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ctor\Documents\MATLAB\Turbi\ParaMostrar\"/>
    </mc:Choice>
  </mc:AlternateContent>
  <xr:revisionPtr revIDLastSave="0" documentId="13_ncr:1_{11451B06-9451-4A00-9AA1-17DA52E278E1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Emcali" sheetId="6" r:id="rId1"/>
    <sheet name="Milan" sheetId="5" r:id="rId2"/>
    <sheet name="S2N100" sheetId="12" r:id="rId3"/>
    <sheet name="Validacion" sheetId="14" r:id="rId4"/>
    <sheet name="Construccion" sheetId="18" r:id="rId5"/>
    <sheet name="Doble" sheetId="21" r:id="rId6"/>
    <sheet name="EvaluacionIndividual" sheetId="19" r:id="rId7"/>
  </sheets>
  <definedNames>
    <definedName name="Complet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9" l="1"/>
  <c r="R3" i="19"/>
  <c r="R4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35" i="19"/>
  <c r="R36" i="19"/>
  <c r="O36" i="19"/>
  <c r="O35" i="19"/>
  <c r="O34" i="19"/>
  <c r="O33" i="19"/>
  <c r="O32" i="19"/>
  <c r="O31" i="19"/>
  <c r="O30" i="19"/>
  <c r="O29" i="19"/>
  <c r="O28" i="19"/>
  <c r="O27" i="19"/>
  <c r="O26" i="19"/>
  <c r="O25" i="19"/>
  <c r="O24" i="19"/>
  <c r="O23" i="19"/>
  <c r="O22" i="19"/>
  <c r="O21" i="19"/>
  <c r="O20" i="19"/>
  <c r="O19" i="19"/>
  <c r="O18" i="19"/>
  <c r="O17" i="19"/>
  <c r="O16" i="19"/>
  <c r="O15" i="19"/>
  <c r="O14" i="19"/>
  <c r="O13" i="19"/>
  <c r="O12" i="19"/>
  <c r="O11" i="19"/>
  <c r="O10" i="19"/>
  <c r="O9" i="19"/>
  <c r="O8" i="19"/>
  <c r="O7" i="19"/>
  <c r="O6" i="19"/>
  <c r="O5" i="19"/>
  <c r="O4" i="19"/>
  <c r="O3" i="19"/>
  <c r="O2" i="19"/>
  <c r="Q3" i="19"/>
  <c r="S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2" i="19"/>
  <c r="S4" i="19"/>
  <c r="V4" i="19" s="1"/>
  <c r="S5" i="19"/>
  <c r="V5" i="19" s="1"/>
  <c r="S6" i="19"/>
  <c r="V6" i="19" s="1"/>
  <c r="S7" i="19"/>
  <c r="V7" i="19" s="1"/>
  <c r="S8" i="19"/>
  <c r="V8" i="19" s="1"/>
  <c r="S9" i="19"/>
  <c r="V9" i="19" s="1"/>
  <c r="S10" i="19"/>
  <c r="V10" i="19" s="1"/>
  <c r="S11" i="19"/>
  <c r="V11" i="19" s="1"/>
  <c r="S12" i="19"/>
  <c r="V12" i="19" s="1"/>
  <c r="S13" i="19"/>
  <c r="V13" i="19" s="1"/>
  <c r="S14" i="19"/>
  <c r="V14" i="19" s="1"/>
  <c r="S15" i="19"/>
  <c r="V15" i="19" s="1"/>
  <c r="S16" i="19"/>
  <c r="V16" i="19" s="1"/>
  <c r="S17" i="19"/>
  <c r="V17" i="19" s="1"/>
  <c r="S18" i="19"/>
  <c r="V18" i="19" s="1"/>
  <c r="S19" i="19"/>
  <c r="V19" i="19" s="1"/>
  <c r="S20" i="19"/>
  <c r="V20" i="19" s="1"/>
  <c r="S21" i="19"/>
  <c r="V21" i="19" s="1"/>
  <c r="S22" i="19"/>
  <c r="V22" i="19" s="1"/>
  <c r="S23" i="19"/>
  <c r="V23" i="19" s="1"/>
  <c r="S24" i="19"/>
  <c r="V24" i="19" s="1"/>
  <c r="S25" i="19"/>
  <c r="V25" i="19" s="1"/>
  <c r="S26" i="19"/>
  <c r="V26" i="19" s="1"/>
  <c r="S27" i="19"/>
  <c r="V27" i="19" s="1"/>
  <c r="S28" i="19"/>
  <c r="V28" i="19" s="1"/>
  <c r="S29" i="19"/>
  <c r="V29" i="19" s="1"/>
  <c r="S30" i="19"/>
  <c r="V30" i="19" s="1"/>
  <c r="S31" i="19"/>
  <c r="V31" i="19" s="1"/>
  <c r="S32" i="19"/>
  <c r="V32" i="19" s="1"/>
  <c r="S33" i="19"/>
  <c r="V33" i="19" s="1"/>
  <c r="S34" i="19"/>
  <c r="V34" i="19" s="1"/>
  <c r="S35" i="19"/>
  <c r="V35" i="19" s="1"/>
  <c r="S36" i="19"/>
  <c r="V36" i="19" s="1"/>
  <c r="S2" i="19"/>
  <c r="V2" i="19" s="1"/>
  <c r="O26" i="21"/>
  <c r="O25" i="21"/>
  <c r="O24" i="21"/>
  <c r="O23" i="21"/>
  <c r="AE12" i="21"/>
  <c r="O22" i="21"/>
  <c r="O21" i="21"/>
  <c r="O20" i="21"/>
  <c r="O19" i="21"/>
  <c r="O18" i="21"/>
  <c r="O17" i="21"/>
  <c r="AE11" i="21"/>
  <c r="O16" i="21"/>
  <c r="AE10" i="21"/>
  <c r="O15" i="21"/>
  <c r="O14" i="21"/>
  <c r="O13" i="21"/>
  <c r="O12" i="21"/>
  <c r="O11" i="21"/>
  <c r="O10" i="21"/>
  <c r="O9" i="21"/>
  <c r="AE9" i="21"/>
  <c r="O8" i="21"/>
  <c r="O7" i="21"/>
  <c r="O6" i="21"/>
  <c r="AE8" i="21"/>
  <c r="AE7" i="21"/>
  <c r="O5" i="21"/>
  <c r="AE6" i="21"/>
  <c r="AE5" i="21"/>
  <c r="O4" i="21"/>
  <c r="AE4" i="21"/>
  <c r="AE3" i="21"/>
  <c r="O3" i="21"/>
  <c r="O2" i="21"/>
  <c r="AE2" i="21"/>
  <c r="O36" i="18"/>
  <c r="O35" i="18"/>
  <c r="O34" i="18"/>
  <c r="O33" i="18"/>
  <c r="O32" i="18"/>
  <c r="O31" i="18"/>
  <c r="O30" i="18"/>
  <c r="O29" i="18"/>
  <c r="O28" i="18"/>
  <c r="O27" i="18"/>
  <c r="O26" i="18"/>
  <c r="O25" i="18"/>
  <c r="O24" i="18"/>
  <c r="O23" i="18"/>
  <c r="O22" i="18"/>
  <c r="O21" i="18"/>
  <c r="O20" i="18"/>
  <c r="O19" i="18"/>
  <c r="O18" i="18"/>
  <c r="O17" i="18"/>
  <c r="O16" i="18"/>
  <c r="O15" i="18"/>
  <c r="O14" i="18"/>
  <c r="O13" i="18"/>
  <c r="O12" i="18"/>
  <c r="O11" i="18"/>
  <c r="O10" i="18"/>
  <c r="O9" i="18"/>
  <c r="O8" i="18"/>
  <c r="O7" i="18"/>
  <c r="O6" i="18"/>
  <c r="O5" i="18"/>
  <c r="O4" i="18"/>
  <c r="O3" i="18"/>
  <c r="O2" i="18"/>
  <c r="O2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T22" i="19" l="1"/>
  <c r="U22" i="19" s="1"/>
  <c r="T3" i="19"/>
  <c r="T30" i="19"/>
  <c r="U30" i="19" s="1"/>
  <c r="T14" i="19"/>
  <c r="T6" i="19"/>
  <c r="U6" i="19" s="1"/>
  <c r="T29" i="19"/>
  <c r="U29" i="19" s="1"/>
  <c r="T21" i="19"/>
  <c r="T13" i="19"/>
  <c r="U13" i="19" s="1"/>
  <c r="T5" i="19"/>
  <c r="U5" i="19" s="1"/>
  <c r="T36" i="19"/>
  <c r="U36" i="19" s="1"/>
  <c r="T28" i="19"/>
  <c r="U28" i="19" s="1"/>
  <c r="T20" i="19"/>
  <c r="U20" i="19" s="1"/>
  <c r="T12" i="19"/>
  <c r="U12" i="19" s="1"/>
  <c r="T4" i="19"/>
  <c r="U4" i="19" s="1"/>
  <c r="T35" i="19"/>
  <c r="U35" i="19" s="1"/>
  <c r="T27" i="19"/>
  <c r="U27" i="19" s="1"/>
  <c r="T19" i="19"/>
  <c r="U19" i="19" s="1"/>
  <c r="T11" i="19"/>
  <c r="U11" i="19" s="1"/>
  <c r="T34" i="19"/>
  <c r="U34" i="19" s="1"/>
  <c r="T26" i="19"/>
  <c r="U26" i="19" s="1"/>
  <c r="T18" i="19"/>
  <c r="U18" i="19" s="1"/>
  <c r="T10" i="19"/>
  <c r="U10" i="19" s="1"/>
  <c r="T2" i="19"/>
  <c r="U2" i="19" s="1"/>
  <c r="T33" i="19"/>
  <c r="U33" i="19" s="1"/>
  <c r="T25" i="19"/>
  <c r="U25" i="19" s="1"/>
  <c r="T17" i="19"/>
  <c r="U17" i="19" s="1"/>
  <c r="T9" i="19"/>
  <c r="U9" i="19" s="1"/>
  <c r="T32" i="19"/>
  <c r="T24" i="19"/>
  <c r="T16" i="19"/>
  <c r="U16" i="19" s="1"/>
  <c r="T8" i="19"/>
  <c r="U8" i="19" s="1"/>
  <c r="T31" i="19"/>
  <c r="U31" i="19" s="1"/>
  <c r="T23" i="19"/>
  <c r="U23" i="19" s="1"/>
  <c r="T15" i="19"/>
  <c r="U15" i="19" s="1"/>
  <c r="T7" i="19"/>
  <c r="W31" i="19"/>
  <c r="W23" i="19"/>
  <c r="W15" i="19"/>
  <c r="W7" i="19"/>
  <c r="V3" i="19"/>
  <c r="W3" i="19" s="1"/>
  <c r="U3" i="19"/>
  <c r="W30" i="19"/>
  <c r="W22" i="19"/>
  <c r="W14" i="19"/>
  <c r="W6" i="19"/>
  <c r="W36" i="19"/>
  <c r="W28" i="19"/>
  <c r="W20" i="19"/>
  <c r="W12" i="19"/>
  <c r="W4" i="19"/>
  <c r="W35" i="19"/>
  <c r="W27" i="19"/>
  <c r="W19" i="19"/>
  <c r="W11" i="19"/>
  <c r="W34" i="19"/>
  <c r="W26" i="19"/>
  <c r="W18" i="19"/>
  <c r="W10" i="19"/>
  <c r="W33" i="19"/>
  <c r="W25" i="19"/>
  <c r="W17" i="19"/>
  <c r="W9" i="19"/>
  <c r="W32" i="19"/>
  <c r="W24" i="19"/>
  <c r="W16" i="19"/>
  <c r="W8" i="19"/>
  <c r="W2" i="19"/>
  <c r="W29" i="19"/>
  <c r="W21" i="19"/>
  <c r="W13" i="19"/>
  <c r="W5" i="19"/>
  <c r="U24" i="19"/>
  <c r="U32" i="19"/>
  <c r="U14" i="19"/>
  <c r="U7" i="19"/>
  <c r="U21" i="19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89" i="12"/>
  <c r="O190" i="12"/>
  <c r="O191" i="12"/>
  <c r="O192" i="12"/>
  <c r="O193" i="12"/>
  <c r="O194" i="12"/>
  <c r="O195" i="12"/>
  <c r="O196" i="12"/>
  <c r="O197" i="12"/>
  <c r="O198" i="12"/>
  <c r="O199" i="12"/>
  <c r="O200" i="12"/>
  <c r="O201" i="12"/>
  <c r="O202" i="12"/>
  <c r="O203" i="12"/>
  <c r="O204" i="12"/>
  <c r="O205" i="12"/>
  <c r="O206" i="12"/>
  <c r="O207" i="12"/>
  <c r="O208" i="12"/>
  <c r="O209" i="12"/>
  <c r="O210" i="12"/>
  <c r="O211" i="12"/>
  <c r="O212" i="12"/>
  <c r="O213" i="12"/>
  <c r="O214" i="12"/>
  <c r="O215" i="12"/>
  <c r="O216" i="12"/>
  <c r="O217" i="12"/>
  <c r="O218" i="12"/>
  <c r="O219" i="12"/>
  <c r="O220" i="12"/>
  <c r="O221" i="12"/>
  <c r="O222" i="12"/>
  <c r="O223" i="12"/>
  <c r="O224" i="12"/>
  <c r="O225" i="12"/>
  <c r="O226" i="12"/>
  <c r="O227" i="12"/>
  <c r="O228" i="12"/>
  <c r="O229" i="12"/>
  <c r="O230" i="12"/>
  <c r="O231" i="12"/>
  <c r="O232" i="12"/>
  <c r="O233" i="12"/>
  <c r="O234" i="12"/>
  <c r="O235" i="12"/>
  <c r="O236" i="12"/>
  <c r="O237" i="12"/>
  <c r="O238" i="12"/>
  <c r="O239" i="12"/>
  <c r="O240" i="12"/>
  <c r="O241" i="12"/>
  <c r="O242" i="12"/>
  <c r="O243" i="12"/>
  <c r="O244" i="12"/>
  <c r="O245" i="12"/>
  <c r="O246" i="12"/>
  <c r="O247" i="12"/>
  <c r="O248" i="12"/>
  <c r="O249" i="12"/>
  <c r="O250" i="12"/>
  <c r="O251" i="12"/>
  <c r="O252" i="12"/>
  <c r="O253" i="12"/>
  <c r="O254" i="12"/>
  <c r="O255" i="12"/>
  <c r="O256" i="12"/>
  <c r="O257" i="12"/>
  <c r="O258" i="12"/>
  <c r="O259" i="12"/>
  <c r="O260" i="12"/>
  <c r="O261" i="12"/>
  <c r="O262" i="12"/>
  <c r="O2" i="12"/>
</calcChain>
</file>

<file path=xl/sharedStrings.xml><?xml version="1.0" encoding="utf-8"?>
<sst xmlns="http://schemas.openxmlformats.org/spreadsheetml/2006/main" count="128" uniqueCount="24">
  <si>
    <t>B1</t>
  </si>
  <si>
    <t>B10</t>
  </si>
  <si>
    <t>B11</t>
  </si>
  <si>
    <t>B12</t>
  </si>
  <si>
    <t>B2</t>
  </si>
  <si>
    <t>B3</t>
  </si>
  <si>
    <t>B4</t>
  </si>
  <si>
    <t>B5</t>
  </si>
  <si>
    <t>B6</t>
  </si>
  <si>
    <t>B7</t>
  </si>
  <si>
    <t>B8</t>
  </si>
  <si>
    <t>B8A</t>
  </si>
  <si>
    <t>B9</t>
  </si>
  <si>
    <t>fecha</t>
  </si>
  <si>
    <t>Fecha</t>
  </si>
  <si>
    <t>Milan</t>
  </si>
  <si>
    <t>NaN</t>
  </si>
  <si>
    <t>DatoEMCALI</t>
  </si>
  <si>
    <t>Emcali</t>
  </si>
  <si>
    <t>Completo</t>
  </si>
  <si>
    <t>Bajo</t>
  </si>
  <si>
    <t>Alto</t>
  </si>
  <si>
    <t>Unico</t>
  </si>
  <si>
    <t>Doble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</si>
</sst>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theme="9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9" tint="0.79998168889431442"/>
      </patternFill>
    </fill>
    <fill>
      <patternFill patternType="solid">
        <fgColor theme="8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1" fillId="4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4" fontId="0" fillId="3" borderId="4" xfId="0" applyNumberFormat="1" applyFill="1" applyBorder="1"/>
    <xf numFmtId="0" fontId="0" fillId="0" borderId="5" xfId="0" applyBorder="1"/>
    <xf numFmtId="14" fontId="0" fillId="3" borderId="1" xfId="0" applyNumberFormat="1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6" borderId="6" xfId="0" applyFill="1" applyBorder="1"/>
    <xf numFmtId="14" fontId="0" fillId="8" borderId="1" xfId="0" applyNumberFormat="1" applyFill="1" applyBorder="1"/>
    <xf numFmtId="0" fontId="0" fillId="0" borderId="7" xfId="0" applyBorder="1"/>
    <xf numFmtId="0" fontId="0" fillId="0" borderId="8" xfId="0" applyBorder="1"/>
    <xf numFmtId="0" fontId="0" fillId="8" borderId="1" xfId="0" applyFill="1" applyBorder="1"/>
    <xf numFmtId="14" fontId="0" fillId="9" borderId="1" xfId="0" applyNumberFormat="1" applyFill="1" applyBorder="1"/>
    <xf numFmtId="14" fontId="0" fillId="9" borderId="10" xfId="0" applyNumberFormat="1" applyFill="1" applyBorder="1"/>
    <xf numFmtId="0" fontId="0" fillId="0" borderId="10" xfId="0" applyBorder="1"/>
    <xf numFmtId="14" fontId="0" fillId="9" borderId="9" xfId="0" applyNumberFormat="1" applyFill="1" applyBorder="1"/>
    <xf numFmtId="0" fontId="0" fillId="0" borderId="9" xfId="0" applyBorder="1"/>
    <xf numFmtId="0" fontId="0" fillId="10" borderId="1" xfId="0" applyFill="1" applyBorder="1"/>
    <xf numFmtId="0" fontId="0" fillId="11" borderId="1" xfId="0" applyFill="1" applyBorder="1"/>
    <xf numFmtId="14" fontId="0" fillId="12" borderId="1" xfId="0" applyNumberFormat="1" applyFill="1" applyBorder="1"/>
    <xf numFmtId="0" fontId="0" fillId="12" borderId="1" xfId="0" applyFill="1" applyBorder="1"/>
    <xf numFmtId="0" fontId="0" fillId="12" borderId="9" xfId="0" applyFill="1" applyBorder="1"/>
    <xf numFmtId="14" fontId="0" fillId="12" borderId="10" xfId="0" applyNumberFormat="1" applyFill="1" applyBorder="1"/>
    <xf numFmtId="0" fontId="0" fillId="12" borderId="10" xfId="0" applyFill="1" applyBorder="1"/>
    <xf numFmtId="14" fontId="0" fillId="9" borderId="14" xfId="0" applyNumberFormat="1" applyFill="1" applyBorder="1"/>
    <xf numFmtId="0" fontId="0" fillId="0" borderId="15" xfId="0" applyBorder="1"/>
    <xf numFmtId="14" fontId="0" fillId="9" borderId="16" xfId="0" applyNumberFormat="1" applyFill="1" applyBorder="1"/>
    <xf numFmtId="0" fontId="0" fillId="0" borderId="17" xfId="0" applyBorder="1"/>
    <xf numFmtId="14" fontId="0" fillId="9" borderId="11" xfId="0" applyNumberFormat="1" applyFill="1" applyBorder="1"/>
    <xf numFmtId="0" fontId="0" fillId="0" borderId="12" xfId="0" applyBorder="1"/>
    <xf numFmtId="0" fontId="0" fillId="0" borderId="13" xfId="0" applyBorder="1"/>
    <xf numFmtId="0" fontId="0" fillId="8" borderId="18" xfId="0" applyFill="1" applyBorder="1"/>
    <xf numFmtId="0" fontId="0" fillId="8" borderId="19" xfId="0" applyFill="1" applyBorder="1"/>
    <xf numFmtId="0" fontId="0" fillId="8" borderId="20" xfId="0" applyFill="1" applyBorder="1"/>
    <xf numFmtId="0" fontId="0" fillId="0" borderId="21" xfId="0" applyFill="1" applyBorder="1"/>
    <xf numFmtId="9" fontId="0" fillId="0" borderId="0" xfId="0" applyNumberFormat="1"/>
    <xf numFmtId="0" fontId="0" fillId="0" borderId="24" xfId="0" applyBorder="1"/>
    <xf numFmtId="0" fontId="0" fillId="0" borderId="25" xfId="0" applyBorder="1"/>
    <xf numFmtId="9" fontId="0" fillId="0" borderId="26" xfId="1" applyFont="1" applyBorder="1"/>
    <xf numFmtId="0" fontId="0" fillId="8" borderId="27" xfId="0" applyFill="1" applyBorder="1"/>
    <xf numFmtId="0" fontId="0" fillId="8" borderId="28" xfId="0" applyFill="1" applyBorder="1"/>
    <xf numFmtId="0" fontId="0" fillId="0" borderId="22" xfId="0" applyBorder="1"/>
    <xf numFmtId="0" fontId="0" fillId="0" borderId="30" xfId="0" applyBorder="1"/>
    <xf numFmtId="0" fontId="0" fillId="0" borderId="23" xfId="0" applyBorder="1"/>
    <xf numFmtId="0" fontId="0" fillId="0" borderId="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0" fontId="0" fillId="0" borderId="26" xfId="1" applyNumberFormat="1" applyFont="1" applyBorder="1"/>
    <xf numFmtId="0" fontId="0" fillId="8" borderId="27" xfId="0" applyFill="1" applyBorder="1" applyAlignment="1">
      <alignment horizontal="center" wrapText="1"/>
    </xf>
    <xf numFmtId="0" fontId="0" fillId="8" borderId="29" xfId="0" applyFill="1" applyBorder="1" applyAlignment="1">
      <alignment horizontal="center" wrapText="1"/>
    </xf>
    <xf numFmtId="9" fontId="0" fillId="0" borderId="0" xfId="1" applyFont="1" applyBorder="1"/>
    <xf numFmtId="10" fontId="0" fillId="0" borderId="0" xfId="0" applyNumberFormat="1" applyBorder="1"/>
    <xf numFmtId="10" fontId="0" fillId="0" borderId="34" xfId="1" applyNumberFormat="1" applyFont="1" applyBorder="1"/>
    <xf numFmtId="9" fontId="0" fillId="0" borderId="34" xfId="1" applyFont="1" applyBorder="1"/>
  </cellXfs>
  <cellStyles count="2">
    <cellStyle name="Normal" xfId="0" builtinId="0"/>
    <cellStyle name="Porcentaje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fill>
        <patternFill patternType="solid">
          <fgColor indexed="64"/>
          <bgColor theme="9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1"/>
              <a:t>ScatterPlot Relación Banda - DatoEmcali Turbidez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841292059751706"/>
                  <c:y val="-5.2844786647093323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Turbidez = -513.86*Relación_Banda + 2324.4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EvaluacionIndividual!$S$2:$S$36</c:f>
              <c:numCache>
                <c:formatCode>General</c:formatCode>
                <c:ptCount val="35"/>
                <c:pt idx="0">
                  <c:v>3.8968058768618854</c:v>
                </c:pt>
                <c:pt idx="1">
                  <c:v>4.3942843855788709</c:v>
                </c:pt>
                <c:pt idx="2">
                  <c:v>4.2555931068157786</c:v>
                </c:pt>
                <c:pt idx="3">
                  <c:v>4.1978759118560216</c:v>
                </c:pt>
                <c:pt idx="4">
                  <c:v>4.2348704726100301</c:v>
                </c:pt>
                <c:pt idx="5">
                  <c:v>4.0337008279411526</c:v>
                </c:pt>
                <c:pt idx="6">
                  <c:v>3.9524337022787086</c:v>
                </c:pt>
                <c:pt idx="7">
                  <c:v>4.1919042017726227</c:v>
                </c:pt>
                <c:pt idx="8">
                  <c:v>3.7510589968690526</c:v>
                </c:pt>
                <c:pt idx="9">
                  <c:v>4.0261661175046397</c:v>
                </c:pt>
                <c:pt idx="10">
                  <c:v>4.3258160240125889</c:v>
                </c:pt>
                <c:pt idx="11">
                  <c:v>4.4254659161890135</c:v>
                </c:pt>
                <c:pt idx="12">
                  <c:v>4.3234946659742173</c:v>
                </c:pt>
                <c:pt idx="13">
                  <c:v>4.1705291854384292</c:v>
                </c:pt>
                <c:pt idx="14">
                  <c:v>4.4252963622457733</c:v>
                </c:pt>
                <c:pt idx="15">
                  <c:v>4.4656013971053312</c:v>
                </c:pt>
                <c:pt idx="16">
                  <c:v>4.4256990388839341</c:v>
                </c:pt>
                <c:pt idx="17">
                  <c:v>4.5138787064190291</c:v>
                </c:pt>
                <c:pt idx="18">
                  <c:v>4.2751293438274045</c:v>
                </c:pt>
                <c:pt idx="19">
                  <c:v>4.4478345914859476</c:v>
                </c:pt>
                <c:pt idx="20">
                  <c:v>4.3005788280460067</c:v>
                </c:pt>
                <c:pt idx="21">
                  <c:v>4.3344391796483803</c:v>
                </c:pt>
                <c:pt idx="22">
                  <c:v>4.4023170546010064</c:v>
                </c:pt>
                <c:pt idx="23">
                  <c:v>4.137335888339333</c:v>
                </c:pt>
                <c:pt idx="24">
                  <c:v>4.3991931597617295</c:v>
                </c:pt>
                <c:pt idx="25">
                  <c:v>4.3722094645660139</c:v>
                </c:pt>
                <c:pt idx="26">
                  <c:v>4.3997208263539926</c:v>
                </c:pt>
                <c:pt idx="27">
                  <c:v>4.4502430594582449</c:v>
                </c:pt>
                <c:pt idx="28">
                  <c:v>4.4481373806154938</c:v>
                </c:pt>
                <c:pt idx="29">
                  <c:v>4.226362923171024</c:v>
                </c:pt>
                <c:pt idx="30">
                  <c:v>3.8256996140060657</c:v>
                </c:pt>
                <c:pt idx="31">
                  <c:v>4.2988606499281836</c:v>
                </c:pt>
                <c:pt idx="32">
                  <c:v>4.3609177194302537</c:v>
                </c:pt>
                <c:pt idx="33">
                  <c:v>4.4423954246593507</c:v>
                </c:pt>
                <c:pt idx="34">
                  <c:v>4.4167197128831219</c:v>
                </c:pt>
              </c:numCache>
            </c:numRef>
          </c:xVal>
          <c:yVal>
            <c:numRef>
              <c:f>EvaluacionIndividual!$O$2:$O$36</c:f>
              <c:numCache>
                <c:formatCode>General</c:formatCode>
                <c:ptCount val="35"/>
                <c:pt idx="0">
                  <c:v>338.17</c:v>
                </c:pt>
                <c:pt idx="1">
                  <c:v>60.552</c:v>
                </c:pt>
                <c:pt idx="2">
                  <c:v>238.08</c:v>
                </c:pt>
                <c:pt idx="3">
                  <c:v>151.22</c:v>
                </c:pt>
                <c:pt idx="4">
                  <c:v>120.43</c:v>
                </c:pt>
                <c:pt idx="5">
                  <c:v>166.83</c:v>
                </c:pt>
                <c:pt idx="6">
                  <c:v>350.43</c:v>
                </c:pt>
                <c:pt idx="7">
                  <c:v>115.15</c:v>
                </c:pt>
                <c:pt idx="8">
                  <c:v>392.42</c:v>
                </c:pt>
                <c:pt idx="9">
                  <c:v>267.47000000000003</c:v>
                </c:pt>
                <c:pt idx="10">
                  <c:v>64.448999999999998</c:v>
                </c:pt>
                <c:pt idx="11">
                  <c:v>54.314999999999998</c:v>
                </c:pt>
                <c:pt idx="12">
                  <c:v>61.835999999999999</c:v>
                </c:pt>
                <c:pt idx="13">
                  <c:v>154.06</c:v>
                </c:pt>
                <c:pt idx="14">
                  <c:v>48.171999999999997</c:v>
                </c:pt>
                <c:pt idx="15">
                  <c:v>40.143000000000001</c:v>
                </c:pt>
                <c:pt idx="16">
                  <c:v>44.868000000000002</c:v>
                </c:pt>
                <c:pt idx="17">
                  <c:v>40.326000000000001</c:v>
                </c:pt>
                <c:pt idx="18">
                  <c:v>121.23</c:v>
                </c:pt>
                <c:pt idx="19">
                  <c:v>46.3</c:v>
                </c:pt>
                <c:pt idx="20">
                  <c:v>127.93</c:v>
                </c:pt>
                <c:pt idx="21">
                  <c:v>145.49</c:v>
                </c:pt>
                <c:pt idx="22">
                  <c:v>99.683999999999997</c:v>
                </c:pt>
                <c:pt idx="23">
                  <c:v>337.21</c:v>
                </c:pt>
                <c:pt idx="24">
                  <c:v>66.88</c:v>
                </c:pt>
                <c:pt idx="25">
                  <c:v>46.414000000000001</c:v>
                </c:pt>
                <c:pt idx="26">
                  <c:v>72.141999999999996</c:v>
                </c:pt>
                <c:pt idx="27">
                  <c:v>35.844999999999999</c:v>
                </c:pt>
                <c:pt idx="28">
                  <c:v>26.885000000000002</c:v>
                </c:pt>
                <c:pt idx="29">
                  <c:v>72.694999999999993</c:v>
                </c:pt>
                <c:pt idx="30">
                  <c:v>345.27</c:v>
                </c:pt>
                <c:pt idx="31">
                  <c:v>130.03</c:v>
                </c:pt>
                <c:pt idx="32">
                  <c:v>42.067</c:v>
                </c:pt>
                <c:pt idx="33">
                  <c:v>54.905999999999999</c:v>
                </c:pt>
                <c:pt idx="34">
                  <c:v>34.439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4-4C33-8D37-3F11D0411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084144"/>
        <c:axId val="1435085808"/>
      </c:scatterChart>
      <c:valAx>
        <c:axId val="1435084144"/>
        <c:scaling>
          <c:orientation val="minMax"/>
          <c:min val="3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/>
                  <a:t>Relación Banda</a:t>
                </a:r>
              </a:p>
            </c:rich>
          </c:tx>
          <c:layout>
            <c:manualLayout>
              <c:xMode val="edge"/>
              <c:yMode val="edge"/>
              <c:x val="0.46853470896001187"/>
              <c:y val="0.906724055347172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5085808"/>
        <c:crosses val="autoZero"/>
        <c:crossBetween val="midCat"/>
      </c:valAx>
      <c:valAx>
        <c:axId val="14350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/>
                  <a:t>Turbidez (NTU)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508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331694</xdr:colOff>
      <xdr:row>6</xdr:row>
      <xdr:rowOff>8965</xdr:rowOff>
    </xdr:from>
    <xdr:to>
      <xdr:col>32</xdr:col>
      <xdr:colOff>493059</xdr:colOff>
      <xdr:row>26</xdr:row>
      <xdr:rowOff>98612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A6E0B39-3DD7-4787-95DD-FD98A4BBA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E9B143-8E41-42BB-9B58-FCB438BF2C52}" name="Tabla1" displayName="Tabla1" ref="N1:N366" totalsRowShown="0" headerRowDxfId="11" dataDxfId="9" headerRowBorderDxfId="10" tableBorderDxfId="8" totalsRowBorderDxfId="7">
  <autoFilter ref="N1:N366" xr:uid="{1DC7C901-41A5-4D0C-883C-9AC42EB3AD58}"/>
  <tableColumns count="1">
    <tableColumn id="1" xr3:uid="{D96A6D38-F4C6-4FCB-90FC-CF2A03E6B635}" name="DatoEMCALI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796B65-C70A-4CAF-8713-43312DBF1908}" name="Tabla13" displayName="Tabla13" ref="A1:B366" totalsRowShown="0" headerRowBorderDxfId="5" tableBorderDxfId="4" totalsRowBorderDxfId="3">
  <autoFilter ref="A1:B366" xr:uid="{964D411D-C927-4DBF-A7B8-7240BD6433AB}"/>
  <tableColumns count="2">
    <tableColumn id="1" xr3:uid="{478E14B3-7DCB-49B0-BCEC-BEA125FEA51E}" name="Fecha" dataDxfId="2"/>
    <tableColumn id="2" xr3:uid="{8A026285-6891-4989-A628-D098663ED89F}" name="Milan" dataDxfId="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742F4-2D80-4BB5-8A8E-CD33850C41BC}">
  <sheetPr codeName="Hoja1"/>
  <dimension ref="A1:W2922"/>
  <sheetViews>
    <sheetView zoomScale="80" zoomScaleNormal="80" workbookViewId="0">
      <selection activeCell="E1" sqref="E1"/>
    </sheetView>
  </sheetViews>
  <sheetFormatPr baseColWidth="10" defaultRowHeight="14.4" x14ac:dyDescent="0.3"/>
  <cols>
    <col min="2" max="2" width="10.77734375" bestFit="1" customWidth="1"/>
    <col min="3" max="3" width="2.33203125" customWidth="1"/>
    <col min="6" max="6" width="2.109375" customWidth="1"/>
    <col min="9" max="9" width="2.88671875" customWidth="1"/>
    <col min="12" max="12" width="2.5546875" customWidth="1"/>
    <col min="14" max="14" width="13.33203125" customWidth="1"/>
    <col min="15" max="15" width="2.109375" customWidth="1"/>
    <col min="17" max="17" width="13" bestFit="1" customWidth="1"/>
    <col min="18" max="18" width="1.21875" customWidth="1"/>
    <col min="21" max="21" width="1.6640625" customWidth="1"/>
    <col min="22" max="22" width="12.21875" bestFit="1" customWidth="1"/>
    <col min="23" max="23" width="13" bestFit="1" customWidth="1"/>
  </cols>
  <sheetData>
    <row r="1" spans="1:23" x14ac:dyDescent="0.3">
      <c r="A1" s="10" t="s">
        <v>14</v>
      </c>
      <c r="B1" s="10" t="s">
        <v>17</v>
      </c>
      <c r="D1" s="10" t="s">
        <v>14</v>
      </c>
      <c r="E1" s="10" t="s">
        <v>17</v>
      </c>
      <c r="G1" s="11" t="s">
        <v>14</v>
      </c>
      <c r="H1" s="10" t="s">
        <v>17</v>
      </c>
      <c r="J1" s="10" t="s">
        <v>14</v>
      </c>
      <c r="K1" s="10" t="s">
        <v>17</v>
      </c>
      <c r="M1" s="11" t="s">
        <v>14</v>
      </c>
      <c r="N1" s="12" t="s">
        <v>17</v>
      </c>
      <c r="P1" s="10" t="s">
        <v>14</v>
      </c>
      <c r="Q1" s="10" t="s">
        <v>17</v>
      </c>
      <c r="S1" s="11" t="s">
        <v>14</v>
      </c>
      <c r="T1" s="10" t="s">
        <v>17</v>
      </c>
      <c r="V1" s="10" t="s">
        <v>14</v>
      </c>
      <c r="W1" s="10" t="s">
        <v>17</v>
      </c>
    </row>
    <row r="2" spans="1:23" x14ac:dyDescent="0.3">
      <c r="A2" s="13">
        <v>41275</v>
      </c>
      <c r="B2" s="14">
        <v>0</v>
      </c>
      <c r="D2" s="13">
        <v>41640</v>
      </c>
      <c r="E2" s="14">
        <v>101.89</v>
      </c>
      <c r="G2" s="13">
        <v>42005</v>
      </c>
      <c r="H2" s="14">
        <v>102.73</v>
      </c>
      <c r="J2" s="13">
        <v>42370</v>
      </c>
      <c r="K2" s="14">
        <v>0</v>
      </c>
      <c r="M2" s="13">
        <v>42736</v>
      </c>
      <c r="N2" s="15">
        <v>154.54</v>
      </c>
      <c r="P2" s="13">
        <v>43101</v>
      </c>
      <c r="Q2" s="1">
        <v>271.17</v>
      </c>
      <c r="S2" s="13">
        <v>43466</v>
      </c>
      <c r="T2" s="14">
        <v>93.686000000000007</v>
      </c>
      <c r="V2" s="13">
        <v>43831</v>
      </c>
      <c r="W2" s="14">
        <v>493.47</v>
      </c>
    </row>
    <row r="3" spans="1:23" x14ac:dyDescent="0.3">
      <c r="A3" s="13">
        <v>41276</v>
      </c>
      <c r="B3" s="14">
        <v>0</v>
      </c>
      <c r="D3" s="13">
        <v>41641</v>
      </c>
      <c r="E3" s="14">
        <v>131.36000000000001</v>
      </c>
      <c r="G3" s="13">
        <v>42006</v>
      </c>
      <c r="H3" s="14">
        <v>70.888000000000005</v>
      </c>
      <c r="J3" s="13">
        <v>42371</v>
      </c>
      <c r="K3" s="14">
        <v>0</v>
      </c>
      <c r="M3" s="13">
        <v>42737</v>
      </c>
      <c r="N3" s="15">
        <v>89.415000000000006</v>
      </c>
      <c r="P3" s="13">
        <v>43102</v>
      </c>
      <c r="Q3" s="1">
        <v>182.68</v>
      </c>
      <c r="S3" s="13">
        <v>43467</v>
      </c>
      <c r="T3" s="14">
        <v>40.143000000000001</v>
      </c>
      <c r="V3" s="13">
        <v>43832</v>
      </c>
      <c r="W3" s="14">
        <v>515.66</v>
      </c>
    </row>
    <row r="4" spans="1:23" x14ac:dyDescent="0.3">
      <c r="A4" s="13">
        <v>41277</v>
      </c>
      <c r="B4" s="14">
        <v>0</v>
      </c>
      <c r="D4" s="13">
        <v>41642</v>
      </c>
      <c r="E4" s="14">
        <v>124.89</v>
      </c>
      <c r="G4" s="13">
        <v>42007</v>
      </c>
      <c r="H4" s="14">
        <v>64.998999999999995</v>
      </c>
      <c r="J4" s="13">
        <v>42372</v>
      </c>
      <c r="K4" s="14">
        <v>0</v>
      </c>
      <c r="M4" s="13">
        <v>42738</v>
      </c>
      <c r="N4" s="15">
        <v>105.16</v>
      </c>
      <c r="P4" s="13">
        <v>43103</v>
      </c>
      <c r="Q4" s="1">
        <v>172.88</v>
      </c>
      <c r="S4" s="13">
        <v>43468</v>
      </c>
      <c r="T4" s="14">
        <v>53.918999999999997</v>
      </c>
      <c r="V4" s="13">
        <v>43833</v>
      </c>
      <c r="W4" s="14">
        <v>315.12</v>
      </c>
    </row>
    <row r="5" spans="1:23" x14ac:dyDescent="0.3">
      <c r="A5" s="13">
        <v>41278</v>
      </c>
      <c r="B5" s="14">
        <v>0</v>
      </c>
      <c r="D5" s="13">
        <v>41643</v>
      </c>
      <c r="E5" s="14">
        <v>108.68</v>
      </c>
      <c r="G5" s="13">
        <v>42008</v>
      </c>
      <c r="H5" s="14">
        <v>62.345999999999997</v>
      </c>
      <c r="J5" s="13">
        <v>42373</v>
      </c>
      <c r="K5" s="14">
        <v>9.0475999999999992</v>
      </c>
      <c r="M5" s="13">
        <v>42739</v>
      </c>
      <c r="N5" s="15">
        <v>79.486999999999995</v>
      </c>
      <c r="P5" s="13">
        <v>43104</v>
      </c>
      <c r="Q5" s="1">
        <v>174.2</v>
      </c>
      <c r="S5" s="13">
        <v>43469</v>
      </c>
      <c r="T5" s="14">
        <v>31.245000000000001</v>
      </c>
      <c r="V5" s="13">
        <v>43834</v>
      </c>
      <c r="W5" s="14">
        <v>127.89</v>
      </c>
    </row>
    <row r="6" spans="1:23" x14ac:dyDescent="0.3">
      <c r="A6" s="13">
        <v>41279</v>
      </c>
      <c r="B6" s="14">
        <v>0</v>
      </c>
      <c r="D6" s="13">
        <v>41644</v>
      </c>
      <c r="E6" s="14">
        <v>108.97</v>
      </c>
      <c r="G6" s="13">
        <v>42009</v>
      </c>
      <c r="H6" s="14">
        <v>61.4</v>
      </c>
      <c r="J6" s="13">
        <v>42374</v>
      </c>
      <c r="K6" s="14">
        <v>17.922999999999998</v>
      </c>
      <c r="M6" s="13">
        <v>42740</v>
      </c>
      <c r="N6" s="15">
        <v>136.22</v>
      </c>
      <c r="P6" s="13">
        <v>43105</v>
      </c>
      <c r="Q6" s="1">
        <v>140.33000000000001</v>
      </c>
      <c r="S6" s="13">
        <v>43470</v>
      </c>
      <c r="T6" s="14">
        <v>34.625</v>
      </c>
      <c r="V6" s="13">
        <v>43835</v>
      </c>
      <c r="W6" s="14">
        <v>82.402000000000001</v>
      </c>
    </row>
    <row r="7" spans="1:23" x14ac:dyDescent="0.3">
      <c r="A7" s="13">
        <v>41280</v>
      </c>
      <c r="B7" s="14">
        <v>0</v>
      </c>
      <c r="D7" s="13">
        <v>41645</v>
      </c>
      <c r="E7" s="14">
        <v>235.54</v>
      </c>
      <c r="G7" s="13">
        <v>42010</v>
      </c>
      <c r="H7" s="14">
        <v>55.226999999999997</v>
      </c>
      <c r="J7" s="13">
        <v>42375</v>
      </c>
      <c r="K7" s="14">
        <v>19.233000000000001</v>
      </c>
      <c r="M7" s="13">
        <v>42741</v>
      </c>
      <c r="N7" s="15">
        <v>93.016999999999996</v>
      </c>
      <c r="P7" s="13">
        <v>43106</v>
      </c>
      <c r="Q7" s="1">
        <v>185.09</v>
      </c>
      <c r="S7" s="13">
        <v>43471</v>
      </c>
      <c r="T7" s="14">
        <v>38.119</v>
      </c>
      <c r="V7" s="13">
        <v>43836</v>
      </c>
      <c r="W7" s="14">
        <v>71.826999999999998</v>
      </c>
    </row>
    <row r="8" spans="1:23" x14ac:dyDescent="0.3">
      <c r="A8" s="13">
        <v>41281</v>
      </c>
      <c r="B8" s="14">
        <v>0</v>
      </c>
      <c r="D8" s="13">
        <v>41646</v>
      </c>
      <c r="E8" s="14">
        <v>339.54</v>
      </c>
      <c r="G8" s="13">
        <v>42011</v>
      </c>
      <c r="H8" s="14">
        <v>75.256</v>
      </c>
      <c r="J8" s="13">
        <v>42376</v>
      </c>
      <c r="K8" s="14">
        <v>18.318999999999999</v>
      </c>
      <c r="M8" s="13">
        <v>42742</v>
      </c>
      <c r="N8" s="15">
        <v>91.808999999999997</v>
      </c>
      <c r="P8" s="13">
        <v>43107</v>
      </c>
      <c r="Q8" s="1">
        <v>121.38</v>
      </c>
      <c r="S8" s="13">
        <v>43472</v>
      </c>
      <c r="T8" s="14">
        <v>36.701999999999998</v>
      </c>
      <c r="V8" s="13">
        <v>43837</v>
      </c>
      <c r="W8" s="14">
        <v>66.88</v>
      </c>
    </row>
    <row r="9" spans="1:23" x14ac:dyDescent="0.3">
      <c r="A9" s="13">
        <v>41282</v>
      </c>
      <c r="B9" s="14">
        <v>0</v>
      </c>
      <c r="D9" s="13">
        <v>41647</v>
      </c>
      <c r="E9" s="14">
        <v>364.23</v>
      </c>
      <c r="G9" s="13">
        <v>42012</v>
      </c>
      <c r="H9" s="14">
        <v>73.403999999999996</v>
      </c>
      <c r="J9" s="13">
        <v>42377</v>
      </c>
      <c r="K9" s="14">
        <v>18.626000000000001</v>
      </c>
      <c r="M9" s="13">
        <v>42743</v>
      </c>
      <c r="N9" s="15">
        <v>150.9</v>
      </c>
      <c r="P9" s="13">
        <v>43108</v>
      </c>
      <c r="Q9" s="1">
        <v>215.78</v>
      </c>
      <c r="S9" s="13">
        <v>43473</v>
      </c>
      <c r="T9" s="14">
        <v>55.454000000000001</v>
      </c>
      <c r="V9" s="13">
        <v>43838</v>
      </c>
      <c r="W9" s="14">
        <v>52.991999999999997</v>
      </c>
    </row>
    <row r="10" spans="1:23" x14ac:dyDescent="0.3">
      <c r="A10" s="13">
        <v>41283</v>
      </c>
      <c r="B10" s="14">
        <v>0</v>
      </c>
      <c r="D10" s="13">
        <v>41648</v>
      </c>
      <c r="E10" s="14">
        <v>155.31</v>
      </c>
      <c r="G10" s="13">
        <v>42013</v>
      </c>
      <c r="H10" s="14">
        <v>73.2</v>
      </c>
      <c r="J10" s="13">
        <v>42378</v>
      </c>
      <c r="K10" s="14">
        <v>18.564</v>
      </c>
      <c r="M10" s="13">
        <v>42744</v>
      </c>
      <c r="N10" s="15">
        <v>201.07</v>
      </c>
      <c r="P10" s="13">
        <v>43109</v>
      </c>
      <c r="Q10" s="1">
        <v>243.06</v>
      </c>
      <c r="S10" s="13">
        <v>43474</v>
      </c>
      <c r="T10" s="14">
        <v>60.805</v>
      </c>
      <c r="V10" s="13">
        <v>43839</v>
      </c>
      <c r="W10" s="14">
        <v>42.902999999999999</v>
      </c>
    </row>
    <row r="11" spans="1:23" x14ac:dyDescent="0.3">
      <c r="A11" s="13">
        <v>41284</v>
      </c>
      <c r="B11" s="14">
        <v>0</v>
      </c>
      <c r="D11" s="13">
        <v>41649</v>
      </c>
      <c r="E11" s="14">
        <v>240.15</v>
      </c>
      <c r="G11" s="13">
        <v>42014</v>
      </c>
      <c r="H11" s="14">
        <v>72.757000000000005</v>
      </c>
      <c r="J11" s="13">
        <v>42379</v>
      </c>
      <c r="K11" s="14">
        <v>16.870999999999999</v>
      </c>
      <c r="M11" s="13">
        <v>42745</v>
      </c>
      <c r="N11" s="15">
        <v>113.88</v>
      </c>
      <c r="P11" s="13">
        <v>43110</v>
      </c>
      <c r="Q11" s="1">
        <v>279.19</v>
      </c>
      <c r="S11" s="13">
        <v>43475</v>
      </c>
      <c r="T11" s="14">
        <v>169.06</v>
      </c>
      <c r="V11" s="13">
        <v>43840</v>
      </c>
      <c r="W11" s="14">
        <v>45.305999999999997</v>
      </c>
    </row>
    <row r="12" spans="1:23" x14ac:dyDescent="0.3">
      <c r="A12" s="13">
        <v>41285</v>
      </c>
      <c r="B12" s="14">
        <v>0</v>
      </c>
      <c r="D12" s="13">
        <v>41650</v>
      </c>
      <c r="E12" s="14">
        <v>165.9</v>
      </c>
      <c r="G12" s="13">
        <v>42015</v>
      </c>
      <c r="H12" s="14">
        <v>63.813000000000002</v>
      </c>
      <c r="J12" s="13">
        <v>42380</v>
      </c>
      <c r="K12" s="14">
        <v>30.321000000000002</v>
      </c>
      <c r="M12" s="13">
        <v>42746</v>
      </c>
      <c r="N12" s="15">
        <v>141.33000000000001</v>
      </c>
      <c r="P12" s="13">
        <v>43111</v>
      </c>
      <c r="Q12" s="1">
        <v>185.85</v>
      </c>
      <c r="S12" s="13">
        <v>43476</v>
      </c>
      <c r="T12" s="14">
        <v>218.66</v>
      </c>
      <c r="V12" s="13">
        <v>43841</v>
      </c>
      <c r="W12" s="14">
        <v>45.375999999999998</v>
      </c>
    </row>
    <row r="13" spans="1:23" x14ac:dyDescent="0.3">
      <c r="A13" s="13">
        <v>41286</v>
      </c>
      <c r="B13" s="14">
        <v>0</v>
      </c>
      <c r="D13" s="13">
        <v>41651</v>
      </c>
      <c r="E13" s="14">
        <v>106.15</v>
      </c>
      <c r="G13" s="13">
        <v>42016</v>
      </c>
      <c r="H13" s="14">
        <v>66.965999999999994</v>
      </c>
      <c r="J13" s="13">
        <v>42381</v>
      </c>
      <c r="K13" s="14">
        <v>84.882999999999996</v>
      </c>
      <c r="M13" s="13">
        <v>42747</v>
      </c>
      <c r="N13" s="15">
        <v>227.02</v>
      </c>
      <c r="P13" s="13">
        <v>43112</v>
      </c>
      <c r="Q13" s="1">
        <v>115.76</v>
      </c>
      <c r="S13" s="13">
        <v>43477</v>
      </c>
      <c r="T13" s="14">
        <v>82.260999999999996</v>
      </c>
      <c r="V13" s="13">
        <v>43842</v>
      </c>
      <c r="W13" s="14">
        <v>44.497999999999998</v>
      </c>
    </row>
    <row r="14" spans="1:23" x14ac:dyDescent="0.3">
      <c r="A14" s="13">
        <v>41287</v>
      </c>
      <c r="B14" s="14">
        <v>0</v>
      </c>
      <c r="D14" s="13">
        <v>41652</v>
      </c>
      <c r="E14" s="14">
        <v>93.481999999999999</v>
      </c>
      <c r="G14" s="13">
        <v>42017</v>
      </c>
      <c r="H14" s="14">
        <v>67.510000000000005</v>
      </c>
      <c r="J14" s="13">
        <v>42382</v>
      </c>
      <c r="K14" s="14">
        <v>37.613999999999997</v>
      </c>
      <c r="M14" s="13">
        <v>42748</v>
      </c>
      <c r="N14" s="15">
        <v>210.4</v>
      </c>
      <c r="P14" s="13">
        <v>43113</v>
      </c>
      <c r="Q14" s="1">
        <v>107.55</v>
      </c>
      <c r="S14" s="13">
        <v>43478</v>
      </c>
      <c r="T14" s="14">
        <v>43.298000000000002</v>
      </c>
      <c r="V14" s="13">
        <v>43843</v>
      </c>
      <c r="W14" s="14">
        <v>40.557000000000002</v>
      </c>
    </row>
    <row r="15" spans="1:23" x14ac:dyDescent="0.3">
      <c r="A15" s="13">
        <v>41288</v>
      </c>
      <c r="B15" s="14">
        <v>0</v>
      </c>
      <c r="D15" s="13">
        <v>41653</v>
      </c>
      <c r="E15" s="14">
        <v>81.468999999999994</v>
      </c>
      <c r="G15" s="13">
        <v>42018</v>
      </c>
      <c r="H15" s="14">
        <v>81.257999999999996</v>
      </c>
      <c r="J15" s="13">
        <v>42383</v>
      </c>
      <c r="K15" s="14">
        <v>23.242999999999999</v>
      </c>
      <c r="M15" s="13">
        <v>42749</v>
      </c>
      <c r="N15" s="15">
        <v>129.88999999999999</v>
      </c>
      <c r="P15" s="13">
        <v>43114</v>
      </c>
      <c r="Q15" s="1">
        <v>190.38</v>
      </c>
      <c r="S15" s="13">
        <v>43479</v>
      </c>
      <c r="T15" s="14">
        <v>46.19</v>
      </c>
      <c r="V15" s="13">
        <v>43844</v>
      </c>
      <c r="W15" s="14">
        <v>43.838999999999999</v>
      </c>
    </row>
    <row r="16" spans="1:23" x14ac:dyDescent="0.3">
      <c r="A16" s="13">
        <v>41289</v>
      </c>
      <c r="B16" s="14">
        <v>0</v>
      </c>
      <c r="D16" s="13">
        <v>41654</v>
      </c>
      <c r="E16" s="14">
        <v>98.275999999999996</v>
      </c>
      <c r="G16" s="13">
        <v>42019</v>
      </c>
      <c r="H16" s="14">
        <v>70.266999999999996</v>
      </c>
      <c r="J16" s="13">
        <v>42384</v>
      </c>
      <c r="K16" s="14">
        <v>20.239000000000001</v>
      </c>
      <c r="M16" s="13">
        <v>42750</v>
      </c>
      <c r="N16" s="15">
        <v>268.45999999999998</v>
      </c>
      <c r="P16" s="13">
        <v>43115</v>
      </c>
      <c r="Q16" s="1">
        <v>147.56</v>
      </c>
      <c r="S16" s="13">
        <v>43480</v>
      </c>
      <c r="T16" s="14">
        <v>78.516999999999996</v>
      </c>
      <c r="V16" s="13">
        <v>43845</v>
      </c>
      <c r="W16" s="14">
        <v>45.470999999999997</v>
      </c>
    </row>
    <row r="17" spans="1:23" x14ac:dyDescent="0.3">
      <c r="A17" s="13">
        <v>41290</v>
      </c>
      <c r="B17" s="14">
        <v>0</v>
      </c>
      <c r="D17" s="13">
        <v>41655</v>
      </c>
      <c r="E17" s="14">
        <v>164.46</v>
      </c>
      <c r="G17" s="13">
        <v>42020</v>
      </c>
      <c r="H17" s="14">
        <v>70.039000000000001</v>
      </c>
      <c r="J17" s="13">
        <v>42385</v>
      </c>
      <c r="K17" s="14">
        <v>18.902000000000001</v>
      </c>
      <c r="M17" s="13">
        <v>42751</v>
      </c>
      <c r="N17" s="15">
        <v>121.34</v>
      </c>
      <c r="P17" s="13">
        <v>43116</v>
      </c>
      <c r="Q17" s="1">
        <v>144.86000000000001</v>
      </c>
      <c r="S17" s="13">
        <v>43481</v>
      </c>
      <c r="T17" s="14">
        <v>71.385999999999996</v>
      </c>
      <c r="V17" s="13">
        <v>43846</v>
      </c>
      <c r="W17" s="14">
        <v>45.716999999999999</v>
      </c>
    </row>
    <row r="18" spans="1:23" x14ac:dyDescent="0.3">
      <c r="A18" s="13">
        <v>41291</v>
      </c>
      <c r="B18" s="14">
        <v>0</v>
      </c>
      <c r="D18" s="13">
        <v>41656</v>
      </c>
      <c r="E18" s="14">
        <v>131</v>
      </c>
      <c r="G18" s="13">
        <v>42021</v>
      </c>
      <c r="H18" s="14">
        <v>70.039000000000001</v>
      </c>
      <c r="J18" s="13">
        <v>42386</v>
      </c>
      <c r="K18" s="14">
        <v>17.651</v>
      </c>
      <c r="M18" s="13">
        <v>42752</v>
      </c>
      <c r="N18" s="15">
        <v>143.07</v>
      </c>
      <c r="P18" s="13">
        <v>43117</v>
      </c>
      <c r="Q18" s="1">
        <v>168.22</v>
      </c>
      <c r="S18" s="13">
        <v>43482</v>
      </c>
      <c r="T18" s="14">
        <v>44.868000000000002</v>
      </c>
      <c r="V18" s="13">
        <v>43847</v>
      </c>
      <c r="W18" s="14">
        <v>46.414000000000001</v>
      </c>
    </row>
    <row r="19" spans="1:23" x14ac:dyDescent="0.3">
      <c r="A19" s="13">
        <v>41292</v>
      </c>
      <c r="B19" s="14">
        <v>0</v>
      </c>
      <c r="D19" s="13">
        <v>41657</v>
      </c>
      <c r="E19" s="14">
        <v>105.42</v>
      </c>
      <c r="G19" s="13">
        <v>42022</v>
      </c>
      <c r="H19" s="14">
        <v>70.039000000000001</v>
      </c>
      <c r="J19" s="13">
        <v>42387</v>
      </c>
      <c r="K19" s="14">
        <v>16.84</v>
      </c>
      <c r="M19" s="13">
        <v>42753</v>
      </c>
      <c r="N19" s="15">
        <v>332.14</v>
      </c>
      <c r="P19" s="13">
        <v>43118</v>
      </c>
      <c r="Q19" s="1">
        <v>183.69</v>
      </c>
      <c r="S19" s="13">
        <v>43483</v>
      </c>
      <c r="T19" s="14">
        <v>54.731999999999999</v>
      </c>
      <c r="V19" s="13">
        <v>43848</v>
      </c>
      <c r="W19" s="14">
        <v>44.256999999999998</v>
      </c>
    </row>
    <row r="20" spans="1:23" x14ac:dyDescent="0.3">
      <c r="A20" s="13">
        <v>41293</v>
      </c>
      <c r="B20" s="14">
        <v>0</v>
      </c>
      <c r="D20" s="13">
        <v>41658</v>
      </c>
      <c r="E20" s="14">
        <v>126.55</v>
      </c>
      <c r="G20" s="13">
        <v>42023</v>
      </c>
      <c r="H20" s="14">
        <v>70.039000000000001</v>
      </c>
      <c r="J20" s="13">
        <v>42388</v>
      </c>
      <c r="K20" s="14">
        <v>16.672999999999998</v>
      </c>
      <c r="M20" s="13">
        <v>42754</v>
      </c>
      <c r="N20" s="15">
        <v>672.29</v>
      </c>
      <c r="P20" s="13">
        <v>43119</v>
      </c>
      <c r="Q20" s="1">
        <v>171.28</v>
      </c>
      <c r="S20" s="13">
        <v>43484</v>
      </c>
      <c r="T20" s="14">
        <v>52.2</v>
      </c>
      <c r="V20" s="13">
        <v>43849</v>
      </c>
      <c r="W20" s="14">
        <v>43.908999999999999</v>
      </c>
    </row>
    <row r="21" spans="1:23" x14ac:dyDescent="0.3">
      <c r="A21" s="13">
        <v>41294</v>
      </c>
      <c r="B21" s="14">
        <v>0</v>
      </c>
      <c r="D21" s="13">
        <v>41659</v>
      </c>
      <c r="E21" s="14">
        <v>117.68</v>
      </c>
      <c r="G21" s="13">
        <v>42024</v>
      </c>
      <c r="H21" s="14">
        <v>70.040000000000006</v>
      </c>
      <c r="J21" s="13">
        <v>42389</v>
      </c>
      <c r="K21" s="14">
        <v>16.241</v>
      </c>
      <c r="M21" s="13">
        <v>42755</v>
      </c>
      <c r="N21" s="15">
        <v>341.99</v>
      </c>
      <c r="P21" s="13">
        <v>43120</v>
      </c>
      <c r="Q21" s="1">
        <v>129.51</v>
      </c>
      <c r="S21" s="13">
        <v>43485</v>
      </c>
      <c r="T21" s="14">
        <v>44.481999999999999</v>
      </c>
      <c r="V21" s="13">
        <v>43850</v>
      </c>
      <c r="W21" s="14">
        <v>43.048999999999999</v>
      </c>
    </row>
    <row r="22" spans="1:23" x14ac:dyDescent="0.3">
      <c r="A22" s="13">
        <v>41295</v>
      </c>
      <c r="B22" s="14">
        <v>0</v>
      </c>
      <c r="D22" s="13">
        <v>41660</v>
      </c>
      <c r="E22" s="14">
        <v>133.16999999999999</v>
      </c>
      <c r="G22" s="13">
        <v>42025</v>
      </c>
      <c r="H22" s="14">
        <v>70.039000000000001</v>
      </c>
      <c r="J22" s="13">
        <v>42390</v>
      </c>
      <c r="K22" s="14">
        <v>16.45</v>
      </c>
      <c r="M22" s="13">
        <v>42756</v>
      </c>
      <c r="N22" s="15">
        <v>697.49</v>
      </c>
      <c r="P22" s="13">
        <v>43121</v>
      </c>
      <c r="Q22" s="1">
        <v>113.07</v>
      </c>
      <c r="S22" s="13">
        <v>43486</v>
      </c>
      <c r="T22" s="14">
        <v>39.375999999999998</v>
      </c>
      <c r="V22" s="13">
        <v>43851</v>
      </c>
      <c r="W22" s="14">
        <v>45.991999999999997</v>
      </c>
    </row>
    <row r="23" spans="1:23" x14ac:dyDescent="0.3">
      <c r="A23" s="13">
        <v>41296</v>
      </c>
      <c r="B23" s="14">
        <v>0</v>
      </c>
      <c r="D23" s="13">
        <v>41661</v>
      </c>
      <c r="E23" s="14">
        <v>152.38999999999999</v>
      </c>
      <c r="G23" s="13">
        <v>42026</v>
      </c>
      <c r="H23" s="14">
        <v>70.039000000000001</v>
      </c>
      <c r="J23" s="13">
        <v>42391</v>
      </c>
      <c r="K23" s="14">
        <v>16.526</v>
      </c>
      <c r="M23" s="13">
        <v>42757</v>
      </c>
      <c r="N23" s="15">
        <v>816.98</v>
      </c>
      <c r="P23" s="13">
        <v>43122</v>
      </c>
      <c r="Q23" s="1">
        <v>96.480999999999995</v>
      </c>
      <c r="S23" s="13">
        <v>43487</v>
      </c>
      <c r="T23" s="14">
        <v>40.326000000000001</v>
      </c>
      <c r="V23" s="13">
        <v>43852</v>
      </c>
      <c r="W23" s="14">
        <v>66.168000000000006</v>
      </c>
    </row>
    <row r="24" spans="1:23" x14ac:dyDescent="0.3">
      <c r="A24" s="13">
        <v>41297</v>
      </c>
      <c r="B24" s="14">
        <v>0</v>
      </c>
      <c r="D24" s="13">
        <v>41662</v>
      </c>
      <c r="E24" s="14">
        <v>184.31</v>
      </c>
      <c r="G24" s="13">
        <v>42027</v>
      </c>
      <c r="H24" s="14">
        <v>70.040000000000006</v>
      </c>
      <c r="J24" s="13">
        <v>42392</v>
      </c>
      <c r="K24" s="14">
        <v>28.56</v>
      </c>
      <c r="M24" s="13">
        <v>42758</v>
      </c>
      <c r="N24" s="15">
        <v>218.95</v>
      </c>
      <c r="P24" s="13">
        <v>43123</v>
      </c>
      <c r="Q24" s="1">
        <v>116.1</v>
      </c>
      <c r="S24" s="13">
        <v>43488</v>
      </c>
      <c r="T24" s="14">
        <v>39.875</v>
      </c>
      <c r="V24" s="13">
        <v>43853</v>
      </c>
      <c r="W24" s="14">
        <v>60.667999999999999</v>
      </c>
    </row>
    <row r="25" spans="1:23" x14ac:dyDescent="0.3">
      <c r="A25" s="13">
        <v>41298</v>
      </c>
      <c r="B25" s="14">
        <v>0</v>
      </c>
      <c r="D25" s="13">
        <v>41663</v>
      </c>
      <c r="E25" s="14">
        <v>117.43</v>
      </c>
      <c r="G25" s="13">
        <v>42028</v>
      </c>
      <c r="H25" s="14">
        <v>70.040000000000006</v>
      </c>
      <c r="J25" s="13">
        <v>42393</v>
      </c>
      <c r="K25" s="14">
        <v>18.533000000000001</v>
      </c>
      <c r="M25" s="13">
        <v>42759</v>
      </c>
      <c r="N25" s="15">
        <v>173.8</v>
      </c>
      <c r="P25" s="13">
        <v>43124</v>
      </c>
      <c r="Q25" s="1">
        <v>182.87</v>
      </c>
      <c r="S25" s="13">
        <v>43489</v>
      </c>
      <c r="T25" s="14">
        <v>41.33</v>
      </c>
      <c r="V25" s="13">
        <v>43854</v>
      </c>
      <c r="W25" s="14">
        <v>47.118000000000002</v>
      </c>
    </row>
    <row r="26" spans="1:23" x14ac:dyDescent="0.3">
      <c r="A26" s="13">
        <v>41299</v>
      </c>
      <c r="B26" s="14">
        <v>0</v>
      </c>
      <c r="D26" s="13">
        <v>41664</v>
      </c>
      <c r="E26" s="14">
        <v>87.254000000000005</v>
      </c>
      <c r="G26" s="13">
        <v>42029</v>
      </c>
      <c r="H26" s="14">
        <v>70.040000000000006</v>
      </c>
      <c r="J26" s="13">
        <v>42394</v>
      </c>
      <c r="K26" s="14">
        <v>16.312999999999999</v>
      </c>
      <c r="M26" s="13">
        <v>42760</v>
      </c>
      <c r="N26" s="15">
        <v>131.88999999999999</v>
      </c>
      <c r="P26" s="13">
        <v>43125</v>
      </c>
      <c r="Q26" s="1">
        <v>87.525000000000006</v>
      </c>
      <c r="S26" s="13">
        <v>43490</v>
      </c>
      <c r="T26" s="14">
        <v>42.548999999999999</v>
      </c>
      <c r="V26" s="13">
        <v>43855</v>
      </c>
      <c r="W26" s="14">
        <v>41.947000000000003</v>
      </c>
    </row>
    <row r="27" spans="1:23" x14ac:dyDescent="0.3">
      <c r="A27" s="13">
        <v>41300</v>
      </c>
      <c r="B27" s="14">
        <v>0</v>
      </c>
      <c r="D27" s="13">
        <v>41665</v>
      </c>
      <c r="E27" s="14">
        <v>79.927000000000007</v>
      </c>
      <c r="G27" s="13">
        <v>42030</v>
      </c>
      <c r="H27" s="14">
        <v>69.94</v>
      </c>
      <c r="J27" s="13">
        <v>42395</v>
      </c>
      <c r="K27" s="14">
        <v>17.677</v>
      </c>
      <c r="M27" s="13">
        <v>42761</v>
      </c>
      <c r="N27" s="15">
        <v>102.41</v>
      </c>
      <c r="P27" s="13">
        <v>43126</v>
      </c>
      <c r="Q27" s="1">
        <v>81.323999999999998</v>
      </c>
      <c r="S27" s="13">
        <v>43491</v>
      </c>
      <c r="T27" s="14">
        <v>75.034000000000006</v>
      </c>
      <c r="V27" s="13">
        <v>43856</v>
      </c>
      <c r="W27" s="14">
        <v>42.351999999999997</v>
      </c>
    </row>
    <row r="28" spans="1:23" x14ac:dyDescent="0.3">
      <c r="A28" s="13">
        <v>41301</v>
      </c>
      <c r="B28" s="14">
        <v>0</v>
      </c>
      <c r="D28" s="13">
        <v>41666</v>
      </c>
      <c r="E28" s="14">
        <v>101.41</v>
      </c>
      <c r="G28" s="13">
        <v>42031</v>
      </c>
      <c r="H28" s="14">
        <v>70.040000000000006</v>
      </c>
      <c r="J28" s="13">
        <v>42396</v>
      </c>
      <c r="K28" s="14">
        <v>16.190000000000001</v>
      </c>
      <c r="M28" s="13">
        <v>42762</v>
      </c>
      <c r="N28" s="15">
        <v>103.44</v>
      </c>
      <c r="P28" s="13">
        <v>43127</v>
      </c>
      <c r="Q28" s="1">
        <v>81.781000000000006</v>
      </c>
      <c r="S28" s="13">
        <v>43492</v>
      </c>
      <c r="T28" s="14">
        <v>121.23</v>
      </c>
      <c r="V28" s="13">
        <v>43857</v>
      </c>
      <c r="W28" s="14">
        <v>72.141999999999996</v>
      </c>
    </row>
    <row r="29" spans="1:23" x14ac:dyDescent="0.3">
      <c r="A29" s="13">
        <v>41302</v>
      </c>
      <c r="B29" s="14">
        <v>0</v>
      </c>
      <c r="D29" s="13">
        <v>41667</v>
      </c>
      <c r="E29" s="14">
        <v>77.091999999999999</v>
      </c>
      <c r="G29" s="13">
        <v>42032</v>
      </c>
      <c r="H29" s="14">
        <v>70.039000000000001</v>
      </c>
      <c r="J29" s="13">
        <v>42397</v>
      </c>
      <c r="K29" s="14">
        <v>15.62</v>
      </c>
      <c r="M29" s="13">
        <v>42763</v>
      </c>
      <c r="N29" s="15">
        <v>87.734999999999999</v>
      </c>
      <c r="P29" s="13">
        <v>43128</v>
      </c>
      <c r="Q29" s="1">
        <v>64.495999999999995</v>
      </c>
      <c r="S29" s="13">
        <v>43493</v>
      </c>
      <c r="T29" s="14">
        <v>137.22</v>
      </c>
      <c r="V29" s="13">
        <v>43858</v>
      </c>
      <c r="W29" s="14">
        <v>96.488</v>
      </c>
    </row>
    <row r="30" spans="1:23" x14ac:dyDescent="0.3">
      <c r="A30" s="13">
        <v>41303</v>
      </c>
      <c r="B30" s="14">
        <v>0</v>
      </c>
      <c r="D30" s="13">
        <v>41668</v>
      </c>
      <c r="E30" s="14">
        <v>137.58000000000001</v>
      </c>
      <c r="G30" s="13">
        <v>42033</v>
      </c>
      <c r="H30" s="14">
        <v>70.039000000000001</v>
      </c>
      <c r="J30" s="13">
        <v>42398</v>
      </c>
      <c r="K30" s="14">
        <v>15.526999999999999</v>
      </c>
      <c r="M30" s="13">
        <v>42764</v>
      </c>
      <c r="N30" s="15">
        <v>78.77</v>
      </c>
      <c r="P30" s="13">
        <v>43129</v>
      </c>
      <c r="Q30" s="1">
        <v>65.015000000000001</v>
      </c>
      <c r="S30" s="13">
        <v>43494</v>
      </c>
      <c r="T30" s="14">
        <v>163</v>
      </c>
      <c r="V30" s="13">
        <v>43859</v>
      </c>
      <c r="W30" s="14">
        <v>124.9</v>
      </c>
    </row>
    <row r="31" spans="1:23" x14ac:dyDescent="0.3">
      <c r="A31" s="13">
        <v>41304</v>
      </c>
      <c r="B31" s="14">
        <v>0</v>
      </c>
      <c r="D31" s="13">
        <v>41669</v>
      </c>
      <c r="E31" s="14">
        <v>203.16</v>
      </c>
      <c r="G31" s="13">
        <v>42034</v>
      </c>
      <c r="H31" s="14">
        <v>69.989999999999995</v>
      </c>
      <c r="J31" s="13">
        <v>42399</v>
      </c>
      <c r="K31" s="14">
        <v>15.948</v>
      </c>
      <c r="M31" s="13">
        <v>42765</v>
      </c>
      <c r="N31" s="15">
        <v>71.061999999999998</v>
      </c>
      <c r="P31" s="13">
        <v>43130</v>
      </c>
      <c r="Q31" s="1">
        <v>60.893000000000001</v>
      </c>
      <c r="S31" s="13">
        <v>43495</v>
      </c>
      <c r="T31" s="14">
        <v>140</v>
      </c>
      <c r="V31" s="13">
        <v>43860</v>
      </c>
      <c r="W31" s="14">
        <v>67.009</v>
      </c>
    </row>
    <row r="32" spans="1:23" x14ac:dyDescent="0.3">
      <c r="A32" s="13">
        <v>41305</v>
      </c>
      <c r="B32" s="14">
        <v>0</v>
      </c>
      <c r="D32" s="13">
        <v>41670</v>
      </c>
      <c r="E32" s="14">
        <v>341.81</v>
      </c>
      <c r="G32" s="13">
        <v>42035</v>
      </c>
      <c r="H32" s="14">
        <v>70.039000000000001</v>
      </c>
      <c r="J32" s="13">
        <v>42400</v>
      </c>
      <c r="K32" s="14">
        <v>16.600000000000001</v>
      </c>
      <c r="M32" s="13">
        <v>42766</v>
      </c>
      <c r="N32" s="15">
        <v>64.974999999999994</v>
      </c>
      <c r="P32" s="13">
        <v>43131</v>
      </c>
      <c r="Q32" s="1">
        <v>63.921999999999997</v>
      </c>
      <c r="S32" s="13">
        <v>43496</v>
      </c>
      <c r="T32" s="14">
        <v>115.93</v>
      </c>
      <c r="V32" s="13">
        <v>43861</v>
      </c>
      <c r="W32" s="14">
        <v>58.865000000000002</v>
      </c>
    </row>
    <row r="33" spans="1:23" x14ac:dyDescent="0.3">
      <c r="A33" s="13">
        <v>41306</v>
      </c>
      <c r="B33" s="14">
        <v>0</v>
      </c>
      <c r="D33" s="13">
        <v>41671</v>
      </c>
      <c r="E33" s="14">
        <v>187.24</v>
      </c>
      <c r="G33" s="13">
        <v>42036</v>
      </c>
      <c r="H33" s="14">
        <v>72.314999999999998</v>
      </c>
      <c r="J33" s="13">
        <v>42401</v>
      </c>
      <c r="K33" s="14">
        <v>15.879</v>
      </c>
      <c r="M33" s="13">
        <v>42767</v>
      </c>
      <c r="N33" s="15">
        <v>86.528999999999996</v>
      </c>
      <c r="P33" s="13">
        <v>43132</v>
      </c>
      <c r="Q33" s="1">
        <v>68.430999999999997</v>
      </c>
      <c r="S33" s="13">
        <v>43497</v>
      </c>
      <c r="T33" s="14">
        <v>132.37</v>
      </c>
      <c r="V33" s="13">
        <v>43862</v>
      </c>
      <c r="W33" s="14">
        <v>47.968000000000004</v>
      </c>
    </row>
    <row r="34" spans="1:23" x14ac:dyDescent="0.3">
      <c r="A34" s="13">
        <v>41307</v>
      </c>
      <c r="B34" s="14">
        <v>0</v>
      </c>
      <c r="D34" s="13">
        <v>41672</v>
      </c>
      <c r="E34" s="14">
        <v>116.87</v>
      </c>
      <c r="G34" s="13">
        <v>42037</v>
      </c>
      <c r="H34" s="14">
        <v>76.391999999999996</v>
      </c>
      <c r="J34" s="13">
        <v>42402</v>
      </c>
      <c r="K34" s="14">
        <v>15.852</v>
      </c>
      <c r="M34" s="13">
        <v>42768</v>
      </c>
      <c r="N34" s="15">
        <v>78.825000000000003</v>
      </c>
      <c r="P34" s="13">
        <v>43133</v>
      </c>
      <c r="Q34" s="1">
        <v>76.774000000000001</v>
      </c>
      <c r="S34" s="13">
        <v>43498</v>
      </c>
      <c r="T34" s="14">
        <v>199.42</v>
      </c>
      <c r="V34" s="13">
        <v>43863</v>
      </c>
      <c r="W34" s="14">
        <v>43.808</v>
      </c>
    </row>
    <row r="35" spans="1:23" x14ac:dyDescent="0.3">
      <c r="A35" s="13">
        <v>41308</v>
      </c>
      <c r="B35" s="14">
        <v>0</v>
      </c>
      <c r="D35" s="13">
        <v>41673</v>
      </c>
      <c r="E35" s="14">
        <v>144.1</v>
      </c>
      <c r="G35" s="13">
        <v>42038</v>
      </c>
      <c r="H35" s="14">
        <v>39.853000000000002</v>
      </c>
      <c r="J35" s="13">
        <v>42403</v>
      </c>
      <c r="K35" s="14">
        <v>16.065000000000001</v>
      </c>
      <c r="M35" s="13">
        <v>42769</v>
      </c>
      <c r="N35" s="15">
        <v>62.018999999999998</v>
      </c>
      <c r="P35" s="13">
        <v>43134</v>
      </c>
      <c r="Q35" s="1">
        <v>138.29</v>
      </c>
      <c r="S35" s="13">
        <v>43499</v>
      </c>
      <c r="T35" s="14">
        <v>64.116</v>
      </c>
      <c r="V35" s="13">
        <v>43864</v>
      </c>
      <c r="W35" s="14">
        <v>35.460999999999999</v>
      </c>
    </row>
    <row r="36" spans="1:23" x14ac:dyDescent="0.3">
      <c r="A36" s="13">
        <v>41309</v>
      </c>
      <c r="B36" s="14">
        <v>0</v>
      </c>
      <c r="D36" s="13">
        <v>41674</v>
      </c>
      <c r="E36" s="14">
        <v>164.63</v>
      </c>
      <c r="G36" s="13">
        <v>42039</v>
      </c>
      <c r="H36" s="14">
        <v>73.28</v>
      </c>
      <c r="J36" s="13">
        <v>42404</v>
      </c>
      <c r="K36" s="14">
        <v>16.173999999999999</v>
      </c>
      <c r="M36" s="13">
        <v>42770</v>
      </c>
      <c r="N36" s="15">
        <v>62.985999999999997</v>
      </c>
      <c r="P36" s="13">
        <v>43135</v>
      </c>
      <c r="Q36" s="1">
        <v>127.38</v>
      </c>
      <c r="S36" s="13">
        <v>43500</v>
      </c>
      <c r="T36" s="14">
        <v>56.656999999999996</v>
      </c>
      <c r="V36" s="13">
        <v>43865</v>
      </c>
      <c r="W36" s="14">
        <v>33.042000000000002</v>
      </c>
    </row>
    <row r="37" spans="1:23" x14ac:dyDescent="0.3">
      <c r="A37" s="13">
        <v>41310</v>
      </c>
      <c r="B37" s="14">
        <v>0</v>
      </c>
      <c r="D37" s="13">
        <v>41675</v>
      </c>
      <c r="E37" s="14">
        <v>132.6</v>
      </c>
      <c r="G37" s="13">
        <v>42040</v>
      </c>
      <c r="H37" s="14">
        <v>49.715000000000003</v>
      </c>
      <c r="J37" s="13">
        <v>42405</v>
      </c>
      <c r="K37" s="14">
        <v>15.833</v>
      </c>
      <c r="M37" s="13">
        <v>42771</v>
      </c>
      <c r="N37" s="15">
        <v>79.180000000000007</v>
      </c>
      <c r="P37" s="13">
        <v>43136</v>
      </c>
      <c r="Q37" s="1">
        <v>71.167000000000002</v>
      </c>
      <c r="S37" s="13">
        <v>43501</v>
      </c>
      <c r="T37" s="14">
        <v>52.905000000000001</v>
      </c>
      <c r="V37" s="13">
        <v>43866</v>
      </c>
      <c r="W37" s="14">
        <v>33.345999999999997</v>
      </c>
    </row>
    <row r="38" spans="1:23" x14ac:dyDescent="0.3">
      <c r="A38" s="13">
        <v>41311</v>
      </c>
      <c r="B38" s="14">
        <v>0</v>
      </c>
      <c r="D38" s="13">
        <v>41676</v>
      </c>
      <c r="E38" s="14">
        <v>555.45000000000005</v>
      </c>
      <c r="G38" s="13">
        <v>42041</v>
      </c>
      <c r="H38" s="14">
        <v>36.53</v>
      </c>
      <c r="J38" s="13">
        <v>42406</v>
      </c>
      <c r="K38" s="14">
        <v>16.303000000000001</v>
      </c>
      <c r="M38" s="13">
        <v>42772</v>
      </c>
      <c r="N38" s="15">
        <v>84.649000000000001</v>
      </c>
      <c r="P38" s="13">
        <v>43137</v>
      </c>
      <c r="Q38" s="1">
        <v>85.018000000000001</v>
      </c>
      <c r="S38" s="13">
        <v>43502</v>
      </c>
      <c r="T38" s="14">
        <v>46.3</v>
      </c>
      <c r="V38" s="13">
        <v>43867</v>
      </c>
      <c r="W38" s="14">
        <v>35.844999999999999</v>
      </c>
    </row>
    <row r="39" spans="1:23" x14ac:dyDescent="0.3">
      <c r="A39" s="13">
        <v>41312</v>
      </c>
      <c r="B39" s="14">
        <v>0</v>
      </c>
      <c r="D39" s="13">
        <v>41677</v>
      </c>
      <c r="E39" s="14">
        <v>427.27</v>
      </c>
      <c r="G39" s="13">
        <v>42042</v>
      </c>
      <c r="H39" s="14">
        <v>24.373000000000001</v>
      </c>
      <c r="J39" s="13">
        <v>42407</v>
      </c>
      <c r="K39" s="14">
        <v>15.976000000000001</v>
      </c>
      <c r="M39" s="13">
        <v>42773</v>
      </c>
      <c r="N39" s="15">
        <v>68.259</v>
      </c>
      <c r="P39" s="13">
        <v>43138</v>
      </c>
      <c r="Q39" s="1">
        <v>122.4</v>
      </c>
      <c r="S39" s="13">
        <v>43503</v>
      </c>
      <c r="T39" s="14">
        <v>42.283000000000001</v>
      </c>
      <c r="V39" s="13">
        <v>43868</v>
      </c>
      <c r="W39" s="14">
        <v>34.319000000000003</v>
      </c>
    </row>
    <row r="40" spans="1:23" x14ac:dyDescent="0.3">
      <c r="A40" s="13">
        <v>41313</v>
      </c>
      <c r="B40" s="14">
        <v>0</v>
      </c>
      <c r="D40" s="13">
        <v>41678</v>
      </c>
      <c r="E40" s="14">
        <v>160.94999999999999</v>
      </c>
      <c r="G40" s="13">
        <v>42043</v>
      </c>
      <c r="H40" s="14">
        <v>133.52000000000001</v>
      </c>
      <c r="J40" s="13">
        <v>42408</v>
      </c>
      <c r="K40" s="14">
        <v>15.784000000000001</v>
      </c>
      <c r="M40" s="13">
        <v>42774</v>
      </c>
      <c r="N40" s="15">
        <v>67.239999999999995</v>
      </c>
      <c r="P40" s="13">
        <v>43139</v>
      </c>
      <c r="Q40" s="1">
        <v>116.29</v>
      </c>
      <c r="S40" s="13">
        <v>43504</v>
      </c>
      <c r="T40" s="14">
        <v>0</v>
      </c>
      <c r="V40" s="13">
        <v>43869</v>
      </c>
      <c r="W40" s="14">
        <v>30.628</v>
      </c>
    </row>
    <row r="41" spans="1:23" x14ac:dyDescent="0.3">
      <c r="A41" s="13">
        <v>41314</v>
      </c>
      <c r="B41" s="14">
        <v>0</v>
      </c>
      <c r="D41" s="13">
        <v>41679</v>
      </c>
      <c r="E41" s="14">
        <v>92.185000000000002</v>
      </c>
      <c r="G41" s="13">
        <v>42044</v>
      </c>
      <c r="H41" s="14">
        <v>285.62</v>
      </c>
      <c r="J41" s="13">
        <v>42409</v>
      </c>
      <c r="K41" s="14">
        <v>15.435</v>
      </c>
      <c r="M41" s="13">
        <v>42775</v>
      </c>
      <c r="N41" s="15">
        <v>66.521000000000001</v>
      </c>
      <c r="P41" s="13">
        <v>43140</v>
      </c>
      <c r="Q41" s="1">
        <v>79.293000000000006</v>
      </c>
      <c r="S41" s="13">
        <v>43505</v>
      </c>
      <c r="T41" s="14">
        <v>0</v>
      </c>
      <c r="V41" s="13">
        <v>43870</v>
      </c>
      <c r="W41" s="14">
        <v>24.434999999999999</v>
      </c>
    </row>
    <row r="42" spans="1:23" x14ac:dyDescent="0.3">
      <c r="A42" s="13">
        <v>41315</v>
      </c>
      <c r="B42" s="14">
        <v>0</v>
      </c>
      <c r="D42" s="13">
        <v>41680</v>
      </c>
      <c r="E42" s="14">
        <v>86.861999999999995</v>
      </c>
      <c r="G42" s="13">
        <v>42045</v>
      </c>
      <c r="H42" s="14">
        <v>518.59</v>
      </c>
      <c r="J42" s="13">
        <v>42410</v>
      </c>
      <c r="K42" s="14">
        <v>15.554</v>
      </c>
      <c r="M42" s="13">
        <v>42776</v>
      </c>
      <c r="N42" s="15">
        <v>60.584000000000003</v>
      </c>
      <c r="P42" s="13">
        <v>43141</v>
      </c>
      <c r="Q42" s="1">
        <v>83.56</v>
      </c>
      <c r="S42" s="13">
        <v>43506</v>
      </c>
      <c r="T42" s="14">
        <v>0</v>
      </c>
      <c r="V42" s="13">
        <v>43871</v>
      </c>
      <c r="W42" s="14">
        <v>36.090000000000003</v>
      </c>
    </row>
    <row r="43" spans="1:23" x14ac:dyDescent="0.3">
      <c r="A43" s="13">
        <v>41316</v>
      </c>
      <c r="B43" s="14">
        <v>0</v>
      </c>
      <c r="D43" s="13">
        <v>41681</v>
      </c>
      <c r="E43" s="14">
        <v>80.013000000000005</v>
      </c>
      <c r="G43" s="13">
        <v>42046</v>
      </c>
      <c r="H43" s="14">
        <v>234.77</v>
      </c>
      <c r="J43" s="13">
        <v>42411</v>
      </c>
      <c r="K43" s="14">
        <v>15.503</v>
      </c>
      <c r="M43" s="13">
        <v>42777</v>
      </c>
      <c r="N43" s="15">
        <v>56.930999999999997</v>
      </c>
      <c r="P43" s="13">
        <v>43142</v>
      </c>
      <c r="Q43" s="1">
        <v>156.63999999999999</v>
      </c>
      <c r="S43" s="13">
        <v>43507</v>
      </c>
      <c r="T43" s="14">
        <v>0</v>
      </c>
      <c r="V43" s="13">
        <v>43872</v>
      </c>
      <c r="W43" s="14">
        <v>38.008000000000003</v>
      </c>
    </row>
    <row r="44" spans="1:23" x14ac:dyDescent="0.3">
      <c r="A44" s="13">
        <v>41317</v>
      </c>
      <c r="B44" s="14">
        <v>0</v>
      </c>
      <c r="D44" s="13">
        <v>41682</v>
      </c>
      <c r="E44" s="14">
        <v>96.816000000000003</v>
      </c>
      <c r="G44" s="13">
        <v>42047</v>
      </c>
      <c r="H44" s="14">
        <v>93.87</v>
      </c>
      <c r="J44" s="13">
        <v>42412</v>
      </c>
      <c r="K44" s="14">
        <v>15.189</v>
      </c>
      <c r="M44" s="13">
        <v>42778</v>
      </c>
      <c r="N44" s="15">
        <v>91.025999999999996</v>
      </c>
      <c r="P44" s="13">
        <v>43143</v>
      </c>
      <c r="Q44" s="1">
        <v>123.67</v>
      </c>
      <c r="S44" s="13">
        <v>43508</v>
      </c>
      <c r="T44" s="14">
        <v>97.019000000000005</v>
      </c>
      <c r="V44" s="13">
        <v>43873</v>
      </c>
      <c r="W44" s="14">
        <v>31.846</v>
      </c>
    </row>
    <row r="45" spans="1:23" x14ac:dyDescent="0.3">
      <c r="A45" s="13">
        <v>41318</v>
      </c>
      <c r="B45" s="14">
        <v>0</v>
      </c>
      <c r="D45" s="13">
        <v>41683</v>
      </c>
      <c r="E45" s="14">
        <v>92.231999999999999</v>
      </c>
      <c r="G45" s="13">
        <v>42048</v>
      </c>
      <c r="H45" s="14">
        <v>61.613</v>
      </c>
      <c r="J45" s="13">
        <v>42413</v>
      </c>
      <c r="K45" s="14">
        <v>15.582000000000001</v>
      </c>
      <c r="M45" s="13">
        <v>42779</v>
      </c>
      <c r="N45" s="15">
        <v>1484.6</v>
      </c>
      <c r="P45" s="13">
        <v>43144</v>
      </c>
      <c r="Q45" s="1">
        <v>94.733999999999995</v>
      </c>
      <c r="S45" s="13">
        <v>43509</v>
      </c>
      <c r="T45" s="14">
        <v>0</v>
      </c>
      <c r="V45" s="13">
        <v>43874</v>
      </c>
      <c r="W45" s="14">
        <v>41.356999999999999</v>
      </c>
    </row>
    <row r="46" spans="1:23" x14ac:dyDescent="0.3">
      <c r="A46" s="13">
        <v>41319</v>
      </c>
      <c r="B46" s="14">
        <v>0</v>
      </c>
      <c r="D46" s="13">
        <v>41684</v>
      </c>
      <c r="E46" s="14">
        <v>197.64</v>
      </c>
      <c r="G46" s="13">
        <v>42049</v>
      </c>
      <c r="H46" s="14">
        <v>48.351999999999997</v>
      </c>
      <c r="J46" s="13">
        <v>42414</v>
      </c>
      <c r="K46" s="14">
        <v>16.422000000000001</v>
      </c>
      <c r="M46" s="13">
        <v>42780</v>
      </c>
      <c r="N46" s="15">
        <v>1561.3</v>
      </c>
      <c r="P46" s="13">
        <v>43145</v>
      </c>
      <c r="Q46" s="1">
        <v>65.771000000000001</v>
      </c>
      <c r="S46" s="13">
        <v>43510</v>
      </c>
      <c r="T46" s="14">
        <v>0</v>
      </c>
      <c r="V46" s="13">
        <v>43875</v>
      </c>
      <c r="W46" s="14">
        <v>36.143000000000001</v>
      </c>
    </row>
    <row r="47" spans="1:23" x14ac:dyDescent="0.3">
      <c r="A47" s="13">
        <v>41320</v>
      </c>
      <c r="B47" s="14">
        <v>0</v>
      </c>
      <c r="D47" s="13">
        <v>41685</v>
      </c>
      <c r="E47" s="14">
        <v>275.23</v>
      </c>
      <c r="G47" s="13">
        <v>42050</v>
      </c>
      <c r="H47" s="14">
        <v>28.765000000000001</v>
      </c>
      <c r="J47" s="13">
        <v>42415</v>
      </c>
      <c r="K47" s="14">
        <v>17.545000000000002</v>
      </c>
      <c r="M47" s="13">
        <v>42781</v>
      </c>
      <c r="N47" s="15">
        <v>181.28</v>
      </c>
      <c r="P47" s="13">
        <v>43146</v>
      </c>
      <c r="Q47" s="1">
        <v>153.27000000000001</v>
      </c>
      <c r="S47" s="13">
        <v>43511</v>
      </c>
      <c r="T47" s="14">
        <v>0</v>
      </c>
      <c r="V47" s="13">
        <v>43876</v>
      </c>
      <c r="W47" s="14">
        <v>32.32</v>
      </c>
    </row>
    <row r="48" spans="1:23" x14ac:dyDescent="0.3">
      <c r="A48" s="13">
        <v>41321</v>
      </c>
      <c r="B48" s="14">
        <v>0</v>
      </c>
      <c r="D48" s="13">
        <v>41686</v>
      </c>
      <c r="E48" s="14">
        <v>128.91</v>
      </c>
      <c r="G48" s="13">
        <v>42051</v>
      </c>
      <c r="H48" s="14">
        <v>43.152999999999999</v>
      </c>
      <c r="J48" s="13">
        <v>42416</v>
      </c>
      <c r="K48" s="14">
        <v>3.6850000000000001</v>
      </c>
      <c r="M48" s="13">
        <v>42782</v>
      </c>
      <c r="N48" s="15">
        <v>110.75</v>
      </c>
      <c r="P48" s="13">
        <v>43147</v>
      </c>
      <c r="Q48" s="1">
        <v>233.99</v>
      </c>
      <c r="S48" s="13">
        <v>43512</v>
      </c>
      <c r="T48" s="14">
        <v>0</v>
      </c>
      <c r="V48" s="13">
        <v>43877</v>
      </c>
      <c r="W48" s="14">
        <v>26.885000000000002</v>
      </c>
    </row>
    <row r="49" spans="1:23" x14ac:dyDescent="0.3">
      <c r="A49" s="13">
        <v>41322</v>
      </c>
      <c r="B49" s="14">
        <v>0</v>
      </c>
      <c r="D49" s="13">
        <v>41687</v>
      </c>
      <c r="E49" s="14">
        <v>65.555999999999997</v>
      </c>
      <c r="G49" s="13">
        <v>42052</v>
      </c>
      <c r="H49" s="14">
        <v>135.27000000000001</v>
      </c>
      <c r="J49" s="13">
        <v>42417</v>
      </c>
      <c r="K49" s="14">
        <v>0</v>
      </c>
      <c r="M49" s="13">
        <v>42783</v>
      </c>
      <c r="N49" s="15">
        <v>88.147999999999996</v>
      </c>
      <c r="P49" s="13">
        <v>43148</v>
      </c>
      <c r="Q49" s="1">
        <v>295.57</v>
      </c>
      <c r="S49" s="13">
        <v>43513</v>
      </c>
      <c r="T49" s="14">
        <v>0</v>
      </c>
      <c r="V49" s="13">
        <v>43878</v>
      </c>
      <c r="W49" s="14">
        <v>25.696000000000002</v>
      </c>
    </row>
    <row r="50" spans="1:23" x14ac:dyDescent="0.3">
      <c r="A50" s="13">
        <v>41323</v>
      </c>
      <c r="B50" s="14">
        <v>0</v>
      </c>
      <c r="D50" s="13">
        <v>41688</v>
      </c>
      <c r="E50" s="14">
        <v>74.897000000000006</v>
      </c>
      <c r="G50" s="13">
        <v>42053</v>
      </c>
      <c r="H50" s="14">
        <v>63.5</v>
      </c>
      <c r="J50" s="13">
        <v>42418</v>
      </c>
      <c r="K50" s="14">
        <v>0.38978000000000002</v>
      </c>
      <c r="M50" s="13">
        <v>42784</v>
      </c>
      <c r="N50" s="15">
        <v>72.777000000000001</v>
      </c>
      <c r="P50" s="13">
        <v>43149</v>
      </c>
      <c r="Q50" s="1">
        <v>177.76</v>
      </c>
      <c r="S50" s="13">
        <v>43514</v>
      </c>
      <c r="T50" s="14">
        <v>40.756</v>
      </c>
      <c r="V50" s="13">
        <v>43879</v>
      </c>
      <c r="W50" s="14">
        <v>44.292000000000002</v>
      </c>
    </row>
    <row r="51" spans="1:23" x14ac:dyDescent="0.3">
      <c r="A51" s="13">
        <v>41324</v>
      </c>
      <c r="B51" s="14">
        <v>0</v>
      </c>
      <c r="D51" s="13">
        <v>41689</v>
      </c>
      <c r="E51" s="14">
        <v>131.88999999999999</v>
      </c>
      <c r="G51" s="13">
        <v>42054</v>
      </c>
      <c r="H51" s="14">
        <v>47.485999999999997</v>
      </c>
      <c r="J51" s="13">
        <v>42419</v>
      </c>
      <c r="K51" s="14">
        <v>15.009</v>
      </c>
      <c r="M51" s="13">
        <v>42785</v>
      </c>
      <c r="N51" s="15">
        <v>83.481999999999999</v>
      </c>
      <c r="P51" s="13">
        <v>43150</v>
      </c>
      <c r="Q51" s="1">
        <v>592.37</v>
      </c>
      <c r="S51" s="13">
        <v>43515</v>
      </c>
      <c r="T51" s="14">
        <v>86.47</v>
      </c>
      <c r="V51" s="13">
        <v>43880</v>
      </c>
      <c r="W51" s="14">
        <v>27.34</v>
      </c>
    </row>
    <row r="52" spans="1:23" x14ac:dyDescent="0.3">
      <c r="A52" s="13">
        <v>41325</v>
      </c>
      <c r="B52" s="14">
        <v>0</v>
      </c>
      <c r="D52" s="13">
        <v>41690</v>
      </c>
      <c r="E52" s="14">
        <v>118.63</v>
      </c>
      <c r="G52" s="13">
        <v>42055</v>
      </c>
      <c r="H52" s="14">
        <v>42.777000000000001</v>
      </c>
      <c r="J52" s="13">
        <v>42420</v>
      </c>
      <c r="K52" s="14">
        <v>26.547000000000001</v>
      </c>
      <c r="M52" s="13">
        <v>42786</v>
      </c>
      <c r="N52" s="15">
        <v>71.745000000000005</v>
      </c>
      <c r="P52" s="13">
        <v>43151</v>
      </c>
      <c r="Q52" s="1">
        <v>584.63</v>
      </c>
      <c r="S52" s="13">
        <v>43516</v>
      </c>
      <c r="T52" s="14">
        <v>94.611999999999995</v>
      </c>
      <c r="V52" s="13">
        <v>43881</v>
      </c>
      <c r="W52" s="14">
        <v>34.789000000000001</v>
      </c>
    </row>
    <row r="53" spans="1:23" x14ac:dyDescent="0.3">
      <c r="A53" s="13">
        <v>41326</v>
      </c>
      <c r="B53" s="14">
        <v>0</v>
      </c>
      <c r="D53" s="13">
        <v>41691</v>
      </c>
      <c r="E53" s="14">
        <v>145.12</v>
      </c>
      <c r="G53" s="13">
        <v>42056</v>
      </c>
      <c r="H53" s="14">
        <v>100.01</v>
      </c>
      <c r="J53" s="13">
        <v>42421</v>
      </c>
      <c r="K53" s="14">
        <v>19.847000000000001</v>
      </c>
      <c r="M53" s="13">
        <v>42787</v>
      </c>
      <c r="N53" s="15">
        <v>60.872999999999998</v>
      </c>
      <c r="P53" s="13">
        <v>43152</v>
      </c>
      <c r="Q53" s="1">
        <v>166.83</v>
      </c>
      <c r="S53" s="13">
        <v>43517</v>
      </c>
      <c r="T53" s="14">
        <v>89.013000000000005</v>
      </c>
      <c r="V53" s="13">
        <v>43882</v>
      </c>
      <c r="W53" s="14">
        <v>34.161000000000001</v>
      </c>
    </row>
    <row r="54" spans="1:23" x14ac:dyDescent="0.3">
      <c r="A54" s="13">
        <v>41327</v>
      </c>
      <c r="B54" s="14">
        <v>0</v>
      </c>
      <c r="D54" s="13">
        <v>41692</v>
      </c>
      <c r="E54" s="14">
        <v>342.6</v>
      </c>
      <c r="G54" s="13">
        <v>42057</v>
      </c>
      <c r="H54" s="14">
        <v>87.628</v>
      </c>
      <c r="J54" s="13">
        <v>42422</v>
      </c>
      <c r="K54" s="14">
        <v>39.564</v>
      </c>
      <c r="M54" s="13">
        <v>42788</v>
      </c>
      <c r="N54" s="15">
        <v>55.722999999999999</v>
      </c>
      <c r="P54" s="13">
        <v>43153</v>
      </c>
      <c r="Q54" s="1">
        <v>156.69999999999999</v>
      </c>
      <c r="S54" s="13">
        <v>43518</v>
      </c>
      <c r="T54" s="14">
        <v>0</v>
      </c>
      <c r="V54" s="13">
        <v>43883</v>
      </c>
      <c r="W54" s="14">
        <v>71.494</v>
      </c>
    </row>
    <row r="55" spans="1:23" x14ac:dyDescent="0.3">
      <c r="A55" s="13">
        <v>41328</v>
      </c>
      <c r="B55" s="14">
        <v>0</v>
      </c>
      <c r="D55" s="13">
        <v>41693</v>
      </c>
      <c r="E55" s="14">
        <v>215.32</v>
      </c>
      <c r="G55" s="13">
        <v>42058</v>
      </c>
      <c r="H55" s="14">
        <v>56.655999999999999</v>
      </c>
      <c r="J55" s="13">
        <v>42423</v>
      </c>
      <c r="K55" s="14">
        <v>127.46</v>
      </c>
      <c r="M55" s="13">
        <v>42789</v>
      </c>
      <c r="N55" s="15">
        <v>56.298999999999999</v>
      </c>
      <c r="P55" s="13">
        <v>43154</v>
      </c>
      <c r="Q55" s="1">
        <v>384.41</v>
      </c>
      <c r="S55" s="13">
        <v>43519</v>
      </c>
      <c r="T55" s="14">
        <v>0</v>
      </c>
      <c r="V55" s="13">
        <v>43884</v>
      </c>
      <c r="W55" s="14">
        <v>72.078000000000003</v>
      </c>
    </row>
    <row r="56" spans="1:23" x14ac:dyDescent="0.3">
      <c r="A56" s="13">
        <v>41329</v>
      </c>
      <c r="B56" s="14">
        <v>0</v>
      </c>
      <c r="D56" s="13">
        <v>41694</v>
      </c>
      <c r="E56" s="14">
        <v>376.86</v>
      </c>
      <c r="G56" s="13">
        <v>42059</v>
      </c>
      <c r="H56" s="14">
        <v>40.110999999999997</v>
      </c>
      <c r="J56" s="13">
        <v>42424</v>
      </c>
      <c r="K56" s="14">
        <v>63.911000000000001</v>
      </c>
      <c r="M56" s="13">
        <v>42790</v>
      </c>
      <c r="N56" s="15">
        <v>47.985999999999997</v>
      </c>
      <c r="P56" s="13">
        <v>43155</v>
      </c>
      <c r="Q56" s="1">
        <v>959.82</v>
      </c>
      <c r="S56" s="13">
        <v>43520</v>
      </c>
      <c r="T56" s="14">
        <v>351.06</v>
      </c>
      <c r="V56" s="13">
        <v>43885</v>
      </c>
      <c r="W56" s="14">
        <v>92.459000000000003</v>
      </c>
    </row>
    <row r="57" spans="1:23" x14ac:dyDescent="0.3">
      <c r="A57" s="13">
        <v>41330</v>
      </c>
      <c r="B57" s="14">
        <v>0</v>
      </c>
      <c r="D57" s="13">
        <v>41695</v>
      </c>
      <c r="E57" s="14">
        <v>257.72000000000003</v>
      </c>
      <c r="G57" s="13">
        <v>42060</v>
      </c>
      <c r="H57" s="14">
        <v>47.564999999999998</v>
      </c>
      <c r="J57" s="13">
        <v>42425</v>
      </c>
      <c r="K57" s="14">
        <v>66.088999999999999</v>
      </c>
      <c r="M57" s="13">
        <v>42791</v>
      </c>
      <c r="N57" s="15">
        <v>46.456000000000003</v>
      </c>
      <c r="P57" s="13">
        <v>43156</v>
      </c>
      <c r="Q57" s="1">
        <v>549.11</v>
      </c>
      <c r="S57" s="13">
        <v>43521</v>
      </c>
      <c r="T57" s="14">
        <v>623.89</v>
      </c>
      <c r="V57" s="13">
        <v>43886</v>
      </c>
      <c r="W57" s="14">
        <v>122.28</v>
      </c>
    </row>
    <row r="58" spans="1:23" x14ac:dyDescent="0.3">
      <c r="A58" s="13">
        <v>41331</v>
      </c>
      <c r="B58" s="14">
        <v>0</v>
      </c>
      <c r="D58" s="13">
        <v>41696</v>
      </c>
      <c r="E58" s="14">
        <v>233.33</v>
      </c>
      <c r="G58" s="13">
        <v>42061</v>
      </c>
      <c r="H58" s="14">
        <v>42.5</v>
      </c>
      <c r="J58" s="13">
        <v>42426</v>
      </c>
      <c r="K58" s="14">
        <v>62.499000000000002</v>
      </c>
      <c r="M58" s="13">
        <v>42792</v>
      </c>
      <c r="N58" s="15">
        <v>51.817</v>
      </c>
      <c r="P58" s="13">
        <v>43157</v>
      </c>
      <c r="Q58" s="1">
        <v>350.43</v>
      </c>
      <c r="S58" s="13">
        <v>43522</v>
      </c>
      <c r="T58" s="14">
        <v>178.26</v>
      </c>
      <c r="V58" s="13">
        <v>43887</v>
      </c>
      <c r="W58" s="14">
        <v>134.07</v>
      </c>
    </row>
    <row r="59" spans="1:23" x14ac:dyDescent="0.3">
      <c r="A59" s="13">
        <v>41332</v>
      </c>
      <c r="B59" s="14">
        <v>0</v>
      </c>
      <c r="D59" s="13">
        <v>41697</v>
      </c>
      <c r="E59" s="14">
        <v>162</v>
      </c>
      <c r="G59" s="13">
        <v>42062</v>
      </c>
      <c r="H59" s="14">
        <v>36.551000000000002</v>
      </c>
      <c r="J59" s="13">
        <v>42427</v>
      </c>
      <c r="K59" s="14">
        <v>89.905000000000001</v>
      </c>
      <c r="M59" s="13">
        <v>42793</v>
      </c>
      <c r="N59" s="15">
        <v>175.08</v>
      </c>
      <c r="P59" s="13">
        <v>43158</v>
      </c>
      <c r="Q59" s="1">
        <v>172.19</v>
      </c>
      <c r="S59" s="13">
        <v>43523</v>
      </c>
      <c r="T59" s="14">
        <v>155.28</v>
      </c>
      <c r="V59" s="13">
        <v>43888</v>
      </c>
      <c r="W59" s="14">
        <v>442.65</v>
      </c>
    </row>
    <row r="60" spans="1:23" x14ac:dyDescent="0.3">
      <c r="A60" s="13">
        <v>41333</v>
      </c>
      <c r="B60" s="14">
        <v>0</v>
      </c>
      <c r="D60" s="13">
        <v>41698</v>
      </c>
      <c r="E60" s="14">
        <v>310.89999999999998</v>
      </c>
      <c r="G60" s="13">
        <v>42063</v>
      </c>
      <c r="H60" s="14">
        <v>38.61</v>
      </c>
      <c r="J60" s="13">
        <v>42428</v>
      </c>
      <c r="K60" s="14">
        <v>43.348999999999997</v>
      </c>
      <c r="M60" s="13">
        <v>42794</v>
      </c>
      <c r="N60" s="15">
        <v>104.3</v>
      </c>
      <c r="P60" s="13">
        <v>43159</v>
      </c>
      <c r="Q60" s="1">
        <v>166.59</v>
      </c>
      <c r="S60" s="13">
        <v>43524</v>
      </c>
      <c r="T60" s="14">
        <v>372.05</v>
      </c>
      <c r="V60" s="13">
        <v>43889</v>
      </c>
      <c r="W60" s="14">
        <v>270.24</v>
      </c>
    </row>
    <row r="61" spans="1:23" x14ac:dyDescent="0.3">
      <c r="A61" s="13">
        <v>41334</v>
      </c>
      <c r="B61" s="14">
        <v>0</v>
      </c>
      <c r="D61" s="13">
        <v>41699</v>
      </c>
      <c r="E61" s="14">
        <v>560.28</v>
      </c>
      <c r="G61" s="13">
        <v>42064</v>
      </c>
      <c r="H61" s="14">
        <v>45.503</v>
      </c>
      <c r="J61" s="13">
        <v>42429</v>
      </c>
      <c r="K61" s="14">
        <v>31.472999999999999</v>
      </c>
      <c r="M61" s="13">
        <v>42795</v>
      </c>
      <c r="N61" s="15">
        <v>115.81</v>
      </c>
      <c r="P61" s="13">
        <v>43160</v>
      </c>
      <c r="Q61" s="1">
        <v>152.41</v>
      </c>
      <c r="S61" s="13">
        <v>43525</v>
      </c>
      <c r="T61" s="14">
        <v>397.71</v>
      </c>
      <c r="V61" s="13">
        <v>43890</v>
      </c>
      <c r="W61" s="14">
        <v>86.472999999999999</v>
      </c>
    </row>
    <row r="62" spans="1:23" x14ac:dyDescent="0.3">
      <c r="A62" s="13">
        <v>41335</v>
      </c>
      <c r="B62" s="14">
        <v>0</v>
      </c>
      <c r="D62" s="13">
        <v>41700</v>
      </c>
      <c r="E62" s="14">
        <v>162.61000000000001</v>
      </c>
      <c r="G62" s="13">
        <v>42065</v>
      </c>
      <c r="H62" s="14">
        <v>91.984999999999999</v>
      </c>
      <c r="J62" s="13">
        <v>42430</v>
      </c>
      <c r="K62" s="14">
        <v>21.094999999999999</v>
      </c>
      <c r="M62" s="13">
        <v>42796</v>
      </c>
      <c r="N62" s="15">
        <v>95.756</v>
      </c>
      <c r="P62" s="13">
        <v>43161</v>
      </c>
      <c r="Q62" s="1">
        <v>131.49</v>
      </c>
      <c r="S62" s="13">
        <v>43526</v>
      </c>
      <c r="T62" s="14">
        <v>341.5</v>
      </c>
      <c r="V62" s="13">
        <v>43891</v>
      </c>
      <c r="W62" s="14">
        <v>128.04</v>
      </c>
    </row>
    <row r="63" spans="1:23" x14ac:dyDescent="0.3">
      <c r="A63" s="13">
        <v>41336</v>
      </c>
      <c r="B63" s="14">
        <v>0</v>
      </c>
      <c r="D63" s="13">
        <v>41701</v>
      </c>
      <c r="E63" s="14">
        <v>412.85</v>
      </c>
      <c r="G63" s="13">
        <v>42066</v>
      </c>
      <c r="H63" s="14">
        <v>72.185000000000002</v>
      </c>
      <c r="J63" s="13">
        <v>42431</v>
      </c>
      <c r="K63" s="14">
        <v>24.315000000000001</v>
      </c>
      <c r="M63" s="13">
        <v>42797</v>
      </c>
      <c r="N63" s="15">
        <v>134.46</v>
      </c>
      <c r="P63" s="13">
        <v>43162</v>
      </c>
      <c r="Q63" s="1">
        <v>113.25</v>
      </c>
      <c r="S63" s="13">
        <v>43527</v>
      </c>
      <c r="T63" s="14">
        <v>239.55</v>
      </c>
      <c r="V63" s="13">
        <v>43892</v>
      </c>
      <c r="W63" s="14">
        <v>82.668999999999997</v>
      </c>
    </row>
    <row r="64" spans="1:23" x14ac:dyDescent="0.3">
      <c r="A64" s="13">
        <v>41337</v>
      </c>
      <c r="B64" s="14">
        <v>0</v>
      </c>
      <c r="D64" s="13">
        <v>41702</v>
      </c>
      <c r="E64" s="14">
        <v>677.37</v>
      </c>
      <c r="G64" s="13">
        <v>42067</v>
      </c>
      <c r="H64" s="14">
        <v>273.04000000000002</v>
      </c>
      <c r="J64" s="13">
        <v>42432</v>
      </c>
      <c r="K64" s="14">
        <v>33.826999999999998</v>
      </c>
      <c r="M64" s="13">
        <v>42798</v>
      </c>
      <c r="N64" s="15">
        <v>105.06</v>
      </c>
      <c r="P64" s="13">
        <v>43163</v>
      </c>
      <c r="Q64" s="1">
        <v>139.47</v>
      </c>
      <c r="S64" s="13">
        <v>43528</v>
      </c>
      <c r="T64" s="14">
        <v>124.63</v>
      </c>
      <c r="V64" s="13">
        <v>43893</v>
      </c>
      <c r="W64" s="14">
        <v>121.74</v>
      </c>
    </row>
    <row r="65" spans="1:23" x14ac:dyDescent="0.3">
      <c r="A65" s="13">
        <v>41338</v>
      </c>
      <c r="B65" s="14">
        <v>0</v>
      </c>
      <c r="D65" s="13">
        <v>41703</v>
      </c>
      <c r="E65" s="14">
        <v>461.43</v>
      </c>
      <c r="G65" s="13">
        <v>42068</v>
      </c>
      <c r="H65" s="14">
        <v>389.46</v>
      </c>
      <c r="J65" s="13">
        <v>42433</v>
      </c>
      <c r="K65" s="14">
        <v>75.283000000000001</v>
      </c>
      <c r="M65" s="13">
        <v>42799</v>
      </c>
      <c r="N65" s="15">
        <v>60.009</v>
      </c>
      <c r="P65" s="13">
        <v>43164</v>
      </c>
      <c r="Q65" s="1">
        <v>189.16</v>
      </c>
      <c r="S65" s="13">
        <v>43529</v>
      </c>
      <c r="T65" s="14">
        <v>276.24</v>
      </c>
      <c r="V65" s="13">
        <v>43894</v>
      </c>
      <c r="W65" s="14">
        <v>115.52</v>
      </c>
    </row>
    <row r="66" spans="1:23" x14ac:dyDescent="0.3">
      <c r="A66" s="13">
        <v>41339</v>
      </c>
      <c r="B66" s="14">
        <v>0</v>
      </c>
      <c r="D66" s="13">
        <v>41704</v>
      </c>
      <c r="E66" s="14">
        <v>579.77</v>
      </c>
      <c r="G66" s="13">
        <v>42069</v>
      </c>
      <c r="H66" s="14">
        <v>117.67</v>
      </c>
      <c r="J66" s="13">
        <v>42434</v>
      </c>
      <c r="K66" s="14">
        <v>130.74</v>
      </c>
      <c r="M66" s="13">
        <v>42800</v>
      </c>
      <c r="N66" s="15">
        <v>49.429000000000002</v>
      </c>
      <c r="P66" s="13">
        <v>43165</v>
      </c>
      <c r="Q66" s="1">
        <v>294.61</v>
      </c>
      <c r="S66" s="13">
        <v>43530</v>
      </c>
      <c r="T66" s="14">
        <v>129.84</v>
      </c>
      <c r="V66" s="13">
        <v>43895</v>
      </c>
      <c r="W66" s="14">
        <v>110.79</v>
      </c>
    </row>
    <row r="67" spans="1:23" x14ac:dyDescent="0.3">
      <c r="A67" s="13">
        <v>41340</v>
      </c>
      <c r="B67" s="14">
        <v>0</v>
      </c>
      <c r="D67" s="13">
        <v>41705</v>
      </c>
      <c r="E67" s="14">
        <v>358.46</v>
      </c>
      <c r="G67" s="13">
        <v>42070</v>
      </c>
      <c r="H67" s="14">
        <v>125.48</v>
      </c>
      <c r="J67" s="13">
        <v>42435</v>
      </c>
      <c r="K67" s="14">
        <v>87.13</v>
      </c>
      <c r="M67" s="13">
        <v>42801</v>
      </c>
      <c r="N67" s="15">
        <v>58.427999999999997</v>
      </c>
      <c r="P67" s="13">
        <v>43166</v>
      </c>
      <c r="Q67" s="1">
        <v>193.46</v>
      </c>
      <c r="S67" s="13">
        <v>43531</v>
      </c>
      <c r="T67" s="14">
        <v>118.55</v>
      </c>
      <c r="V67" s="13">
        <v>43896</v>
      </c>
      <c r="W67" s="14">
        <v>65.631</v>
      </c>
    </row>
    <row r="68" spans="1:23" x14ac:dyDescent="0.3">
      <c r="A68" s="13">
        <v>41341</v>
      </c>
      <c r="B68" s="14">
        <v>0</v>
      </c>
      <c r="D68" s="13">
        <v>41706</v>
      </c>
      <c r="E68" s="14">
        <v>493.48</v>
      </c>
      <c r="G68" s="13">
        <v>42071</v>
      </c>
      <c r="H68" s="14">
        <v>107.77</v>
      </c>
      <c r="J68" s="13">
        <v>42436</v>
      </c>
      <c r="K68" s="14">
        <v>140.79</v>
      </c>
      <c r="M68" s="13">
        <v>42802</v>
      </c>
      <c r="N68" s="15">
        <v>180.24</v>
      </c>
      <c r="P68" s="13">
        <v>43167</v>
      </c>
      <c r="Q68" s="1">
        <v>144.54</v>
      </c>
      <c r="S68" s="13">
        <v>43532</v>
      </c>
      <c r="T68" s="14">
        <v>127.93</v>
      </c>
      <c r="V68" s="13">
        <v>43897</v>
      </c>
      <c r="W68" s="14">
        <v>38.472000000000001</v>
      </c>
    </row>
    <row r="69" spans="1:23" x14ac:dyDescent="0.3">
      <c r="A69" s="13">
        <v>41342</v>
      </c>
      <c r="B69" s="14">
        <v>0</v>
      </c>
      <c r="D69" s="13">
        <v>41707</v>
      </c>
      <c r="E69" s="14">
        <v>338.41</v>
      </c>
      <c r="G69" s="13">
        <v>42072</v>
      </c>
      <c r="H69" s="14">
        <v>64.626999999999995</v>
      </c>
      <c r="J69" s="13">
        <v>42437</v>
      </c>
      <c r="K69" s="14">
        <v>134.58000000000001</v>
      </c>
      <c r="M69" s="13">
        <v>42803</v>
      </c>
      <c r="N69" s="15">
        <v>180.26</v>
      </c>
      <c r="P69" s="13">
        <v>43168</v>
      </c>
      <c r="Q69" s="1">
        <v>119.93</v>
      </c>
      <c r="S69" s="13">
        <v>43533</v>
      </c>
      <c r="T69" s="14">
        <v>0</v>
      </c>
      <c r="V69" s="13">
        <v>43898</v>
      </c>
      <c r="W69" s="14">
        <v>78.369</v>
      </c>
    </row>
    <row r="70" spans="1:23" x14ac:dyDescent="0.3">
      <c r="A70" s="13">
        <v>41343</v>
      </c>
      <c r="B70" s="14">
        <v>0</v>
      </c>
      <c r="D70" s="13">
        <v>41708</v>
      </c>
      <c r="E70" s="14">
        <v>925.91</v>
      </c>
      <c r="G70" s="13">
        <v>42073</v>
      </c>
      <c r="H70" s="14">
        <v>43.298999999999999</v>
      </c>
      <c r="J70" s="13">
        <v>42438</v>
      </c>
      <c r="K70" s="14">
        <v>76.691999999999993</v>
      </c>
      <c r="M70" s="13">
        <v>42804</v>
      </c>
      <c r="N70" s="15">
        <v>141.03</v>
      </c>
      <c r="P70" s="13">
        <v>43169</v>
      </c>
      <c r="Q70" s="1">
        <v>124.67</v>
      </c>
      <c r="S70" s="13">
        <v>43534</v>
      </c>
      <c r="T70" s="14">
        <v>0</v>
      </c>
      <c r="V70" s="13">
        <v>43899</v>
      </c>
      <c r="W70" s="14">
        <v>66.358999999999995</v>
      </c>
    </row>
    <row r="71" spans="1:23" x14ac:dyDescent="0.3">
      <c r="A71" s="13">
        <v>41344</v>
      </c>
      <c r="B71" s="14">
        <v>0</v>
      </c>
      <c r="D71" s="13">
        <v>41709</v>
      </c>
      <c r="E71" s="14">
        <v>522.66999999999996</v>
      </c>
      <c r="G71" s="13">
        <v>42074</v>
      </c>
      <c r="H71" s="14">
        <v>48.265000000000001</v>
      </c>
      <c r="J71" s="13">
        <v>42439</v>
      </c>
      <c r="K71" s="14">
        <v>55.055</v>
      </c>
      <c r="M71" s="13">
        <v>42805</v>
      </c>
      <c r="N71" s="15">
        <v>207.59</v>
      </c>
      <c r="P71" s="13">
        <v>43170</v>
      </c>
      <c r="Q71" s="1">
        <v>102.03</v>
      </c>
      <c r="S71" s="13">
        <v>43535</v>
      </c>
      <c r="T71" s="14">
        <v>134.26</v>
      </c>
      <c r="V71" s="13">
        <v>43900</v>
      </c>
      <c r="W71" s="14">
        <v>54.113</v>
      </c>
    </row>
    <row r="72" spans="1:23" x14ac:dyDescent="0.3">
      <c r="A72" s="13">
        <v>41345</v>
      </c>
      <c r="B72" s="14">
        <v>0</v>
      </c>
      <c r="D72" s="13">
        <v>41710</v>
      </c>
      <c r="E72" s="14">
        <v>425.93</v>
      </c>
      <c r="G72" s="13">
        <v>42075</v>
      </c>
      <c r="H72" s="14">
        <v>37.634999999999998</v>
      </c>
      <c r="J72" s="13">
        <v>42440</v>
      </c>
      <c r="K72" s="14">
        <v>80.272999999999996</v>
      </c>
      <c r="M72" s="13">
        <v>42806</v>
      </c>
      <c r="N72" s="15">
        <v>209.93</v>
      </c>
      <c r="P72" s="13">
        <v>43171</v>
      </c>
      <c r="Q72" s="1">
        <v>83.659000000000006</v>
      </c>
      <c r="S72" s="13">
        <v>43536</v>
      </c>
      <c r="T72" s="14">
        <v>229.66</v>
      </c>
      <c r="V72" s="13">
        <v>43901</v>
      </c>
      <c r="W72" s="14">
        <v>63.003</v>
      </c>
    </row>
    <row r="73" spans="1:23" x14ac:dyDescent="0.3">
      <c r="A73" s="13">
        <v>41346</v>
      </c>
      <c r="B73" s="14">
        <v>0</v>
      </c>
      <c r="D73" s="13">
        <v>41711</v>
      </c>
      <c r="E73" s="14">
        <v>310.11</v>
      </c>
      <c r="G73" s="13">
        <v>42076</v>
      </c>
      <c r="H73" s="14">
        <v>63.646000000000001</v>
      </c>
      <c r="J73" s="13">
        <v>42441</v>
      </c>
      <c r="K73" s="14">
        <v>81.478999999999999</v>
      </c>
      <c r="M73" s="13">
        <v>42807</v>
      </c>
      <c r="N73" s="15">
        <v>227.19</v>
      </c>
      <c r="P73" s="13">
        <v>43172</v>
      </c>
      <c r="Q73" s="1">
        <v>79.914000000000001</v>
      </c>
      <c r="S73" s="13">
        <v>43537</v>
      </c>
      <c r="T73" s="14">
        <v>145.49</v>
      </c>
      <c r="V73" s="13">
        <v>43902</v>
      </c>
      <c r="W73" s="14">
        <v>67.114000000000004</v>
      </c>
    </row>
    <row r="74" spans="1:23" x14ac:dyDescent="0.3">
      <c r="A74" s="13">
        <v>41347</v>
      </c>
      <c r="B74" s="14">
        <v>0</v>
      </c>
      <c r="D74" s="13">
        <v>41712</v>
      </c>
      <c r="E74" s="14">
        <v>253.05</v>
      </c>
      <c r="G74" s="13">
        <v>42077</v>
      </c>
      <c r="H74" s="14">
        <v>386.32</v>
      </c>
      <c r="J74" s="13">
        <v>42442</v>
      </c>
      <c r="K74" s="14">
        <v>0</v>
      </c>
      <c r="M74" s="13">
        <v>42808</v>
      </c>
      <c r="N74" s="15">
        <v>169.51</v>
      </c>
      <c r="P74" s="13">
        <v>43173</v>
      </c>
      <c r="Q74" s="1">
        <v>98.596999999999994</v>
      </c>
      <c r="S74" s="13">
        <v>43538</v>
      </c>
      <c r="T74" s="14">
        <v>152.94</v>
      </c>
      <c r="V74" s="13">
        <v>43903</v>
      </c>
      <c r="W74" s="14">
        <v>79.241</v>
      </c>
    </row>
    <row r="75" spans="1:23" x14ac:dyDescent="0.3">
      <c r="A75" s="13">
        <v>41348</v>
      </c>
      <c r="B75" s="14">
        <v>0</v>
      </c>
      <c r="D75" s="13">
        <v>41713</v>
      </c>
      <c r="E75" s="14">
        <v>302.01</v>
      </c>
      <c r="G75" s="13">
        <v>42078</v>
      </c>
      <c r="H75" s="14">
        <v>663.28</v>
      </c>
      <c r="J75" s="13">
        <v>42443</v>
      </c>
      <c r="K75" s="14">
        <v>61.72</v>
      </c>
      <c r="M75" s="13">
        <v>42809</v>
      </c>
      <c r="N75" s="15">
        <v>210</v>
      </c>
      <c r="P75" s="13">
        <v>43174</v>
      </c>
      <c r="Q75" s="1">
        <v>105.6</v>
      </c>
      <c r="S75" s="13">
        <v>43539</v>
      </c>
      <c r="T75" s="14">
        <v>711.86</v>
      </c>
      <c r="V75" s="13">
        <v>43904</v>
      </c>
      <c r="W75" s="14">
        <v>121.85</v>
      </c>
    </row>
    <row r="76" spans="1:23" x14ac:dyDescent="0.3">
      <c r="A76" s="13">
        <v>41349</v>
      </c>
      <c r="B76" s="14">
        <v>0</v>
      </c>
      <c r="D76" s="13">
        <v>41714</v>
      </c>
      <c r="E76" s="14">
        <v>207.55</v>
      </c>
      <c r="G76" s="13">
        <v>42079</v>
      </c>
      <c r="H76" s="14">
        <v>374.31</v>
      </c>
      <c r="J76" s="13">
        <v>42444</v>
      </c>
      <c r="K76" s="14">
        <v>103.21</v>
      </c>
      <c r="M76" s="13">
        <v>42810</v>
      </c>
      <c r="N76" s="15">
        <v>132.27000000000001</v>
      </c>
      <c r="P76" s="13">
        <v>43175</v>
      </c>
      <c r="Q76" s="1">
        <v>111.94</v>
      </c>
      <c r="S76" s="13">
        <v>43540</v>
      </c>
      <c r="T76" s="14">
        <v>232.46</v>
      </c>
      <c r="V76" s="13">
        <v>43905</v>
      </c>
      <c r="W76" s="14">
        <v>114.23</v>
      </c>
    </row>
    <row r="77" spans="1:23" x14ac:dyDescent="0.3">
      <c r="A77" s="13">
        <v>41350</v>
      </c>
      <c r="B77" s="14">
        <v>0</v>
      </c>
      <c r="D77" s="13">
        <v>41715</v>
      </c>
      <c r="E77" s="14">
        <v>0</v>
      </c>
      <c r="G77" s="13">
        <v>42080</v>
      </c>
      <c r="H77" s="14">
        <v>299.83</v>
      </c>
      <c r="J77" s="13">
        <v>42445</v>
      </c>
      <c r="K77" s="14">
        <v>67.539000000000001</v>
      </c>
      <c r="M77" s="13">
        <v>42811</v>
      </c>
      <c r="N77" s="15">
        <v>176.62</v>
      </c>
      <c r="P77" s="13">
        <v>43176</v>
      </c>
      <c r="Q77" s="1">
        <v>96.497</v>
      </c>
      <c r="S77" s="13">
        <v>43541</v>
      </c>
      <c r="T77" s="14">
        <v>117.04</v>
      </c>
      <c r="V77" s="13">
        <v>43906</v>
      </c>
      <c r="W77" s="14">
        <v>102.93</v>
      </c>
    </row>
    <row r="78" spans="1:23" x14ac:dyDescent="0.3">
      <c r="A78" s="13">
        <v>41351</v>
      </c>
      <c r="B78" s="14">
        <v>0</v>
      </c>
      <c r="D78" s="13">
        <v>41716</v>
      </c>
      <c r="E78" s="14">
        <v>286.51</v>
      </c>
      <c r="G78" s="13">
        <v>42081</v>
      </c>
      <c r="H78" s="14">
        <v>631.53</v>
      </c>
      <c r="J78" s="13">
        <v>42446</v>
      </c>
      <c r="K78" s="14">
        <v>63.746000000000002</v>
      </c>
      <c r="M78" s="13">
        <v>42812</v>
      </c>
      <c r="N78" s="15">
        <v>302.14</v>
      </c>
      <c r="P78" s="13">
        <v>43177</v>
      </c>
      <c r="Q78" s="1">
        <v>77.013000000000005</v>
      </c>
      <c r="S78" s="13">
        <v>43542</v>
      </c>
      <c r="T78" s="14">
        <v>99.683999999999997</v>
      </c>
      <c r="V78" s="13">
        <v>43907</v>
      </c>
      <c r="W78" s="14">
        <v>72.694999999999993</v>
      </c>
    </row>
    <row r="79" spans="1:23" x14ac:dyDescent="0.3">
      <c r="A79" s="13">
        <v>41352</v>
      </c>
      <c r="B79" s="14">
        <v>0</v>
      </c>
      <c r="D79" s="13">
        <v>41717</v>
      </c>
      <c r="E79" s="14">
        <v>287.5</v>
      </c>
      <c r="G79" s="13">
        <v>42082</v>
      </c>
      <c r="H79" s="14">
        <v>451.36</v>
      </c>
      <c r="J79" s="13">
        <v>42447</v>
      </c>
      <c r="K79" s="14">
        <v>146.91999999999999</v>
      </c>
      <c r="M79" s="13">
        <v>42813</v>
      </c>
      <c r="N79" s="15">
        <v>140.91</v>
      </c>
      <c r="P79" s="13">
        <v>43178</v>
      </c>
      <c r="Q79" s="1">
        <v>101.2</v>
      </c>
      <c r="S79" s="13">
        <v>43543</v>
      </c>
      <c r="T79" s="14">
        <v>312</v>
      </c>
      <c r="V79" s="13">
        <v>43908</v>
      </c>
      <c r="W79" s="14">
        <v>59.246000000000002</v>
      </c>
    </row>
    <row r="80" spans="1:23" x14ac:dyDescent="0.3">
      <c r="A80" s="13">
        <v>41353</v>
      </c>
      <c r="B80" s="14">
        <v>0</v>
      </c>
      <c r="D80" s="13">
        <v>41718</v>
      </c>
      <c r="E80" s="14">
        <v>246</v>
      </c>
      <c r="G80" s="13">
        <v>42083</v>
      </c>
      <c r="H80" s="14">
        <v>655.22</v>
      </c>
      <c r="J80" s="13">
        <v>42448</v>
      </c>
      <c r="K80" s="14">
        <v>195.95</v>
      </c>
      <c r="M80" s="13">
        <v>42814</v>
      </c>
      <c r="N80" s="15">
        <v>140.57</v>
      </c>
      <c r="P80" s="13">
        <v>43179</v>
      </c>
      <c r="Q80" s="1">
        <v>127.97</v>
      </c>
      <c r="S80" s="13">
        <v>43544</v>
      </c>
      <c r="T80" s="14">
        <v>1140.5999999999999</v>
      </c>
      <c r="V80" s="13">
        <v>43909</v>
      </c>
      <c r="W80" s="14">
        <v>57.902999999999999</v>
      </c>
    </row>
    <row r="81" spans="1:23" x14ac:dyDescent="0.3">
      <c r="A81" s="13">
        <v>41354</v>
      </c>
      <c r="B81" s="14">
        <v>0</v>
      </c>
      <c r="D81" s="13">
        <v>41719</v>
      </c>
      <c r="E81" s="14">
        <v>177.93</v>
      </c>
      <c r="G81" s="13">
        <v>42084</v>
      </c>
      <c r="H81" s="14">
        <v>1110</v>
      </c>
      <c r="J81" s="13">
        <v>42449</v>
      </c>
      <c r="K81" s="14">
        <v>64.775000000000006</v>
      </c>
      <c r="M81" s="13">
        <v>42815</v>
      </c>
      <c r="N81" s="15">
        <v>538.80999999999995</v>
      </c>
      <c r="P81" s="13">
        <v>43180</v>
      </c>
      <c r="Q81" s="1">
        <v>143.66999999999999</v>
      </c>
      <c r="S81" s="13">
        <v>43545</v>
      </c>
      <c r="T81" s="14">
        <v>481.22</v>
      </c>
      <c r="V81" s="13">
        <v>43910</v>
      </c>
      <c r="W81" s="14">
        <v>51.97</v>
      </c>
    </row>
    <row r="82" spans="1:23" x14ac:dyDescent="0.3">
      <c r="A82" s="13">
        <v>41355</v>
      </c>
      <c r="B82" s="14">
        <v>0</v>
      </c>
      <c r="D82" s="13">
        <v>41720</v>
      </c>
      <c r="E82" s="14">
        <v>166.43</v>
      </c>
      <c r="G82" s="13">
        <v>42085</v>
      </c>
      <c r="H82" s="14">
        <v>662.51</v>
      </c>
      <c r="J82" s="13">
        <v>42450</v>
      </c>
      <c r="K82" s="14">
        <v>64.364999999999995</v>
      </c>
      <c r="M82" s="13">
        <v>42816</v>
      </c>
      <c r="N82" s="15">
        <v>299.63</v>
      </c>
      <c r="P82" s="13">
        <v>43181</v>
      </c>
      <c r="Q82" s="1">
        <v>86.760999999999996</v>
      </c>
      <c r="S82" s="13">
        <v>43546</v>
      </c>
      <c r="T82" s="14">
        <v>346.74</v>
      </c>
      <c r="V82" s="13">
        <v>43911</v>
      </c>
      <c r="W82" s="14">
        <v>809.4</v>
      </c>
    </row>
    <row r="83" spans="1:23" x14ac:dyDescent="0.3">
      <c r="A83" s="13">
        <v>41356</v>
      </c>
      <c r="B83" s="14">
        <v>0</v>
      </c>
      <c r="D83" s="13">
        <v>41721</v>
      </c>
      <c r="E83" s="14">
        <v>160.15</v>
      </c>
      <c r="G83" s="13">
        <v>42086</v>
      </c>
      <c r="H83" s="14">
        <v>439.86</v>
      </c>
      <c r="J83" s="13">
        <v>42451</v>
      </c>
      <c r="K83" s="14">
        <v>52.466000000000001</v>
      </c>
      <c r="M83" s="13">
        <v>42817</v>
      </c>
      <c r="N83" s="15">
        <v>378.96</v>
      </c>
      <c r="P83" s="13">
        <v>43182</v>
      </c>
      <c r="Q83" s="1">
        <v>66.156000000000006</v>
      </c>
      <c r="S83" s="13">
        <v>43547</v>
      </c>
      <c r="T83" s="14">
        <v>467.48</v>
      </c>
      <c r="V83" s="13">
        <v>43912</v>
      </c>
      <c r="W83" s="14">
        <v>345.27</v>
      </c>
    </row>
    <row r="84" spans="1:23" x14ac:dyDescent="0.3">
      <c r="A84" s="13">
        <v>41357</v>
      </c>
      <c r="B84" s="14">
        <v>0</v>
      </c>
      <c r="D84" s="13">
        <v>41722</v>
      </c>
      <c r="E84" s="14">
        <v>160.97999999999999</v>
      </c>
      <c r="G84" s="13">
        <v>42087</v>
      </c>
      <c r="H84" s="14">
        <v>281.77999999999997</v>
      </c>
      <c r="J84" s="13">
        <v>42452</v>
      </c>
      <c r="K84" s="14">
        <v>45.731999999999999</v>
      </c>
      <c r="M84" s="13">
        <v>42818</v>
      </c>
      <c r="N84" s="15">
        <v>363.02</v>
      </c>
      <c r="P84" s="13">
        <v>43183</v>
      </c>
      <c r="Q84" s="1">
        <v>204.84</v>
      </c>
      <c r="S84" s="13">
        <v>43548</v>
      </c>
      <c r="T84" s="14">
        <v>180.33</v>
      </c>
      <c r="V84" s="13">
        <v>43913</v>
      </c>
      <c r="W84" s="14">
        <v>121.13</v>
      </c>
    </row>
    <row r="85" spans="1:23" x14ac:dyDescent="0.3">
      <c r="A85" s="13">
        <v>41358</v>
      </c>
      <c r="B85" s="14">
        <v>0</v>
      </c>
      <c r="D85" s="13">
        <v>41723</v>
      </c>
      <c r="E85" s="14">
        <v>186</v>
      </c>
      <c r="G85" s="13">
        <v>42088</v>
      </c>
      <c r="H85" s="14">
        <v>365.89</v>
      </c>
      <c r="J85" s="13">
        <v>42453</v>
      </c>
      <c r="K85" s="14">
        <v>40.399000000000001</v>
      </c>
      <c r="M85" s="13">
        <v>42819</v>
      </c>
      <c r="N85" s="15">
        <v>453.17</v>
      </c>
      <c r="P85" s="13">
        <v>43184</v>
      </c>
      <c r="Q85" s="1">
        <v>274.87</v>
      </c>
      <c r="S85" s="13">
        <v>43549</v>
      </c>
      <c r="T85" s="14">
        <v>349.23</v>
      </c>
      <c r="V85" s="13">
        <v>43914</v>
      </c>
      <c r="W85" s="14">
        <v>74.483000000000004</v>
      </c>
    </row>
    <row r="86" spans="1:23" x14ac:dyDescent="0.3">
      <c r="A86" s="13">
        <v>41359</v>
      </c>
      <c r="B86" s="14">
        <v>0</v>
      </c>
      <c r="D86" s="13">
        <v>41724</v>
      </c>
      <c r="E86" s="14">
        <v>326.23</v>
      </c>
      <c r="G86" s="13">
        <v>42089</v>
      </c>
      <c r="H86" s="14">
        <v>208.16</v>
      </c>
      <c r="J86" s="13">
        <v>42454</v>
      </c>
      <c r="K86" s="14">
        <v>34.847000000000001</v>
      </c>
      <c r="M86" s="13">
        <v>42820</v>
      </c>
      <c r="N86" s="15">
        <v>229.93</v>
      </c>
      <c r="P86" s="13">
        <v>43185</v>
      </c>
      <c r="Q86" s="1">
        <v>190.27</v>
      </c>
      <c r="S86" s="13">
        <v>43550</v>
      </c>
      <c r="T86" s="14">
        <v>172.02</v>
      </c>
      <c r="V86" s="13">
        <v>43915</v>
      </c>
      <c r="W86" s="14">
        <v>81.438999999999993</v>
      </c>
    </row>
    <row r="87" spans="1:23" x14ac:dyDescent="0.3">
      <c r="A87" s="13">
        <v>41360</v>
      </c>
      <c r="B87" s="14">
        <v>0</v>
      </c>
      <c r="D87" s="13">
        <v>41725</v>
      </c>
      <c r="E87" s="14">
        <v>385.1</v>
      </c>
      <c r="G87" s="13">
        <v>42090</v>
      </c>
      <c r="H87" s="14">
        <v>105.2</v>
      </c>
      <c r="J87" s="13">
        <v>42455</v>
      </c>
      <c r="K87" s="14">
        <v>32.813000000000002</v>
      </c>
      <c r="M87" s="13">
        <v>42821</v>
      </c>
      <c r="N87" s="15">
        <v>364.32</v>
      </c>
      <c r="P87" s="13">
        <v>43186</v>
      </c>
      <c r="Q87" s="1">
        <v>277.39</v>
      </c>
      <c r="S87" s="13">
        <v>43551</v>
      </c>
      <c r="T87" s="14">
        <v>162.13999999999999</v>
      </c>
      <c r="V87" s="13">
        <v>43916</v>
      </c>
      <c r="W87" s="14">
        <v>76.561999999999998</v>
      </c>
    </row>
    <row r="88" spans="1:23" x14ac:dyDescent="0.3">
      <c r="A88" s="13">
        <v>41361</v>
      </c>
      <c r="B88" s="14">
        <v>0</v>
      </c>
      <c r="D88" s="13">
        <v>41726</v>
      </c>
      <c r="E88" s="14">
        <v>226.32</v>
      </c>
      <c r="G88" s="13">
        <v>42091</v>
      </c>
      <c r="H88" s="14">
        <v>97.941999999999993</v>
      </c>
      <c r="J88" s="13">
        <v>42456</v>
      </c>
      <c r="K88" s="14">
        <v>32.228999999999999</v>
      </c>
      <c r="M88" s="13">
        <v>42822</v>
      </c>
      <c r="N88" s="15">
        <v>133.02000000000001</v>
      </c>
      <c r="P88" s="13">
        <v>43187</v>
      </c>
      <c r="Q88" s="1">
        <v>282.11</v>
      </c>
      <c r="S88" s="13">
        <v>43552</v>
      </c>
      <c r="T88" s="14">
        <v>187.2</v>
      </c>
      <c r="V88" s="13">
        <v>43917</v>
      </c>
      <c r="W88" s="14">
        <v>130.03</v>
      </c>
    </row>
    <row r="89" spans="1:23" x14ac:dyDescent="0.3">
      <c r="A89" s="13">
        <v>41362</v>
      </c>
      <c r="B89" s="14">
        <v>0</v>
      </c>
      <c r="D89" s="13">
        <v>41727</v>
      </c>
      <c r="E89" s="14">
        <v>154.08000000000001</v>
      </c>
      <c r="G89" s="13">
        <v>42092</v>
      </c>
      <c r="H89" s="14">
        <v>173.35</v>
      </c>
      <c r="J89" s="13">
        <v>42457</v>
      </c>
      <c r="K89" s="14">
        <v>30.983000000000001</v>
      </c>
      <c r="M89" s="13">
        <v>42823</v>
      </c>
      <c r="N89" s="15">
        <v>150.02000000000001</v>
      </c>
      <c r="P89" s="13">
        <v>43188</v>
      </c>
      <c r="Q89" s="1">
        <v>266.66000000000003</v>
      </c>
      <c r="S89" s="13">
        <v>43553</v>
      </c>
      <c r="T89" s="14">
        <v>245.61</v>
      </c>
      <c r="V89" s="13">
        <v>43918</v>
      </c>
      <c r="W89" s="14">
        <v>156.66</v>
      </c>
    </row>
    <row r="90" spans="1:23" x14ac:dyDescent="0.3">
      <c r="A90" s="13">
        <v>41363</v>
      </c>
      <c r="B90" s="14">
        <v>0</v>
      </c>
      <c r="D90" s="13">
        <v>41728</v>
      </c>
      <c r="E90" s="14">
        <v>136.38999999999999</v>
      </c>
      <c r="G90" s="13">
        <v>42093</v>
      </c>
      <c r="H90" s="14">
        <v>367.74</v>
      </c>
      <c r="J90" s="13">
        <v>42458</v>
      </c>
      <c r="K90" s="14">
        <v>32.822000000000003</v>
      </c>
      <c r="M90" s="13">
        <v>42824</v>
      </c>
      <c r="N90" s="15">
        <v>250.02</v>
      </c>
      <c r="P90" s="13">
        <v>43189</v>
      </c>
      <c r="Q90" s="1">
        <v>185.61</v>
      </c>
      <c r="S90" s="13">
        <v>43554</v>
      </c>
      <c r="T90" s="14">
        <v>727.98</v>
      </c>
      <c r="V90" s="13">
        <v>43919</v>
      </c>
      <c r="W90" s="14">
        <v>108.26</v>
      </c>
    </row>
    <row r="91" spans="1:23" x14ac:dyDescent="0.3">
      <c r="A91" s="13">
        <v>41364</v>
      </c>
      <c r="B91" s="14">
        <v>0</v>
      </c>
      <c r="D91" s="13">
        <v>41729</v>
      </c>
      <c r="E91" s="14">
        <v>266.70999999999998</v>
      </c>
      <c r="G91" s="13">
        <v>42094</v>
      </c>
      <c r="H91" s="14">
        <v>185.95</v>
      </c>
      <c r="J91" s="13">
        <v>42459</v>
      </c>
      <c r="K91" s="14">
        <v>36.304000000000002</v>
      </c>
      <c r="M91" s="13">
        <v>42825</v>
      </c>
      <c r="N91" s="15">
        <v>265.75</v>
      </c>
      <c r="P91" s="13">
        <v>43190</v>
      </c>
      <c r="Q91" s="1">
        <v>842.78</v>
      </c>
      <c r="S91" s="13">
        <v>43555</v>
      </c>
      <c r="T91" s="14">
        <v>231.62</v>
      </c>
      <c r="V91" s="13">
        <v>43920</v>
      </c>
      <c r="W91" s="14">
        <v>94.793999999999997</v>
      </c>
    </row>
    <row r="92" spans="1:23" x14ac:dyDescent="0.3">
      <c r="A92" s="13">
        <v>41365</v>
      </c>
      <c r="B92" s="14">
        <v>0</v>
      </c>
      <c r="D92" s="13">
        <v>41730</v>
      </c>
      <c r="E92" s="14">
        <v>154.77000000000001</v>
      </c>
      <c r="G92" s="13">
        <v>42095</v>
      </c>
      <c r="H92" s="14">
        <v>118.3</v>
      </c>
      <c r="J92" s="13">
        <v>42460</v>
      </c>
      <c r="K92" s="14">
        <v>46.171999999999997</v>
      </c>
      <c r="M92" s="13">
        <v>42826</v>
      </c>
      <c r="N92" s="15">
        <v>253.19</v>
      </c>
      <c r="P92" s="13">
        <v>43191</v>
      </c>
      <c r="Q92" s="1">
        <v>1002.6</v>
      </c>
      <c r="S92" s="13">
        <v>43556</v>
      </c>
      <c r="T92" s="14">
        <v>113.2</v>
      </c>
      <c r="V92" s="13">
        <v>43921</v>
      </c>
      <c r="W92" s="14">
        <v>121.98</v>
      </c>
    </row>
    <row r="93" spans="1:23" x14ac:dyDescent="0.3">
      <c r="A93" s="13">
        <v>41366</v>
      </c>
      <c r="B93" s="14">
        <v>0</v>
      </c>
      <c r="D93" s="13">
        <v>41731</v>
      </c>
      <c r="E93" s="14">
        <v>128.71</v>
      </c>
      <c r="G93" s="13">
        <v>42096</v>
      </c>
      <c r="H93" s="14">
        <v>439.14</v>
      </c>
      <c r="J93" s="13">
        <v>42461</v>
      </c>
      <c r="K93" s="14">
        <v>70.5</v>
      </c>
      <c r="M93" s="13">
        <v>42827</v>
      </c>
      <c r="N93" s="15">
        <v>156.46</v>
      </c>
      <c r="P93" s="13">
        <v>43192</v>
      </c>
      <c r="Q93" s="1">
        <v>794.51</v>
      </c>
      <c r="S93" s="13">
        <v>43557</v>
      </c>
      <c r="T93" s="14">
        <v>421.33</v>
      </c>
      <c r="V93" s="13">
        <v>43922</v>
      </c>
      <c r="W93" s="14">
        <v>78.378</v>
      </c>
    </row>
    <row r="94" spans="1:23" x14ac:dyDescent="0.3">
      <c r="A94" s="13">
        <v>41367</v>
      </c>
      <c r="B94" s="14">
        <v>0</v>
      </c>
      <c r="D94" s="13">
        <v>41732</v>
      </c>
      <c r="E94" s="14">
        <v>162.12</v>
      </c>
      <c r="G94" s="13">
        <v>42097</v>
      </c>
      <c r="H94" s="14">
        <v>713.22</v>
      </c>
      <c r="J94" s="13">
        <v>42462</v>
      </c>
      <c r="K94" s="14">
        <v>82.403999999999996</v>
      </c>
      <c r="M94" s="13">
        <v>42828</v>
      </c>
      <c r="N94" s="15">
        <v>113.48</v>
      </c>
      <c r="P94" s="13">
        <v>43193</v>
      </c>
      <c r="Q94" s="1">
        <v>407.63</v>
      </c>
      <c r="S94" s="13">
        <v>43558</v>
      </c>
      <c r="T94" s="14">
        <v>466.52</v>
      </c>
      <c r="V94" s="13">
        <v>43923</v>
      </c>
      <c r="W94" s="14">
        <v>100.85</v>
      </c>
    </row>
    <row r="95" spans="1:23" x14ac:dyDescent="0.3">
      <c r="A95" s="13">
        <v>41368</v>
      </c>
      <c r="B95" s="14">
        <v>0</v>
      </c>
      <c r="D95" s="13">
        <v>41733</v>
      </c>
      <c r="E95" s="14">
        <v>206.27</v>
      </c>
      <c r="G95" s="13">
        <v>42098</v>
      </c>
      <c r="H95" s="14">
        <v>168.21</v>
      </c>
      <c r="J95" s="13">
        <v>42463</v>
      </c>
      <c r="K95" s="14">
        <v>167.12</v>
      </c>
      <c r="M95" s="13">
        <v>42829</v>
      </c>
      <c r="N95" s="15">
        <v>96.641000000000005</v>
      </c>
      <c r="P95" s="13">
        <v>43194</v>
      </c>
      <c r="Q95" s="1">
        <v>390.14</v>
      </c>
      <c r="S95" s="13">
        <v>43559</v>
      </c>
      <c r="T95" s="14">
        <v>0</v>
      </c>
      <c r="V95" s="13">
        <v>43924</v>
      </c>
      <c r="W95" s="14">
        <v>110.15</v>
      </c>
    </row>
    <row r="96" spans="1:23" x14ac:dyDescent="0.3">
      <c r="A96" s="13">
        <v>41369</v>
      </c>
      <c r="B96" s="14">
        <v>0</v>
      </c>
      <c r="D96" s="13">
        <v>41734</v>
      </c>
      <c r="E96" s="14">
        <v>157.84</v>
      </c>
      <c r="G96" s="13">
        <v>42099</v>
      </c>
      <c r="H96" s="14">
        <v>115.92</v>
      </c>
      <c r="J96" s="13">
        <v>42464</v>
      </c>
      <c r="K96" s="14">
        <v>178.69</v>
      </c>
      <c r="M96" s="13">
        <v>42830</v>
      </c>
      <c r="N96" s="15">
        <v>98.271000000000001</v>
      </c>
      <c r="P96" s="13">
        <v>43195</v>
      </c>
      <c r="Q96" s="1">
        <v>541.84</v>
      </c>
      <c r="S96" s="13">
        <v>43560</v>
      </c>
      <c r="T96" s="14">
        <v>722.86</v>
      </c>
      <c r="V96" s="13">
        <v>43925</v>
      </c>
      <c r="W96" s="14">
        <v>99.941999999999993</v>
      </c>
    </row>
    <row r="97" spans="1:23" x14ac:dyDescent="0.3">
      <c r="A97" s="13">
        <v>41370</v>
      </c>
      <c r="B97" s="14">
        <v>0</v>
      </c>
      <c r="D97" s="13">
        <v>41735</v>
      </c>
      <c r="E97" s="14">
        <v>268.85000000000002</v>
      </c>
      <c r="G97" s="13">
        <v>42100</v>
      </c>
      <c r="H97" s="14">
        <v>114.9</v>
      </c>
      <c r="J97" s="13">
        <v>42465</v>
      </c>
      <c r="K97" s="14">
        <v>80.477000000000004</v>
      </c>
      <c r="M97" s="13">
        <v>42831</v>
      </c>
      <c r="N97" s="15">
        <v>88.132000000000005</v>
      </c>
      <c r="P97" s="13">
        <v>43196</v>
      </c>
      <c r="Q97" s="1">
        <v>813.7</v>
      </c>
      <c r="S97" s="13">
        <v>43561</v>
      </c>
      <c r="T97" s="14">
        <v>845.27</v>
      </c>
      <c r="V97" s="13">
        <v>43926</v>
      </c>
      <c r="W97" s="14">
        <v>58.540999999999997</v>
      </c>
    </row>
    <row r="98" spans="1:23" x14ac:dyDescent="0.3">
      <c r="A98" s="13">
        <v>41371</v>
      </c>
      <c r="B98" s="14">
        <v>0</v>
      </c>
      <c r="D98" s="13">
        <v>41736</v>
      </c>
      <c r="E98" s="14">
        <v>467.38</v>
      </c>
      <c r="G98" s="13">
        <v>42101</v>
      </c>
      <c r="H98" s="14">
        <v>81.902000000000001</v>
      </c>
      <c r="J98" s="13">
        <v>42466</v>
      </c>
      <c r="K98" s="14">
        <v>57.378</v>
      </c>
      <c r="M98" s="13">
        <v>42832</v>
      </c>
      <c r="N98" s="15">
        <v>87.188999999999993</v>
      </c>
      <c r="P98" s="13">
        <v>43197</v>
      </c>
      <c r="Q98" s="1">
        <v>1086.2</v>
      </c>
      <c r="S98" s="13">
        <v>43562</v>
      </c>
      <c r="T98" s="14">
        <v>957.03</v>
      </c>
      <c r="V98" s="13">
        <v>43927</v>
      </c>
      <c r="W98" s="14">
        <v>54.33</v>
      </c>
    </row>
    <row r="99" spans="1:23" x14ac:dyDescent="0.3">
      <c r="A99" s="13">
        <v>41372</v>
      </c>
      <c r="B99" s="14">
        <v>0</v>
      </c>
      <c r="D99" s="13">
        <v>41737</v>
      </c>
      <c r="E99" s="14">
        <v>287.10000000000002</v>
      </c>
      <c r="G99" s="13">
        <v>42102</v>
      </c>
      <c r="H99" s="14">
        <v>219.47</v>
      </c>
      <c r="J99" s="13">
        <v>42467</v>
      </c>
      <c r="K99" s="14">
        <v>77.272999999999996</v>
      </c>
      <c r="M99" s="13">
        <v>42833</v>
      </c>
      <c r="N99" s="15">
        <v>99.503</v>
      </c>
      <c r="P99" s="13">
        <v>43198</v>
      </c>
      <c r="Q99" s="1">
        <v>538.52</v>
      </c>
      <c r="S99" s="13">
        <v>43563</v>
      </c>
      <c r="T99" s="14">
        <v>536.78</v>
      </c>
      <c r="V99" s="13">
        <v>43928</v>
      </c>
      <c r="W99" s="14">
        <v>48.161000000000001</v>
      </c>
    </row>
    <row r="100" spans="1:23" x14ac:dyDescent="0.3">
      <c r="A100" s="13">
        <v>41373</v>
      </c>
      <c r="B100" s="14">
        <v>0</v>
      </c>
      <c r="D100" s="13">
        <v>41738</v>
      </c>
      <c r="E100" s="14">
        <v>142.81</v>
      </c>
      <c r="G100" s="13">
        <v>42103</v>
      </c>
      <c r="H100" s="14">
        <v>137.88</v>
      </c>
      <c r="J100" s="13">
        <v>42468</v>
      </c>
      <c r="K100" s="14">
        <v>113.8</v>
      </c>
      <c r="M100" s="13">
        <v>42834</v>
      </c>
      <c r="N100" s="15">
        <v>125.18</v>
      </c>
      <c r="P100" s="13">
        <v>43199</v>
      </c>
      <c r="Q100" s="1">
        <v>362.67</v>
      </c>
      <c r="S100" s="13">
        <v>43564</v>
      </c>
      <c r="T100" s="14">
        <v>403.39</v>
      </c>
      <c r="V100" s="13">
        <v>43929</v>
      </c>
      <c r="W100" s="14">
        <v>76.078999999999994</v>
      </c>
    </row>
    <row r="101" spans="1:23" x14ac:dyDescent="0.3">
      <c r="A101" s="13">
        <v>41374</v>
      </c>
      <c r="B101" s="14">
        <v>0</v>
      </c>
      <c r="D101" s="13">
        <v>41739</v>
      </c>
      <c r="E101" s="14">
        <v>207.96</v>
      </c>
      <c r="G101" s="13">
        <v>42104</v>
      </c>
      <c r="H101" s="14">
        <v>89.141999999999996</v>
      </c>
      <c r="J101" s="13">
        <v>42469</v>
      </c>
      <c r="K101" s="14">
        <v>65.153999999999996</v>
      </c>
      <c r="M101" s="13">
        <v>42835</v>
      </c>
      <c r="N101" s="15">
        <v>322.95999999999998</v>
      </c>
      <c r="P101" s="13">
        <v>43200</v>
      </c>
      <c r="Q101" s="1">
        <v>0</v>
      </c>
      <c r="S101" s="13">
        <v>43565</v>
      </c>
      <c r="T101" s="14">
        <v>312.67</v>
      </c>
      <c r="V101" s="13">
        <v>43930</v>
      </c>
      <c r="W101" s="14">
        <v>44.622</v>
      </c>
    </row>
    <row r="102" spans="1:23" x14ac:dyDescent="0.3">
      <c r="A102" s="13">
        <v>41375</v>
      </c>
      <c r="B102" s="14">
        <v>0</v>
      </c>
      <c r="D102" s="13">
        <v>41740</v>
      </c>
      <c r="E102" s="14">
        <v>136.72</v>
      </c>
      <c r="G102" s="13">
        <v>42105</v>
      </c>
      <c r="H102" s="14">
        <v>121.66</v>
      </c>
      <c r="J102" s="13">
        <v>42470</v>
      </c>
      <c r="K102" s="14">
        <v>90.075999999999993</v>
      </c>
      <c r="M102" s="13">
        <v>42836</v>
      </c>
      <c r="N102" s="15">
        <v>183.94</v>
      </c>
      <c r="P102" s="13">
        <v>43201</v>
      </c>
      <c r="Q102" s="1">
        <v>807.75</v>
      </c>
      <c r="S102" s="13">
        <v>43566</v>
      </c>
      <c r="T102" s="14">
        <v>406.61</v>
      </c>
      <c r="V102" s="13">
        <v>43931</v>
      </c>
      <c r="W102" s="14">
        <v>45.704999999999998</v>
      </c>
    </row>
    <row r="103" spans="1:23" x14ac:dyDescent="0.3">
      <c r="A103" s="13">
        <v>41376</v>
      </c>
      <c r="B103" s="14">
        <v>0</v>
      </c>
      <c r="D103" s="13">
        <v>41741</v>
      </c>
      <c r="E103" s="14">
        <v>141.05000000000001</v>
      </c>
      <c r="G103" s="13">
        <v>42106</v>
      </c>
      <c r="H103" s="14">
        <v>106.42</v>
      </c>
      <c r="J103" s="13">
        <v>42471</v>
      </c>
      <c r="K103" s="14">
        <v>125.24</v>
      </c>
      <c r="M103" s="13">
        <v>42837</v>
      </c>
      <c r="N103" s="15">
        <v>213.31</v>
      </c>
      <c r="P103" s="13">
        <v>43202</v>
      </c>
      <c r="Q103" s="1">
        <v>385.96</v>
      </c>
      <c r="S103" s="13">
        <v>43567</v>
      </c>
      <c r="T103" s="14">
        <v>337.21</v>
      </c>
      <c r="V103" s="13">
        <v>43932</v>
      </c>
      <c r="W103" s="14">
        <v>83.478999999999999</v>
      </c>
    </row>
    <row r="104" spans="1:23" x14ac:dyDescent="0.3">
      <c r="A104" s="13">
        <v>41377</v>
      </c>
      <c r="B104" s="14">
        <v>0</v>
      </c>
      <c r="D104" s="13">
        <v>41742</v>
      </c>
      <c r="E104" s="14">
        <v>137.26</v>
      </c>
      <c r="G104" s="13">
        <v>42107</v>
      </c>
      <c r="H104" s="14">
        <v>106.34</v>
      </c>
      <c r="J104" s="13">
        <v>42472</v>
      </c>
      <c r="K104" s="14">
        <v>353.26</v>
      </c>
      <c r="M104" s="13">
        <v>42838</v>
      </c>
      <c r="N104" s="15">
        <v>147.19999999999999</v>
      </c>
      <c r="P104" s="13">
        <v>43203</v>
      </c>
      <c r="Q104" s="1">
        <v>409.77</v>
      </c>
      <c r="S104" s="13">
        <v>43568</v>
      </c>
      <c r="T104" s="14">
        <v>541.59</v>
      </c>
      <c r="V104" s="13">
        <v>43933</v>
      </c>
      <c r="W104" s="14">
        <v>174.2</v>
      </c>
    </row>
    <row r="105" spans="1:23" x14ac:dyDescent="0.3">
      <c r="A105" s="13">
        <v>41378</v>
      </c>
      <c r="B105" s="14">
        <v>0</v>
      </c>
      <c r="D105" s="13">
        <v>41743</v>
      </c>
      <c r="E105" s="14">
        <v>132.44999999999999</v>
      </c>
      <c r="G105" s="13">
        <v>42108</v>
      </c>
      <c r="H105" s="14">
        <v>105.94</v>
      </c>
      <c r="J105" s="13">
        <v>42473</v>
      </c>
      <c r="K105" s="14">
        <v>224.48</v>
      </c>
      <c r="M105" s="13">
        <v>42839</v>
      </c>
      <c r="N105" s="15">
        <v>135.30000000000001</v>
      </c>
      <c r="P105" s="13">
        <v>43204</v>
      </c>
      <c r="Q105" s="1">
        <v>449.34</v>
      </c>
      <c r="S105" s="13">
        <v>43569</v>
      </c>
      <c r="T105" s="14">
        <v>899.34</v>
      </c>
      <c r="V105" s="13">
        <v>43934</v>
      </c>
      <c r="W105" s="14">
        <v>214.52</v>
      </c>
    </row>
    <row r="106" spans="1:23" x14ac:dyDescent="0.3">
      <c r="A106" s="13">
        <v>41379</v>
      </c>
      <c r="B106" s="14">
        <v>0</v>
      </c>
      <c r="D106" s="13">
        <v>41744</v>
      </c>
      <c r="E106" s="14">
        <v>156.87</v>
      </c>
      <c r="G106" s="13">
        <v>42109</v>
      </c>
      <c r="H106" s="14">
        <v>116.7</v>
      </c>
      <c r="J106" s="13">
        <v>42474</v>
      </c>
      <c r="K106" s="14">
        <v>148.88</v>
      </c>
      <c r="M106" s="13">
        <v>42840</v>
      </c>
      <c r="N106" s="15">
        <v>175.62</v>
      </c>
      <c r="P106" s="13">
        <v>43205</v>
      </c>
      <c r="Q106" s="1">
        <v>424.47</v>
      </c>
      <c r="S106" s="13">
        <v>43570</v>
      </c>
      <c r="T106" s="14">
        <v>954.43</v>
      </c>
      <c r="V106" s="13">
        <v>43935</v>
      </c>
      <c r="W106" s="14">
        <v>179.42</v>
      </c>
    </row>
    <row r="107" spans="1:23" x14ac:dyDescent="0.3">
      <c r="A107" s="13">
        <v>41380</v>
      </c>
      <c r="B107" s="14">
        <v>0</v>
      </c>
      <c r="D107" s="13">
        <v>41745</v>
      </c>
      <c r="E107" s="14">
        <v>231.22</v>
      </c>
      <c r="G107" s="13">
        <v>42110</v>
      </c>
      <c r="H107" s="14">
        <v>338.63</v>
      </c>
      <c r="J107" s="13">
        <v>42475</v>
      </c>
      <c r="K107" s="14">
        <v>135.85</v>
      </c>
      <c r="M107" s="13">
        <v>42841</v>
      </c>
      <c r="N107" s="15">
        <v>116.09</v>
      </c>
      <c r="P107" s="13">
        <v>43206</v>
      </c>
      <c r="Q107" s="1">
        <v>225.69</v>
      </c>
      <c r="S107" s="13">
        <v>43571</v>
      </c>
      <c r="T107" s="14">
        <v>1650.5</v>
      </c>
      <c r="V107" s="13">
        <v>43936</v>
      </c>
      <c r="W107" s="14">
        <v>162.94</v>
      </c>
    </row>
    <row r="108" spans="1:23" x14ac:dyDescent="0.3">
      <c r="A108" s="13">
        <v>41381</v>
      </c>
      <c r="B108" s="14">
        <v>0</v>
      </c>
      <c r="D108" s="13">
        <v>41746</v>
      </c>
      <c r="E108" s="14">
        <v>117.43</v>
      </c>
      <c r="G108" s="13">
        <v>42111</v>
      </c>
      <c r="H108" s="14">
        <v>537.09</v>
      </c>
      <c r="J108" s="13">
        <v>42476</v>
      </c>
      <c r="K108" s="14">
        <v>118.85</v>
      </c>
      <c r="M108" s="13">
        <v>42842</v>
      </c>
      <c r="N108" s="15">
        <v>132.37</v>
      </c>
      <c r="P108" s="13">
        <v>43207</v>
      </c>
      <c r="Q108" s="1">
        <v>283.99</v>
      </c>
      <c r="S108" s="13">
        <v>43572</v>
      </c>
      <c r="T108" s="14">
        <v>0</v>
      </c>
      <c r="V108" s="13">
        <v>43937</v>
      </c>
      <c r="W108" s="14">
        <v>325.75</v>
      </c>
    </row>
    <row r="109" spans="1:23" x14ac:dyDescent="0.3">
      <c r="A109" s="13">
        <v>41382</v>
      </c>
      <c r="B109" s="14">
        <v>0</v>
      </c>
      <c r="D109" s="13">
        <v>41747</v>
      </c>
      <c r="E109" s="14">
        <v>89.75</v>
      </c>
      <c r="G109" s="13">
        <v>42112</v>
      </c>
      <c r="H109" s="14">
        <v>454.63</v>
      </c>
      <c r="J109" s="13">
        <v>42477</v>
      </c>
      <c r="K109" s="14">
        <v>101.64</v>
      </c>
      <c r="M109" s="13">
        <v>42843</v>
      </c>
      <c r="N109" s="15">
        <v>241.18</v>
      </c>
      <c r="P109" s="13">
        <v>43208</v>
      </c>
      <c r="Q109" s="1">
        <v>317.85000000000002</v>
      </c>
      <c r="S109" s="13">
        <v>43573</v>
      </c>
      <c r="T109" s="14">
        <v>0</v>
      </c>
      <c r="V109" s="13">
        <v>43938</v>
      </c>
      <c r="W109" s="14">
        <v>314.17</v>
      </c>
    </row>
    <row r="110" spans="1:23" x14ac:dyDescent="0.3">
      <c r="A110" s="13">
        <v>41383</v>
      </c>
      <c r="B110" s="14">
        <v>0</v>
      </c>
      <c r="D110" s="13">
        <v>41748</v>
      </c>
      <c r="E110" s="14">
        <v>346.63</v>
      </c>
      <c r="G110" s="13">
        <v>42113</v>
      </c>
      <c r="H110" s="14">
        <v>305.60000000000002</v>
      </c>
      <c r="J110" s="13">
        <v>42478</v>
      </c>
      <c r="K110" s="14">
        <v>110.67</v>
      </c>
      <c r="M110" s="13">
        <v>42844</v>
      </c>
      <c r="N110" s="15">
        <v>447.23</v>
      </c>
      <c r="P110" s="13">
        <v>43209</v>
      </c>
      <c r="Q110" s="1">
        <v>199.02</v>
      </c>
      <c r="S110" s="13">
        <v>43574</v>
      </c>
      <c r="T110" s="14">
        <v>0</v>
      </c>
      <c r="V110" s="13">
        <v>43939</v>
      </c>
      <c r="W110" s="14">
        <v>380.35</v>
      </c>
    </row>
    <row r="111" spans="1:23" x14ac:dyDescent="0.3">
      <c r="A111" s="13">
        <v>41384</v>
      </c>
      <c r="B111" s="14">
        <v>0</v>
      </c>
      <c r="D111" s="13">
        <v>41749</v>
      </c>
      <c r="E111" s="14">
        <v>122.8</v>
      </c>
      <c r="G111" s="13">
        <v>42114</v>
      </c>
      <c r="H111" s="14">
        <v>330.86</v>
      </c>
      <c r="J111" s="13">
        <v>42479</v>
      </c>
      <c r="K111" s="14">
        <v>53.192999999999998</v>
      </c>
      <c r="M111" s="13">
        <v>42845</v>
      </c>
      <c r="N111" s="15">
        <v>360.8</v>
      </c>
      <c r="P111" s="13">
        <v>43210</v>
      </c>
      <c r="Q111" s="1">
        <v>162.83000000000001</v>
      </c>
      <c r="S111" s="13">
        <v>43575</v>
      </c>
      <c r="T111" s="14">
        <v>0</v>
      </c>
      <c r="V111" s="13">
        <v>43940</v>
      </c>
      <c r="W111" s="14">
        <v>489.49</v>
      </c>
    </row>
    <row r="112" spans="1:23" x14ac:dyDescent="0.3">
      <c r="A112" s="13">
        <v>41385</v>
      </c>
      <c r="B112" s="14">
        <v>0</v>
      </c>
      <c r="D112" s="13">
        <v>41750</v>
      </c>
      <c r="E112" s="14">
        <v>126.27</v>
      </c>
      <c r="G112" s="13">
        <v>42115</v>
      </c>
      <c r="H112" s="14">
        <v>303.99</v>
      </c>
      <c r="J112" s="13">
        <v>42480</v>
      </c>
      <c r="K112" s="14">
        <v>53.38</v>
      </c>
      <c r="M112" s="13">
        <v>42846</v>
      </c>
      <c r="N112" s="15">
        <v>357.05</v>
      </c>
      <c r="P112" s="13">
        <v>43211</v>
      </c>
      <c r="Q112" s="1">
        <v>144.41</v>
      </c>
      <c r="S112" s="13">
        <v>43576</v>
      </c>
      <c r="T112" s="14">
        <v>0</v>
      </c>
      <c r="V112" s="13">
        <v>43941</v>
      </c>
      <c r="W112" s="14">
        <v>192.25</v>
      </c>
    </row>
    <row r="113" spans="1:23" x14ac:dyDescent="0.3">
      <c r="A113" s="13">
        <v>41386</v>
      </c>
      <c r="B113" s="14">
        <v>0</v>
      </c>
      <c r="D113" s="13">
        <v>41751</v>
      </c>
      <c r="E113" s="14">
        <v>83.114999999999995</v>
      </c>
      <c r="G113" s="13">
        <v>42116</v>
      </c>
      <c r="H113" s="14">
        <v>181.7</v>
      </c>
      <c r="J113" s="13">
        <v>42481</v>
      </c>
      <c r="K113" s="14">
        <v>53.402999999999999</v>
      </c>
      <c r="M113" s="13">
        <v>42847</v>
      </c>
      <c r="N113" s="15">
        <v>238.54</v>
      </c>
      <c r="P113" s="13">
        <v>43212</v>
      </c>
      <c r="Q113" s="1">
        <v>96.346000000000004</v>
      </c>
      <c r="S113" s="13">
        <v>43577</v>
      </c>
      <c r="T113" s="14">
        <v>0</v>
      </c>
      <c r="V113" s="13">
        <v>43942</v>
      </c>
      <c r="W113" s="14">
        <v>87.447000000000003</v>
      </c>
    </row>
    <row r="114" spans="1:23" x14ac:dyDescent="0.3">
      <c r="A114" s="13">
        <v>41387</v>
      </c>
      <c r="B114" s="14">
        <v>0</v>
      </c>
      <c r="D114" s="13">
        <v>41752</v>
      </c>
      <c r="E114" s="14">
        <v>224.19</v>
      </c>
      <c r="G114" s="13">
        <v>42117</v>
      </c>
      <c r="H114" s="14">
        <v>92.325999999999993</v>
      </c>
      <c r="J114" s="13">
        <v>42482</v>
      </c>
      <c r="K114" s="14">
        <v>79.730999999999995</v>
      </c>
      <c r="M114" s="13">
        <v>42848</v>
      </c>
      <c r="N114" s="15">
        <v>115.62</v>
      </c>
      <c r="P114" s="13">
        <v>43213</v>
      </c>
      <c r="Q114" s="1">
        <v>92.165000000000006</v>
      </c>
      <c r="S114" s="13">
        <v>43578</v>
      </c>
      <c r="T114" s="14">
        <v>1296.0999999999999</v>
      </c>
      <c r="V114" s="13">
        <v>43943</v>
      </c>
      <c r="W114" s="14">
        <v>57.11</v>
      </c>
    </row>
    <row r="115" spans="1:23" x14ac:dyDescent="0.3">
      <c r="A115" s="13">
        <v>41388</v>
      </c>
      <c r="B115" s="14">
        <v>0</v>
      </c>
      <c r="D115" s="13">
        <v>41753</v>
      </c>
      <c r="E115" s="14">
        <v>407.43</v>
      </c>
      <c r="G115" s="13">
        <v>42118</v>
      </c>
      <c r="H115" s="14">
        <v>80.454999999999998</v>
      </c>
      <c r="J115" s="13">
        <v>42483</v>
      </c>
      <c r="K115" s="14">
        <v>50.075000000000003</v>
      </c>
      <c r="M115" s="13">
        <v>42849</v>
      </c>
      <c r="N115" s="15">
        <v>569.36</v>
      </c>
      <c r="P115" s="13">
        <v>43214</v>
      </c>
      <c r="Q115" s="1">
        <v>109.21</v>
      </c>
      <c r="S115" s="13">
        <v>43579</v>
      </c>
      <c r="T115" s="14">
        <v>907.93</v>
      </c>
      <c r="V115" s="13">
        <v>43944</v>
      </c>
      <c r="W115" s="14">
        <v>74.632000000000005</v>
      </c>
    </row>
    <row r="116" spans="1:23" x14ac:dyDescent="0.3">
      <c r="A116" s="13">
        <v>41389</v>
      </c>
      <c r="B116" s="14">
        <v>0</v>
      </c>
      <c r="D116" s="13">
        <v>41754</v>
      </c>
      <c r="E116" s="14">
        <v>324.89999999999998</v>
      </c>
      <c r="G116" s="13">
        <v>42119</v>
      </c>
      <c r="H116" s="14">
        <v>73.275999999999996</v>
      </c>
      <c r="J116" s="13">
        <v>42484</v>
      </c>
      <c r="K116" s="14">
        <v>43.835000000000001</v>
      </c>
      <c r="M116" s="13">
        <v>42850</v>
      </c>
      <c r="N116" s="15">
        <v>132.53</v>
      </c>
      <c r="P116" s="13">
        <v>43215</v>
      </c>
      <c r="Q116" s="1">
        <v>392.68</v>
      </c>
      <c r="S116" s="13">
        <v>43580</v>
      </c>
      <c r="T116" s="14">
        <v>671.84</v>
      </c>
      <c r="V116" s="13">
        <v>43945</v>
      </c>
      <c r="W116" s="14">
        <v>103.51</v>
      </c>
    </row>
    <row r="117" spans="1:23" x14ac:dyDescent="0.3">
      <c r="A117" s="13">
        <v>41390</v>
      </c>
      <c r="B117" s="14">
        <v>0</v>
      </c>
      <c r="D117" s="13">
        <v>41755</v>
      </c>
      <c r="E117" s="14">
        <v>234.88</v>
      </c>
      <c r="G117" s="13">
        <v>42120</v>
      </c>
      <c r="H117" s="14">
        <v>60.597999999999999</v>
      </c>
      <c r="J117" s="13">
        <v>42485</v>
      </c>
      <c r="K117" s="14">
        <v>72.665000000000006</v>
      </c>
      <c r="M117" s="13">
        <v>42851</v>
      </c>
      <c r="N117" s="15">
        <v>234.8</v>
      </c>
      <c r="P117" s="13">
        <v>43216</v>
      </c>
      <c r="Q117" s="1">
        <v>312.07</v>
      </c>
      <c r="S117" s="13">
        <v>43581</v>
      </c>
      <c r="T117" s="14">
        <v>363.39</v>
      </c>
      <c r="V117" s="13">
        <v>43946</v>
      </c>
      <c r="W117" s="14">
        <v>233.81</v>
      </c>
    </row>
    <row r="118" spans="1:23" x14ac:dyDescent="0.3">
      <c r="A118" s="13">
        <v>41391</v>
      </c>
      <c r="B118" s="14">
        <v>0</v>
      </c>
      <c r="D118" s="13">
        <v>41756</v>
      </c>
      <c r="E118" s="14">
        <v>648.54999999999995</v>
      </c>
      <c r="G118" s="13">
        <v>42121</v>
      </c>
      <c r="H118" s="14">
        <v>68.739000000000004</v>
      </c>
      <c r="J118" s="13">
        <v>42486</v>
      </c>
      <c r="K118" s="14">
        <v>179.64</v>
      </c>
      <c r="M118" s="13">
        <v>42852</v>
      </c>
      <c r="N118" s="15">
        <v>338.17</v>
      </c>
      <c r="P118" s="13">
        <v>43217</v>
      </c>
      <c r="Q118" s="1">
        <v>121.83</v>
      </c>
      <c r="S118" s="13">
        <v>43582</v>
      </c>
      <c r="T118" s="14">
        <v>493.05</v>
      </c>
      <c r="V118" s="13">
        <v>43947</v>
      </c>
      <c r="W118" s="14">
        <v>185.16</v>
      </c>
    </row>
    <row r="119" spans="1:23" x14ac:dyDescent="0.3">
      <c r="A119" s="13">
        <v>41392</v>
      </c>
      <c r="B119" s="14">
        <v>0</v>
      </c>
      <c r="D119" s="13">
        <v>41757</v>
      </c>
      <c r="E119" s="14">
        <v>409.86</v>
      </c>
      <c r="G119" s="13">
        <v>42122</v>
      </c>
      <c r="H119" s="14">
        <v>85.293000000000006</v>
      </c>
      <c r="J119" s="13">
        <v>42487</v>
      </c>
      <c r="K119" s="14">
        <v>117.42</v>
      </c>
      <c r="M119" s="13">
        <v>42853</v>
      </c>
      <c r="N119" s="15">
        <v>138.43</v>
      </c>
      <c r="P119" s="13">
        <v>43218</v>
      </c>
      <c r="Q119" s="1">
        <v>93.161000000000001</v>
      </c>
      <c r="S119" s="13">
        <v>43583</v>
      </c>
      <c r="T119" s="14">
        <v>1025.7</v>
      </c>
      <c r="V119" s="13">
        <v>43948</v>
      </c>
      <c r="W119" s="14">
        <v>173.05</v>
      </c>
    </row>
    <row r="120" spans="1:23" x14ac:dyDescent="0.3">
      <c r="A120" s="13">
        <v>41393</v>
      </c>
      <c r="B120" s="14">
        <v>0</v>
      </c>
      <c r="D120" s="13">
        <v>41758</v>
      </c>
      <c r="E120" s="14">
        <v>494.61</v>
      </c>
      <c r="G120" s="13">
        <v>42123</v>
      </c>
      <c r="H120" s="14">
        <v>66.638000000000005</v>
      </c>
      <c r="J120" s="13">
        <v>42488</v>
      </c>
      <c r="K120" s="14">
        <v>197.12</v>
      </c>
      <c r="M120" s="13">
        <v>42854</v>
      </c>
      <c r="N120" s="15">
        <v>96.644999999999996</v>
      </c>
      <c r="P120" s="13">
        <v>43219</v>
      </c>
      <c r="Q120" s="1">
        <v>381.15</v>
      </c>
      <c r="S120" s="13">
        <v>43584</v>
      </c>
      <c r="T120" s="14">
        <v>568.24</v>
      </c>
      <c r="V120" s="13">
        <v>43949</v>
      </c>
      <c r="W120" s="14">
        <v>104.02</v>
      </c>
    </row>
    <row r="121" spans="1:23" x14ac:dyDescent="0.3">
      <c r="A121" s="13">
        <v>41394</v>
      </c>
      <c r="B121" s="14">
        <v>0</v>
      </c>
      <c r="D121" s="13">
        <v>41759</v>
      </c>
      <c r="E121" s="14">
        <v>389.66</v>
      </c>
      <c r="G121" s="13">
        <v>42124</v>
      </c>
      <c r="H121" s="14">
        <v>58.557000000000002</v>
      </c>
      <c r="J121" s="13">
        <v>42489</v>
      </c>
      <c r="K121" s="14">
        <v>226.79</v>
      </c>
      <c r="M121" s="13">
        <v>42855</v>
      </c>
      <c r="N121" s="15">
        <v>97.950999999999993</v>
      </c>
      <c r="P121" s="13">
        <v>43220</v>
      </c>
      <c r="Q121" s="1">
        <v>220.84</v>
      </c>
      <c r="S121" s="13">
        <v>43585</v>
      </c>
      <c r="T121" s="14">
        <v>490.77</v>
      </c>
      <c r="V121" s="13">
        <v>43950</v>
      </c>
      <c r="W121" s="14">
        <v>264.26</v>
      </c>
    </row>
    <row r="122" spans="1:23" x14ac:dyDescent="0.3">
      <c r="A122" s="13">
        <v>41395</v>
      </c>
      <c r="B122" s="14">
        <v>0</v>
      </c>
      <c r="D122" s="13">
        <v>41760</v>
      </c>
      <c r="E122" s="14">
        <v>209.69</v>
      </c>
      <c r="G122" s="13">
        <v>42125</v>
      </c>
      <c r="H122" s="14">
        <v>63.918999999999997</v>
      </c>
      <c r="J122" s="13">
        <v>42490</v>
      </c>
      <c r="K122" s="14">
        <v>141.74</v>
      </c>
      <c r="M122" s="13">
        <v>42856</v>
      </c>
      <c r="N122" s="15">
        <v>166.59</v>
      </c>
      <c r="P122" s="13">
        <v>43221</v>
      </c>
      <c r="Q122" s="1">
        <v>93.692999999999998</v>
      </c>
      <c r="S122" s="13">
        <v>43586</v>
      </c>
      <c r="T122" s="14">
        <v>0</v>
      </c>
      <c r="V122" s="13">
        <v>43951</v>
      </c>
      <c r="W122" s="14">
        <v>175.86</v>
      </c>
    </row>
    <row r="123" spans="1:23" x14ac:dyDescent="0.3">
      <c r="A123" s="13">
        <v>41396</v>
      </c>
      <c r="B123" s="14">
        <v>0</v>
      </c>
      <c r="D123" s="13">
        <v>41761</v>
      </c>
      <c r="E123" s="14">
        <v>260.54000000000002</v>
      </c>
      <c r="G123" s="13">
        <v>42126</v>
      </c>
      <c r="H123" s="14">
        <v>39.225999999999999</v>
      </c>
      <c r="J123" s="13">
        <v>42491</v>
      </c>
      <c r="K123" s="14">
        <v>223.12</v>
      </c>
      <c r="M123" s="13">
        <v>42857</v>
      </c>
      <c r="N123" s="15">
        <v>210.55</v>
      </c>
      <c r="P123" s="13">
        <v>43222</v>
      </c>
      <c r="Q123" s="1">
        <v>115.15</v>
      </c>
      <c r="S123" s="13">
        <v>43587</v>
      </c>
      <c r="T123" s="14">
        <v>0</v>
      </c>
      <c r="V123" s="13">
        <v>43952</v>
      </c>
      <c r="W123" s="14">
        <v>120.55</v>
      </c>
    </row>
    <row r="124" spans="1:23" x14ac:dyDescent="0.3">
      <c r="A124" s="13">
        <v>41397</v>
      </c>
      <c r="B124" s="14">
        <v>0</v>
      </c>
      <c r="D124" s="13">
        <v>41762</v>
      </c>
      <c r="E124" s="14">
        <v>273.04000000000002</v>
      </c>
      <c r="G124" s="13">
        <v>42127</v>
      </c>
      <c r="H124" s="14">
        <v>87.483000000000004</v>
      </c>
      <c r="J124" s="13">
        <v>42492</v>
      </c>
      <c r="K124" s="14">
        <v>246.59</v>
      </c>
      <c r="M124" s="13">
        <v>42858</v>
      </c>
      <c r="N124" s="15">
        <v>147.97999999999999</v>
      </c>
      <c r="P124" s="13">
        <v>43223</v>
      </c>
      <c r="Q124" s="1">
        <v>152.83000000000001</v>
      </c>
      <c r="S124" s="13">
        <v>43588</v>
      </c>
      <c r="T124" s="14">
        <v>0</v>
      </c>
      <c r="V124" s="13">
        <v>43953</v>
      </c>
      <c r="W124" s="14">
        <v>314.93</v>
      </c>
    </row>
    <row r="125" spans="1:23" x14ac:dyDescent="0.3">
      <c r="A125" s="13">
        <v>41398</v>
      </c>
      <c r="B125" s="14">
        <v>0</v>
      </c>
      <c r="D125" s="13">
        <v>41763</v>
      </c>
      <c r="E125" s="14">
        <v>306.68</v>
      </c>
      <c r="G125" s="13">
        <v>42128</v>
      </c>
      <c r="H125" s="14">
        <v>100.85</v>
      </c>
      <c r="J125" s="13">
        <v>42493</v>
      </c>
      <c r="K125" s="14">
        <v>251.85</v>
      </c>
      <c r="M125" s="13">
        <v>42859</v>
      </c>
      <c r="N125" s="15">
        <v>211.42</v>
      </c>
      <c r="P125" s="13">
        <v>43224</v>
      </c>
      <c r="Q125" s="1">
        <v>637.41</v>
      </c>
      <c r="S125" s="13">
        <v>43589</v>
      </c>
      <c r="T125" s="14">
        <v>0</v>
      </c>
      <c r="V125" s="13">
        <v>43954</v>
      </c>
      <c r="W125" s="14">
        <v>177.52</v>
      </c>
    </row>
    <row r="126" spans="1:23" x14ac:dyDescent="0.3">
      <c r="A126" s="13">
        <v>41399</v>
      </c>
      <c r="B126" s="14">
        <v>0</v>
      </c>
      <c r="D126" s="13">
        <v>41764</v>
      </c>
      <c r="E126" s="14">
        <v>326.95999999999998</v>
      </c>
      <c r="G126" s="13">
        <v>42129</v>
      </c>
      <c r="H126" s="14">
        <v>161.80000000000001</v>
      </c>
      <c r="J126" s="13">
        <v>42494</v>
      </c>
      <c r="K126" s="14">
        <v>122.39</v>
      </c>
      <c r="M126" s="13">
        <v>42860</v>
      </c>
      <c r="N126" s="15">
        <v>139.44</v>
      </c>
      <c r="P126" s="13">
        <v>43225</v>
      </c>
      <c r="Q126" s="1">
        <v>311.47000000000003</v>
      </c>
      <c r="S126" s="13">
        <v>43590</v>
      </c>
      <c r="T126" s="14">
        <v>0</v>
      </c>
      <c r="V126" s="13">
        <v>43955</v>
      </c>
      <c r="W126" s="14">
        <v>121.98</v>
      </c>
    </row>
    <row r="127" spans="1:23" x14ac:dyDescent="0.3">
      <c r="A127" s="13">
        <v>41400</v>
      </c>
      <c r="B127" s="14">
        <v>0</v>
      </c>
      <c r="D127" s="13">
        <v>41765</v>
      </c>
      <c r="E127" s="14">
        <v>172.2</v>
      </c>
      <c r="G127" s="13">
        <v>42130</v>
      </c>
      <c r="H127" s="14">
        <v>159.4</v>
      </c>
      <c r="J127" s="13">
        <v>42495</v>
      </c>
      <c r="K127" s="14">
        <v>206.19</v>
      </c>
      <c r="M127" s="13">
        <v>42861</v>
      </c>
      <c r="N127" s="15">
        <v>276.23</v>
      </c>
      <c r="P127" s="13">
        <v>43226</v>
      </c>
      <c r="Q127" s="1">
        <v>300.47000000000003</v>
      </c>
      <c r="S127" s="13">
        <v>43591</v>
      </c>
      <c r="T127" s="14">
        <v>0</v>
      </c>
      <c r="V127" s="13">
        <v>43956</v>
      </c>
      <c r="W127" s="14">
        <v>88.656999999999996</v>
      </c>
    </row>
    <row r="128" spans="1:23" x14ac:dyDescent="0.3">
      <c r="A128" s="13">
        <v>41401</v>
      </c>
      <c r="B128" s="14">
        <v>0</v>
      </c>
      <c r="D128" s="13">
        <v>41766</v>
      </c>
      <c r="E128" s="14">
        <v>325.29000000000002</v>
      </c>
      <c r="G128" s="13">
        <v>42131</v>
      </c>
      <c r="H128" s="14">
        <v>94.084999999999994</v>
      </c>
      <c r="J128" s="13">
        <v>42496</v>
      </c>
      <c r="K128" s="14">
        <v>130.59</v>
      </c>
      <c r="M128" s="13">
        <v>42862</v>
      </c>
      <c r="N128" s="15">
        <v>243.48</v>
      </c>
      <c r="P128" s="13">
        <v>43227</v>
      </c>
      <c r="Q128" s="1">
        <v>532.77</v>
      </c>
      <c r="S128" s="13">
        <v>43592</v>
      </c>
      <c r="T128" s="14">
        <v>0</v>
      </c>
      <c r="V128" s="13">
        <v>43957</v>
      </c>
      <c r="W128" s="14">
        <v>79.117999999999995</v>
      </c>
    </row>
    <row r="129" spans="1:23" x14ac:dyDescent="0.3">
      <c r="A129" s="13">
        <v>41402</v>
      </c>
      <c r="B129" s="14">
        <v>0</v>
      </c>
      <c r="D129" s="13">
        <v>41767</v>
      </c>
      <c r="E129" s="14">
        <v>346.36</v>
      </c>
      <c r="G129" s="13">
        <v>42132</v>
      </c>
      <c r="H129" s="14">
        <v>89.947999999999993</v>
      </c>
      <c r="J129" s="13">
        <v>42497</v>
      </c>
      <c r="K129" s="14">
        <v>276.06</v>
      </c>
      <c r="M129" s="13">
        <v>42863</v>
      </c>
      <c r="N129" s="15">
        <v>173.72</v>
      </c>
      <c r="P129" s="13">
        <v>43228</v>
      </c>
      <c r="Q129" s="1">
        <v>326.11</v>
      </c>
      <c r="S129" s="13">
        <v>43593</v>
      </c>
      <c r="T129" s="14">
        <v>0</v>
      </c>
      <c r="V129" s="13">
        <v>43958</v>
      </c>
      <c r="W129" s="14">
        <v>56.155000000000001</v>
      </c>
    </row>
    <row r="130" spans="1:23" x14ac:dyDescent="0.3">
      <c r="A130" s="13">
        <v>41403</v>
      </c>
      <c r="B130" s="14">
        <v>0</v>
      </c>
      <c r="D130" s="13">
        <v>41768</v>
      </c>
      <c r="E130" s="14">
        <v>346.27</v>
      </c>
      <c r="G130" s="13">
        <v>42133</v>
      </c>
      <c r="H130" s="14">
        <v>71.382999999999996</v>
      </c>
      <c r="J130" s="13">
        <v>42498</v>
      </c>
      <c r="K130" s="14">
        <v>330.92</v>
      </c>
      <c r="M130" s="13">
        <v>42864</v>
      </c>
      <c r="N130" s="15">
        <v>166.98</v>
      </c>
      <c r="P130" s="13">
        <v>43229</v>
      </c>
      <c r="Q130" s="1">
        <v>343.92</v>
      </c>
      <c r="S130" s="13">
        <v>43594</v>
      </c>
      <c r="T130" s="14">
        <v>0</v>
      </c>
      <c r="V130" s="13">
        <v>43959</v>
      </c>
      <c r="W130" s="14">
        <v>55.688000000000002</v>
      </c>
    </row>
    <row r="131" spans="1:23" x14ac:dyDescent="0.3">
      <c r="A131" s="13">
        <v>41404</v>
      </c>
      <c r="B131" s="14">
        <v>0</v>
      </c>
      <c r="D131" s="13">
        <v>41769</v>
      </c>
      <c r="E131" s="14">
        <v>609.17999999999995</v>
      </c>
      <c r="G131" s="13">
        <v>42134</v>
      </c>
      <c r="H131" s="14">
        <v>30.766999999999999</v>
      </c>
      <c r="J131" s="13">
        <v>42499</v>
      </c>
      <c r="K131" s="14">
        <v>234.83</v>
      </c>
      <c r="M131" s="13">
        <v>42865</v>
      </c>
      <c r="N131" s="15">
        <v>218.1</v>
      </c>
      <c r="P131" s="13">
        <v>43230</v>
      </c>
      <c r="Q131" s="1">
        <v>460.6</v>
      </c>
      <c r="S131" s="13">
        <v>43595</v>
      </c>
      <c r="T131" s="14">
        <v>0</v>
      </c>
      <c r="V131" s="13">
        <v>43960</v>
      </c>
      <c r="W131" s="14">
        <v>46.030999999999999</v>
      </c>
    </row>
    <row r="132" spans="1:23" x14ac:dyDescent="0.3">
      <c r="A132" s="13">
        <v>41405</v>
      </c>
      <c r="B132" s="14">
        <v>0</v>
      </c>
      <c r="D132" s="13">
        <v>41770</v>
      </c>
      <c r="E132" s="14">
        <v>781.14</v>
      </c>
      <c r="G132" s="13">
        <v>42135</v>
      </c>
      <c r="H132" s="14">
        <v>28.731000000000002</v>
      </c>
      <c r="J132" s="13">
        <v>42500</v>
      </c>
      <c r="K132" s="14">
        <v>434.11</v>
      </c>
      <c r="M132" s="13">
        <v>42866</v>
      </c>
      <c r="N132" s="15">
        <v>297.07</v>
      </c>
      <c r="P132" s="13">
        <v>43231</v>
      </c>
      <c r="Q132" s="1">
        <v>324.69</v>
      </c>
      <c r="S132" s="13">
        <v>43596</v>
      </c>
      <c r="T132" s="14">
        <v>0</v>
      </c>
      <c r="V132" s="13">
        <v>43961</v>
      </c>
      <c r="W132" s="14">
        <v>37.231999999999999</v>
      </c>
    </row>
    <row r="133" spans="1:23" x14ac:dyDescent="0.3">
      <c r="A133" s="13">
        <v>41406</v>
      </c>
      <c r="B133" s="14">
        <v>0</v>
      </c>
      <c r="D133" s="13">
        <v>41771</v>
      </c>
      <c r="E133" s="14">
        <v>695.44</v>
      </c>
      <c r="G133" s="13">
        <v>42136</v>
      </c>
      <c r="H133" s="14">
        <v>30.783999999999999</v>
      </c>
      <c r="J133" s="13">
        <v>42501</v>
      </c>
      <c r="K133" s="14">
        <v>187</v>
      </c>
      <c r="M133" s="13">
        <v>42867</v>
      </c>
      <c r="N133" s="15">
        <v>324.13</v>
      </c>
      <c r="P133" s="13">
        <v>43232</v>
      </c>
      <c r="Q133" s="1">
        <v>151.09</v>
      </c>
      <c r="S133" s="13">
        <v>43597</v>
      </c>
      <c r="T133" s="14">
        <v>0</v>
      </c>
      <c r="V133" s="13">
        <v>43962</v>
      </c>
      <c r="W133" s="14">
        <v>39.85</v>
      </c>
    </row>
    <row r="134" spans="1:23" x14ac:dyDescent="0.3">
      <c r="A134" s="13">
        <v>41407</v>
      </c>
      <c r="B134" s="14">
        <v>0</v>
      </c>
      <c r="D134" s="13">
        <v>41772</v>
      </c>
      <c r="E134" s="14">
        <v>336.48</v>
      </c>
      <c r="G134" s="13">
        <v>42137</v>
      </c>
      <c r="H134" s="14">
        <v>70.793999999999997</v>
      </c>
      <c r="J134" s="13">
        <v>42502</v>
      </c>
      <c r="K134" s="14">
        <v>147.66</v>
      </c>
      <c r="M134" s="13">
        <v>42868</v>
      </c>
      <c r="N134" s="15">
        <v>225.04</v>
      </c>
      <c r="P134" s="13">
        <v>43233</v>
      </c>
      <c r="Q134" s="1">
        <v>135.69</v>
      </c>
      <c r="S134" s="13">
        <v>43598</v>
      </c>
      <c r="T134" s="14">
        <v>0</v>
      </c>
      <c r="V134" s="13">
        <v>43963</v>
      </c>
      <c r="W134" s="14">
        <v>108.21</v>
      </c>
    </row>
    <row r="135" spans="1:23" x14ac:dyDescent="0.3">
      <c r="A135" s="13">
        <v>41408</v>
      </c>
      <c r="B135" s="14">
        <v>0</v>
      </c>
      <c r="D135" s="13">
        <v>41773</v>
      </c>
      <c r="E135" s="14">
        <v>244.04</v>
      </c>
      <c r="G135" s="13">
        <v>42138</v>
      </c>
      <c r="H135" s="14">
        <v>42.183999999999997</v>
      </c>
      <c r="J135" s="13">
        <v>42503</v>
      </c>
      <c r="K135" s="14">
        <v>64.668000000000006</v>
      </c>
      <c r="M135" s="13">
        <v>42869</v>
      </c>
      <c r="N135" s="15">
        <v>295.44</v>
      </c>
      <c r="P135" s="13">
        <v>43234</v>
      </c>
      <c r="Q135" s="1">
        <v>419.92</v>
      </c>
      <c r="S135" s="13">
        <v>43599</v>
      </c>
      <c r="T135" s="14">
        <v>192.86</v>
      </c>
      <c r="V135" s="13">
        <v>43964</v>
      </c>
      <c r="W135" s="14">
        <v>213.4</v>
      </c>
    </row>
    <row r="136" spans="1:23" x14ac:dyDescent="0.3">
      <c r="A136" s="13">
        <v>41409</v>
      </c>
      <c r="B136" s="14">
        <v>0</v>
      </c>
      <c r="D136" s="13">
        <v>41774</v>
      </c>
      <c r="E136" s="14">
        <v>211.34</v>
      </c>
      <c r="G136" s="13">
        <v>42139</v>
      </c>
      <c r="H136" s="14">
        <v>29.875</v>
      </c>
      <c r="J136" s="13">
        <v>42504</v>
      </c>
      <c r="K136" s="14">
        <v>77.739000000000004</v>
      </c>
      <c r="M136" s="13">
        <v>42870</v>
      </c>
      <c r="N136" s="15">
        <v>205.74</v>
      </c>
      <c r="P136" s="13">
        <v>43235</v>
      </c>
      <c r="Q136" s="1">
        <v>397.35</v>
      </c>
      <c r="S136" s="13">
        <v>43600</v>
      </c>
      <c r="T136" s="14">
        <v>183.33</v>
      </c>
      <c r="V136" s="13">
        <v>43965</v>
      </c>
      <c r="W136" s="14">
        <v>199.09</v>
      </c>
    </row>
    <row r="137" spans="1:23" x14ac:dyDescent="0.3">
      <c r="A137" s="13">
        <v>41410</v>
      </c>
      <c r="B137" s="14">
        <v>0</v>
      </c>
      <c r="D137" s="13">
        <v>41775</v>
      </c>
      <c r="E137" s="14">
        <v>96.649000000000001</v>
      </c>
      <c r="G137" s="13">
        <v>42140</v>
      </c>
      <c r="H137" s="14">
        <v>26.702000000000002</v>
      </c>
      <c r="J137" s="13">
        <v>42505</v>
      </c>
      <c r="K137" s="14">
        <v>73.498000000000005</v>
      </c>
      <c r="M137" s="13">
        <v>42871</v>
      </c>
      <c r="N137" s="15">
        <v>212.64</v>
      </c>
      <c r="P137" s="13">
        <v>43236</v>
      </c>
      <c r="Q137" s="1">
        <v>261.58</v>
      </c>
      <c r="S137" s="13">
        <v>43601</v>
      </c>
      <c r="T137" s="14">
        <v>316.87</v>
      </c>
      <c r="V137" s="13">
        <v>43966</v>
      </c>
      <c r="W137" s="14">
        <v>120.88</v>
      </c>
    </row>
    <row r="138" spans="1:23" x14ac:dyDescent="0.3">
      <c r="A138" s="13">
        <v>41411</v>
      </c>
      <c r="B138" s="14">
        <v>0</v>
      </c>
      <c r="D138" s="13">
        <v>41776</v>
      </c>
      <c r="E138" s="14">
        <v>0</v>
      </c>
      <c r="G138" s="13">
        <v>42141</v>
      </c>
      <c r="H138" s="14">
        <v>56.21</v>
      </c>
      <c r="J138" s="13">
        <v>42506</v>
      </c>
      <c r="K138" s="14">
        <v>76.817999999999998</v>
      </c>
      <c r="M138" s="13">
        <v>42872</v>
      </c>
      <c r="N138" s="15">
        <v>174.46</v>
      </c>
      <c r="P138" s="13">
        <v>43237</v>
      </c>
      <c r="Q138" s="1">
        <v>159.29</v>
      </c>
      <c r="S138" s="13">
        <v>43602</v>
      </c>
      <c r="T138" s="14">
        <v>529.55999999999995</v>
      </c>
      <c r="V138" s="13">
        <v>43967</v>
      </c>
      <c r="W138" s="14">
        <v>95.343000000000004</v>
      </c>
    </row>
    <row r="139" spans="1:23" x14ac:dyDescent="0.3">
      <c r="A139" s="13">
        <v>41412</v>
      </c>
      <c r="B139" s="14">
        <v>0</v>
      </c>
      <c r="D139" s="13">
        <v>41777</v>
      </c>
      <c r="E139" s="14">
        <v>0</v>
      </c>
      <c r="G139" s="13">
        <v>42142</v>
      </c>
      <c r="H139" s="14">
        <v>37.448</v>
      </c>
      <c r="J139" s="13">
        <v>42507</v>
      </c>
      <c r="K139" s="14">
        <v>52.841000000000001</v>
      </c>
      <c r="M139" s="13">
        <v>42873</v>
      </c>
      <c r="N139" s="15">
        <v>157.63999999999999</v>
      </c>
      <c r="P139" s="13">
        <v>43238</v>
      </c>
      <c r="Q139" s="1">
        <v>135.22</v>
      </c>
      <c r="S139" s="13">
        <v>43603</v>
      </c>
      <c r="T139" s="14">
        <v>479.83</v>
      </c>
      <c r="V139" s="13">
        <v>43968</v>
      </c>
      <c r="W139" s="14">
        <v>64.924999999999997</v>
      </c>
    </row>
    <row r="140" spans="1:23" x14ac:dyDescent="0.3">
      <c r="A140" s="13">
        <v>41413</v>
      </c>
      <c r="B140" s="14">
        <v>0</v>
      </c>
      <c r="D140" s="13">
        <v>41778</v>
      </c>
      <c r="E140" s="14">
        <v>151.16</v>
      </c>
      <c r="G140" s="13">
        <v>42143</v>
      </c>
      <c r="H140" s="14">
        <v>27.696999999999999</v>
      </c>
      <c r="J140" s="13">
        <v>42508</v>
      </c>
      <c r="K140" s="14">
        <v>73.436000000000007</v>
      </c>
      <c r="M140" s="13">
        <v>42874</v>
      </c>
      <c r="N140" s="15">
        <v>137.91</v>
      </c>
      <c r="P140" s="13">
        <v>43239</v>
      </c>
      <c r="Q140" s="1">
        <v>520.49</v>
      </c>
      <c r="S140" s="13">
        <v>43604</v>
      </c>
      <c r="T140" s="14">
        <v>534.95000000000005</v>
      </c>
      <c r="V140" s="13">
        <v>43969</v>
      </c>
      <c r="W140" s="14">
        <v>49.790999999999997</v>
      </c>
    </row>
    <row r="141" spans="1:23" x14ac:dyDescent="0.3">
      <c r="A141" s="13">
        <v>41414</v>
      </c>
      <c r="B141" s="14">
        <v>0</v>
      </c>
      <c r="D141" s="13">
        <v>41779</v>
      </c>
      <c r="E141" s="14">
        <v>219.13</v>
      </c>
      <c r="G141" s="13">
        <v>42144</v>
      </c>
      <c r="H141" s="14">
        <v>27.721</v>
      </c>
      <c r="J141" s="13">
        <v>42509</v>
      </c>
      <c r="K141" s="14">
        <v>68.001999999999995</v>
      </c>
      <c r="M141" s="13">
        <v>42875</v>
      </c>
      <c r="N141" s="15">
        <v>208.44</v>
      </c>
      <c r="P141" s="13">
        <v>43240</v>
      </c>
      <c r="Q141" s="1">
        <v>503.95</v>
      </c>
      <c r="S141" s="13">
        <v>43605</v>
      </c>
      <c r="T141" s="14">
        <v>567.30999999999995</v>
      </c>
      <c r="V141" s="13">
        <v>43970</v>
      </c>
      <c r="W141" s="14">
        <v>40.14</v>
      </c>
    </row>
    <row r="142" spans="1:23" x14ac:dyDescent="0.3">
      <c r="A142" s="13">
        <v>41415</v>
      </c>
      <c r="B142" s="14">
        <v>0</v>
      </c>
      <c r="D142" s="13">
        <v>41780</v>
      </c>
      <c r="E142" s="14">
        <v>183.42</v>
      </c>
      <c r="G142" s="13">
        <v>42145</v>
      </c>
      <c r="H142" s="14">
        <v>25.628</v>
      </c>
      <c r="J142" s="13">
        <v>42510</v>
      </c>
      <c r="K142" s="14">
        <v>54.652999999999999</v>
      </c>
      <c r="M142" s="13">
        <v>42876</v>
      </c>
      <c r="N142" s="15">
        <v>143.63999999999999</v>
      </c>
      <c r="P142" s="13">
        <v>43241</v>
      </c>
      <c r="Q142" s="1">
        <v>548.19000000000005</v>
      </c>
      <c r="S142" s="13">
        <v>43606</v>
      </c>
      <c r="T142" s="14">
        <v>326.20999999999998</v>
      </c>
      <c r="V142" s="13">
        <v>43971</v>
      </c>
      <c r="W142" s="14">
        <v>51.960999999999999</v>
      </c>
    </row>
    <row r="143" spans="1:23" x14ac:dyDescent="0.3">
      <c r="A143" s="13">
        <v>41416</v>
      </c>
      <c r="B143" s="14">
        <v>0</v>
      </c>
      <c r="D143" s="13">
        <v>41781</v>
      </c>
      <c r="E143" s="14">
        <v>137.69999999999999</v>
      </c>
      <c r="G143" s="13">
        <v>42146</v>
      </c>
      <c r="H143" s="14">
        <v>38.908000000000001</v>
      </c>
      <c r="J143" s="13">
        <v>42511</v>
      </c>
      <c r="K143" s="14">
        <v>44.857999999999997</v>
      </c>
      <c r="M143" s="13">
        <v>42877</v>
      </c>
      <c r="N143" s="15">
        <v>166.16</v>
      </c>
      <c r="P143" s="13">
        <v>43242</v>
      </c>
      <c r="Q143" s="1">
        <v>392.42</v>
      </c>
      <c r="S143" s="13">
        <v>43607</v>
      </c>
      <c r="T143" s="14">
        <v>366.57</v>
      </c>
      <c r="V143" s="13">
        <v>43972</v>
      </c>
      <c r="W143" s="14">
        <v>71.828999999999994</v>
      </c>
    </row>
    <row r="144" spans="1:23" x14ac:dyDescent="0.3">
      <c r="A144" s="13">
        <v>41417</v>
      </c>
      <c r="B144" s="14">
        <v>0</v>
      </c>
      <c r="D144" s="13">
        <v>41782</v>
      </c>
      <c r="E144" s="14">
        <v>129.82</v>
      </c>
      <c r="G144" s="13">
        <v>42147</v>
      </c>
      <c r="H144" s="14">
        <v>34.936999999999998</v>
      </c>
      <c r="J144" s="13">
        <v>42512</v>
      </c>
      <c r="K144" s="14">
        <v>36.838999999999999</v>
      </c>
      <c r="M144" s="13">
        <v>42878</v>
      </c>
      <c r="N144" s="15">
        <v>170.14</v>
      </c>
      <c r="P144" s="13">
        <v>43243</v>
      </c>
      <c r="Q144" s="1">
        <v>179.51</v>
      </c>
      <c r="S144" s="13">
        <v>43608</v>
      </c>
      <c r="T144" s="14">
        <v>429.48</v>
      </c>
      <c r="V144" s="13">
        <v>43973</v>
      </c>
      <c r="W144" s="14">
        <v>126.78</v>
      </c>
    </row>
    <row r="145" spans="1:23" x14ac:dyDescent="0.3">
      <c r="A145" s="13">
        <v>41418</v>
      </c>
      <c r="B145" s="14">
        <v>0</v>
      </c>
      <c r="D145" s="13">
        <v>41783</v>
      </c>
      <c r="E145" s="14">
        <v>151.91</v>
      </c>
      <c r="G145" s="13">
        <v>42148</v>
      </c>
      <c r="H145" s="14">
        <v>24.843</v>
      </c>
      <c r="J145" s="13">
        <v>42513</v>
      </c>
      <c r="K145" s="14">
        <v>37.326000000000001</v>
      </c>
      <c r="M145" s="13">
        <v>42879</v>
      </c>
      <c r="N145" s="15">
        <v>110.58</v>
      </c>
      <c r="P145" s="13">
        <v>43244</v>
      </c>
      <c r="Q145" s="1">
        <v>595.46</v>
      </c>
      <c r="S145" s="13">
        <v>43609</v>
      </c>
      <c r="T145" s="14">
        <v>672.59</v>
      </c>
      <c r="V145" s="13">
        <v>43974</v>
      </c>
      <c r="W145" s="14">
        <v>59.234000000000002</v>
      </c>
    </row>
    <row r="146" spans="1:23" x14ac:dyDescent="0.3">
      <c r="A146" s="13">
        <v>41419</v>
      </c>
      <c r="B146" s="14">
        <v>0</v>
      </c>
      <c r="D146" s="13">
        <v>41784</v>
      </c>
      <c r="E146" s="14">
        <v>255.2</v>
      </c>
      <c r="G146" s="13">
        <v>42149</v>
      </c>
      <c r="H146" s="14">
        <v>21.149000000000001</v>
      </c>
      <c r="J146" s="13">
        <v>42514</v>
      </c>
      <c r="K146" s="14">
        <v>34.548999999999999</v>
      </c>
      <c r="M146" s="13">
        <v>42880</v>
      </c>
      <c r="N146" s="15">
        <v>94.72</v>
      </c>
      <c r="P146" s="13">
        <v>43245</v>
      </c>
      <c r="Q146" s="1">
        <v>227.63</v>
      </c>
      <c r="S146" s="13">
        <v>43610</v>
      </c>
      <c r="T146" s="14">
        <v>596.35</v>
      </c>
      <c r="V146" s="13">
        <v>43975</v>
      </c>
      <c r="W146" s="14">
        <v>44.107999999999997</v>
      </c>
    </row>
    <row r="147" spans="1:23" x14ac:dyDescent="0.3">
      <c r="A147" s="13">
        <v>41420</v>
      </c>
      <c r="B147" s="14">
        <v>0</v>
      </c>
      <c r="D147" s="13">
        <v>41785</v>
      </c>
      <c r="E147" s="14">
        <v>187.38</v>
      </c>
      <c r="G147" s="13">
        <v>42150</v>
      </c>
      <c r="H147" s="14">
        <v>182.72</v>
      </c>
      <c r="J147" s="13">
        <v>42515</v>
      </c>
      <c r="K147" s="14">
        <v>33.299999999999997</v>
      </c>
      <c r="M147" s="13">
        <v>42881</v>
      </c>
      <c r="N147" s="15">
        <v>99.087000000000003</v>
      </c>
      <c r="P147" s="13">
        <v>43246</v>
      </c>
      <c r="Q147" s="1">
        <v>106.29</v>
      </c>
      <c r="S147" s="13">
        <v>43611</v>
      </c>
      <c r="T147" s="14">
        <v>719.69</v>
      </c>
      <c r="V147" s="13">
        <v>43976</v>
      </c>
      <c r="W147" s="14">
        <v>39.338999999999999</v>
      </c>
    </row>
    <row r="148" spans="1:23" x14ac:dyDescent="0.3">
      <c r="A148" s="13">
        <v>41421</v>
      </c>
      <c r="B148" s="14">
        <v>0</v>
      </c>
      <c r="D148" s="13">
        <v>41786</v>
      </c>
      <c r="E148" s="14">
        <v>106.79</v>
      </c>
      <c r="G148" s="13">
        <v>42151</v>
      </c>
      <c r="H148" s="14">
        <v>60.771999999999998</v>
      </c>
      <c r="J148" s="13">
        <v>42516</v>
      </c>
      <c r="K148" s="14">
        <v>45.216000000000001</v>
      </c>
      <c r="M148" s="13">
        <v>42882</v>
      </c>
      <c r="N148" s="15">
        <v>99.665999999999997</v>
      </c>
      <c r="P148" s="13">
        <v>43247</v>
      </c>
      <c r="Q148" s="1">
        <v>117.17</v>
      </c>
      <c r="S148" s="13">
        <v>43612</v>
      </c>
      <c r="T148" s="14">
        <v>646.52</v>
      </c>
      <c r="V148" s="13">
        <v>43977</v>
      </c>
      <c r="W148" s="14">
        <v>36.569000000000003</v>
      </c>
    </row>
    <row r="149" spans="1:23" x14ac:dyDescent="0.3">
      <c r="A149" s="13">
        <v>41422</v>
      </c>
      <c r="B149" s="14">
        <v>0</v>
      </c>
      <c r="D149" s="13">
        <v>41787</v>
      </c>
      <c r="E149" s="14">
        <v>132.43</v>
      </c>
      <c r="G149" s="13">
        <v>42152</v>
      </c>
      <c r="H149" s="14">
        <v>164.94</v>
      </c>
      <c r="J149" s="13">
        <v>42517</v>
      </c>
      <c r="K149" s="14">
        <v>84.468000000000004</v>
      </c>
      <c r="M149" s="13">
        <v>42883</v>
      </c>
      <c r="N149" s="15">
        <v>81.307000000000002</v>
      </c>
      <c r="P149" s="13">
        <v>43248</v>
      </c>
      <c r="Q149" s="1">
        <v>461.79</v>
      </c>
      <c r="S149" s="13">
        <v>43613</v>
      </c>
      <c r="T149" s="14">
        <v>309</v>
      </c>
      <c r="V149" s="13">
        <v>43978</v>
      </c>
      <c r="W149" s="14">
        <v>38.781999999999996</v>
      </c>
    </row>
    <row r="150" spans="1:23" x14ac:dyDescent="0.3">
      <c r="A150" s="13">
        <v>41423</v>
      </c>
      <c r="B150" s="14">
        <v>0</v>
      </c>
      <c r="D150" s="13">
        <v>41788</v>
      </c>
      <c r="E150" s="14">
        <v>114.39</v>
      </c>
      <c r="G150" s="13">
        <v>42153</v>
      </c>
      <c r="H150" s="14">
        <v>109.59</v>
      </c>
      <c r="J150" s="13">
        <v>42518</v>
      </c>
      <c r="K150" s="14">
        <v>72.391000000000005</v>
      </c>
      <c r="M150" s="13">
        <v>42884</v>
      </c>
      <c r="N150" s="15">
        <v>70.977000000000004</v>
      </c>
      <c r="P150" s="13">
        <v>43249</v>
      </c>
      <c r="Q150" s="1">
        <v>465.12</v>
      </c>
      <c r="S150" s="13">
        <v>43614</v>
      </c>
      <c r="T150" s="14">
        <v>445.23</v>
      </c>
      <c r="V150" s="13">
        <v>43979</v>
      </c>
      <c r="W150" s="14">
        <v>63.66</v>
      </c>
    </row>
    <row r="151" spans="1:23" x14ac:dyDescent="0.3">
      <c r="A151" s="13">
        <v>41424</v>
      </c>
      <c r="B151" s="14">
        <v>0</v>
      </c>
      <c r="D151" s="13">
        <v>41789</v>
      </c>
      <c r="E151" s="14">
        <v>302.39</v>
      </c>
      <c r="G151" s="13">
        <v>42154</v>
      </c>
      <c r="H151" s="14">
        <v>112.87</v>
      </c>
      <c r="J151" s="13">
        <v>42519</v>
      </c>
      <c r="K151" s="14">
        <v>102.55</v>
      </c>
      <c r="M151" s="13">
        <v>42885</v>
      </c>
      <c r="N151" s="15">
        <v>67.947000000000003</v>
      </c>
      <c r="P151" s="13">
        <v>43250</v>
      </c>
      <c r="Q151" s="1">
        <v>248.09</v>
      </c>
      <c r="S151" s="13">
        <v>43615</v>
      </c>
      <c r="T151" s="14">
        <v>534.98</v>
      </c>
      <c r="V151" s="13">
        <v>43980</v>
      </c>
      <c r="W151" s="14">
        <v>91.138000000000005</v>
      </c>
    </row>
    <row r="152" spans="1:23" x14ac:dyDescent="0.3">
      <c r="A152" s="13">
        <v>41425</v>
      </c>
      <c r="B152" s="14">
        <v>230.22</v>
      </c>
      <c r="D152" s="13">
        <v>41790</v>
      </c>
      <c r="E152" s="14">
        <v>295.16000000000003</v>
      </c>
      <c r="G152" s="13">
        <v>42155</v>
      </c>
      <c r="H152" s="14">
        <v>134.58000000000001</v>
      </c>
      <c r="J152" s="13">
        <v>42520</v>
      </c>
      <c r="K152" s="14">
        <v>89.680999999999997</v>
      </c>
      <c r="M152" s="13">
        <v>42886</v>
      </c>
      <c r="N152" s="15">
        <v>64.084000000000003</v>
      </c>
      <c r="P152" s="13">
        <v>43251</v>
      </c>
      <c r="Q152" s="1">
        <v>782.35</v>
      </c>
      <c r="S152" s="13">
        <v>43616</v>
      </c>
      <c r="T152" s="14">
        <v>370.72</v>
      </c>
      <c r="V152" s="13">
        <v>43981</v>
      </c>
      <c r="W152" s="14">
        <v>197.32</v>
      </c>
    </row>
    <row r="153" spans="1:23" x14ac:dyDescent="0.3">
      <c r="A153" s="13">
        <v>41426</v>
      </c>
      <c r="B153" s="14">
        <v>169.18</v>
      </c>
      <c r="D153" s="13">
        <v>41791</v>
      </c>
      <c r="E153" s="14">
        <v>139.63</v>
      </c>
      <c r="G153" s="13">
        <v>42156</v>
      </c>
      <c r="H153" s="14">
        <v>37.32</v>
      </c>
      <c r="J153" s="13">
        <v>42521</v>
      </c>
      <c r="K153" s="14">
        <v>224.16</v>
      </c>
      <c r="M153" s="13">
        <v>42887</v>
      </c>
      <c r="N153" s="15">
        <v>79.001999999999995</v>
      </c>
      <c r="P153" s="13">
        <v>43252</v>
      </c>
      <c r="Q153" s="1">
        <v>499.03</v>
      </c>
      <c r="S153" s="13">
        <v>43617</v>
      </c>
      <c r="T153" s="14">
        <v>547.62</v>
      </c>
      <c r="V153" s="13">
        <v>43982</v>
      </c>
      <c r="W153" s="14">
        <v>231.94</v>
      </c>
    </row>
    <row r="154" spans="1:23" x14ac:dyDescent="0.3">
      <c r="A154" s="13">
        <v>41427</v>
      </c>
      <c r="B154" s="14">
        <v>162.44</v>
      </c>
      <c r="D154" s="13">
        <v>41792</v>
      </c>
      <c r="E154" s="14">
        <v>164.67</v>
      </c>
      <c r="G154" s="13">
        <v>42157</v>
      </c>
      <c r="H154" s="14">
        <v>45.304000000000002</v>
      </c>
      <c r="J154" s="13">
        <v>42522</v>
      </c>
      <c r="K154" s="14">
        <v>205.42</v>
      </c>
      <c r="M154" s="13">
        <v>42888</v>
      </c>
      <c r="N154" s="15">
        <v>78.456999999999994</v>
      </c>
      <c r="P154" s="13">
        <v>43253</v>
      </c>
      <c r="Q154" s="1">
        <v>892.83</v>
      </c>
      <c r="S154" s="13">
        <v>43618</v>
      </c>
      <c r="T154" s="14">
        <v>568.4</v>
      </c>
      <c r="V154" s="13">
        <v>43983</v>
      </c>
      <c r="W154" s="14">
        <v>168.5</v>
      </c>
    </row>
    <row r="155" spans="1:23" x14ac:dyDescent="0.3">
      <c r="A155" s="13">
        <v>41428</v>
      </c>
      <c r="B155" s="14">
        <v>93.143000000000001</v>
      </c>
      <c r="D155" s="13">
        <v>41793</v>
      </c>
      <c r="E155" s="14">
        <v>149.94999999999999</v>
      </c>
      <c r="G155" s="13">
        <v>42158</v>
      </c>
      <c r="H155" s="14">
        <v>22.401</v>
      </c>
      <c r="J155" s="13">
        <v>42523</v>
      </c>
      <c r="K155" s="14">
        <v>101.87</v>
      </c>
      <c r="M155" s="13">
        <v>42889</v>
      </c>
      <c r="N155" s="15">
        <v>67.573999999999998</v>
      </c>
      <c r="P155" s="13">
        <v>43254</v>
      </c>
      <c r="Q155" s="1">
        <v>124.49</v>
      </c>
      <c r="S155" s="13">
        <v>43619</v>
      </c>
      <c r="T155" s="14">
        <v>638.01</v>
      </c>
      <c r="V155" s="13">
        <v>43984</v>
      </c>
      <c r="W155" s="14">
        <v>156.57</v>
      </c>
    </row>
    <row r="156" spans="1:23" x14ac:dyDescent="0.3">
      <c r="A156" s="13">
        <v>41429</v>
      </c>
      <c r="B156" s="14">
        <v>46.862000000000002</v>
      </c>
      <c r="D156" s="13">
        <v>41794</v>
      </c>
      <c r="E156" s="14">
        <v>129.6</v>
      </c>
      <c r="G156" s="13">
        <v>42159</v>
      </c>
      <c r="H156" s="14">
        <v>28.728000000000002</v>
      </c>
      <c r="J156" s="13">
        <v>42524</v>
      </c>
      <c r="K156" s="14">
        <v>97.286000000000001</v>
      </c>
      <c r="M156" s="13">
        <v>42890</v>
      </c>
      <c r="N156" s="15">
        <v>90.677999999999997</v>
      </c>
      <c r="P156" s="13">
        <v>43255</v>
      </c>
      <c r="Q156" s="1">
        <v>0</v>
      </c>
      <c r="S156" s="13">
        <v>43620</v>
      </c>
      <c r="T156" s="14">
        <v>453.68</v>
      </c>
      <c r="V156" s="13">
        <v>43985</v>
      </c>
      <c r="W156" s="14">
        <v>143.22999999999999</v>
      </c>
    </row>
    <row r="157" spans="1:23" x14ac:dyDescent="0.3">
      <c r="A157" s="13">
        <v>41430</v>
      </c>
      <c r="B157" s="14">
        <v>58.198999999999998</v>
      </c>
      <c r="D157" s="13">
        <v>41795</v>
      </c>
      <c r="E157" s="14">
        <v>84.275000000000006</v>
      </c>
      <c r="G157" s="13">
        <v>42160</v>
      </c>
      <c r="H157" s="14">
        <v>60.604999999999997</v>
      </c>
      <c r="J157" s="13">
        <v>42525</v>
      </c>
      <c r="K157" s="14">
        <v>112.16</v>
      </c>
      <c r="M157" s="13">
        <v>42891</v>
      </c>
      <c r="N157" s="15">
        <v>244.56</v>
      </c>
      <c r="P157" s="13">
        <v>43256</v>
      </c>
      <c r="Q157" s="1">
        <v>181.94</v>
      </c>
      <c r="S157" s="13">
        <v>43621</v>
      </c>
      <c r="T157" s="14">
        <v>233.13</v>
      </c>
      <c r="V157" s="13">
        <v>43986</v>
      </c>
      <c r="W157" s="14">
        <v>356.27</v>
      </c>
    </row>
    <row r="158" spans="1:23" x14ac:dyDescent="0.3">
      <c r="A158" s="13">
        <v>41431</v>
      </c>
      <c r="B158" s="14">
        <v>45.228000000000002</v>
      </c>
      <c r="D158" s="13">
        <v>41796</v>
      </c>
      <c r="E158" s="14">
        <v>81.483999999999995</v>
      </c>
      <c r="G158" s="13">
        <v>42161</v>
      </c>
      <c r="H158" s="14">
        <v>40.911000000000001</v>
      </c>
      <c r="J158" s="13">
        <v>42526</v>
      </c>
      <c r="K158" s="14">
        <v>62.222999999999999</v>
      </c>
      <c r="M158" s="13">
        <v>42892</v>
      </c>
      <c r="N158" s="15">
        <v>94.370999999999995</v>
      </c>
      <c r="P158" s="13">
        <v>43257</v>
      </c>
      <c r="Q158" s="1">
        <v>267.47000000000003</v>
      </c>
      <c r="S158" s="13">
        <v>43622</v>
      </c>
      <c r="T158" s="14">
        <v>248.89</v>
      </c>
      <c r="V158" s="13">
        <v>43987</v>
      </c>
      <c r="W158" s="14">
        <v>384.14</v>
      </c>
    </row>
    <row r="159" spans="1:23" x14ac:dyDescent="0.3">
      <c r="A159" s="13">
        <v>41432</v>
      </c>
      <c r="B159" s="14">
        <v>31.93</v>
      </c>
      <c r="D159" s="13">
        <v>41797</v>
      </c>
      <c r="E159" s="14">
        <v>138.76</v>
      </c>
      <c r="G159" s="13">
        <v>42162</v>
      </c>
      <c r="H159" s="14">
        <v>27.77</v>
      </c>
      <c r="J159" s="13">
        <v>42527</v>
      </c>
      <c r="K159" s="14">
        <v>55.182000000000002</v>
      </c>
      <c r="M159" s="13">
        <v>42893</v>
      </c>
      <c r="N159" s="15">
        <v>77.686999999999998</v>
      </c>
      <c r="P159" s="13">
        <v>43258</v>
      </c>
      <c r="Q159" s="1">
        <v>182.15</v>
      </c>
      <c r="S159" s="13">
        <v>43623</v>
      </c>
      <c r="T159" s="14">
        <v>476.45</v>
      </c>
      <c r="V159" s="13">
        <v>43988</v>
      </c>
      <c r="W159" s="14">
        <v>173.93</v>
      </c>
    </row>
    <row r="160" spans="1:23" x14ac:dyDescent="0.3">
      <c r="A160" s="13">
        <v>41433</v>
      </c>
      <c r="B160" s="14">
        <v>42.792999999999999</v>
      </c>
      <c r="D160" s="13">
        <v>41798</v>
      </c>
      <c r="E160" s="14">
        <v>178.74</v>
      </c>
      <c r="G160" s="13">
        <v>42163</v>
      </c>
      <c r="H160" s="14">
        <v>32.405999999999999</v>
      </c>
      <c r="J160" s="13">
        <v>42528</v>
      </c>
      <c r="K160" s="14">
        <v>101.15</v>
      </c>
      <c r="M160" s="13">
        <v>42894</v>
      </c>
      <c r="N160" s="15">
        <v>81.39</v>
      </c>
      <c r="P160" s="13">
        <v>43259</v>
      </c>
      <c r="Q160" s="1">
        <v>143.36000000000001</v>
      </c>
      <c r="S160" s="13">
        <v>43624</v>
      </c>
      <c r="T160" s="14">
        <v>709.01</v>
      </c>
      <c r="V160" s="13">
        <v>43989</v>
      </c>
      <c r="W160" s="14">
        <v>108.29</v>
      </c>
    </row>
    <row r="161" spans="1:23" x14ac:dyDescent="0.3">
      <c r="A161" s="13">
        <v>41434</v>
      </c>
      <c r="B161" s="14">
        <v>39.729999999999997</v>
      </c>
      <c r="D161" s="13">
        <v>41799</v>
      </c>
      <c r="E161" s="14">
        <v>200.6</v>
      </c>
      <c r="G161" s="13">
        <v>42164</v>
      </c>
      <c r="H161" s="14">
        <v>26.504999999999999</v>
      </c>
      <c r="J161" s="13">
        <v>42529</v>
      </c>
      <c r="K161" s="14">
        <v>109.95</v>
      </c>
      <c r="M161" s="13">
        <v>42895</v>
      </c>
      <c r="N161" s="15">
        <v>153.19999999999999</v>
      </c>
      <c r="P161" s="13">
        <v>43260</v>
      </c>
      <c r="Q161" s="1">
        <v>114.8</v>
      </c>
      <c r="S161" s="13">
        <v>43625</v>
      </c>
      <c r="T161" s="14">
        <v>354.24</v>
      </c>
      <c r="V161" s="13">
        <v>43990</v>
      </c>
      <c r="W161" s="14">
        <v>76.322000000000003</v>
      </c>
    </row>
    <row r="162" spans="1:23" x14ac:dyDescent="0.3">
      <c r="A162" s="13">
        <v>41435</v>
      </c>
      <c r="B162" s="14">
        <v>41.435000000000002</v>
      </c>
      <c r="D162" s="13">
        <v>41800</v>
      </c>
      <c r="E162" s="14">
        <v>123.96</v>
      </c>
      <c r="G162" s="13">
        <v>42165</v>
      </c>
      <c r="H162" s="14">
        <v>37.593000000000004</v>
      </c>
      <c r="J162" s="13">
        <v>42530</v>
      </c>
      <c r="K162" s="14">
        <v>207.39</v>
      </c>
      <c r="M162" s="13">
        <v>42896</v>
      </c>
      <c r="N162" s="15">
        <v>86.423000000000002</v>
      </c>
      <c r="P162" s="13">
        <v>43261</v>
      </c>
      <c r="Q162" s="1">
        <v>141.72999999999999</v>
      </c>
      <c r="S162" s="13">
        <v>43626</v>
      </c>
      <c r="T162" s="14">
        <v>221.23</v>
      </c>
      <c r="V162" s="13">
        <v>43991</v>
      </c>
      <c r="W162" s="14">
        <v>59.328000000000003</v>
      </c>
    </row>
    <row r="163" spans="1:23" x14ac:dyDescent="0.3">
      <c r="A163" s="13">
        <v>41436</v>
      </c>
      <c r="B163" s="14">
        <v>44.088000000000001</v>
      </c>
      <c r="D163" s="13">
        <v>41801</v>
      </c>
      <c r="E163" s="14">
        <v>92.037999999999997</v>
      </c>
      <c r="G163" s="13">
        <v>42166</v>
      </c>
      <c r="H163" s="14">
        <v>88.582999999999998</v>
      </c>
      <c r="J163" s="13">
        <v>42531</v>
      </c>
      <c r="K163" s="14">
        <v>78.585999999999999</v>
      </c>
      <c r="M163" s="13">
        <v>42897</v>
      </c>
      <c r="N163" s="15">
        <v>57.76</v>
      </c>
      <c r="P163" s="13">
        <v>43262</v>
      </c>
      <c r="Q163" s="1">
        <v>353.6</v>
      </c>
      <c r="S163" s="13">
        <v>43627</v>
      </c>
      <c r="T163" s="14">
        <v>187.74</v>
      </c>
      <c r="V163" s="13">
        <v>43992</v>
      </c>
      <c r="W163" s="14">
        <v>56.07</v>
      </c>
    </row>
    <row r="164" spans="1:23" x14ac:dyDescent="0.3">
      <c r="A164" s="13">
        <v>41437</v>
      </c>
      <c r="B164" s="14">
        <v>39.136000000000003</v>
      </c>
      <c r="D164" s="13">
        <v>41802</v>
      </c>
      <c r="E164" s="14">
        <v>75.650000000000006</v>
      </c>
      <c r="G164" s="13">
        <v>42167</v>
      </c>
      <c r="H164" s="14">
        <v>86.611999999999995</v>
      </c>
      <c r="J164" s="13">
        <v>42532</v>
      </c>
      <c r="K164" s="14">
        <v>52.906999999999996</v>
      </c>
      <c r="M164" s="13">
        <v>42898</v>
      </c>
      <c r="N164" s="15">
        <v>112.78</v>
      </c>
      <c r="P164" s="13">
        <v>43263</v>
      </c>
      <c r="Q164" s="1">
        <v>170.02</v>
      </c>
      <c r="S164" s="13">
        <v>43628</v>
      </c>
      <c r="T164" s="14">
        <v>187.74</v>
      </c>
      <c r="V164" s="13">
        <v>43993</v>
      </c>
      <c r="W164" s="14">
        <v>130.35</v>
      </c>
    </row>
    <row r="165" spans="1:23" x14ac:dyDescent="0.3">
      <c r="A165" s="13">
        <v>41438</v>
      </c>
      <c r="B165" s="14">
        <v>32.121000000000002</v>
      </c>
      <c r="D165" s="13">
        <v>41803</v>
      </c>
      <c r="E165" s="14">
        <v>70.661000000000001</v>
      </c>
      <c r="G165" s="13">
        <v>42168</v>
      </c>
      <c r="H165" s="14">
        <v>64.593999999999994</v>
      </c>
      <c r="J165" s="13">
        <v>42533</v>
      </c>
      <c r="K165" s="14">
        <v>38.618000000000002</v>
      </c>
      <c r="M165" s="13">
        <v>42899</v>
      </c>
      <c r="N165" s="15">
        <v>205.9</v>
      </c>
      <c r="P165" s="13">
        <v>43264</v>
      </c>
      <c r="Q165" s="1">
        <v>133.97</v>
      </c>
      <c r="S165" s="13">
        <v>43629</v>
      </c>
      <c r="T165" s="14">
        <v>140.49</v>
      </c>
      <c r="V165" s="13">
        <v>43994</v>
      </c>
      <c r="W165" s="14">
        <v>0</v>
      </c>
    </row>
    <row r="166" spans="1:23" x14ac:dyDescent="0.3">
      <c r="A166" s="13">
        <v>41439</v>
      </c>
      <c r="B166" s="14">
        <v>22.891999999999999</v>
      </c>
      <c r="D166" s="13">
        <v>41804</v>
      </c>
      <c r="E166" s="14">
        <v>71.566999999999993</v>
      </c>
      <c r="G166" s="13">
        <v>42169</v>
      </c>
      <c r="H166" s="14">
        <v>103.71</v>
      </c>
      <c r="J166" s="13">
        <v>42534</v>
      </c>
      <c r="K166" s="14">
        <v>50.308999999999997</v>
      </c>
      <c r="M166" s="13">
        <v>42900</v>
      </c>
      <c r="N166" s="15">
        <v>139.62</v>
      </c>
      <c r="P166" s="13">
        <v>43265</v>
      </c>
      <c r="Q166" s="1">
        <v>162.69999999999999</v>
      </c>
      <c r="S166" s="13">
        <v>43630</v>
      </c>
      <c r="T166" s="14">
        <v>130.9</v>
      </c>
      <c r="V166" s="13">
        <v>43995</v>
      </c>
      <c r="W166" s="14">
        <v>0</v>
      </c>
    </row>
    <row r="167" spans="1:23" x14ac:dyDescent="0.3">
      <c r="A167" s="13">
        <v>41440</v>
      </c>
      <c r="B167" s="14">
        <v>87.313000000000002</v>
      </c>
      <c r="D167" s="13">
        <v>41805</v>
      </c>
      <c r="E167" s="14">
        <v>67.198999999999998</v>
      </c>
      <c r="G167" s="13">
        <v>42170</v>
      </c>
      <c r="H167" s="14">
        <v>28.364999999999998</v>
      </c>
      <c r="J167" s="13">
        <v>42535</v>
      </c>
      <c r="K167" s="14">
        <v>37.299999999999997</v>
      </c>
      <c r="M167" s="13">
        <v>42901</v>
      </c>
      <c r="N167" s="15">
        <v>83.661000000000001</v>
      </c>
      <c r="P167" s="13">
        <v>43266</v>
      </c>
      <c r="Q167" s="1">
        <v>72.322000000000003</v>
      </c>
      <c r="S167" s="13">
        <v>43631</v>
      </c>
      <c r="T167" s="14">
        <v>494.34</v>
      </c>
      <c r="V167" s="13">
        <v>43996</v>
      </c>
      <c r="W167" s="14">
        <v>0</v>
      </c>
    </row>
    <row r="168" spans="1:23" x14ac:dyDescent="0.3">
      <c r="A168" s="13">
        <v>41441</v>
      </c>
      <c r="B168" s="14">
        <v>99.813999999999993</v>
      </c>
      <c r="D168" s="13">
        <v>41806</v>
      </c>
      <c r="E168" s="14">
        <v>104.92</v>
      </c>
      <c r="G168" s="13">
        <v>42171</v>
      </c>
      <c r="H168" s="14">
        <v>16.486000000000001</v>
      </c>
      <c r="J168" s="13">
        <v>42536</v>
      </c>
      <c r="K168" s="14">
        <v>39.265999999999998</v>
      </c>
      <c r="M168" s="13">
        <v>42902</v>
      </c>
      <c r="N168" s="15">
        <v>77.22</v>
      </c>
      <c r="P168" s="13">
        <v>43267</v>
      </c>
      <c r="Q168" s="1">
        <v>123</v>
      </c>
      <c r="S168" s="13">
        <v>43632</v>
      </c>
      <c r="T168" s="14">
        <v>301.10000000000002</v>
      </c>
      <c r="V168" s="13">
        <v>43997</v>
      </c>
      <c r="W168" s="14">
        <v>0</v>
      </c>
    </row>
    <row r="169" spans="1:23" x14ac:dyDescent="0.3">
      <c r="A169" s="13">
        <v>41442</v>
      </c>
      <c r="B169" s="14">
        <v>41.968000000000004</v>
      </c>
      <c r="D169" s="13">
        <v>41807</v>
      </c>
      <c r="E169" s="14">
        <v>82.459000000000003</v>
      </c>
      <c r="G169" s="13">
        <v>42172</v>
      </c>
      <c r="H169" s="14">
        <v>14.343999999999999</v>
      </c>
      <c r="J169" s="13">
        <v>42537</v>
      </c>
      <c r="K169" s="14">
        <v>37.116999999999997</v>
      </c>
      <c r="M169" s="13">
        <v>42903</v>
      </c>
      <c r="N169" s="15">
        <v>59.228999999999999</v>
      </c>
      <c r="P169" s="13">
        <v>43268</v>
      </c>
      <c r="Q169" s="1">
        <v>54.238999999999997</v>
      </c>
      <c r="S169" s="13">
        <v>43633</v>
      </c>
      <c r="T169" s="14">
        <v>226.94</v>
      </c>
      <c r="V169" s="13">
        <v>43998</v>
      </c>
      <c r="W169" s="14">
        <v>0</v>
      </c>
    </row>
    <row r="170" spans="1:23" x14ac:dyDescent="0.3">
      <c r="A170" s="13">
        <v>41443</v>
      </c>
      <c r="B170" s="14">
        <v>32.44</v>
      </c>
      <c r="D170" s="13">
        <v>41808</v>
      </c>
      <c r="E170" s="14">
        <v>78.341999999999999</v>
      </c>
      <c r="G170" s="13">
        <v>42173</v>
      </c>
      <c r="H170" s="14">
        <v>19.986000000000001</v>
      </c>
      <c r="J170" s="13">
        <v>42538</v>
      </c>
      <c r="K170" s="14">
        <v>44.667000000000002</v>
      </c>
      <c r="M170" s="13">
        <v>42904</v>
      </c>
      <c r="N170" s="15">
        <v>56.847999999999999</v>
      </c>
      <c r="P170" s="13">
        <v>43269</v>
      </c>
      <c r="Q170" s="1">
        <v>65.587000000000003</v>
      </c>
      <c r="S170" s="13">
        <v>43634</v>
      </c>
      <c r="T170" s="14">
        <v>177.89</v>
      </c>
      <c r="V170" s="13">
        <v>43999</v>
      </c>
      <c r="W170" s="14">
        <v>0</v>
      </c>
    </row>
    <row r="171" spans="1:23" x14ac:dyDescent="0.3">
      <c r="A171" s="13">
        <v>41444</v>
      </c>
      <c r="B171" s="14">
        <v>72.742000000000004</v>
      </c>
      <c r="D171" s="13">
        <v>41809</v>
      </c>
      <c r="E171" s="14">
        <v>77.176000000000002</v>
      </c>
      <c r="G171" s="13">
        <v>42174</v>
      </c>
      <c r="H171" s="14">
        <v>19.667999999999999</v>
      </c>
      <c r="J171" s="13">
        <v>42539</v>
      </c>
      <c r="K171" s="14">
        <v>45.402000000000001</v>
      </c>
      <c r="M171" s="13">
        <v>42905</v>
      </c>
      <c r="N171" s="15">
        <v>106.6</v>
      </c>
      <c r="P171" s="13">
        <v>43270</v>
      </c>
      <c r="Q171" s="1">
        <v>64.224000000000004</v>
      </c>
      <c r="S171" s="13">
        <v>43635</v>
      </c>
      <c r="T171" s="14">
        <v>131.36000000000001</v>
      </c>
      <c r="V171" s="13">
        <v>44000</v>
      </c>
      <c r="W171" s="14">
        <v>0</v>
      </c>
    </row>
    <row r="172" spans="1:23" x14ac:dyDescent="0.3">
      <c r="A172" s="13">
        <v>41445</v>
      </c>
      <c r="B172" s="14">
        <v>41.005000000000003</v>
      </c>
      <c r="D172" s="13">
        <v>41810</v>
      </c>
      <c r="E172" s="14">
        <v>113.75</v>
      </c>
      <c r="G172" s="13">
        <v>42175</v>
      </c>
      <c r="H172" s="14">
        <v>22.062000000000001</v>
      </c>
      <c r="J172" s="13">
        <v>42540</v>
      </c>
      <c r="K172" s="14">
        <v>59.625999999999998</v>
      </c>
      <c r="M172" s="13">
        <v>42906</v>
      </c>
      <c r="N172" s="15">
        <v>114.54</v>
      </c>
      <c r="P172" s="13">
        <v>43271</v>
      </c>
      <c r="Q172" s="1">
        <v>69.727999999999994</v>
      </c>
      <c r="S172" s="13">
        <v>43636</v>
      </c>
      <c r="T172" s="14">
        <v>109.28</v>
      </c>
      <c r="V172" s="13">
        <v>44001</v>
      </c>
      <c r="W172" s="14">
        <v>0</v>
      </c>
    </row>
    <row r="173" spans="1:23" x14ac:dyDescent="0.3">
      <c r="A173" s="13">
        <v>41446</v>
      </c>
      <c r="B173" s="14">
        <v>43.948999999999998</v>
      </c>
      <c r="D173" s="13">
        <v>41811</v>
      </c>
      <c r="E173" s="14">
        <v>97.546999999999997</v>
      </c>
      <c r="G173" s="13">
        <v>42176</v>
      </c>
      <c r="H173" s="14">
        <v>83.15</v>
      </c>
      <c r="J173" s="13">
        <v>42541</v>
      </c>
      <c r="K173" s="14">
        <v>48.276000000000003</v>
      </c>
      <c r="M173" s="13">
        <v>42907</v>
      </c>
      <c r="N173" s="15">
        <v>156.51</v>
      </c>
      <c r="P173" s="13">
        <v>43272</v>
      </c>
      <c r="Q173" s="1">
        <v>64.448999999999998</v>
      </c>
      <c r="S173" s="13">
        <v>43637</v>
      </c>
      <c r="T173" s="14">
        <v>114.68</v>
      </c>
      <c r="V173" s="13">
        <v>44002</v>
      </c>
      <c r="W173" s="14">
        <v>0</v>
      </c>
    </row>
    <row r="174" spans="1:23" x14ac:dyDescent="0.3">
      <c r="A174" s="13">
        <v>41447</v>
      </c>
      <c r="B174" s="14">
        <v>37.552</v>
      </c>
      <c r="D174" s="13">
        <v>41812</v>
      </c>
      <c r="E174" s="14">
        <v>78.936000000000007</v>
      </c>
      <c r="G174" s="13">
        <v>42177</v>
      </c>
      <c r="H174" s="14">
        <v>47.435000000000002</v>
      </c>
      <c r="J174" s="13">
        <v>42542</v>
      </c>
      <c r="K174" s="14">
        <v>72.494</v>
      </c>
      <c r="M174" s="13">
        <v>42908</v>
      </c>
      <c r="N174" s="15">
        <v>223.45</v>
      </c>
      <c r="P174" s="13">
        <v>43273</v>
      </c>
      <c r="Q174" s="1">
        <v>71.361000000000004</v>
      </c>
      <c r="S174" s="13">
        <v>43638</v>
      </c>
      <c r="T174" s="14">
        <v>114.18</v>
      </c>
      <c r="V174" s="13">
        <v>44003</v>
      </c>
      <c r="W174" s="14">
        <v>0</v>
      </c>
    </row>
    <row r="175" spans="1:23" x14ac:dyDescent="0.3">
      <c r="A175" s="13">
        <v>41448</v>
      </c>
      <c r="B175" s="14">
        <v>9.2788000000000004</v>
      </c>
      <c r="D175" s="13">
        <v>41813</v>
      </c>
      <c r="E175" s="14">
        <v>64.661000000000001</v>
      </c>
      <c r="G175" s="13">
        <v>42178</v>
      </c>
      <c r="H175" s="14">
        <v>47.43</v>
      </c>
      <c r="J175" s="13">
        <v>42543</v>
      </c>
      <c r="K175" s="14">
        <v>88.772000000000006</v>
      </c>
      <c r="M175" s="13">
        <v>42909</v>
      </c>
      <c r="N175" s="15">
        <v>91.260999999999996</v>
      </c>
      <c r="P175" s="13">
        <v>43274</v>
      </c>
      <c r="Q175" s="1">
        <v>68.265000000000001</v>
      </c>
      <c r="S175" s="13">
        <v>43639</v>
      </c>
      <c r="T175" s="14">
        <v>169.88</v>
      </c>
      <c r="V175" s="13">
        <v>44004</v>
      </c>
      <c r="W175" s="14">
        <v>0</v>
      </c>
    </row>
    <row r="176" spans="1:23" x14ac:dyDescent="0.3">
      <c r="A176" s="13">
        <v>41449</v>
      </c>
      <c r="B176" s="14">
        <v>24.587</v>
      </c>
      <c r="D176" s="13">
        <v>41814</v>
      </c>
      <c r="E176" s="14">
        <v>67.376000000000005</v>
      </c>
      <c r="G176" s="13">
        <v>42179</v>
      </c>
      <c r="H176" s="14">
        <v>61.735999999999997</v>
      </c>
      <c r="J176" s="13">
        <v>42544</v>
      </c>
      <c r="K176" s="14">
        <v>48.417000000000002</v>
      </c>
      <c r="M176" s="13">
        <v>42910</v>
      </c>
      <c r="N176" s="15">
        <v>93.902000000000001</v>
      </c>
      <c r="P176" s="13">
        <v>43275</v>
      </c>
      <c r="Q176" s="1">
        <v>60.05</v>
      </c>
      <c r="S176" s="13">
        <v>43640</v>
      </c>
      <c r="T176" s="14">
        <v>220.26</v>
      </c>
      <c r="V176" s="13">
        <v>44005</v>
      </c>
      <c r="W176" s="14">
        <v>82.055999999999997</v>
      </c>
    </row>
    <row r="177" spans="1:23" x14ac:dyDescent="0.3">
      <c r="A177" s="13">
        <v>41450</v>
      </c>
      <c r="B177" s="14">
        <v>39.514000000000003</v>
      </c>
      <c r="D177" s="13">
        <v>41815</v>
      </c>
      <c r="E177" s="14">
        <v>150.13</v>
      </c>
      <c r="G177" s="13">
        <v>42180</v>
      </c>
      <c r="H177" s="14">
        <v>50.792999999999999</v>
      </c>
      <c r="J177" s="13">
        <v>42545</v>
      </c>
      <c r="K177" s="14">
        <v>37.661000000000001</v>
      </c>
      <c r="M177" s="13">
        <v>42911</v>
      </c>
      <c r="N177" s="15">
        <v>94.188000000000002</v>
      </c>
      <c r="P177" s="13">
        <v>43276</v>
      </c>
      <c r="Q177" s="1">
        <v>72.936000000000007</v>
      </c>
      <c r="S177" s="13">
        <v>43641</v>
      </c>
      <c r="T177" s="14">
        <v>145.36000000000001</v>
      </c>
      <c r="V177" s="13">
        <v>44006</v>
      </c>
      <c r="W177" s="14">
        <v>70.986999999999995</v>
      </c>
    </row>
    <row r="178" spans="1:23" x14ac:dyDescent="0.3">
      <c r="A178" s="13">
        <v>41451</v>
      </c>
      <c r="B178" s="14">
        <v>28.003</v>
      </c>
      <c r="D178" s="13">
        <v>41816</v>
      </c>
      <c r="E178" s="14">
        <v>113.17</v>
      </c>
      <c r="G178" s="13">
        <v>42181</v>
      </c>
      <c r="H178" s="14">
        <v>22.893999999999998</v>
      </c>
      <c r="J178" s="13">
        <v>42546</v>
      </c>
      <c r="K178" s="14">
        <v>31.030999999999999</v>
      </c>
      <c r="M178" s="13">
        <v>42912</v>
      </c>
      <c r="N178" s="15">
        <v>109.97</v>
      </c>
      <c r="P178" s="13">
        <v>43277</v>
      </c>
      <c r="Q178" s="1">
        <v>64.045000000000002</v>
      </c>
      <c r="S178" s="13">
        <v>43642</v>
      </c>
      <c r="T178" s="14">
        <v>207.97</v>
      </c>
      <c r="V178" s="13">
        <v>44007</v>
      </c>
      <c r="W178" s="14">
        <v>101.05</v>
      </c>
    </row>
    <row r="179" spans="1:23" x14ac:dyDescent="0.3">
      <c r="A179" s="13">
        <v>41452</v>
      </c>
      <c r="B179" s="14">
        <v>27.364999999999998</v>
      </c>
      <c r="D179" s="13">
        <v>41817</v>
      </c>
      <c r="E179" s="14">
        <v>223.85</v>
      </c>
      <c r="G179" s="13">
        <v>42182</v>
      </c>
      <c r="H179" s="14">
        <v>21.015999999999998</v>
      </c>
      <c r="J179" s="13">
        <v>42547</v>
      </c>
      <c r="K179" s="14">
        <v>83.138000000000005</v>
      </c>
      <c r="M179" s="13">
        <v>42913</v>
      </c>
      <c r="N179" s="15">
        <v>104.96</v>
      </c>
      <c r="P179" s="13">
        <v>43278</v>
      </c>
      <c r="Q179" s="1">
        <v>60.837000000000003</v>
      </c>
      <c r="S179" s="13">
        <v>43643</v>
      </c>
      <c r="T179" s="14">
        <v>114.55</v>
      </c>
      <c r="V179" s="13">
        <v>44008</v>
      </c>
      <c r="W179" s="14">
        <v>85.501000000000005</v>
      </c>
    </row>
    <row r="180" spans="1:23" x14ac:dyDescent="0.3">
      <c r="A180" s="13">
        <v>41453</v>
      </c>
      <c r="B180" s="14">
        <v>455.47</v>
      </c>
      <c r="D180" s="13">
        <v>41818</v>
      </c>
      <c r="E180" s="14">
        <v>81.462999999999994</v>
      </c>
      <c r="G180" s="13">
        <v>42183</v>
      </c>
      <c r="H180" s="14">
        <v>34.482999999999997</v>
      </c>
      <c r="J180" s="13">
        <v>42548</v>
      </c>
      <c r="K180" s="14">
        <v>71.194000000000003</v>
      </c>
      <c r="M180" s="13">
        <v>42914</v>
      </c>
      <c r="N180" s="15">
        <v>216.23</v>
      </c>
      <c r="P180" s="13">
        <v>43279</v>
      </c>
      <c r="Q180" s="1">
        <v>69.63</v>
      </c>
      <c r="S180" s="13">
        <v>43644</v>
      </c>
      <c r="T180" s="14">
        <v>93.477000000000004</v>
      </c>
      <c r="V180" s="13">
        <v>44009</v>
      </c>
      <c r="W180" s="14">
        <v>45.094000000000001</v>
      </c>
    </row>
    <row r="181" spans="1:23" x14ac:dyDescent="0.3">
      <c r="A181" s="13">
        <v>41454</v>
      </c>
      <c r="B181" s="14">
        <v>589.54</v>
      </c>
      <c r="D181" s="13">
        <v>41819</v>
      </c>
      <c r="E181" s="14">
        <v>73.009</v>
      </c>
      <c r="G181" s="13">
        <v>42184</v>
      </c>
      <c r="H181" s="14">
        <v>25.797000000000001</v>
      </c>
      <c r="J181" s="13">
        <v>42549</v>
      </c>
      <c r="K181" s="14">
        <v>38.521999999999998</v>
      </c>
      <c r="M181" s="13">
        <v>42915</v>
      </c>
      <c r="N181" s="15">
        <v>109.19</v>
      </c>
      <c r="P181" s="13">
        <v>43280</v>
      </c>
      <c r="Q181" s="1">
        <v>118.51</v>
      </c>
      <c r="S181" s="13">
        <v>43645</v>
      </c>
      <c r="T181" s="14">
        <v>89.596000000000004</v>
      </c>
      <c r="V181" s="13">
        <v>44010</v>
      </c>
      <c r="W181" s="14">
        <v>63.572000000000003</v>
      </c>
    </row>
    <row r="182" spans="1:23" x14ac:dyDescent="0.3">
      <c r="A182" s="13">
        <v>41455</v>
      </c>
      <c r="B182" s="14">
        <v>121.85</v>
      </c>
      <c r="D182" s="13">
        <v>41820</v>
      </c>
      <c r="E182" s="14">
        <v>68.165999999999997</v>
      </c>
      <c r="G182" s="13">
        <v>42185</v>
      </c>
      <c r="H182" s="14">
        <v>23.515999999999998</v>
      </c>
      <c r="J182" s="13">
        <v>42550</v>
      </c>
      <c r="K182" s="14">
        <v>38.201999999999998</v>
      </c>
      <c r="M182" s="13">
        <v>42916</v>
      </c>
      <c r="N182" s="15">
        <v>86.46</v>
      </c>
      <c r="P182" s="13">
        <v>43281</v>
      </c>
      <c r="Q182" s="1">
        <v>133.44</v>
      </c>
      <c r="S182" s="13">
        <v>43646</v>
      </c>
      <c r="T182" s="14">
        <v>96.33</v>
      </c>
      <c r="V182" s="13">
        <v>44011</v>
      </c>
      <c r="W182" s="14">
        <v>69.643000000000001</v>
      </c>
    </row>
    <row r="183" spans="1:23" x14ac:dyDescent="0.3">
      <c r="A183" s="13">
        <v>41456</v>
      </c>
      <c r="B183" s="14">
        <v>46.945999999999998</v>
      </c>
      <c r="D183" s="13">
        <v>41821</v>
      </c>
      <c r="E183" s="14">
        <v>67.394999999999996</v>
      </c>
      <c r="G183" s="13">
        <v>42186</v>
      </c>
      <c r="H183" s="14">
        <v>26.007000000000001</v>
      </c>
      <c r="J183" s="13">
        <v>42551</v>
      </c>
      <c r="K183" s="14">
        <v>51.152999999999999</v>
      </c>
      <c r="M183" s="13">
        <v>42917</v>
      </c>
      <c r="N183" s="15">
        <v>63.381999999999998</v>
      </c>
      <c r="P183" s="13">
        <v>43282</v>
      </c>
      <c r="Q183" s="1">
        <v>192.21</v>
      </c>
      <c r="S183" s="13">
        <v>43647</v>
      </c>
      <c r="T183" s="14">
        <v>149.37</v>
      </c>
      <c r="V183" s="13">
        <v>44012</v>
      </c>
      <c r="W183" s="14">
        <v>85.206000000000003</v>
      </c>
    </row>
    <row r="184" spans="1:23" x14ac:dyDescent="0.3">
      <c r="A184" s="13">
        <v>41457</v>
      </c>
      <c r="B184" s="14">
        <v>40.021999999999998</v>
      </c>
      <c r="D184" s="13">
        <v>41822</v>
      </c>
      <c r="E184" s="14">
        <v>72.194000000000003</v>
      </c>
      <c r="G184" s="13">
        <v>42187</v>
      </c>
      <c r="H184" s="14">
        <v>26.015999999999998</v>
      </c>
      <c r="J184" s="13">
        <v>42552</v>
      </c>
      <c r="K184" s="14">
        <v>37.375</v>
      </c>
      <c r="M184" s="13">
        <v>42918</v>
      </c>
      <c r="N184" s="15">
        <v>55.244999999999997</v>
      </c>
      <c r="P184" s="13">
        <v>43283</v>
      </c>
      <c r="Q184" s="1">
        <v>168.64</v>
      </c>
      <c r="S184" s="13">
        <v>43648</v>
      </c>
      <c r="T184" s="14">
        <v>72.317999999999998</v>
      </c>
      <c r="V184" s="13">
        <v>44013</v>
      </c>
      <c r="W184" s="14">
        <v>53.118000000000002</v>
      </c>
    </row>
    <row r="185" spans="1:23" x14ac:dyDescent="0.3">
      <c r="A185" s="13">
        <v>41458</v>
      </c>
      <c r="B185" s="14">
        <v>78.03</v>
      </c>
      <c r="D185" s="13">
        <v>41823</v>
      </c>
      <c r="E185" s="14">
        <v>132.1</v>
      </c>
      <c r="G185" s="13">
        <v>42188</v>
      </c>
      <c r="H185" s="14">
        <v>25.114000000000001</v>
      </c>
      <c r="J185" s="13">
        <v>42553</v>
      </c>
      <c r="K185" s="14">
        <v>53.442</v>
      </c>
      <c r="M185" s="13">
        <v>42919</v>
      </c>
      <c r="N185" s="15">
        <v>49.478999999999999</v>
      </c>
      <c r="P185" s="13">
        <v>43284</v>
      </c>
      <c r="Q185" s="1">
        <v>115.85</v>
      </c>
      <c r="S185" s="13">
        <v>43649</v>
      </c>
      <c r="T185" s="14">
        <v>33.5</v>
      </c>
      <c r="V185" s="13">
        <v>44014</v>
      </c>
      <c r="W185" s="14">
        <v>65.98</v>
      </c>
    </row>
    <row r="186" spans="1:23" x14ac:dyDescent="0.3">
      <c r="A186" s="13">
        <v>41459</v>
      </c>
      <c r="B186" s="14">
        <v>55.429000000000002</v>
      </c>
      <c r="D186" s="13">
        <v>41824</v>
      </c>
      <c r="E186" s="14">
        <v>186.46</v>
      </c>
      <c r="G186" s="13">
        <v>42189</v>
      </c>
      <c r="H186" s="14">
        <v>20.058</v>
      </c>
      <c r="J186" s="13">
        <v>42554</v>
      </c>
      <c r="K186" s="14">
        <v>52.86</v>
      </c>
      <c r="M186" s="13">
        <v>42920</v>
      </c>
      <c r="N186" s="15">
        <v>51.875999999999998</v>
      </c>
      <c r="P186" s="13">
        <v>43285</v>
      </c>
      <c r="Q186" s="1">
        <v>82.963999999999999</v>
      </c>
      <c r="S186" s="13">
        <v>43650</v>
      </c>
      <c r="T186" s="14">
        <v>0</v>
      </c>
      <c r="V186" s="13">
        <v>44015</v>
      </c>
      <c r="W186" s="14">
        <v>102.53</v>
      </c>
    </row>
    <row r="187" spans="1:23" x14ac:dyDescent="0.3">
      <c r="A187" s="13">
        <v>41460</v>
      </c>
      <c r="B187" s="14">
        <v>48.682000000000002</v>
      </c>
      <c r="D187" s="13">
        <v>41825</v>
      </c>
      <c r="E187" s="14">
        <v>201.79</v>
      </c>
      <c r="G187" s="13">
        <v>42190</v>
      </c>
      <c r="H187" s="14">
        <v>13.816000000000001</v>
      </c>
      <c r="J187" s="13">
        <v>42555</v>
      </c>
      <c r="K187" s="14">
        <v>40.491</v>
      </c>
      <c r="M187" s="13">
        <v>42921</v>
      </c>
      <c r="N187" s="15">
        <v>43.49</v>
      </c>
      <c r="P187" s="13">
        <v>43286</v>
      </c>
      <c r="Q187" s="1">
        <v>72.838999999999999</v>
      </c>
      <c r="S187" s="13">
        <v>43651</v>
      </c>
      <c r="T187" s="14">
        <v>0</v>
      </c>
      <c r="V187" s="13">
        <v>44016</v>
      </c>
      <c r="W187" s="14">
        <v>126.2</v>
      </c>
    </row>
    <row r="188" spans="1:23" x14ac:dyDescent="0.3">
      <c r="A188" s="13">
        <v>41461</v>
      </c>
      <c r="B188" s="14">
        <v>38.877000000000002</v>
      </c>
      <c r="D188" s="13">
        <v>41826</v>
      </c>
      <c r="E188" s="14">
        <v>89.947999999999993</v>
      </c>
      <c r="G188" s="13">
        <v>42191</v>
      </c>
      <c r="H188" s="14">
        <v>11.946999999999999</v>
      </c>
      <c r="J188" s="13">
        <v>42556</v>
      </c>
      <c r="K188" s="14">
        <v>35.606000000000002</v>
      </c>
      <c r="M188" s="13">
        <v>42922</v>
      </c>
      <c r="N188" s="15">
        <v>38.951000000000001</v>
      </c>
      <c r="P188" s="13">
        <v>43287</v>
      </c>
      <c r="Q188" s="1">
        <v>76.17</v>
      </c>
      <c r="S188" s="13">
        <v>43652</v>
      </c>
      <c r="T188" s="14">
        <v>0</v>
      </c>
      <c r="V188" s="13">
        <v>44017</v>
      </c>
      <c r="W188" s="14">
        <v>98.935000000000002</v>
      </c>
    </row>
    <row r="189" spans="1:23" x14ac:dyDescent="0.3">
      <c r="A189" s="13">
        <v>41462</v>
      </c>
      <c r="B189" s="14">
        <v>0</v>
      </c>
      <c r="D189" s="13">
        <v>41827</v>
      </c>
      <c r="E189" s="14">
        <v>68.19</v>
      </c>
      <c r="G189" s="13">
        <v>42192</v>
      </c>
      <c r="H189" s="14">
        <v>24.826000000000001</v>
      </c>
      <c r="J189" s="13">
        <v>42557</v>
      </c>
      <c r="K189" s="14">
        <v>46.798000000000002</v>
      </c>
      <c r="M189" s="13">
        <v>42923</v>
      </c>
      <c r="N189" s="15">
        <v>43.905000000000001</v>
      </c>
      <c r="P189" s="13">
        <v>43288</v>
      </c>
      <c r="Q189" s="1">
        <v>60.512</v>
      </c>
      <c r="S189" s="13">
        <v>43653</v>
      </c>
      <c r="T189" s="14">
        <v>0.57716999999999996</v>
      </c>
      <c r="V189" s="13">
        <v>44018</v>
      </c>
      <c r="W189" s="14">
        <v>349.21</v>
      </c>
    </row>
    <row r="190" spans="1:23" x14ac:dyDescent="0.3">
      <c r="A190" s="13">
        <v>41463</v>
      </c>
      <c r="B190" s="14">
        <v>49.680999999999997</v>
      </c>
      <c r="D190" s="13">
        <v>41828</v>
      </c>
      <c r="E190" s="14">
        <v>89.43</v>
      </c>
      <c r="G190" s="13">
        <v>42193</v>
      </c>
      <c r="H190" s="14">
        <v>54.615000000000002</v>
      </c>
      <c r="J190" s="13">
        <v>42558</v>
      </c>
      <c r="K190" s="14">
        <v>43.850999999999999</v>
      </c>
      <c r="M190" s="13">
        <v>42924</v>
      </c>
      <c r="N190" s="15">
        <v>42.582999999999998</v>
      </c>
      <c r="P190" s="13">
        <v>43289</v>
      </c>
      <c r="Q190" s="1">
        <v>47.338999999999999</v>
      </c>
      <c r="S190" s="13">
        <v>43654</v>
      </c>
      <c r="T190" s="14">
        <v>0</v>
      </c>
      <c r="V190" s="13">
        <v>44019</v>
      </c>
      <c r="W190" s="14">
        <v>256.14999999999998</v>
      </c>
    </row>
    <row r="191" spans="1:23" x14ac:dyDescent="0.3">
      <c r="A191" s="13">
        <v>41464</v>
      </c>
      <c r="B191" s="14">
        <v>30.344000000000001</v>
      </c>
      <c r="D191" s="13">
        <v>41829</v>
      </c>
      <c r="E191" s="14">
        <v>82.924999999999997</v>
      </c>
      <c r="G191" s="13">
        <v>42194</v>
      </c>
      <c r="H191" s="14">
        <v>78.447999999999993</v>
      </c>
      <c r="J191" s="13">
        <v>42559</v>
      </c>
      <c r="K191" s="14">
        <v>31.733000000000001</v>
      </c>
      <c r="M191" s="13">
        <v>42925</v>
      </c>
      <c r="N191" s="15">
        <v>41.35</v>
      </c>
      <c r="P191" s="13">
        <v>43290</v>
      </c>
      <c r="Q191" s="1">
        <v>51.103999999999999</v>
      </c>
      <c r="S191" s="13">
        <v>43655</v>
      </c>
      <c r="T191" s="14">
        <v>0</v>
      </c>
      <c r="V191" s="13">
        <v>44020</v>
      </c>
      <c r="W191" s="14">
        <v>630</v>
      </c>
    </row>
    <row r="192" spans="1:23" x14ac:dyDescent="0.3">
      <c r="A192" s="13">
        <v>41465</v>
      </c>
      <c r="B192" s="14">
        <v>98.301000000000002</v>
      </c>
      <c r="D192" s="13">
        <v>41830</v>
      </c>
      <c r="E192" s="14">
        <v>66.781000000000006</v>
      </c>
      <c r="G192" s="13">
        <v>42195</v>
      </c>
      <c r="H192" s="14">
        <v>41.55</v>
      </c>
      <c r="J192" s="13">
        <v>42560</v>
      </c>
      <c r="K192" s="14">
        <v>22.847000000000001</v>
      </c>
      <c r="M192" s="13">
        <v>42926</v>
      </c>
      <c r="N192" s="15">
        <v>39.308</v>
      </c>
      <c r="P192" s="13">
        <v>43291</v>
      </c>
      <c r="Q192" s="1">
        <v>59.115000000000002</v>
      </c>
      <c r="S192" s="13">
        <v>43656</v>
      </c>
      <c r="T192" s="14">
        <v>0</v>
      </c>
      <c r="V192" s="13">
        <v>44021</v>
      </c>
      <c r="W192" s="14">
        <v>235.69</v>
      </c>
    </row>
    <row r="193" spans="1:23" x14ac:dyDescent="0.3">
      <c r="A193" s="13">
        <v>41466</v>
      </c>
      <c r="B193" s="14">
        <v>75.632000000000005</v>
      </c>
      <c r="D193" s="13">
        <v>41831</v>
      </c>
      <c r="E193" s="14">
        <v>83.570999999999998</v>
      </c>
      <c r="G193" s="13">
        <v>42196</v>
      </c>
      <c r="H193" s="14">
        <v>38.408000000000001</v>
      </c>
      <c r="J193" s="13">
        <v>42561</v>
      </c>
      <c r="K193" s="14">
        <v>19.852</v>
      </c>
      <c r="M193" s="13">
        <v>42927</v>
      </c>
      <c r="N193" s="15">
        <v>44.552</v>
      </c>
      <c r="P193" s="13">
        <v>43292</v>
      </c>
      <c r="Q193" s="1">
        <v>64.728999999999999</v>
      </c>
      <c r="S193" s="13">
        <v>43657</v>
      </c>
      <c r="T193" s="14">
        <v>0</v>
      </c>
      <c r="V193" s="13">
        <v>44022</v>
      </c>
      <c r="W193" s="14">
        <v>124.9</v>
      </c>
    </row>
    <row r="194" spans="1:23" x14ac:dyDescent="0.3">
      <c r="A194" s="13">
        <v>41467</v>
      </c>
      <c r="B194" s="14">
        <v>91.82</v>
      </c>
      <c r="D194" s="13">
        <v>41832</v>
      </c>
      <c r="E194" s="14">
        <v>93.694000000000003</v>
      </c>
      <c r="G194" s="13">
        <v>42197</v>
      </c>
      <c r="H194" s="14">
        <v>15.994</v>
      </c>
      <c r="J194" s="13">
        <v>42562</v>
      </c>
      <c r="K194" s="14">
        <v>21.445</v>
      </c>
      <c r="M194" s="13">
        <v>42928</v>
      </c>
      <c r="N194" s="15">
        <v>45.180999999999997</v>
      </c>
      <c r="P194" s="13">
        <v>43293</v>
      </c>
      <c r="Q194" s="1">
        <v>64.441999999999993</v>
      </c>
      <c r="S194" s="13">
        <v>43658</v>
      </c>
      <c r="T194" s="14">
        <v>0</v>
      </c>
      <c r="V194" s="13">
        <v>44023</v>
      </c>
      <c r="W194" s="14">
        <v>118.68</v>
      </c>
    </row>
    <row r="195" spans="1:23" x14ac:dyDescent="0.3">
      <c r="A195" s="13">
        <v>41468</v>
      </c>
      <c r="B195" s="14">
        <v>53.968000000000004</v>
      </c>
      <c r="D195" s="13">
        <v>41833</v>
      </c>
      <c r="E195" s="14">
        <v>69.168999999999997</v>
      </c>
      <c r="G195" s="13">
        <v>42198</v>
      </c>
      <c r="H195" s="14">
        <v>16.082999999999998</v>
      </c>
      <c r="J195" s="13">
        <v>42563</v>
      </c>
      <c r="K195" s="14">
        <v>23.379000000000001</v>
      </c>
      <c r="M195" s="13">
        <v>42929</v>
      </c>
      <c r="N195" s="15">
        <v>70.025000000000006</v>
      </c>
      <c r="P195" s="13">
        <v>43294</v>
      </c>
      <c r="Q195" s="1">
        <v>56.069000000000003</v>
      </c>
      <c r="S195" s="13">
        <v>43659</v>
      </c>
      <c r="T195" s="14">
        <v>0</v>
      </c>
      <c r="V195" s="13">
        <v>44024</v>
      </c>
      <c r="W195" s="14">
        <v>215.31</v>
      </c>
    </row>
    <row r="196" spans="1:23" x14ac:dyDescent="0.3">
      <c r="A196" s="13">
        <v>41469</v>
      </c>
      <c r="B196" s="14">
        <v>60.372</v>
      </c>
      <c r="D196" s="13">
        <v>41834</v>
      </c>
      <c r="E196" s="14">
        <v>114.93</v>
      </c>
      <c r="G196" s="13">
        <v>42199</v>
      </c>
      <c r="H196" s="14">
        <v>15.781000000000001</v>
      </c>
      <c r="J196" s="13">
        <v>42564</v>
      </c>
      <c r="K196" s="14">
        <v>25.879000000000001</v>
      </c>
      <c r="M196" s="13">
        <v>42930</v>
      </c>
      <c r="N196" s="15">
        <v>54.996000000000002</v>
      </c>
      <c r="P196" s="13">
        <v>43295</v>
      </c>
      <c r="Q196" s="1">
        <v>50.006</v>
      </c>
      <c r="S196" s="13">
        <v>43660</v>
      </c>
      <c r="T196" s="14">
        <v>0</v>
      </c>
      <c r="V196" s="13">
        <v>44025</v>
      </c>
      <c r="W196" s="14">
        <v>122.96</v>
      </c>
    </row>
    <row r="197" spans="1:23" x14ac:dyDescent="0.3">
      <c r="A197" s="13">
        <v>41470</v>
      </c>
      <c r="B197" s="14">
        <v>49.186</v>
      </c>
      <c r="D197" s="13">
        <v>41835</v>
      </c>
      <c r="E197" s="14">
        <v>99.9</v>
      </c>
      <c r="G197" s="13">
        <v>42200</v>
      </c>
      <c r="H197" s="14">
        <v>22.968</v>
      </c>
      <c r="J197" s="13">
        <v>42565</v>
      </c>
      <c r="K197" s="14">
        <v>23.202999999999999</v>
      </c>
      <c r="M197" s="13">
        <v>42931</v>
      </c>
      <c r="N197" s="15">
        <v>57.054000000000002</v>
      </c>
      <c r="P197" s="13">
        <v>43296</v>
      </c>
      <c r="Q197" s="1">
        <v>46.283999999999999</v>
      </c>
      <c r="S197" s="13">
        <v>43661</v>
      </c>
      <c r="T197" s="14">
        <v>0</v>
      </c>
      <c r="V197" s="13">
        <v>44026</v>
      </c>
      <c r="W197" s="14">
        <v>115.41</v>
      </c>
    </row>
    <row r="198" spans="1:23" x14ac:dyDescent="0.3">
      <c r="A198" s="13">
        <v>41471</v>
      </c>
      <c r="B198" s="14">
        <v>41.290999999999997</v>
      </c>
      <c r="D198" s="13">
        <v>41836</v>
      </c>
      <c r="E198" s="14">
        <v>96.111000000000004</v>
      </c>
      <c r="G198" s="13">
        <v>42201</v>
      </c>
      <c r="H198" s="14">
        <v>17.812000000000001</v>
      </c>
      <c r="J198" s="13">
        <v>42566</v>
      </c>
      <c r="K198" s="14">
        <v>24.788</v>
      </c>
      <c r="M198" s="13">
        <v>42932</v>
      </c>
      <c r="N198" s="15">
        <v>60.552</v>
      </c>
      <c r="P198" s="13">
        <v>43297</v>
      </c>
      <c r="Q198" s="1">
        <v>49.128999999999998</v>
      </c>
      <c r="S198" s="13">
        <v>43662</v>
      </c>
      <c r="T198" s="14">
        <v>0</v>
      </c>
      <c r="V198" s="13">
        <v>44027</v>
      </c>
      <c r="W198" s="14">
        <v>126.67</v>
      </c>
    </row>
    <row r="199" spans="1:23" x14ac:dyDescent="0.3">
      <c r="A199" s="13">
        <v>41472</v>
      </c>
      <c r="B199" s="14">
        <v>41.886000000000003</v>
      </c>
      <c r="D199" s="13">
        <v>41837</v>
      </c>
      <c r="E199" s="14">
        <v>81.460999999999999</v>
      </c>
      <c r="G199" s="13">
        <v>42202</v>
      </c>
      <c r="H199" s="14">
        <v>34.228000000000002</v>
      </c>
      <c r="J199" s="13">
        <v>42567</v>
      </c>
      <c r="K199" s="14">
        <v>24.771000000000001</v>
      </c>
      <c r="M199" s="13">
        <v>42933</v>
      </c>
      <c r="N199" s="15">
        <v>67.587000000000003</v>
      </c>
      <c r="P199" s="13">
        <v>43298</v>
      </c>
      <c r="Q199" s="1">
        <v>61.954000000000001</v>
      </c>
      <c r="S199" s="13">
        <v>43663</v>
      </c>
      <c r="T199" s="14">
        <v>0</v>
      </c>
      <c r="V199" s="13">
        <v>44028</v>
      </c>
      <c r="W199" s="14">
        <v>100.41</v>
      </c>
    </row>
    <row r="200" spans="1:23" x14ac:dyDescent="0.3">
      <c r="A200" s="13">
        <v>41473</v>
      </c>
      <c r="B200" s="14">
        <v>67.331000000000003</v>
      </c>
      <c r="D200" s="13">
        <v>41838</v>
      </c>
      <c r="E200" s="14">
        <v>75.215999999999994</v>
      </c>
      <c r="G200" s="13">
        <v>42203</v>
      </c>
      <c r="H200" s="14">
        <v>19.643000000000001</v>
      </c>
      <c r="J200" s="13">
        <v>42568</v>
      </c>
      <c r="K200" s="14">
        <v>22.649000000000001</v>
      </c>
      <c r="M200" s="13">
        <v>42934</v>
      </c>
      <c r="N200" s="15">
        <v>36.936</v>
      </c>
      <c r="P200" s="13">
        <v>43299</v>
      </c>
      <c r="Q200" s="1">
        <v>55.906999999999996</v>
      </c>
      <c r="S200" s="13">
        <v>43664</v>
      </c>
      <c r="T200" s="14">
        <v>0</v>
      </c>
      <c r="V200" s="13">
        <v>44029</v>
      </c>
      <c r="W200" s="14">
        <v>90.906000000000006</v>
      </c>
    </row>
    <row r="201" spans="1:23" x14ac:dyDescent="0.3">
      <c r="A201" s="13">
        <v>41474</v>
      </c>
      <c r="B201" s="14">
        <v>96.296000000000006</v>
      </c>
      <c r="D201" s="13">
        <v>41839</v>
      </c>
      <c r="E201" s="14">
        <v>71.876000000000005</v>
      </c>
      <c r="G201" s="13">
        <v>42204</v>
      </c>
      <c r="H201" s="14">
        <v>16.891999999999999</v>
      </c>
      <c r="J201" s="13">
        <v>42569</v>
      </c>
      <c r="K201" s="14">
        <v>23.974</v>
      </c>
      <c r="M201" s="13">
        <v>42935</v>
      </c>
      <c r="N201" s="15">
        <v>98.275999999999996</v>
      </c>
      <c r="P201" s="13">
        <v>43300</v>
      </c>
      <c r="Q201" s="1">
        <v>53.692999999999998</v>
      </c>
      <c r="S201" s="13">
        <v>43665</v>
      </c>
      <c r="T201" s="14">
        <v>0</v>
      </c>
      <c r="V201" s="13">
        <v>44030</v>
      </c>
      <c r="W201" s="14">
        <v>74.218999999999994</v>
      </c>
    </row>
    <row r="202" spans="1:23" x14ac:dyDescent="0.3">
      <c r="A202" s="13">
        <v>41475</v>
      </c>
      <c r="B202" s="14">
        <v>91.23</v>
      </c>
      <c r="D202" s="13">
        <v>41840</v>
      </c>
      <c r="E202" s="14">
        <v>60.585999999999999</v>
      </c>
      <c r="G202" s="13">
        <v>42205</v>
      </c>
      <c r="H202" s="14">
        <v>20.756</v>
      </c>
      <c r="J202" s="13">
        <v>42570</v>
      </c>
      <c r="K202" s="14">
        <v>36.070999999999998</v>
      </c>
      <c r="M202" s="13">
        <v>42936</v>
      </c>
      <c r="N202" s="15">
        <v>57.018000000000001</v>
      </c>
      <c r="P202" s="13">
        <v>43301</v>
      </c>
      <c r="Q202" s="1">
        <v>51.3</v>
      </c>
      <c r="S202" s="13">
        <v>43666</v>
      </c>
      <c r="T202" s="14">
        <v>0</v>
      </c>
      <c r="V202" s="13">
        <v>44031</v>
      </c>
      <c r="W202" s="14">
        <v>58.521000000000001</v>
      </c>
    </row>
    <row r="203" spans="1:23" x14ac:dyDescent="0.3">
      <c r="A203" s="13">
        <v>41476</v>
      </c>
      <c r="B203" s="14">
        <v>60.005000000000003</v>
      </c>
      <c r="D203" s="13">
        <v>41841</v>
      </c>
      <c r="E203" s="14">
        <v>56.515000000000001</v>
      </c>
      <c r="G203" s="13">
        <v>42206</v>
      </c>
      <c r="H203" s="14">
        <v>17.337</v>
      </c>
      <c r="J203" s="13">
        <v>42571</v>
      </c>
      <c r="K203" s="14">
        <v>38.567999999999998</v>
      </c>
      <c r="M203" s="13">
        <v>42937</v>
      </c>
      <c r="N203" s="15">
        <v>48.011000000000003</v>
      </c>
      <c r="P203" s="13">
        <v>43302</v>
      </c>
      <c r="Q203" s="1">
        <v>48.267000000000003</v>
      </c>
      <c r="S203" s="13">
        <v>43667</v>
      </c>
      <c r="T203" s="14">
        <v>0</v>
      </c>
      <c r="V203" s="13">
        <v>44032</v>
      </c>
      <c r="W203" s="14">
        <v>57.494999999999997</v>
      </c>
    </row>
    <row r="204" spans="1:23" x14ac:dyDescent="0.3">
      <c r="A204" s="13">
        <v>41477</v>
      </c>
      <c r="B204" s="14">
        <v>47.79</v>
      </c>
      <c r="D204" s="13">
        <v>41842</v>
      </c>
      <c r="E204" s="14">
        <v>58.209000000000003</v>
      </c>
      <c r="G204" s="13">
        <v>42207</v>
      </c>
      <c r="H204" s="14">
        <v>66.509</v>
      </c>
      <c r="J204" s="13">
        <v>42572</v>
      </c>
      <c r="K204" s="14">
        <v>30.622</v>
      </c>
      <c r="M204" s="13">
        <v>42938</v>
      </c>
      <c r="N204" s="15">
        <v>38.863999999999997</v>
      </c>
      <c r="P204" s="13">
        <v>43303</v>
      </c>
      <c r="Q204" s="1">
        <v>35.340000000000003</v>
      </c>
      <c r="S204" s="13">
        <v>43668</v>
      </c>
      <c r="T204" s="14">
        <v>0</v>
      </c>
      <c r="V204" s="13">
        <v>44033</v>
      </c>
      <c r="W204" s="14">
        <v>55.656999999999996</v>
      </c>
    </row>
    <row r="205" spans="1:23" x14ac:dyDescent="0.3">
      <c r="A205" s="13">
        <v>41478</v>
      </c>
      <c r="B205" s="14">
        <v>17.931000000000001</v>
      </c>
      <c r="D205" s="13">
        <v>41843</v>
      </c>
      <c r="E205" s="14">
        <v>45.598999999999997</v>
      </c>
      <c r="G205" s="13">
        <v>42208</v>
      </c>
      <c r="H205" s="14">
        <v>43.76</v>
      </c>
      <c r="J205" s="13">
        <v>42573</v>
      </c>
      <c r="K205" s="14">
        <v>41.718000000000004</v>
      </c>
      <c r="M205" s="13">
        <v>42939</v>
      </c>
      <c r="N205" s="15">
        <v>27.925999999999998</v>
      </c>
      <c r="P205" s="13">
        <v>43304</v>
      </c>
      <c r="Q205" s="1">
        <v>42.936999999999998</v>
      </c>
      <c r="S205" s="13">
        <v>43669</v>
      </c>
      <c r="T205" s="14">
        <v>0</v>
      </c>
      <c r="V205" s="13">
        <v>44034</v>
      </c>
      <c r="W205" s="14">
        <v>46.65</v>
      </c>
    </row>
    <row r="206" spans="1:23" x14ac:dyDescent="0.3">
      <c r="A206" s="13">
        <v>41479</v>
      </c>
      <c r="B206" s="14">
        <v>65.302000000000007</v>
      </c>
      <c r="D206" s="13">
        <v>41844</v>
      </c>
      <c r="E206" s="14">
        <v>75.379000000000005</v>
      </c>
      <c r="G206" s="13">
        <v>42209</v>
      </c>
      <c r="H206" s="14">
        <v>87.23</v>
      </c>
      <c r="J206" s="13">
        <v>42574</v>
      </c>
      <c r="K206" s="14">
        <v>35.881</v>
      </c>
      <c r="M206" s="13">
        <v>42940</v>
      </c>
      <c r="N206" s="15">
        <v>26.457000000000001</v>
      </c>
      <c r="P206" s="13">
        <v>43305</v>
      </c>
      <c r="Q206" s="1">
        <v>58.95</v>
      </c>
      <c r="S206" s="13">
        <v>43670</v>
      </c>
      <c r="T206" s="14">
        <v>0</v>
      </c>
      <c r="V206" s="13">
        <v>44035</v>
      </c>
      <c r="W206" s="14">
        <v>37.155000000000001</v>
      </c>
    </row>
    <row r="207" spans="1:23" x14ac:dyDescent="0.3">
      <c r="A207" s="13">
        <v>41480</v>
      </c>
      <c r="B207" s="14">
        <v>74.831999999999994</v>
      </c>
      <c r="D207" s="13">
        <v>41845</v>
      </c>
      <c r="E207" s="14">
        <v>50.725000000000001</v>
      </c>
      <c r="G207" s="13">
        <v>42210</v>
      </c>
      <c r="H207" s="14">
        <v>56.286999999999999</v>
      </c>
      <c r="J207" s="13">
        <v>42575</v>
      </c>
      <c r="K207" s="14">
        <v>29.556999999999999</v>
      </c>
      <c r="M207" s="13">
        <v>42941</v>
      </c>
      <c r="N207" s="15">
        <v>40.228999999999999</v>
      </c>
      <c r="P207" s="13">
        <v>43306</v>
      </c>
      <c r="Q207" s="1">
        <v>0</v>
      </c>
      <c r="S207" s="13">
        <v>43671</v>
      </c>
      <c r="T207" s="14">
        <v>0</v>
      </c>
      <c r="V207" s="13">
        <v>44036</v>
      </c>
      <c r="W207" s="14">
        <v>88</v>
      </c>
    </row>
    <row r="208" spans="1:23" x14ac:dyDescent="0.3">
      <c r="A208" s="13">
        <v>41481</v>
      </c>
      <c r="B208" s="14">
        <v>74.183999999999997</v>
      </c>
      <c r="D208" s="13">
        <v>41846</v>
      </c>
      <c r="E208" s="14">
        <v>56.962000000000003</v>
      </c>
      <c r="G208" s="13">
        <v>42211</v>
      </c>
      <c r="H208" s="14">
        <v>21.564</v>
      </c>
      <c r="J208" s="13">
        <v>42576</v>
      </c>
      <c r="K208" s="14">
        <v>28.138999999999999</v>
      </c>
      <c r="M208" s="13">
        <v>42942</v>
      </c>
      <c r="N208" s="15">
        <v>25.2</v>
      </c>
      <c r="P208" s="13">
        <v>43307</v>
      </c>
      <c r="Q208" s="1">
        <v>71.631</v>
      </c>
      <c r="S208" s="13">
        <v>43672</v>
      </c>
      <c r="T208" s="14">
        <v>0</v>
      </c>
      <c r="V208" s="13">
        <v>44037</v>
      </c>
      <c r="W208" s="14">
        <v>170.9</v>
      </c>
    </row>
    <row r="209" spans="1:23" x14ac:dyDescent="0.3">
      <c r="A209" s="13">
        <v>41482</v>
      </c>
      <c r="B209" s="14">
        <v>67.765000000000001</v>
      </c>
      <c r="D209" s="13">
        <v>41847</v>
      </c>
      <c r="E209" s="14">
        <v>49.085999999999999</v>
      </c>
      <c r="G209" s="13">
        <v>42212</v>
      </c>
      <c r="H209" s="14">
        <v>15.923</v>
      </c>
      <c r="J209" s="13">
        <v>42577</v>
      </c>
      <c r="K209" s="14">
        <v>42.427</v>
      </c>
      <c r="M209" s="13">
        <v>42943</v>
      </c>
      <c r="N209" s="15">
        <v>26.658000000000001</v>
      </c>
      <c r="P209" s="13">
        <v>43308</v>
      </c>
      <c r="Q209" s="1">
        <v>84.8</v>
      </c>
      <c r="S209" s="13">
        <v>43673</v>
      </c>
      <c r="T209" s="14">
        <v>0</v>
      </c>
      <c r="V209" s="13">
        <v>44038</v>
      </c>
      <c r="W209" s="14">
        <v>166.85</v>
      </c>
    </row>
    <row r="210" spans="1:23" x14ac:dyDescent="0.3">
      <c r="A210" s="13">
        <v>41483</v>
      </c>
      <c r="B210" s="14">
        <v>56.286999999999999</v>
      </c>
      <c r="D210" s="13">
        <v>41848</v>
      </c>
      <c r="E210" s="14">
        <v>45.25</v>
      </c>
      <c r="G210" s="13">
        <v>42213</v>
      </c>
      <c r="H210" s="14">
        <v>15.637</v>
      </c>
      <c r="J210" s="13">
        <v>42578</v>
      </c>
      <c r="K210" s="14">
        <v>34.005000000000003</v>
      </c>
      <c r="M210" s="13">
        <v>42944</v>
      </c>
      <c r="N210" s="15">
        <v>36.750999999999998</v>
      </c>
      <c r="P210" s="13">
        <v>43309</v>
      </c>
      <c r="Q210" s="1">
        <v>117.12</v>
      </c>
      <c r="S210" s="13">
        <v>43674</v>
      </c>
      <c r="T210" s="14">
        <v>0</v>
      </c>
      <c r="V210" s="13">
        <v>44039</v>
      </c>
      <c r="W210" s="14">
        <v>117.42</v>
      </c>
    </row>
    <row r="211" spans="1:23" x14ac:dyDescent="0.3">
      <c r="A211" s="13">
        <v>41484</v>
      </c>
      <c r="B211" s="14">
        <v>45.484999999999999</v>
      </c>
      <c r="D211" s="13">
        <v>41849</v>
      </c>
      <c r="E211" s="14">
        <v>53.531999999999996</v>
      </c>
      <c r="G211" s="13">
        <v>42214</v>
      </c>
      <c r="H211" s="14">
        <v>14.311</v>
      </c>
      <c r="J211" s="13">
        <v>42579</v>
      </c>
      <c r="K211" s="14">
        <v>58.732999999999997</v>
      </c>
      <c r="M211" s="13">
        <v>42945</v>
      </c>
      <c r="N211" s="15">
        <v>41.198</v>
      </c>
      <c r="P211" s="13">
        <v>43310</v>
      </c>
      <c r="Q211" s="1">
        <v>78.313000000000002</v>
      </c>
      <c r="S211" s="13">
        <v>43675</v>
      </c>
      <c r="T211" s="14">
        <v>0</v>
      </c>
      <c r="V211" s="13">
        <v>44040</v>
      </c>
      <c r="W211" s="14">
        <v>62.661999999999999</v>
      </c>
    </row>
    <row r="212" spans="1:23" x14ac:dyDescent="0.3">
      <c r="A212" s="13">
        <v>41485</v>
      </c>
      <c r="B212" s="14">
        <v>48.691000000000003</v>
      </c>
      <c r="D212" s="13">
        <v>41850</v>
      </c>
      <c r="E212" s="14">
        <v>55.082999999999998</v>
      </c>
      <c r="G212" s="13">
        <v>42215</v>
      </c>
      <c r="H212" s="14">
        <v>25.628</v>
      </c>
      <c r="J212" s="13">
        <v>42580</v>
      </c>
      <c r="K212" s="14">
        <v>36.807000000000002</v>
      </c>
      <c r="M212" s="13">
        <v>42946</v>
      </c>
      <c r="N212" s="15">
        <v>32.947000000000003</v>
      </c>
      <c r="P212" s="13">
        <v>43311</v>
      </c>
      <c r="Q212" s="1">
        <v>62.024000000000001</v>
      </c>
      <c r="S212" s="13">
        <v>43676</v>
      </c>
      <c r="T212" s="14">
        <v>0</v>
      </c>
      <c r="V212" s="13">
        <v>44041</v>
      </c>
      <c r="W212" s="14">
        <v>54.482999999999997</v>
      </c>
    </row>
    <row r="213" spans="1:23" x14ac:dyDescent="0.3">
      <c r="A213" s="13">
        <v>41486</v>
      </c>
      <c r="B213" s="14">
        <v>51.185000000000002</v>
      </c>
      <c r="D213" s="13">
        <v>41851</v>
      </c>
      <c r="E213" s="14">
        <v>50.481000000000002</v>
      </c>
      <c r="G213" s="13">
        <v>42216</v>
      </c>
      <c r="H213" s="14">
        <v>48.396000000000001</v>
      </c>
      <c r="J213" s="13">
        <v>42581</v>
      </c>
      <c r="K213" s="14">
        <v>41.38</v>
      </c>
      <c r="M213" s="13">
        <v>42947</v>
      </c>
      <c r="N213" s="15">
        <v>36.408999999999999</v>
      </c>
      <c r="P213" s="13">
        <v>43312</v>
      </c>
      <c r="Q213" s="1">
        <v>234.35</v>
      </c>
      <c r="S213" s="13">
        <v>43677</v>
      </c>
      <c r="T213" s="14">
        <v>0</v>
      </c>
      <c r="V213" s="13">
        <v>44042</v>
      </c>
      <c r="W213" s="14">
        <v>81.884</v>
      </c>
    </row>
    <row r="214" spans="1:23" x14ac:dyDescent="0.3">
      <c r="A214" s="13">
        <v>41487</v>
      </c>
      <c r="B214" s="14">
        <v>49.325000000000003</v>
      </c>
      <c r="D214" s="13">
        <v>41852</v>
      </c>
      <c r="E214" s="14">
        <v>47.076000000000001</v>
      </c>
      <c r="G214" s="13">
        <v>42217</v>
      </c>
      <c r="H214" s="14">
        <v>28.055</v>
      </c>
      <c r="J214" s="13">
        <v>42582</v>
      </c>
      <c r="K214" s="14">
        <v>31.117000000000001</v>
      </c>
      <c r="M214" s="13">
        <v>42948</v>
      </c>
      <c r="N214" s="15">
        <v>40.823</v>
      </c>
      <c r="P214" s="13">
        <v>43313</v>
      </c>
      <c r="Q214" s="1">
        <v>245.76</v>
      </c>
      <c r="S214" s="13">
        <v>43678</v>
      </c>
      <c r="T214" s="14">
        <v>0</v>
      </c>
      <c r="V214" s="13">
        <v>44043</v>
      </c>
      <c r="W214" s="14">
        <v>121.26</v>
      </c>
    </row>
    <row r="215" spans="1:23" x14ac:dyDescent="0.3">
      <c r="A215" s="13">
        <v>41488</v>
      </c>
      <c r="B215" s="14">
        <v>54.209000000000003</v>
      </c>
      <c r="D215" s="13">
        <v>41853</v>
      </c>
      <c r="E215" s="14">
        <v>43.673999999999999</v>
      </c>
      <c r="G215" s="13">
        <v>42218</v>
      </c>
      <c r="H215" s="14">
        <v>19.074000000000002</v>
      </c>
      <c r="J215" s="13">
        <v>42583</v>
      </c>
      <c r="K215" s="14">
        <v>34.930999999999997</v>
      </c>
      <c r="M215" s="13">
        <v>42949</v>
      </c>
      <c r="N215" s="15">
        <v>48.841999999999999</v>
      </c>
      <c r="P215" s="13">
        <v>43314</v>
      </c>
      <c r="Q215" s="1">
        <v>137.02000000000001</v>
      </c>
      <c r="S215" s="13">
        <v>43679</v>
      </c>
      <c r="T215" s="14">
        <v>0</v>
      </c>
      <c r="V215" s="13">
        <v>44044</v>
      </c>
      <c r="W215" s="14">
        <v>72.504999999999995</v>
      </c>
    </row>
    <row r="216" spans="1:23" x14ac:dyDescent="0.3">
      <c r="A216" s="13">
        <v>41489</v>
      </c>
      <c r="B216" s="14">
        <v>57.972000000000001</v>
      </c>
      <c r="D216" s="13">
        <v>41854</v>
      </c>
      <c r="E216" s="14">
        <v>42.651000000000003</v>
      </c>
      <c r="G216" s="13">
        <v>42219</v>
      </c>
      <c r="H216" s="14">
        <v>19.75</v>
      </c>
      <c r="J216" s="13">
        <v>42584</v>
      </c>
      <c r="K216" s="14">
        <v>33.308999999999997</v>
      </c>
      <c r="M216" s="13">
        <v>42950</v>
      </c>
      <c r="N216" s="15">
        <v>42.203000000000003</v>
      </c>
      <c r="P216" s="13">
        <v>43315</v>
      </c>
      <c r="Q216" s="1">
        <v>77.384</v>
      </c>
      <c r="S216" s="13">
        <v>43680</v>
      </c>
      <c r="T216" s="14">
        <v>0</v>
      </c>
      <c r="V216" s="13">
        <v>44045</v>
      </c>
      <c r="W216" s="14">
        <v>59.779000000000003</v>
      </c>
    </row>
    <row r="217" spans="1:23" x14ac:dyDescent="0.3">
      <c r="A217" s="13">
        <v>41490</v>
      </c>
      <c r="B217" s="14">
        <v>79.606999999999999</v>
      </c>
      <c r="D217" s="13">
        <v>41855</v>
      </c>
      <c r="E217" s="14">
        <v>34.542000000000002</v>
      </c>
      <c r="G217" s="13">
        <v>42220</v>
      </c>
      <c r="H217" s="14">
        <v>14.154999999999999</v>
      </c>
      <c r="J217" s="13">
        <v>42585</v>
      </c>
      <c r="K217" s="14">
        <v>34.790999999999997</v>
      </c>
      <c r="M217" s="13">
        <v>42951</v>
      </c>
      <c r="N217" s="15">
        <v>43.366999999999997</v>
      </c>
      <c r="P217" s="13">
        <v>43316</v>
      </c>
      <c r="Q217" s="1">
        <v>75.069000000000003</v>
      </c>
      <c r="S217" s="13">
        <v>43681</v>
      </c>
      <c r="T217" s="14">
        <v>0</v>
      </c>
      <c r="V217" s="13">
        <v>44046</v>
      </c>
      <c r="W217" s="14">
        <v>51.651000000000003</v>
      </c>
    </row>
    <row r="218" spans="1:23" x14ac:dyDescent="0.3">
      <c r="A218" s="13">
        <v>41491</v>
      </c>
      <c r="B218" s="14">
        <v>116.63</v>
      </c>
      <c r="D218" s="13">
        <v>41856</v>
      </c>
      <c r="E218" s="14">
        <v>32.753999999999998</v>
      </c>
      <c r="G218" s="13">
        <v>42221</v>
      </c>
      <c r="H218" s="14">
        <v>11.728</v>
      </c>
      <c r="J218" s="13">
        <v>42586</v>
      </c>
      <c r="K218" s="14">
        <v>35.26</v>
      </c>
      <c r="M218" s="13">
        <v>42952</v>
      </c>
      <c r="N218" s="15">
        <v>33.447000000000003</v>
      </c>
      <c r="P218" s="13">
        <v>43317</v>
      </c>
      <c r="Q218" s="1">
        <v>136.58000000000001</v>
      </c>
      <c r="S218" s="13">
        <v>43682</v>
      </c>
      <c r="T218" s="14">
        <v>0</v>
      </c>
      <c r="V218" s="13">
        <v>44047</v>
      </c>
      <c r="W218" s="14">
        <v>56.872999999999998</v>
      </c>
    </row>
    <row r="219" spans="1:23" x14ac:dyDescent="0.3">
      <c r="A219" s="13">
        <v>41492</v>
      </c>
      <c r="B219" s="14">
        <v>66.563000000000002</v>
      </c>
      <c r="D219" s="13">
        <v>41857</v>
      </c>
      <c r="E219" s="14">
        <v>35.924999999999997</v>
      </c>
      <c r="G219" s="13">
        <v>42222</v>
      </c>
      <c r="H219" s="14">
        <v>12.194000000000001</v>
      </c>
      <c r="J219" s="13">
        <v>42587</v>
      </c>
      <c r="K219" s="14">
        <v>37.052</v>
      </c>
      <c r="M219" s="13">
        <v>42953</v>
      </c>
      <c r="N219" s="15">
        <v>32.683999999999997</v>
      </c>
      <c r="P219" s="13">
        <v>43318</v>
      </c>
      <c r="Q219" s="1">
        <v>124.26</v>
      </c>
      <c r="S219" s="13">
        <v>43683</v>
      </c>
      <c r="T219" s="14">
        <v>0</v>
      </c>
      <c r="V219" s="13">
        <v>44048</v>
      </c>
      <c r="W219" s="14">
        <v>52.889000000000003</v>
      </c>
    </row>
    <row r="220" spans="1:23" x14ac:dyDescent="0.3">
      <c r="A220" s="13">
        <v>41493</v>
      </c>
      <c r="B220" s="14">
        <v>45.448999999999998</v>
      </c>
      <c r="D220" s="13">
        <v>41858</v>
      </c>
      <c r="E220" s="14">
        <v>41.076000000000001</v>
      </c>
      <c r="G220" s="13">
        <v>42223</v>
      </c>
      <c r="H220" s="14">
        <v>13.24</v>
      </c>
      <c r="J220" s="13">
        <v>42588</v>
      </c>
      <c r="K220" s="14">
        <v>37.143000000000001</v>
      </c>
      <c r="M220" s="13">
        <v>42954</v>
      </c>
      <c r="N220" s="15">
        <v>29.728999999999999</v>
      </c>
      <c r="P220" s="13">
        <v>43319</v>
      </c>
      <c r="Q220" s="1">
        <v>77.870999999999995</v>
      </c>
      <c r="S220" s="13">
        <v>43684</v>
      </c>
      <c r="T220" s="14">
        <v>0</v>
      </c>
      <c r="V220" s="13">
        <v>44049</v>
      </c>
      <c r="W220" s="14">
        <v>49.363999999999997</v>
      </c>
    </row>
    <row r="221" spans="1:23" x14ac:dyDescent="0.3">
      <c r="A221" s="13">
        <v>41494</v>
      </c>
      <c r="B221" s="14">
        <v>323.06</v>
      </c>
      <c r="D221" s="13">
        <v>41859</v>
      </c>
      <c r="E221" s="14">
        <v>40.280999999999999</v>
      </c>
      <c r="G221" s="13">
        <v>42224</v>
      </c>
      <c r="H221" s="14">
        <v>12.941000000000001</v>
      </c>
      <c r="J221" s="13">
        <v>42589</v>
      </c>
      <c r="K221" s="14">
        <v>27.091000000000001</v>
      </c>
      <c r="M221" s="13">
        <v>42955</v>
      </c>
      <c r="N221" s="15">
        <v>31.914999999999999</v>
      </c>
      <c r="P221" s="13">
        <v>43320</v>
      </c>
      <c r="Q221" s="1">
        <v>65.944000000000003</v>
      </c>
      <c r="S221" s="13">
        <v>43685</v>
      </c>
      <c r="T221" s="14">
        <v>0</v>
      </c>
      <c r="V221" s="13">
        <v>44050</v>
      </c>
      <c r="W221" s="14">
        <v>48.052999999999997</v>
      </c>
    </row>
    <row r="222" spans="1:23" x14ac:dyDescent="0.3">
      <c r="A222" s="13">
        <v>41495</v>
      </c>
      <c r="B222" s="14">
        <v>366.77</v>
      </c>
      <c r="D222" s="13">
        <v>41860</v>
      </c>
      <c r="E222" s="14">
        <v>44.128</v>
      </c>
      <c r="G222" s="13">
        <v>42225</v>
      </c>
      <c r="H222" s="14">
        <v>12.603</v>
      </c>
      <c r="J222" s="13">
        <v>42590</v>
      </c>
      <c r="K222" s="14">
        <v>28.399000000000001</v>
      </c>
      <c r="M222" s="13">
        <v>42956</v>
      </c>
      <c r="N222" s="15">
        <v>31.443000000000001</v>
      </c>
      <c r="P222" s="13">
        <v>43321</v>
      </c>
      <c r="Q222" s="1">
        <v>65.38</v>
      </c>
      <c r="S222" s="13">
        <v>43686</v>
      </c>
      <c r="T222" s="14">
        <v>0</v>
      </c>
      <c r="V222" s="13">
        <v>44051</v>
      </c>
      <c r="W222" s="14">
        <v>46.625999999999998</v>
      </c>
    </row>
    <row r="223" spans="1:23" x14ac:dyDescent="0.3">
      <c r="A223" s="13">
        <v>41496</v>
      </c>
      <c r="B223" s="14">
        <v>136.05000000000001</v>
      </c>
      <c r="D223" s="13">
        <v>41861</v>
      </c>
      <c r="E223" s="14">
        <v>48.115000000000002</v>
      </c>
      <c r="G223" s="13">
        <v>42226</v>
      </c>
      <c r="H223" s="14">
        <v>13.08</v>
      </c>
      <c r="J223" s="13">
        <v>42591</v>
      </c>
      <c r="K223" s="14">
        <v>35.606999999999999</v>
      </c>
      <c r="M223" s="13">
        <v>42957</v>
      </c>
      <c r="N223" s="15">
        <v>32.9</v>
      </c>
      <c r="P223" s="13">
        <v>43322</v>
      </c>
      <c r="Q223" s="1">
        <v>66.164000000000001</v>
      </c>
      <c r="S223" s="13">
        <v>43687</v>
      </c>
      <c r="T223" s="14">
        <v>0</v>
      </c>
      <c r="V223" s="13">
        <v>44052</v>
      </c>
      <c r="W223" s="14">
        <v>42.067</v>
      </c>
    </row>
    <row r="224" spans="1:23" x14ac:dyDescent="0.3">
      <c r="A224" s="13">
        <v>41497</v>
      </c>
      <c r="B224" s="14">
        <v>224.47</v>
      </c>
      <c r="D224" s="13">
        <v>41862</v>
      </c>
      <c r="E224" s="14">
        <v>46.820999999999998</v>
      </c>
      <c r="G224" s="13">
        <v>42227</v>
      </c>
      <c r="H224" s="14">
        <v>13.74</v>
      </c>
      <c r="J224" s="13">
        <v>42592</v>
      </c>
      <c r="K224" s="14">
        <v>30.879000000000001</v>
      </c>
      <c r="M224" s="13">
        <v>42958</v>
      </c>
      <c r="N224" s="15">
        <v>51.843000000000004</v>
      </c>
      <c r="P224" s="13">
        <v>43323</v>
      </c>
      <c r="Q224" s="1">
        <v>63.838000000000001</v>
      </c>
      <c r="S224" s="13">
        <v>43688</v>
      </c>
      <c r="T224" s="14">
        <v>0</v>
      </c>
      <c r="V224" s="13">
        <v>44053</v>
      </c>
      <c r="W224" s="14">
        <v>39.298000000000002</v>
      </c>
    </row>
    <row r="225" spans="1:23" x14ac:dyDescent="0.3">
      <c r="A225" s="13">
        <v>41498</v>
      </c>
      <c r="B225" s="14">
        <v>134</v>
      </c>
      <c r="D225" s="13">
        <v>41863</v>
      </c>
      <c r="E225" s="14">
        <v>52.8</v>
      </c>
      <c r="G225" s="13">
        <v>42228</v>
      </c>
      <c r="H225" s="14">
        <v>15.237</v>
      </c>
      <c r="J225" s="13">
        <v>42593</v>
      </c>
      <c r="K225" s="14">
        <v>28.245000000000001</v>
      </c>
      <c r="M225" s="13">
        <v>42959</v>
      </c>
      <c r="N225" s="15">
        <v>64.287000000000006</v>
      </c>
      <c r="P225" s="13">
        <v>43324</v>
      </c>
      <c r="Q225" s="1">
        <v>50.161999999999999</v>
      </c>
      <c r="S225" s="13">
        <v>43689</v>
      </c>
      <c r="T225" s="14">
        <v>0</v>
      </c>
      <c r="V225" s="13">
        <v>44054</v>
      </c>
      <c r="W225" s="14">
        <v>38.194000000000003</v>
      </c>
    </row>
    <row r="226" spans="1:23" x14ac:dyDescent="0.3">
      <c r="A226" s="13">
        <v>41499</v>
      </c>
      <c r="B226" s="14">
        <v>107.01</v>
      </c>
      <c r="D226" s="13">
        <v>41864</v>
      </c>
      <c r="E226" s="14">
        <v>47.807000000000002</v>
      </c>
      <c r="G226" s="13">
        <v>42229</v>
      </c>
      <c r="H226" s="14">
        <v>12.845000000000001</v>
      </c>
      <c r="J226" s="13">
        <v>42594</v>
      </c>
      <c r="K226" s="14">
        <v>29.751000000000001</v>
      </c>
      <c r="M226" s="13">
        <v>42960</v>
      </c>
      <c r="N226" s="15">
        <v>50.271999999999998</v>
      </c>
      <c r="P226" s="13">
        <v>43325</v>
      </c>
      <c r="Q226" s="1">
        <v>51.926000000000002</v>
      </c>
      <c r="S226" s="13">
        <v>43690</v>
      </c>
      <c r="T226" s="14">
        <v>0</v>
      </c>
      <c r="V226" s="13">
        <v>44055</v>
      </c>
      <c r="W226" s="14">
        <v>40.857999999999997</v>
      </c>
    </row>
    <row r="227" spans="1:23" x14ac:dyDescent="0.3">
      <c r="A227" s="13">
        <v>41500</v>
      </c>
      <c r="B227" s="14">
        <v>90.290999999999997</v>
      </c>
      <c r="D227" s="13">
        <v>41865</v>
      </c>
      <c r="E227" s="14">
        <v>41.511000000000003</v>
      </c>
      <c r="G227" s="13">
        <v>42230</v>
      </c>
      <c r="H227" s="14">
        <v>10.827</v>
      </c>
      <c r="J227" s="13">
        <v>42595</v>
      </c>
      <c r="K227" s="14">
        <v>27.097000000000001</v>
      </c>
      <c r="M227" s="13">
        <v>42961</v>
      </c>
      <c r="N227" s="15">
        <v>36.377000000000002</v>
      </c>
      <c r="P227" s="13">
        <v>43326</v>
      </c>
      <c r="Q227" s="1">
        <v>55.454000000000001</v>
      </c>
      <c r="S227" s="13">
        <v>43691</v>
      </c>
      <c r="T227" s="14">
        <v>0</v>
      </c>
      <c r="V227" s="13">
        <v>44056</v>
      </c>
      <c r="W227" s="14">
        <v>37.689</v>
      </c>
    </row>
    <row r="228" spans="1:23" x14ac:dyDescent="0.3">
      <c r="A228" s="13">
        <v>41501</v>
      </c>
      <c r="B228" s="14">
        <v>82.974000000000004</v>
      </c>
      <c r="D228" s="13">
        <v>41866</v>
      </c>
      <c r="E228" s="14">
        <v>47.689</v>
      </c>
      <c r="G228" s="13">
        <v>42231</v>
      </c>
      <c r="H228" s="14">
        <v>12.196</v>
      </c>
      <c r="J228" s="13">
        <v>42596</v>
      </c>
      <c r="K228" s="14">
        <v>27.292999999999999</v>
      </c>
      <c r="M228" s="13">
        <v>42962</v>
      </c>
      <c r="N228" s="15">
        <v>38.424999999999997</v>
      </c>
      <c r="P228" s="13">
        <v>43327</v>
      </c>
      <c r="Q228" s="1">
        <v>60.151000000000003</v>
      </c>
      <c r="S228" s="13">
        <v>43692</v>
      </c>
      <c r="T228" s="14">
        <v>0</v>
      </c>
      <c r="V228" s="13">
        <v>44057</v>
      </c>
      <c r="W228" s="14">
        <v>42.832999999999998</v>
      </c>
    </row>
    <row r="229" spans="1:23" x14ac:dyDescent="0.3">
      <c r="A229" s="13">
        <v>41502</v>
      </c>
      <c r="B229" s="14">
        <v>93.534999999999997</v>
      </c>
      <c r="D229" s="13">
        <v>41867</v>
      </c>
      <c r="E229" s="14">
        <v>35.430999999999997</v>
      </c>
      <c r="G229" s="13">
        <v>42232</v>
      </c>
      <c r="H229" s="14">
        <v>14.371</v>
      </c>
      <c r="J229" s="13">
        <v>42597</v>
      </c>
      <c r="K229" s="14">
        <v>24.094000000000001</v>
      </c>
      <c r="M229" s="13">
        <v>42963</v>
      </c>
      <c r="N229" s="15">
        <v>39.218000000000004</v>
      </c>
      <c r="P229" s="13">
        <v>43328</v>
      </c>
      <c r="Q229" s="1">
        <v>83.986000000000004</v>
      </c>
      <c r="S229" s="13">
        <v>43693</v>
      </c>
      <c r="T229" s="14">
        <v>0</v>
      </c>
      <c r="V229" s="13">
        <v>44058</v>
      </c>
      <c r="W229" s="14">
        <v>101.44</v>
      </c>
    </row>
    <row r="230" spans="1:23" x14ac:dyDescent="0.3">
      <c r="A230" s="13">
        <v>41503</v>
      </c>
      <c r="B230" s="14">
        <v>37.479999999999997</v>
      </c>
      <c r="D230" s="13">
        <v>41868</v>
      </c>
      <c r="E230" s="14">
        <v>31.163</v>
      </c>
      <c r="G230" s="13">
        <v>42233</v>
      </c>
      <c r="H230" s="14">
        <v>19.866</v>
      </c>
      <c r="J230" s="13">
        <v>42598</v>
      </c>
      <c r="K230" s="14">
        <v>23.276</v>
      </c>
      <c r="M230" s="13">
        <v>42964</v>
      </c>
      <c r="N230" s="15">
        <v>37.744</v>
      </c>
      <c r="P230" s="13">
        <v>43329</v>
      </c>
      <c r="Q230" s="1">
        <v>72.62</v>
      </c>
      <c r="S230" s="13">
        <v>43694</v>
      </c>
      <c r="T230" s="14">
        <v>0</v>
      </c>
      <c r="V230" s="13">
        <v>44059</v>
      </c>
      <c r="W230" s="14">
        <v>77.444999999999993</v>
      </c>
    </row>
    <row r="231" spans="1:23" x14ac:dyDescent="0.3">
      <c r="A231" s="13">
        <v>41504</v>
      </c>
      <c r="B231" s="14">
        <v>30.771999999999998</v>
      </c>
      <c r="D231" s="13">
        <v>41869</v>
      </c>
      <c r="E231" s="14">
        <v>37.540999999999997</v>
      </c>
      <c r="G231" s="13">
        <v>42234</v>
      </c>
      <c r="H231" s="14">
        <v>17.690999999999999</v>
      </c>
      <c r="J231" s="13">
        <v>42599</v>
      </c>
      <c r="K231" s="14">
        <v>52.066000000000003</v>
      </c>
      <c r="M231" s="13">
        <v>42965</v>
      </c>
      <c r="N231" s="15">
        <v>42.99</v>
      </c>
      <c r="P231" s="13">
        <v>43330</v>
      </c>
      <c r="Q231" s="1">
        <v>51.814999999999998</v>
      </c>
      <c r="S231" s="13">
        <v>43695</v>
      </c>
      <c r="T231" s="14">
        <v>0</v>
      </c>
      <c r="V231" s="13">
        <v>44060</v>
      </c>
      <c r="W231" s="14">
        <v>52.317999999999998</v>
      </c>
    </row>
    <row r="232" spans="1:23" x14ac:dyDescent="0.3">
      <c r="A232" s="13">
        <v>41505</v>
      </c>
      <c r="B232" s="14">
        <v>90.546999999999997</v>
      </c>
      <c r="D232" s="13">
        <v>41870</v>
      </c>
      <c r="E232" s="14">
        <v>38.023000000000003</v>
      </c>
      <c r="G232" s="13">
        <v>42235</v>
      </c>
      <c r="H232" s="14">
        <v>26.695</v>
      </c>
      <c r="J232" s="13">
        <v>42600</v>
      </c>
      <c r="K232" s="14">
        <v>37.551000000000002</v>
      </c>
      <c r="M232" s="13">
        <v>42966</v>
      </c>
      <c r="N232" s="15">
        <v>37.683999999999997</v>
      </c>
      <c r="P232" s="13">
        <v>43331</v>
      </c>
      <c r="Q232" s="1">
        <v>39.18</v>
      </c>
      <c r="S232" s="13">
        <v>43696</v>
      </c>
      <c r="T232" s="14">
        <v>0</v>
      </c>
      <c r="V232" s="13">
        <v>44061</v>
      </c>
      <c r="W232" s="14">
        <v>44.822000000000003</v>
      </c>
    </row>
    <row r="233" spans="1:23" x14ac:dyDescent="0.3">
      <c r="A233" s="13">
        <v>41506</v>
      </c>
      <c r="B233" s="14">
        <v>79.194000000000003</v>
      </c>
      <c r="D233" s="13">
        <v>41871</v>
      </c>
      <c r="E233" s="14">
        <v>44.414999999999999</v>
      </c>
      <c r="G233" s="13">
        <v>42236</v>
      </c>
      <c r="H233" s="14">
        <v>11.28</v>
      </c>
      <c r="J233" s="13">
        <v>42601</v>
      </c>
      <c r="K233" s="14">
        <v>34.085999999999999</v>
      </c>
      <c r="M233" s="13">
        <v>42967</v>
      </c>
      <c r="N233" s="15">
        <v>54.323</v>
      </c>
      <c r="P233" s="13">
        <v>43332</v>
      </c>
      <c r="Q233" s="1">
        <v>36.008000000000003</v>
      </c>
      <c r="S233" s="13">
        <v>43697</v>
      </c>
      <c r="T233" s="14">
        <v>0</v>
      </c>
      <c r="V233" s="13">
        <v>44062</v>
      </c>
      <c r="W233" s="14">
        <v>43.686999999999998</v>
      </c>
    </row>
    <row r="234" spans="1:23" x14ac:dyDescent="0.3">
      <c r="A234" s="13">
        <v>41507</v>
      </c>
      <c r="B234" s="14">
        <v>76.016999999999996</v>
      </c>
      <c r="D234" s="13">
        <v>41872</v>
      </c>
      <c r="E234" s="14">
        <v>43.97</v>
      </c>
      <c r="G234" s="13">
        <v>42237</v>
      </c>
      <c r="H234" s="14">
        <v>14.263</v>
      </c>
      <c r="J234" s="13">
        <v>42602</v>
      </c>
      <c r="K234" s="14">
        <v>34.555</v>
      </c>
      <c r="M234" s="13">
        <v>42968</v>
      </c>
      <c r="N234" s="15">
        <v>38.340000000000003</v>
      </c>
      <c r="P234" s="13">
        <v>43333</v>
      </c>
      <c r="Q234" s="1">
        <v>34.671999999999997</v>
      </c>
      <c r="S234" s="13">
        <v>43698</v>
      </c>
      <c r="T234" s="14">
        <v>0</v>
      </c>
      <c r="V234" s="13">
        <v>44063</v>
      </c>
      <c r="W234" s="14">
        <v>76.828999999999994</v>
      </c>
    </row>
    <row r="235" spans="1:23" x14ac:dyDescent="0.3">
      <c r="A235" s="13">
        <v>41508</v>
      </c>
      <c r="B235" s="14">
        <v>67.751999999999995</v>
      </c>
      <c r="D235" s="13">
        <v>41873</v>
      </c>
      <c r="E235" s="14">
        <v>47.98</v>
      </c>
      <c r="G235" s="13">
        <v>42238</v>
      </c>
      <c r="H235" s="14">
        <v>24.303000000000001</v>
      </c>
      <c r="J235" s="13">
        <v>42603</v>
      </c>
      <c r="K235" s="14">
        <v>31.488</v>
      </c>
      <c r="M235" s="13">
        <v>42969</v>
      </c>
      <c r="N235" s="15">
        <v>44.85</v>
      </c>
      <c r="P235" s="13">
        <v>43334</v>
      </c>
      <c r="Q235" s="1">
        <v>39.572000000000003</v>
      </c>
      <c r="S235" s="13">
        <v>43699</v>
      </c>
      <c r="T235" s="14">
        <v>0</v>
      </c>
      <c r="V235" s="13">
        <v>44064</v>
      </c>
      <c r="W235" s="14">
        <v>65.480999999999995</v>
      </c>
    </row>
    <row r="236" spans="1:23" x14ac:dyDescent="0.3">
      <c r="A236" s="13">
        <v>41509</v>
      </c>
      <c r="B236" s="14">
        <v>52.314</v>
      </c>
      <c r="D236" s="13">
        <v>41874</v>
      </c>
      <c r="E236" s="14">
        <v>41.898000000000003</v>
      </c>
      <c r="G236" s="13">
        <v>42239</v>
      </c>
      <c r="H236" s="14">
        <v>12.510999999999999</v>
      </c>
      <c r="J236" s="13">
        <v>42604</v>
      </c>
      <c r="K236" s="14">
        <v>27.728000000000002</v>
      </c>
      <c r="M236" s="13">
        <v>42970</v>
      </c>
      <c r="N236" s="15">
        <v>41.784999999999997</v>
      </c>
      <c r="P236" s="13">
        <v>43335</v>
      </c>
      <c r="Q236" s="1">
        <v>58.241</v>
      </c>
      <c r="S236" s="13">
        <v>43700</v>
      </c>
      <c r="T236" s="14">
        <v>0</v>
      </c>
      <c r="V236" s="13">
        <v>44065</v>
      </c>
      <c r="W236" s="14">
        <v>60.587000000000003</v>
      </c>
    </row>
    <row r="237" spans="1:23" x14ac:dyDescent="0.3">
      <c r="A237" s="13">
        <v>41510</v>
      </c>
      <c r="B237" s="14">
        <v>91.046000000000006</v>
      </c>
      <c r="D237" s="13">
        <v>41875</v>
      </c>
      <c r="E237" s="14">
        <v>38.603000000000002</v>
      </c>
      <c r="G237" s="13">
        <v>42240</v>
      </c>
      <c r="H237" s="14">
        <v>7.3057999999999996</v>
      </c>
      <c r="J237" s="13">
        <v>42605</v>
      </c>
      <c r="K237" s="14">
        <v>31.484000000000002</v>
      </c>
      <c r="M237" s="13">
        <v>42971</v>
      </c>
      <c r="N237" s="15">
        <v>39.445999999999998</v>
      </c>
      <c r="P237" s="13">
        <v>43336</v>
      </c>
      <c r="Q237" s="1">
        <v>64.409000000000006</v>
      </c>
      <c r="S237" s="13">
        <v>43701</v>
      </c>
      <c r="T237" s="14">
        <v>0</v>
      </c>
      <c r="V237" s="13">
        <v>44066</v>
      </c>
      <c r="W237" s="14">
        <v>70.516000000000005</v>
      </c>
    </row>
    <row r="238" spans="1:23" x14ac:dyDescent="0.3">
      <c r="A238" s="13">
        <v>41511</v>
      </c>
      <c r="B238" s="14">
        <v>77.578000000000003</v>
      </c>
      <c r="D238" s="13">
        <v>41876</v>
      </c>
      <c r="E238" s="14">
        <v>32.993000000000002</v>
      </c>
      <c r="G238" s="13">
        <v>42241</v>
      </c>
      <c r="H238" s="14">
        <v>10.417999999999999</v>
      </c>
      <c r="J238" s="13">
        <v>42606</v>
      </c>
      <c r="K238" s="14">
        <v>58.462000000000003</v>
      </c>
      <c r="M238" s="13">
        <v>42972</v>
      </c>
      <c r="N238" s="15">
        <v>44.963000000000001</v>
      </c>
      <c r="P238" s="13">
        <v>43337</v>
      </c>
      <c r="Q238" s="1">
        <v>61.302999999999997</v>
      </c>
      <c r="S238" s="13">
        <v>43702</v>
      </c>
      <c r="T238" s="14">
        <v>0</v>
      </c>
      <c r="V238" s="13">
        <v>44067</v>
      </c>
      <c r="W238" s="14">
        <v>64.947999999999993</v>
      </c>
    </row>
    <row r="239" spans="1:23" x14ac:dyDescent="0.3">
      <c r="A239" s="13">
        <v>41512</v>
      </c>
      <c r="B239" s="14">
        <v>71.941999999999993</v>
      </c>
      <c r="D239" s="13">
        <v>41877</v>
      </c>
      <c r="E239" s="14">
        <v>38.840000000000003</v>
      </c>
      <c r="G239" s="13">
        <v>42242</v>
      </c>
      <c r="H239" s="14">
        <v>20.771000000000001</v>
      </c>
      <c r="J239" s="13">
        <v>42607</v>
      </c>
      <c r="K239" s="14">
        <v>78.316999999999993</v>
      </c>
      <c r="M239" s="13">
        <v>42973</v>
      </c>
      <c r="N239" s="15">
        <v>36.183</v>
      </c>
      <c r="P239" s="13">
        <v>43338</v>
      </c>
      <c r="Q239" s="1">
        <v>40.061999999999998</v>
      </c>
      <c r="S239" s="13">
        <v>43703</v>
      </c>
      <c r="T239" s="14">
        <v>0</v>
      </c>
      <c r="V239" s="13">
        <v>44068</v>
      </c>
      <c r="W239" s="14">
        <v>59.588000000000001</v>
      </c>
    </row>
    <row r="240" spans="1:23" x14ac:dyDescent="0.3">
      <c r="A240" s="13">
        <v>41513</v>
      </c>
      <c r="B240" s="14">
        <v>165.65</v>
      </c>
      <c r="D240" s="13">
        <v>41878</v>
      </c>
      <c r="E240" s="14">
        <v>40.073</v>
      </c>
      <c r="G240" s="13">
        <v>42243</v>
      </c>
      <c r="H240" s="14">
        <v>17.908999999999999</v>
      </c>
      <c r="J240" s="13">
        <v>42608</v>
      </c>
      <c r="K240" s="14">
        <v>78.316999999999993</v>
      </c>
      <c r="M240" s="13">
        <v>42974</v>
      </c>
      <c r="N240" s="15">
        <v>34.793999999999997</v>
      </c>
      <c r="P240" s="13">
        <v>43339</v>
      </c>
      <c r="Q240" s="1">
        <v>40.917999999999999</v>
      </c>
      <c r="S240" s="13">
        <v>43704</v>
      </c>
      <c r="T240" s="14">
        <v>0</v>
      </c>
      <c r="V240" s="13">
        <v>44069</v>
      </c>
      <c r="W240" s="14">
        <v>64.766000000000005</v>
      </c>
    </row>
    <row r="241" spans="1:23" x14ac:dyDescent="0.3">
      <c r="A241" s="13">
        <v>41514</v>
      </c>
      <c r="B241" s="14">
        <v>85.007000000000005</v>
      </c>
      <c r="D241" s="13">
        <v>41879</v>
      </c>
      <c r="E241" s="14">
        <v>43.222999999999999</v>
      </c>
      <c r="G241" s="13">
        <v>42244</v>
      </c>
      <c r="H241" s="14">
        <v>13.365</v>
      </c>
      <c r="J241" s="13">
        <v>42609</v>
      </c>
      <c r="K241" s="14">
        <v>78.316999999999993</v>
      </c>
      <c r="M241" s="13">
        <v>42975</v>
      </c>
      <c r="N241" s="15">
        <v>31.57</v>
      </c>
      <c r="P241" s="13">
        <v>43340</v>
      </c>
      <c r="Q241" s="1">
        <v>52.698</v>
      </c>
      <c r="S241" s="13">
        <v>43705</v>
      </c>
      <c r="T241" s="14">
        <v>0</v>
      </c>
      <c r="V241" s="13">
        <v>44070</v>
      </c>
      <c r="W241" s="14">
        <v>49.091000000000001</v>
      </c>
    </row>
    <row r="242" spans="1:23" x14ac:dyDescent="0.3">
      <c r="A242" s="13">
        <v>41515</v>
      </c>
      <c r="B242" s="14">
        <v>69.141000000000005</v>
      </c>
      <c r="D242" s="13">
        <v>41880</v>
      </c>
      <c r="E242" s="14">
        <v>49.545000000000002</v>
      </c>
      <c r="G242" s="13">
        <v>42245</v>
      </c>
      <c r="H242" s="14">
        <v>7.4280999999999997</v>
      </c>
      <c r="J242" s="13">
        <v>42610</v>
      </c>
      <c r="K242" s="14">
        <v>78.316999999999993</v>
      </c>
      <c r="M242" s="13">
        <v>42976</v>
      </c>
      <c r="N242" s="15">
        <v>46.515999999999998</v>
      </c>
      <c r="P242" s="13">
        <v>43341</v>
      </c>
      <c r="Q242" s="1">
        <v>110.01</v>
      </c>
      <c r="S242" s="13">
        <v>43706</v>
      </c>
      <c r="T242" s="14">
        <v>0</v>
      </c>
      <c r="V242" s="13">
        <v>44071</v>
      </c>
      <c r="W242" s="14">
        <v>42.755000000000003</v>
      </c>
    </row>
    <row r="243" spans="1:23" x14ac:dyDescent="0.3">
      <c r="A243" s="13">
        <v>41516</v>
      </c>
      <c r="B243" s="14">
        <v>108.32</v>
      </c>
      <c r="D243" s="13">
        <v>41881</v>
      </c>
      <c r="E243" s="14">
        <v>45.798000000000002</v>
      </c>
      <c r="G243" s="13">
        <v>42246</v>
      </c>
      <c r="H243" s="14">
        <v>4.3977000000000004</v>
      </c>
      <c r="J243" s="13">
        <v>42611</v>
      </c>
      <c r="K243" s="14">
        <v>78.317999999999998</v>
      </c>
      <c r="M243" s="13">
        <v>42977</v>
      </c>
      <c r="N243" s="15">
        <v>59.789000000000001</v>
      </c>
      <c r="P243" s="13">
        <v>43342</v>
      </c>
      <c r="Q243" s="1">
        <v>119.57</v>
      </c>
      <c r="S243" s="13">
        <v>43707</v>
      </c>
      <c r="T243" s="14">
        <v>0</v>
      </c>
      <c r="V243" s="13">
        <v>44072</v>
      </c>
      <c r="W243" s="14">
        <v>39.642000000000003</v>
      </c>
    </row>
    <row r="244" spans="1:23" x14ac:dyDescent="0.3">
      <c r="A244" s="13">
        <v>41517</v>
      </c>
      <c r="B244" s="14">
        <v>72.548000000000002</v>
      </c>
      <c r="D244" s="13">
        <v>41882</v>
      </c>
      <c r="E244" s="14">
        <v>36.829000000000001</v>
      </c>
      <c r="G244" s="13">
        <v>42247</v>
      </c>
      <c r="H244" s="14">
        <v>3.3540999999999999</v>
      </c>
      <c r="J244" s="13">
        <v>42612</v>
      </c>
      <c r="K244" s="14">
        <v>52.2</v>
      </c>
      <c r="M244" s="13">
        <v>42978</v>
      </c>
      <c r="N244" s="15">
        <v>36.262999999999998</v>
      </c>
      <c r="P244" s="13">
        <v>43343</v>
      </c>
      <c r="Q244" s="1">
        <v>88.951999999999998</v>
      </c>
      <c r="S244" s="13">
        <v>43708</v>
      </c>
      <c r="T244" s="14">
        <v>0</v>
      </c>
      <c r="V244" s="13">
        <v>44073</v>
      </c>
      <c r="W244" s="14">
        <v>73.718999999999994</v>
      </c>
    </row>
    <row r="245" spans="1:23" x14ac:dyDescent="0.3">
      <c r="A245" s="13">
        <v>41518</v>
      </c>
      <c r="B245" s="14">
        <v>57.003</v>
      </c>
      <c r="D245" s="13">
        <v>41883</v>
      </c>
      <c r="E245" s="14">
        <v>36.124000000000002</v>
      </c>
      <c r="G245" s="13">
        <v>42248</v>
      </c>
      <c r="H245" s="14">
        <v>4.7866</v>
      </c>
      <c r="J245" s="13">
        <v>42613</v>
      </c>
      <c r="K245" s="14">
        <v>21.536999999999999</v>
      </c>
      <c r="M245" s="13">
        <v>42979</v>
      </c>
      <c r="N245" s="15">
        <v>33.89</v>
      </c>
      <c r="P245" s="13">
        <v>43344</v>
      </c>
      <c r="Q245" s="1">
        <v>61.405000000000001</v>
      </c>
      <c r="S245" s="13">
        <v>43709</v>
      </c>
      <c r="T245" s="14">
        <v>0</v>
      </c>
      <c r="V245" s="13">
        <v>44074</v>
      </c>
      <c r="W245" s="14">
        <v>117.73</v>
      </c>
    </row>
    <row r="246" spans="1:23" x14ac:dyDescent="0.3">
      <c r="A246" s="13">
        <v>41519</v>
      </c>
      <c r="B246" s="14">
        <v>48.19</v>
      </c>
      <c r="D246" s="13">
        <v>41884</v>
      </c>
      <c r="E246" s="14">
        <v>54.984000000000002</v>
      </c>
      <c r="G246" s="13">
        <v>42249</v>
      </c>
      <c r="H246" s="14">
        <v>24.18</v>
      </c>
      <c r="J246" s="13">
        <v>42614</v>
      </c>
      <c r="K246" s="14">
        <v>21.536000000000001</v>
      </c>
      <c r="M246" s="13">
        <v>42980</v>
      </c>
      <c r="N246" s="15">
        <v>63.305999999999997</v>
      </c>
      <c r="P246" s="13">
        <v>43345</v>
      </c>
      <c r="Q246" s="1">
        <v>50.75</v>
      </c>
      <c r="S246" s="13">
        <v>43710</v>
      </c>
      <c r="T246" s="14">
        <v>0</v>
      </c>
      <c r="V246" s="13">
        <v>44075</v>
      </c>
      <c r="W246" s="14">
        <v>107</v>
      </c>
    </row>
    <row r="247" spans="1:23" x14ac:dyDescent="0.3">
      <c r="A247" s="13">
        <v>41520</v>
      </c>
      <c r="B247" s="14">
        <v>45.652999999999999</v>
      </c>
      <c r="D247" s="13">
        <v>41885</v>
      </c>
      <c r="E247" s="14">
        <v>47.945</v>
      </c>
      <c r="G247" s="13">
        <v>42250</v>
      </c>
      <c r="H247" s="14">
        <v>23.003</v>
      </c>
      <c r="J247" s="13">
        <v>42615</v>
      </c>
      <c r="K247" s="14">
        <v>23.742000000000001</v>
      </c>
      <c r="M247" s="13">
        <v>42981</v>
      </c>
      <c r="N247" s="15">
        <v>25.687999999999999</v>
      </c>
      <c r="P247" s="13">
        <v>43346</v>
      </c>
      <c r="Q247" s="1">
        <v>54.866</v>
      </c>
      <c r="S247" s="13">
        <v>43711</v>
      </c>
      <c r="T247" s="14">
        <v>0</v>
      </c>
      <c r="V247" s="13">
        <v>44076</v>
      </c>
      <c r="W247" s="14">
        <v>67.488</v>
      </c>
    </row>
    <row r="248" spans="1:23" x14ac:dyDescent="0.3">
      <c r="A248" s="13">
        <v>41521</v>
      </c>
      <c r="B248" s="14">
        <v>49.23</v>
      </c>
      <c r="D248" s="13">
        <v>41886</v>
      </c>
      <c r="E248" s="14">
        <v>45.335999999999999</v>
      </c>
      <c r="G248" s="13">
        <v>42251</v>
      </c>
      <c r="H248" s="14">
        <v>19.846</v>
      </c>
      <c r="J248" s="13">
        <v>42616</v>
      </c>
      <c r="K248" s="14">
        <v>25.074999999999999</v>
      </c>
      <c r="M248" s="13">
        <v>42982</v>
      </c>
      <c r="N248" s="15">
        <v>26.428999999999998</v>
      </c>
      <c r="P248" s="13">
        <v>43347</v>
      </c>
      <c r="Q248" s="1">
        <v>52.552</v>
      </c>
      <c r="S248" s="13">
        <v>43712</v>
      </c>
      <c r="T248" s="14">
        <v>0</v>
      </c>
      <c r="V248" s="13">
        <v>44077</v>
      </c>
      <c r="W248" s="14">
        <v>54.905999999999999</v>
      </c>
    </row>
    <row r="249" spans="1:23" x14ac:dyDescent="0.3">
      <c r="A249" s="13">
        <v>41522</v>
      </c>
      <c r="B249" s="14">
        <v>52.286000000000001</v>
      </c>
      <c r="D249" s="13">
        <v>41887</v>
      </c>
      <c r="E249" s="14">
        <v>43.265000000000001</v>
      </c>
      <c r="G249" s="13">
        <v>42252</v>
      </c>
      <c r="H249" s="14">
        <v>7.2850999999999999</v>
      </c>
      <c r="J249" s="13">
        <v>42617</v>
      </c>
      <c r="K249" s="14">
        <v>25.074999999999999</v>
      </c>
      <c r="M249" s="13">
        <v>42983</v>
      </c>
      <c r="N249" s="15">
        <v>30.431000000000001</v>
      </c>
      <c r="P249" s="13">
        <v>43348</v>
      </c>
      <c r="Q249" s="1">
        <v>53.024000000000001</v>
      </c>
      <c r="S249" s="13">
        <v>43713</v>
      </c>
      <c r="T249" s="14">
        <v>0</v>
      </c>
      <c r="V249" s="13">
        <v>44078</v>
      </c>
      <c r="W249" s="14">
        <v>45.046999999999997</v>
      </c>
    </row>
    <row r="250" spans="1:23" x14ac:dyDescent="0.3">
      <c r="A250" s="13">
        <v>41523</v>
      </c>
      <c r="B250" s="14">
        <v>53.12</v>
      </c>
      <c r="D250" s="13">
        <v>41888</v>
      </c>
      <c r="E250" s="14">
        <v>48.164999999999999</v>
      </c>
      <c r="G250" s="13">
        <v>42253</v>
      </c>
      <c r="H250" s="14">
        <v>3.6991999999999998</v>
      </c>
      <c r="J250" s="13">
        <v>42618</v>
      </c>
      <c r="K250" s="14">
        <v>25.074999999999999</v>
      </c>
      <c r="M250" s="13">
        <v>42984</v>
      </c>
      <c r="N250" s="15">
        <v>30.428000000000001</v>
      </c>
      <c r="P250" s="13">
        <v>43349</v>
      </c>
      <c r="Q250" s="1">
        <v>50.802999999999997</v>
      </c>
      <c r="S250" s="13">
        <v>43714</v>
      </c>
      <c r="T250" s="14">
        <v>0</v>
      </c>
      <c r="V250" s="13">
        <v>44079</v>
      </c>
      <c r="W250" s="14">
        <v>43.154000000000003</v>
      </c>
    </row>
    <row r="251" spans="1:23" x14ac:dyDescent="0.3">
      <c r="A251" s="13">
        <v>41524</v>
      </c>
      <c r="B251" s="14">
        <v>82.881</v>
      </c>
      <c r="D251" s="13">
        <v>41889</v>
      </c>
      <c r="E251" s="14">
        <v>43.652000000000001</v>
      </c>
      <c r="G251" s="13">
        <v>42254</v>
      </c>
      <c r="H251" s="14">
        <v>2.8089</v>
      </c>
      <c r="J251" s="13">
        <v>42619</v>
      </c>
      <c r="K251" s="14">
        <v>25.074999999999999</v>
      </c>
      <c r="M251" s="13">
        <v>42985</v>
      </c>
      <c r="N251" s="15">
        <v>58.371000000000002</v>
      </c>
      <c r="P251" s="13">
        <v>43350</v>
      </c>
      <c r="Q251" s="1">
        <v>61.942</v>
      </c>
      <c r="S251" s="13">
        <v>43715</v>
      </c>
      <c r="T251" s="14">
        <v>0</v>
      </c>
      <c r="V251" s="13">
        <v>44080</v>
      </c>
      <c r="W251" s="14">
        <v>38.029000000000003</v>
      </c>
    </row>
    <row r="252" spans="1:23" x14ac:dyDescent="0.3">
      <c r="A252" s="13">
        <v>41525</v>
      </c>
      <c r="B252" s="14">
        <v>54.735999999999997</v>
      </c>
      <c r="D252" s="13">
        <v>41890</v>
      </c>
      <c r="E252" s="14">
        <v>29.382000000000001</v>
      </c>
      <c r="G252" s="13">
        <v>42255</v>
      </c>
      <c r="H252" s="14">
        <v>3.597</v>
      </c>
      <c r="J252" s="13">
        <v>42620</v>
      </c>
      <c r="K252" s="14">
        <v>25.074999999999999</v>
      </c>
      <c r="M252" s="13">
        <v>42986</v>
      </c>
      <c r="N252" s="15">
        <v>40.401000000000003</v>
      </c>
      <c r="P252" s="13">
        <v>43351</v>
      </c>
      <c r="Q252" s="1">
        <v>63.585000000000001</v>
      </c>
      <c r="S252" s="13">
        <v>43716</v>
      </c>
      <c r="T252" s="14">
        <v>0</v>
      </c>
      <c r="V252" s="13">
        <v>44081</v>
      </c>
      <c r="W252" s="14">
        <v>35.814999999999998</v>
      </c>
    </row>
    <row r="253" spans="1:23" x14ac:dyDescent="0.3">
      <c r="A253" s="13">
        <v>41526</v>
      </c>
      <c r="B253" s="14">
        <v>55.335999999999999</v>
      </c>
      <c r="D253" s="13">
        <v>41891</v>
      </c>
      <c r="E253" s="14">
        <v>32.47</v>
      </c>
      <c r="G253" s="13">
        <v>42256</v>
      </c>
      <c r="H253" s="14">
        <v>2.9855999999999998</v>
      </c>
      <c r="J253" s="13">
        <v>42621</v>
      </c>
      <c r="K253" s="14">
        <v>64.536000000000001</v>
      </c>
      <c r="M253" s="13">
        <v>42987</v>
      </c>
      <c r="N253" s="15">
        <v>39.301000000000002</v>
      </c>
      <c r="P253" s="13">
        <v>43352</v>
      </c>
      <c r="Q253" s="1">
        <v>52.677</v>
      </c>
      <c r="S253" s="13">
        <v>43717</v>
      </c>
      <c r="T253" s="14">
        <v>0</v>
      </c>
      <c r="V253" s="13">
        <v>44082</v>
      </c>
      <c r="W253" s="14">
        <v>35.767000000000003</v>
      </c>
    </row>
    <row r="254" spans="1:23" x14ac:dyDescent="0.3">
      <c r="A254" s="13">
        <v>41527</v>
      </c>
      <c r="B254" s="14">
        <v>101.82</v>
      </c>
      <c r="D254" s="13">
        <v>41892</v>
      </c>
      <c r="E254" s="14">
        <v>44.814</v>
      </c>
      <c r="G254" s="13">
        <v>42257</v>
      </c>
      <c r="H254" s="14">
        <v>2.6217999999999999</v>
      </c>
      <c r="J254" s="13">
        <v>42622</v>
      </c>
      <c r="K254" s="14">
        <v>38.393000000000001</v>
      </c>
      <c r="M254" s="13">
        <v>42988</v>
      </c>
      <c r="N254" s="15">
        <v>25.946999999999999</v>
      </c>
      <c r="P254" s="13">
        <v>43353</v>
      </c>
      <c r="Q254" s="1">
        <v>40.003999999999998</v>
      </c>
      <c r="S254" s="13">
        <v>43718</v>
      </c>
      <c r="T254" s="14">
        <v>0</v>
      </c>
      <c r="V254" s="13">
        <v>44083</v>
      </c>
      <c r="W254" s="14">
        <v>66.899000000000001</v>
      </c>
    </row>
    <row r="255" spans="1:23" x14ac:dyDescent="0.3">
      <c r="A255" s="13">
        <v>41528</v>
      </c>
      <c r="B255" s="14">
        <v>106.36</v>
      </c>
      <c r="D255" s="13">
        <v>41893</v>
      </c>
      <c r="E255" s="14">
        <v>59.561999999999998</v>
      </c>
      <c r="G255" s="13">
        <v>42258</v>
      </c>
      <c r="H255" s="14">
        <v>8.7758000000000003</v>
      </c>
      <c r="J255" s="13">
        <v>42623</v>
      </c>
      <c r="K255" s="14">
        <v>31.161999999999999</v>
      </c>
      <c r="M255" s="13">
        <v>42989</v>
      </c>
      <c r="N255" s="15">
        <v>23.715</v>
      </c>
      <c r="P255" s="13">
        <v>43354</v>
      </c>
      <c r="Q255" s="1">
        <v>53.755000000000003</v>
      </c>
      <c r="S255" s="13">
        <v>43719</v>
      </c>
      <c r="T255" s="14">
        <v>0</v>
      </c>
      <c r="V255" s="13">
        <v>44084</v>
      </c>
      <c r="W255" s="14">
        <v>91.564999999999998</v>
      </c>
    </row>
    <row r="256" spans="1:23" x14ac:dyDescent="0.3">
      <c r="A256" s="13">
        <v>41529</v>
      </c>
      <c r="B256" s="14">
        <v>67.075000000000003</v>
      </c>
      <c r="D256" s="13">
        <v>41894</v>
      </c>
      <c r="E256" s="14">
        <v>66.251000000000005</v>
      </c>
      <c r="G256" s="13">
        <v>42259</v>
      </c>
      <c r="H256" s="14">
        <v>15.382999999999999</v>
      </c>
      <c r="J256" s="13">
        <v>42624</v>
      </c>
      <c r="K256" s="14">
        <v>24.762</v>
      </c>
      <c r="M256" s="13">
        <v>42990</v>
      </c>
      <c r="N256" s="15">
        <v>28.298999999999999</v>
      </c>
      <c r="P256" s="13">
        <v>43355</v>
      </c>
      <c r="Q256" s="1">
        <v>63.067999999999998</v>
      </c>
      <c r="S256" s="13">
        <v>43720</v>
      </c>
      <c r="T256" s="14">
        <v>0</v>
      </c>
      <c r="V256" s="13">
        <v>44085</v>
      </c>
      <c r="W256" s="14">
        <v>41.365000000000002</v>
      </c>
    </row>
    <row r="257" spans="1:23" x14ac:dyDescent="0.3">
      <c r="A257" s="13">
        <v>41530</v>
      </c>
      <c r="B257" s="14">
        <v>76.820999999999998</v>
      </c>
      <c r="D257" s="13">
        <v>41895</v>
      </c>
      <c r="E257" s="14">
        <v>78.497</v>
      </c>
      <c r="G257" s="13">
        <v>42260</v>
      </c>
      <c r="H257" s="14">
        <v>15.555999999999999</v>
      </c>
      <c r="J257" s="13">
        <v>42625</v>
      </c>
      <c r="K257" s="14">
        <v>25.741</v>
      </c>
      <c r="M257" s="13">
        <v>42991</v>
      </c>
      <c r="N257" s="15">
        <v>24.289000000000001</v>
      </c>
      <c r="P257" s="13">
        <v>43356</v>
      </c>
      <c r="Q257" s="1">
        <v>59.863999999999997</v>
      </c>
      <c r="S257" s="13">
        <v>43721</v>
      </c>
      <c r="T257" s="14">
        <v>0</v>
      </c>
      <c r="V257" s="13">
        <v>44086</v>
      </c>
      <c r="W257" s="14">
        <v>39.366</v>
      </c>
    </row>
    <row r="258" spans="1:23" x14ac:dyDescent="0.3">
      <c r="A258" s="13">
        <v>41531</v>
      </c>
      <c r="B258" s="14">
        <v>73.796999999999997</v>
      </c>
      <c r="D258" s="13">
        <v>41896</v>
      </c>
      <c r="E258" s="14">
        <v>54.997999999999998</v>
      </c>
      <c r="G258" s="13">
        <v>42261</v>
      </c>
      <c r="H258" s="14">
        <v>15.151999999999999</v>
      </c>
      <c r="J258" s="13">
        <v>42626</v>
      </c>
      <c r="K258" s="14">
        <v>28.725000000000001</v>
      </c>
      <c r="M258" s="13">
        <v>42992</v>
      </c>
      <c r="N258" s="15">
        <v>28.015000000000001</v>
      </c>
      <c r="P258" s="13">
        <v>43357</v>
      </c>
      <c r="Q258" s="1">
        <v>80.634</v>
      </c>
      <c r="S258" s="13">
        <v>43722</v>
      </c>
      <c r="T258" s="14">
        <v>0</v>
      </c>
      <c r="V258" s="13">
        <v>44087</v>
      </c>
      <c r="W258" s="14">
        <v>37.996000000000002</v>
      </c>
    </row>
    <row r="259" spans="1:23" x14ac:dyDescent="0.3">
      <c r="A259" s="13">
        <v>41532</v>
      </c>
      <c r="B259" s="14">
        <v>70.811000000000007</v>
      </c>
      <c r="D259" s="13">
        <v>41897</v>
      </c>
      <c r="E259" s="14">
        <v>46.008000000000003</v>
      </c>
      <c r="G259" s="13">
        <v>42262</v>
      </c>
      <c r="H259" s="14">
        <v>15.141</v>
      </c>
      <c r="J259" s="13">
        <v>42627</v>
      </c>
      <c r="K259" s="14">
        <v>48.170999999999999</v>
      </c>
      <c r="M259" s="13">
        <v>42993</v>
      </c>
      <c r="N259" s="15">
        <v>29.202999999999999</v>
      </c>
      <c r="P259" s="13">
        <v>43358</v>
      </c>
      <c r="Q259" s="1">
        <v>96.6</v>
      </c>
      <c r="S259" s="13">
        <v>43723</v>
      </c>
      <c r="T259" s="14">
        <v>0</v>
      </c>
      <c r="V259" s="13">
        <v>44088</v>
      </c>
      <c r="W259" s="14">
        <v>35.854999999999997</v>
      </c>
    </row>
    <row r="260" spans="1:23" x14ac:dyDescent="0.3">
      <c r="A260" s="13">
        <v>41533</v>
      </c>
      <c r="B260" s="14">
        <v>144.03</v>
      </c>
      <c r="D260" s="13">
        <v>41898</v>
      </c>
      <c r="E260" s="14">
        <v>62.271000000000001</v>
      </c>
      <c r="G260" s="13">
        <v>42263</v>
      </c>
      <c r="H260" s="14">
        <v>15.356999999999999</v>
      </c>
      <c r="J260" s="13">
        <v>42628</v>
      </c>
      <c r="K260" s="14">
        <v>66.007000000000005</v>
      </c>
      <c r="M260" s="13">
        <v>42994</v>
      </c>
      <c r="N260" s="15">
        <v>51.613</v>
      </c>
      <c r="P260" s="13">
        <v>43359</v>
      </c>
      <c r="Q260" s="1">
        <v>129.16</v>
      </c>
      <c r="S260" s="13">
        <v>43724</v>
      </c>
      <c r="T260" s="14">
        <v>0</v>
      </c>
      <c r="V260" s="13">
        <v>44089</v>
      </c>
      <c r="W260" s="14">
        <v>36.793999999999997</v>
      </c>
    </row>
    <row r="261" spans="1:23" x14ac:dyDescent="0.3">
      <c r="A261" s="13">
        <v>41534</v>
      </c>
      <c r="B261" s="14">
        <v>468.88</v>
      </c>
      <c r="D261" s="13">
        <v>41899</v>
      </c>
      <c r="E261" s="14">
        <v>68.302999999999997</v>
      </c>
      <c r="G261" s="13">
        <v>42264</v>
      </c>
      <c r="H261" s="14">
        <v>15.585000000000001</v>
      </c>
      <c r="J261" s="13">
        <v>42629</v>
      </c>
      <c r="K261" s="14">
        <v>58.776000000000003</v>
      </c>
      <c r="M261" s="13">
        <v>42995</v>
      </c>
      <c r="N261" s="15">
        <v>25.204999999999998</v>
      </c>
      <c r="P261" s="13">
        <v>43360</v>
      </c>
      <c r="Q261" s="1">
        <v>117.29</v>
      </c>
      <c r="S261" s="13">
        <v>43725</v>
      </c>
      <c r="T261" s="14">
        <v>0</v>
      </c>
      <c r="V261" s="13">
        <v>44090</v>
      </c>
      <c r="W261" s="14">
        <v>34.222999999999999</v>
      </c>
    </row>
    <row r="262" spans="1:23" x14ac:dyDescent="0.3">
      <c r="A262" s="13">
        <v>41535</v>
      </c>
      <c r="B262" s="14">
        <v>89.236000000000004</v>
      </c>
      <c r="D262" s="13">
        <v>41900</v>
      </c>
      <c r="E262" s="14">
        <v>69.662999999999997</v>
      </c>
      <c r="G262" s="13">
        <v>42265</v>
      </c>
      <c r="H262" s="14">
        <v>15.090999999999999</v>
      </c>
      <c r="J262" s="13">
        <v>42630</v>
      </c>
      <c r="K262" s="14">
        <v>36.536000000000001</v>
      </c>
      <c r="M262" s="13">
        <v>42996</v>
      </c>
      <c r="N262" s="15">
        <v>46.408000000000001</v>
      </c>
      <c r="P262" s="13">
        <v>43361</v>
      </c>
      <c r="Q262" s="1">
        <v>63.569000000000003</v>
      </c>
      <c r="S262" s="13">
        <v>43726</v>
      </c>
      <c r="T262" s="14">
        <v>0</v>
      </c>
      <c r="V262" s="13">
        <v>44091</v>
      </c>
      <c r="W262" s="14">
        <v>35.792000000000002</v>
      </c>
    </row>
    <row r="263" spans="1:23" x14ac:dyDescent="0.3">
      <c r="A263" s="13">
        <v>41536</v>
      </c>
      <c r="B263" s="14">
        <v>87.85</v>
      </c>
      <c r="D263" s="13">
        <v>41901</v>
      </c>
      <c r="E263" s="14">
        <v>78.972999999999999</v>
      </c>
      <c r="G263" s="13">
        <v>42266</v>
      </c>
      <c r="H263" s="14">
        <v>16.134</v>
      </c>
      <c r="J263" s="13">
        <v>42631</v>
      </c>
      <c r="K263" s="14">
        <v>30.423999999999999</v>
      </c>
      <c r="M263" s="13">
        <v>42997</v>
      </c>
      <c r="N263" s="15">
        <v>30.484999999999999</v>
      </c>
      <c r="P263" s="13">
        <v>43362</v>
      </c>
      <c r="Q263" s="1">
        <v>70.043000000000006</v>
      </c>
      <c r="S263" s="13">
        <v>43727</v>
      </c>
      <c r="T263" s="14">
        <v>0</v>
      </c>
      <c r="V263" s="13">
        <v>44092</v>
      </c>
      <c r="W263" s="14">
        <v>69.986000000000004</v>
      </c>
    </row>
    <row r="264" spans="1:23" x14ac:dyDescent="0.3">
      <c r="A264" s="13">
        <v>41537</v>
      </c>
      <c r="B264" s="14">
        <v>57.966999999999999</v>
      </c>
      <c r="D264" s="13">
        <v>41902</v>
      </c>
      <c r="E264" s="14">
        <v>77.037999999999997</v>
      </c>
      <c r="G264" s="13">
        <v>42267</v>
      </c>
      <c r="H264" s="14">
        <v>33.765999999999998</v>
      </c>
      <c r="J264" s="13">
        <v>42632</v>
      </c>
      <c r="K264" s="14">
        <v>28.052</v>
      </c>
      <c r="M264" s="13">
        <v>42998</v>
      </c>
      <c r="N264" s="15">
        <v>24.666</v>
      </c>
      <c r="P264" s="13">
        <v>43363</v>
      </c>
      <c r="Q264" s="1">
        <v>163.87</v>
      </c>
      <c r="S264" s="13">
        <v>43728</v>
      </c>
      <c r="T264" s="14">
        <v>0</v>
      </c>
      <c r="V264" s="13">
        <v>44093</v>
      </c>
      <c r="W264" s="14">
        <v>70.39</v>
      </c>
    </row>
    <row r="265" spans="1:23" x14ac:dyDescent="0.3">
      <c r="A265" s="13">
        <v>41538</v>
      </c>
      <c r="B265" s="14">
        <v>47.348999999999997</v>
      </c>
      <c r="D265" s="13">
        <v>41903</v>
      </c>
      <c r="E265" s="14">
        <v>51.088000000000001</v>
      </c>
      <c r="G265" s="13">
        <v>42268</v>
      </c>
      <c r="H265" s="14">
        <v>29.916</v>
      </c>
      <c r="J265" s="13">
        <v>42633</v>
      </c>
      <c r="K265" s="14">
        <v>26.638999999999999</v>
      </c>
      <c r="M265" s="13">
        <v>42999</v>
      </c>
      <c r="N265" s="15">
        <v>24.914999999999999</v>
      </c>
      <c r="P265" s="13">
        <v>43364</v>
      </c>
      <c r="Q265" s="1">
        <v>99.239000000000004</v>
      </c>
      <c r="S265" s="13">
        <v>43729</v>
      </c>
      <c r="T265" s="14">
        <v>0</v>
      </c>
      <c r="V265" s="13">
        <v>44094</v>
      </c>
      <c r="W265" s="14">
        <v>37.500999999999998</v>
      </c>
    </row>
    <row r="266" spans="1:23" x14ac:dyDescent="0.3">
      <c r="A266" s="13">
        <v>41539</v>
      </c>
      <c r="B266" s="14">
        <v>33.412999999999997</v>
      </c>
      <c r="D266" s="13">
        <v>41904</v>
      </c>
      <c r="E266" s="14">
        <v>60.664000000000001</v>
      </c>
      <c r="G266" s="13">
        <v>42269</v>
      </c>
      <c r="H266" s="14">
        <v>18.538</v>
      </c>
      <c r="J266" s="13">
        <v>42634</v>
      </c>
      <c r="K266" s="14">
        <v>28.04</v>
      </c>
      <c r="M266" s="13">
        <v>43000</v>
      </c>
      <c r="N266" s="15">
        <v>29.567</v>
      </c>
      <c r="P266" s="13">
        <v>43365</v>
      </c>
      <c r="Q266" s="1">
        <v>59.283999999999999</v>
      </c>
      <c r="S266" s="13">
        <v>43730</v>
      </c>
      <c r="T266" s="14">
        <v>0</v>
      </c>
      <c r="V266" s="13">
        <v>44095</v>
      </c>
      <c r="W266" s="14">
        <v>32.043999999999997</v>
      </c>
    </row>
    <row r="267" spans="1:23" x14ac:dyDescent="0.3">
      <c r="A267" s="13">
        <v>41540</v>
      </c>
      <c r="B267" s="14">
        <v>29.614999999999998</v>
      </c>
      <c r="D267" s="13">
        <v>41905</v>
      </c>
      <c r="E267" s="14">
        <v>137.6</v>
      </c>
      <c r="G267" s="13">
        <v>42270</v>
      </c>
      <c r="H267" s="14">
        <v>15.042</v>
      </c>
      <c r="J267" s="13">
        <v>42635</v>
      </c>
      <c r="K267" s="14">
        <v>24.009</v>
      </c>
      <c r="M267" s="13">
        <v>43001</v>
      </c>
      <c r="N267" s="15">
        <v>39.573999999999998</v>
      </c>
      <c r="P267" s="13">
        <v>43366</v>
      </c>
      <c r="Q267" s="1">
        <v>52.427999999999997</v>
      </c>
      <c r="S267" s="13">
        <v>43731</v>
      </c>
      <c r="T267" s="14">
        <v>0</v>
      </c>
      <c r="V267" s="13">
        <v>44096</v>
      </c>
      <c r="W267" s="14">
        <v>41.63</v>
      </c>
    </row>
    <row r="268" spans="1:23" x14ac:dyDescent="0.3">
      <c r="A268" s="13">
        <v>41541</v>
      </c>
      <c r="B268" s="14">
        <v>37.741</v>
      </c>
      <c r="D268" s="13">
        <v>41906</v>
      </c>
      <c r="E268" s="14">
        <v>95.620999999999995</v>
      </c>
      <c r="G268" s="13">
        <v>42271</v>
      </c>
      <c r="H268" s="14">
        <v>15.393000000000001</v>
      </c>
      <c r="J268" s="13">
        <v>42636</v>
      </c>
      <c r="K268" s="14">
        <v>21.952999999999999</v>
      </c>
      <c r="M268" s="13">
        <v>43002</v>
      </c>
      <c r="N268" s="15">
        <v>74.069999999999993</v>
      </c>
      <c r="P268" s="13">
        <v>43367</v>
      </c>
      <c r="Q268" s="1">
        <v>0</v>
      </c>
      <c r="S268" s="13">
        <v>43732</v>
      </c>
      <c r="T268" s="14">
        <v>0</v>
      </c>
      <c r="V268" s="13">
        <v>44097</v>
      </c>
      <c r="W268" s="14">
        <v>34.819000000000003</v>
      </c>
    </row>
    <row r="269" spans="1:23" x14ac:dyDescent="0.3">
      <c r="A269" s="13">
        <v>41542</v>
      </c>
      <c r="B269" s="14">
        <v>49.151000000000003</v>
      </c>
      <c r="D269" s="13">
        <v>41907</v>
      </c>
      <c r="E269" s="14">
        <v>69.760000000000005</v>
      </c>
      <c r="G269" s="13">
        <v>42272</v>
      </c>
      <c r="H269" s="14">
        <v>16.632000000000001</v>
      </c>
      <c r="J269" s="13">
        <v>42637</v>
      </c>
      <c r="K269" s="14">
        <v>24.343</v>
      </c>
      <c r="M269" s="13">
        <v>43003</v>
      </c>
      <c r="N269" s="15">
        <v>108.17</v>
      </c>
      <c r="P269" s="13">
        <v>43368</v>
      </c>
      <c r="Q269" s="1">
        <v>52.042999999999999</v>
      </c>
      <c r="S269" s="13">
        <v>43733</v>
      </c>
      <c r="T269" s="14">
        <v>0</v>
      </c>
      <c r="V269" s="13">
        <v>44098</v>
      </c>
      <c r="W269" s="14">
        <v>36.667999999999999</v>
      </c>
    </row>
    <row r="270" spans="1:23" x14ac:dyDescent="0.3">
      <c r="A270" s="13">
        <v>41543</v>
      </c>
      <c r="B270" s="14">
        <v>57.139000000000003</v>
      </c>
      <c r="D270" s="13">
        <v>41908</v>
      </c>
      <c r="E270" s="14">
        <v>51.776000000000003</v>
      </c>
      <c r="G270" s="13">
        <v>42273</v>
      </c>
      <c r="H270" s="14">
        <v>16.16</v>
      </c>
      <c r="J270" s="13">
        <v>42638</v>
      </c>
      <c r="K270" s="14">
        <v>48.01</v>
      </c>
      <c r="M270" s="13">
        <v>43004</v>
      </c>
      <c r="N270" s="15">
        <v>72.227999999999994</v>
      </c>
      <c r="P270" s="13">
        <v>43369</v>
      </c>
      <c r="Q270" s="1">
        <v>49.953000000000003</v>
      </c>
      <c r="S270" s="13">
        <v>43734</v>
      </c>
      <c r="T270" s="14">
        <v>0</v>
      </c>
      <c r="V270" s="13">
        <v>44099</v>
      </c>
      <c r="W270" s="14">
        <v>34.100999999999999</v>
      </c>
    </row>
    <row r="271" spans="1:23" x14ac:dyDescent="0.3">
      <c r="A271" s="13">
        <v>41544</v>
      </c>
      <c r="B271" s="14">
        <v>51.911000000000001</v>
      </c>
      <c r="D271" s="13">
        <v>41909</v>
      </c>
      <c r="E271" s="14">
        <v>35.008000000000003</v>
      </c>
      <c r="G271" s="13">
        <v>42274</v>
      </c>
      <c r="H271" s="14">
        <v>16.398</v>
      </c>
      <c r="J271" s="13">
        <v>42639</v>
      </c>
      <c r="K271" s="14">
        <v>19.649999999999999</v>
      </c>
      <c r="M271" s="13">
        <v>43005</v>
      </c>
      <c r="N271" s="15">
        <v>63.484999999999999</v>
      </c>
      <c r="P271" s="13">
        <v>43370</v>
      </c>
      <c r="Q271" s="1">
        <v>50.783000000000001</v>
      </c>
      <c r="S271" s="13">
        <v>43735</v>
      </c>
      <c r="T271" s="14">
        <v>0</v>
      </c>
      <c r="V271" s="13">
        <v>44100</v>
      </c>
      <c r="W271" s="14">
        <v>37</v>
      </c>
    </row>
    <row r="272" spans="1:23" x14ac:dyDescent="0.3">
      <c r="A272" s="13">
        <v>41545</v>
      </c>
      <c r="B272" s="14">
        <v>99.623000000000005</v>
      </c>
      <c r="D272" s="13">
        <v>41910</v>
      </c>
      <c r="E272" s="14">
        <v>33.508000000000003</v>
      </c>
      <c r="G272" s="13">
        <v>42275</v>
      </c>
      <c r="H272" s="14">
        <v>16.593</v>
      </c>
      <c r="J272" s="13">
        <v>42640</v>
      </c>
      <c r="K272" s="14">
        <v>18.327000000000002</v>
      </c>
      <c r="M272" s="13">
        <v>43006</v>
      </c>
      <c r="N272" s="15">
        <v>107.51</v>
      </c>
      <c r="P272" s="13">
        <v>43371</v>
      </c>
      <c r="Q272" s="1">
        <v>49.6</v>
      </c>
      <c r="S272" s="13">
        <v>43736</v>
      </c>
      <c r="T272" s="14">
        <v>0</v>
      </c>
      <c r="V272" s="13">
        <v>44101</v>
      </c>
      <c r="W272" s="14">
        <v>31.088000000000001</v>
      </c>
    </row>
    <row r="273" spans="1:23" x14ac:dyDescent="0.3">
      <c r="A273" s="13">
        <v>41546</v>
      </c>
      <c r="B273" s="14">
        <v>104.88</v>
      </c>
      <c r="D273" s="13">
        <v>41911</v>
      </c>
      <c r="E273" s="14">
        <v>45.298000000000002</v>
      </c>
      <c r="G273" s="13">
        <v>42276</v>
      </c>
      <c r="H273" s="14">
        <v>16.46</v>
      </c>
      <c r="J273" s="13">
        <v>42641</v>
      </c>
      <c r="K273" s="14">
        <v>20.21</v>
      </c>
      <c r="M273" s="13">
        <v>43007</v>
      </c>
      <c r="N273" s="15">
        <v>238.08</v>
      </c>
      <c r="P273" s="13">
        <v>43372</v>
      </c>
      <c r="Q273" s="1">
        <v>54.314999999999998</v>
      </c>
      <c r="S273" s="13">
        <v>43737</v>
      </c>
      <c r="T273" s="14">
        <v>0</v>
      </c>
      <c r="V273" s="13">
        <v>44102</v>
      </c>
      <c r="W273" s="14">
        <v>34.439</v>
      </c>
    </row>
    <row r="274" spans="1:23" x14ac:dyDescent="0.3">
      <c r="A274" s="13">
        <v>41547</v>
      </c>
      <c r="B274" s="14">
        <v>261.41000000000003</v>
      </c>
      <c r="D274" s="13">
        <v>41912</v>
      </c>
      <c r="E274" s="14">
        <v>33.158000000000001</v>
      </c>
      <c r="G274" s="13">
        <v>42277</v>
      </c>
      <c r="H274" s="14">
        <v>90.543999999999997</v>
      </c>
      <c r="J274" s="13">
        <v>42642</v>
      </c>
      <c r="K274" s="14">
        <v>18.202999999999999</v>
      </c>
      <c r="M274" s="13">
        <v>43008</v>
      </c>
      <c r="N274" s="15">
        <v>116.66</v>
      </c>
      <c r="P274" s="13">
        <v>43373</v>
      </c>
      <c r="Q274" s="1">
        <v>53.99</v>
      </c>
      <c r="S274" s="13">
        <v>43738</v>
      </c>
      <c r="T274" s="14">
        <v>0</v>
      </c>
      <c r="V274" s="13">
        <v>44103</v>
      </c>
      <c r="W274" s="14">
        <v>43.521000000000001</v>
      </c>
    </row>
    <row r="275" spans="1:23" x14ac:dyDescent="0.3">
      <c r="A275" s="13">
        <v>41548</v>
      </c>
      <c r="B275" s="14">
        <v>137.68</v>
      </c>
      <c r="D275" s="13">
        <v>41913</v>
      </c>
      <c r="E275" s="14">
        <v>32.107999999999997</v>
      </c>
      <c r="G275" s="13">
        <v>42278</v>
      </c>
      <c r="H275" s="14">
        <v>25.763999999999999</v>
      </c>
      <c r="J275" s="13">
        <v>42643</v>
      </c>
      <c r="K275" s="14">
        <v>19.193000000000001</v>
      </c>
      <c r="M275" s="13">
        <v>43009</v>
      </c>
      <c r="N275" s="15">
        <v>75.614999999999995</v>
      </c>
      <c r="P275" s="13">
        <v>43374</v>
      </c>
      <c r="Q275" s="1">
        <v>48.591999999999999</v>
      </c>
      <c r="S275" s="13">
        <v>43739</v>
      </c>
      <c r="T275" s="14">
        <v>0</v>
      </c>
      <c r="V275" s="13">
        <v>44104</v>
      </c>
      <c r="W275" s="14">
        <v>40.912999999999997</v>
      </c>
    </row>
    <row r="276" spans="1:23" x14ac:dyDescent="0.3">
      <c r="A276" s="13">
        <v>41549</v>
      </c>
      <c r="B276" s="14">
        <v>65.227000000000004</v>
      </c>
      <c r="D276" s="13">
        <v>41914</v>
      </c>
      <c r="E276" s="14">
        <v>39.941000000000003</v>
      </c>
      <c r="G276" s="13">
        <v>42279</v>
      </c>
      <c r="H276" s="14">
        <v>23.574000000000002</v>
      </c>
      <c r="J276" s="13">
        <v>42644</v>
      </c>
      <c r="K276" s="14">
        <v>87.49</v>
      </c>
      <c r="M276" s="13">
        <v>43010</v>
      </c>
      <c r="N276" s="15">
        <v>43.741</v>
      </c>
      <c r="P276" s="13">
        <v>43375</v>
      </c>
      <c r="Q276" s="1">
        <v>45.863</v>
      </c>
      <c r="S276" s="13">
        <v>43740</v>
      </c>
      <c r="T276" s="14">
        <v>0</v>
      </c>
      <c r="V276" s="13">
        <v>44105</v>
      </c>
      <c r="W276" s="14">
        <v>46.262</v>
      </c>
    </row>
    <row r="277" spans="1:23" x14ac:dyDescent="0.3">
      <c r="A277" s="13">
        <v>41550</v>
      </c>
      <c r="B277" s="14">
        <v>92.462000000000003</v>
      </c>
      <c r="D277" s="13">
        <v>41915</v>
      </c>
      <c r="E277" s="14">
        <v>42.959000000000003</v>
      </c>
      <c r="G277" s="13">
        <v>42280</v>
      </c>
      <c r="H277" s="14">
        <v>24.213000000000001</v>
      </c>
      <c r="J277" s="13">
        <v>42645</v>
      </c>
      <c r="K277" s="14">
        <v>36.536999999999999</v>
      </c>
      <c r="M277" s="13">
        <v>43011</v>
      </c>
      <c r="N277" s="15">
        <v>103.57</v>
      </c>
      <c r="P277" s="13">
        <v>43376</v>
      </c>
      <c r="Q277" s="1">
        <v>41.88</v>
      </c>
      <c r="S277" s="13">
        <v>43741</v>
      </c>
      <c r="T277" s="14">
        <v>0</v>
      </c>
      <c r="V277" s="13">
        <v>44106</v>
      </c>
      <c r="W277" s="14">
        <v>53.927</v>
      </c>
    </row>
    <row r="278" spans="1:23" x14ac:dyDescent="0.3">
      <c r="A278" s="13">
        <v>41551</v>
      </c>
      <c r="B278" s="14">
        <v>79.86</v>
      </c>
      <c r="D278" s="13">
        <v>41916</v>
      </c>
      <c r="E278" s="14">
        <v>46.548000000000002</v>
      </c>
      <c r="G278" s="13">
        <v>42281</v>
      </c>
      <c r="H278" s="14">
        <v>26.111999999999998</v>
      </c>
      <c r="J278" s="13">
        <v>42646</v>
      </c>
      <c r="K278" s="14">
        <v>40.774000000000001</v>
      </c>
      <c r="M278" s="13">
        <v>43012</v>
      </c>
      <c r="N278" s="15">
        <v>149.85</v>
      </c>
      <c r="P278" s="13">
        <v>43377</v>
      </c>
      <c r="Q278" s="1">
        <v>83.631</v>
      </c>
      <c r="S278" s="13">
        <v>43742</v>
      </c>
      <c r="T278" s="14">
        <v>0</v>
      </c>
      <c r="V278" s="13">
        <v>44107</v>
      </c>
      <c r="W278" s="14">
        <v>53.125</v>
      </c>
    </row>
    <row r="279" spans="1:23" x14ac:dyDescent="0.3">
      <c r="A279" s="13">
        <v>41552</v>
      </c>
      <c r="B279" s="14">
        <v>120.9</v>
      </c>
      <c r="D279" s="13">
        <v>41917</v>
      </c>
      <c r="E279" s="14">
        <v>48.05</v>
      </c>
      <c r="G279" s="13">
        <v>42282</v>
      </c>
      <c r="H279" s="14">
        <v>25.689</v>
      </c>
      <c r="J279" s="13">
        <v>42647</v>
      </c>
      <c r="K279" s="14">
        <v>31.286999999999999</v>
      </c>
      <c r="M279" s="13">
        <v>43013</v>
      </c>
      <c r="N279" s="15">
        <v>250.6</v>
      </c>
      <c r="P279" s="13">
        <v>43378</v>
      </c>
      <c r="Q279" s="1">
        <v>278.14999999999998</v>
      </c>
      <c r="S279" s="13">
        <v>43743</v>
      </c>
      <c r="T279" s="14">
        <v>0</v>
      </c>
      <c r="V279" s="13">
        <v>44108</v>
      </c>
      <c r="W279" s="14">
        <v>51.816000000000003</v>
      </c>
    </row>
    <row r="280" spans="1:23" x14ac:dyDescent="0.3">
      <c r="A280" s="13">
        <v>41553</v>
      </c>
      <c r="B280" s="14">
        <v>70.328000000000003</v>
      </c>
      <c r="D280" s="13">
        <v>41918</v>
      </c>
      <c r="E280" s="14">
        <v>57.808999999999997</v>
      </c>
      <c r="G280" s="13">
        <v>42283</v>
      </c>
      <c r="H280" s="14">
        <v>23.033999999999999</v>
      </c>
      <c r="J280" s="13">
        <v>42648</v>
      </c>
      <c r="K280" s="14">
        <v>81.59</v>
      </c>
      <c r="M280" s="13">
        <v>43014</v>
      </c>
      <c r="N280" s="15">
        <v>177.17</v>
      </c>
      <c r="P280" s="13">
        <v>43379</v>
      </c>
      <c r="Q280" s="1">
        <v>478.18</v>
      </c>
      <c r="S280" s="13">
        <v>43744</v>
      </c>
      <c r="T280" s="14">
        <v>0</v>
      </c>
      <c r="V280" s="13">
        <v>44109</v>
      </c>
      <c r="W280" s="14">
        <v>129.69</v>
      </c>
    </row>
    <row r="281" spans="1:23" x14ac:dyDescent="0.3">
      <c r="A281" s="13">
        <v>41554</v>
      </c>
      <c r="B281" s="14">
        <v>64.742999999999995</v>
      </c>
      <c r="D281" s="13">
        <v>41919</v>
      </c>
      <c r="E281" s="14">
        <v>95.277000000000001</v>
      </c>
      <c r="G281" s="13">
        <v>42284</v>
      </c>
      <c r="H281" s="14">
        <v>23.736000000000001</v>
      </c>
      <c r="J281" s="13">
        <v>42649</v>
      </c>
      <c r="K281" s="14">
        <v>77.86</v>
      </c>
      <c r="M281" s="13">
        <v>43015</v>
      </c>
      <c r="N281" s="15">
        <v>167.89</v>
      </c>
      <c r="P281" s="13">
        <v>43380</v>
      </c>
      <c r="Q281" s="1">
        <v>107.15</v>
      </c>
      <c r="S281" s="13">
        <v>43745</v>
      </c>
      <c r="T281" s="14">
        <v>0</v>
      </c>
      <c r="V281" s="13">
        <v>44110</v>
      </c>
      <c r="W281" s="14">
        <v>145.36000000000001</v>
      </c>
    </row>
    <row r="282" spans="1:23" x14ac:dyDescent="0.3">
      <c r="A282" s="13">
        <v>41555</v>
      </c>
      <c r="B282" s="14">
        <v>50.15</v>
      </c>
      <c r="D282" s="13">
        <v>41920</v>
      </c>
      <c r="E282" s="14">
        <v>152.16</v>
      </c>
      <c r="G282" s="13">
        <v>42285</v>
      </c>
      <c r="H282" s="14">
        <v>25.917999999999999</v>
      </c>
      <c r="J282" s="13">
        <v>42650</v>
      </c>
      <c r="K282" s="14">
        <v>126.72</v>
      </c>
      <c r="M282" s="13">
        <v>43016</v>
      </c>
      <c r="N282" s="15">
        <v>82.941000000000003</v>
      </c>
      <c r="P282" s="13">
        <v>43381</v>
      </c>
      <c r="Q282" s="1">
        <v>88.126999999999995</v>
      </c>
      <c r="S282" s="13">
        <v>43746</v>
      </c>
      <c r="T282" s="14">
        <v>0</v>
      </c>
      <c r="V282" s="13">
        <v>44111</v>
      </c>
      <c r="W282" s="14">
        <v>78.224999999999994</v>
      </c>
    </row>
    <row r="283" spans="1:23" x14ac:dyDescent="0.3">
      <c r="A283" s="13">
        <v>41556</v>
      </c>
      <c r="B283" s="14">
        <v>37.645000000000003</v>
      </c>
      <c r="D283" s="13">
        <v>41921</v>
      </c>
      <c r="E283" s="14">
        <v>387.78</v>
      </c>
      <c r="G283" s="13">
        <v>42286</v>
      </c>
      <c r="H283" s="14">
        <v>26.568000000000001</v>
      </c>
      <c r="J283" s="13">
        <v>42651</v>
      </c>
      <c r="K283" s="14">
        <v>95.224000000000004</v>
      </c>
      <c r="M283" s="13">
        <v>43017</v>
      </c>
      <c r="N283" s="15">
        <v>61.058999999999997</v>
      </c>
      <c r="P283" s="13">
        <v>43382</v>
      </c>
      <c r="Q283" s="1">
        <v>218.89</v>
      </c>
      <c r="S283" s="13">
        <v>43747</v>
      </c>
      <c r="T283" s="14">
        <v>0</v>
      </c>
      <c r="V283" s="13">
        <v>44112</v>
      </c>
      <c r="W283" s="14">
        <v>75.641000000000005</v>
      </c>
    </row>
    <row r="284" spans="1:23" x14ac:dyDescent="0.3">
      <c r="A284" s="13">
        <v>41557</v>
      </c>
      <c r="B284" s="14">
        <v>39.496000000000002</v>
      </c>
      <c r="D284" s="13">
        <v>41922</v>
      </c>
      <c r="E284" s="14">
        <v>255.83</v>
      </c>
      <c r="G284" s="13">
        <v>42287</v>
      </c>
      <c r="H284" s="14">
        <v>105.87</v>
      </c>
      <c r="J284" s="13">
        <v>42652</v>
      </c>
      <c r="K284" s="14">
        <v>79.662000000000006</v>
      </c>
      <c r="M284" s="13">
        <v>43018</v>
      </c>
      <c r="N284" s="15">
        <v>82.024000000000001</v>
      </c>
      <c r="P284" s="13">
        <v>43383</v>
      </c>
      <c r="Q284" s="1">
        <v>146.38999999999999</v>
      </c>
      <c r="S284" s="13">
        <v>43748</v>
      </c>
      <c r="T284" s="14">
        <v>0</v>
      </c>
      <c r="V284" s="13">
        <v>44113</v>
      </c>
      <c r="W284" s="14">
        <v>97.644999999999996</v>
      </c>
    </row>
    <row r="285" spans="1:23" x14ac:dyDescent="0.3">
      <c r="A285" s="13">
        <v>41558</v>
      </c>
      <c r="B285" s="14">
        <v>44.265999999999998</v>
      </c>
      <c r="D285" s="13">
        <v>41923</v>
      </c>
      <c r="E285" s="14">
        <v>563.39</v>
      </c>
      <c r="G285" s="13">
        <v>42288</v>
      </c>
      <c r="H285" s="14">
        <v>77.866</v>
      </c>
      <c r="J285" s="13">
        <v>42653</v>
      </c>
      <c r="K285" s="14">
        <v>178.1</v>
      </c>
      <c r="M285" s="13">
        <v>43019</v>
      </c>
      <c r="N285" s="15">
        <v>226.09</v>
      </c>
      <c r="P285" s="13">
        <v>43384</v>
      </c>
      <c r="Q285" s="1">
        <v>551.46</v>
      </c>
      <c r="S285" s="13">
        <v>43749</v>
      </c>
      <c r="T285" s="14">
        <v>0</v>
      </c>
      <c r="V285" s="13">
        <v>44114</v>
      </c>
      <c r="W285" s="14">
        <v>70.768000000000001</v>
      </c>
    </row>
    <row r="286" spans="1:23" x14ac:dyDescent="0.3">
      <c r="A286" s="13">
        <v>41559</v>
      </c>
      <c r="B286" s="14">
        <v>79.456999999999994</v>
      </c>
      <c r="D286" s="13">
        <v>41924</v>
      </c>
      <c r="E286" s="14">
        <v>326.63</v>
      </c>
      <c r="G286" s="13">
        <v>42289</v>
      </c>
      <c r="H286" s="14">
        <v>31.556000000000001</v>
      </c>
      <c r="J286" s="13">
        <v>42654</v>
      </c>
      <c r="K286" s="14">
        <v>91.203000000000003</v>
      </c>
      <c r="M286" s="13">
        <v>43020</v>
      </c>
      <c r="N286" s="15">
        <v>117.1</v>
      </c>
      <c r="P286" s="13">
        <v>43385</v>
      </c>
      <c r="Q286" s="1">
        <v>313.22000000000003</v>
      </c>
      <c r="S286" s="13">
        <v>43750</v>
      </c>
      <c r="T286" s="14">
        <v>0</v>
      </c>
      <c r="V286" s="13">
        <v>44115</v>
      </c>
      <c r="W286" s="14">
        <v>82.447000000000003</v>
      </c>
    </row>
    <row r="287" spans="1:23" x14ac:dyDescent="0.3">
      <c r="A287" s="13">
        <v>41560</v>
      </c>
      <c r="B287" s="14">
        <v>142.88</v>
      </c>
      <c r="D287" s="13">
        <v>41925</v>
      </c>
      <c r="E287" s="14">
        <v>193.18</v>
      </c>
      <c r="G287" s="13">
        <v>42290</v>
      </c>
      <c r="H287" s="14">
        <v>32.334000000000003</v>
      </c>
      <c r="J287" s="13">
        <v>42655</v>
      </c>
      <c r="K287" s="14">
        <v>100.52</v>
      </c>
      <c r="M287" s="13">
        <v>43021</v>
      </c>
      <c r="N287" s="15">
        <v>65.438000000000002</v>
      </c>
      <c r="P287" s="13">
        <v>43386</v>
      </c>
      <c r="Q287" s="1">
        <v>77.608999999999995</v>
      </c>
      <c r="S287" s="13">
        <v>43751</v>
      </c>
      <c r="T287" s="14">
        <v>0</v>
      </c>
      <c r="V287" s="13">
        <v>44116</v>
      </c>
      <c r="W287" s="14">
        <v>70.072999999999993</v>
      </c>
    </row>
    <row r="288" spans="1:23" x14ac:dyDescent="0.3">
      <c r="A288" s="13">
        <v>41561</v>
      </c>
      <c r="B288" s="14">
        <v>171.08</v>
      </c>
      <c r="D288" s="13">
        <v>41926</v>
      </c>
      <c r="E288" s="14">
        <v>126.82</v>
      </c>
      <c r="G288" s="13">
        <v>42291</v>
      </c>
      <c r="H288" s="14">
        <v>29.268000000000001</v>
      </c>
      <c r="J288" s="13">
        <v>42656</v>
      </c>
      <c r="K288" s="14">
        <v>66.037999999999997</v>
      </c>
      <c r="M288" s="13">
        <v>43022</v>
      </c>
      <c r="N288" s="15">
        <v>67.385999999999996</v>
      </c>
      <c r="P288" s="13">
        <v>43387</v>
      </c>
      <c r="Q288" s="1">
        <v>61.835999999999999</v>
      </c>
      <c r="S288" s="13">
        <v>43752</v>
      </c>
      <c r="T288" s="14">
        <v>0</v>
      </c>
      <c r="V288" s="13">
        <v>44117</v>
      </c>
      <c r="W288" s="14">
        <v>72.504000000000005</v>
      </c>
    </row>
    <row r="289" spans="1:23" x14ac:dyDescent="0.3">
      <c r="A289" s="13">
        <v>41562</v>
      </c>
      <c r="B289" s="14">
        <v>171.67</v>
      </c>
      <c r="D289" s="13">
        <v>41927</v>
      </c>
      <c r="E289" s="14">
        <v>67.331000000000003</v>
      </c>
      <c r="G289" s="13">
        <v>42292</v>
      </c>
      <c r="H289" s="14">
        <v>91.22</v>
      </c>
      <c r="J289" s="13">
        <v>42657</v>
      </c>
      <c r="K289" s="14">
        <v>45.426000000000002</v>
      </c>
      <c r="M289" s="13">
        <v>43023</v>
      </c>
      <c r="N289" s="15">
        <v>86.236999999999995</v>
      </c>
      <c r="P289" s="13">
        <v>43388</v>
      </c>
      <c r="Q289" s="1">
        <v>54.249000000000002</v>
      </c>
      <c r="S289" s="13">
        <v>43753</v>
      </c>
      <c r="T289" s="14">
        <v>0</v>
      </c>
      <c r="V289" s="13">
        <v>44118</v>
      </c>
      <c r="W289" s="14">
        <v>69.805000000000007</v>
      </c>
    </row>
    <row r="290" spans="1:23" x14ac:dyDescent="0.3">
      <c r="A290" s="13">
        <v>41563</v>
      </c>
      <c r="B290" s="14">
        <v>130.5</v>
      </c>
      <c r="D290" s="13">
        <v>41928</v>
      </c>
      <c r="E290" s="14">
        <v>57.325000000000003</v>
      </c>
      <c r="G290" s="13">
        <v>42293</v>
      </c>
      <c r="H290" s="14">
        <v>100.62</v>
      </c>
      <c r="J290" s="13">
        <v>42658</v>
      </c>
      <c r="K290" s="14">
        <v>116.55</v>
      </c>
      <c r="M290" s="13">
        <v>43024</v>
      </c>
      <c r="N290" s="15">
        <v>58.543999999999997</v>
      </c>
      <c r="P290" s="13">
        <v>43389</v>
      </c>
      <c r="Q290" s="1">
        <v>46.694000000000003</v>
      </c>
      <c r="S290" s="13">
        <v>43754</v>
      </c>
      <c r="T290" s="14">
        <v>0</v>
      </c>
      <c r="V290" s="13">
        <v>44119</v>
      </c>
      <c r="W290" s="14">
        <v>68.105000000000004</v>
      </c>
    </row>
    <row r="291" spans="1:23" x14ac:dyDescent="0.3">
      <c r="A291" s="13">
        <v>41564</v>
      </c>
      <c r="B291" s="14">
        <v>168.99</v>
      </c>
      <c r="D291" s="13">
        <v>41929</v>
      </c>
      <c r="E291" s="14">
        <v>57.183</v>
      </c>
      <c r="G291" s="13">
        <v>42294</v>
      </c>
      <c r="H291" s="14">
        <v>103.46</v>
      </c>
      <c r="J291" s="13">
        <v>42659</v>
      </c>
      <c r="K291" s="14">
        <v>90.793000000000006</v>
      </c>
      <c r="M291" s="13">
        <v>43025</v>
      </c>
      <c r="N291" s="15">
        <v>50.499000000000002</v>
      </c>
      <c r="P291" s="13">
        <v>43390</v>
      </c>
      <c r="Q291" s="1">
        <v>72.492999999999995</v>
      </c>
      <c r="S291" s="13">
        <v>43755</v>
      </c>
      <c r="T291" s="14">
        <v>0</v>
      </c>
      <c r="V291" s="13">
        <v>44120</v>
      </c>
      <c r="W291" s="14">
        <v>62.351999999999997</v>
      </c>
    </row>
    <row r="292" spans="1:23" x14ac:dyDescent="0.3">
      <c r="A292" s="13">
        <v>41565</v>
      </c>
      <c r="B292" s="14">
        <v>106.87</v>
      </c>
      <c r="D292" s="13">
        <v>41930</v>
      </c>
      <c r="E292" s="14">
        <v>98.742000000000004</v>
      </c>
      <c r="G292" s="13">
        <v>42295</v>
      </c>
      <c r="H292" s="14">
        <v>119.03</v>
      </c>
      <c r="J292" s="13">
        <v>42660</v>
      </c>
      <c r="K292" s="14">
        <v>80.194999999999993</v>
      </c>
      <c r="M292" s="13">
        <v>43026</v>
      </c>
      <c r="N292" s="15">
        <v>47.758000000000003</v>
      </c>
      <c r="P292" s="13">
        <v>43391</v>
      </c>
      <c r="Q292" s="1">
        <v>96.418000000000006</v>
      </c>
      <c r="S292" s="13">
        <v>43756</v>
      </c>
      <c r="T292" s="14">
        <v>0</v>
      </c>
      <c r="V292" s="13">
        <v>44121</v>
      </c>
      <c r="W292" s="14">
        <v>72.495000000000005</v>
      </c>
    </row>
    <row r="293" spans="1:23" x14ac:dyDescent="0.3">
      <c r="A293" s="13">
        <v>41566</v>
      </c>
      <c r="B293" s="14">
        <v>117.34</v>
      </c>
      <c r="D293" s="13">
        <v>41931</v>
      </c>
      <c r="E293" s="14">
        <v>187.76</v>
      </c>
      <c r="G293" s="13">
        <v>42296</v>
      </c>
      <c r="H293" s="14">
        <v>51.223999999999997</v>
      </c>
      <c r="J293" s="13">
        <v>42661</v>
      </c>
      <c r="K293" s="14">
        <v>62.076000000000001</v>
      </c>
      <c r="M293" s="13">
        <v>43027</v>
      </c>
      <c r="N293" s="15">
        <v>58.401000000000003</v>
      </c>
      <c r="P293" s="13">
        <v>43392</v>
      </c>
      <c r="Q293" s="1">
        <v>146.59</v>
      </c>
      <c r="S293" s="13">
        <v>43757</v>
      </c>
      <c r="T293" s="14">
        <v>0</v>
      </c>
      <c r="V293" s="13">
        <v>44122</v>
      </c>
      <c r="W293" s="14">
        <v>74.248999999999995</v>
      </c>
    </row>
    <row r="294" spans="1:23" x14ac:dyDescent="0.3">
      <c r="A294" s="13">
        <v>41567</v>
      </c>
      <c r="B294" s="14">
        <v>78.718000000000004</v>
      </c>
      <c r="D294" s="13">
        <v>41932</v>
      </c>
      <c r="E294" s="14">
        <v>341.23</v>
      </c>
      <c r="G294" s="13">
        <v>42297</v>
      </c>
      <c r="H294" s="14">
        <v>45.262</v>
      </c>
      <c r="J294" s="13">
        <v>42662</v>
      </c>
      <c r="K294" s="14">
        <v>107.74</v>
      </c>
      <c r="M294" s="13">
        <v>43028</v>
      </c>
      <c r="N294" s="15">
        <v>55.941000000000003</v>
      </c>
      <c r="P294" s="13">
        <v>43393</v>
      </c>
      <c r="Q294" s="1">
        <v>133.5</v>
      </c>
      <c r="S294" s="13">
        <v>43758</v>
      </c>
      <c r="T294" s="14">
        <v>0</v>
      </c>
      <c r="V294" s="13">
        <v>44123</v>
      </c>
      <c r="W294" s="14">
        <v>104.39</v>
      </c>
    </row>
    <row r="295" spans="1:23" x14ac:dyDescent="0.3">
      <c r="A295" s="13">
        <v>41568</v>
      </c>
      <c r="B295" s="14">
        <v>64.459999999999994</v>
      </c>
      <c r="D295" s="13">
        <v>41933</v>
      </c>
      <c r="E295" s="14">
        <v>275.12</v>
      </c>
      <c r="G295" s="13">
        <v>42298</v>
      </c>
      <c r="H295" s="14">
        <v>30.478999999999999</v>
      </c>
      <c r="J295" s="13">
        <v>42663</v>
      </c>
      <c r="K295" s="14">
        <v>58.154000000000003</v>
      </c>
      <c r="M295" s="13">
        <v>43029</v>
      </c>
      <c r="N295" s="15">
        <v>43.034999999999997</v>
      </c>
      <c r="P295" s="13">
        <v>43394</v>
      </c>
      <c r="Q295" s="1">
        <v>93.480999999999995</v>
      </c>
      <c r="S295" s="13">
        <v>43759</v>
      </c>
      <c r="T295" s="14">
        <v>0</v>
      </c>
      <c r="V295" s="13">
        <v>44124</v>
      </c>
      <c r="W295" s="14">
        <v>145.58000000000001</v>
      </c>
    </row>
    <row r="296" spans="1:23" x14ac:dyDescent="0.3">
      <c r="A296" s="13">
        <v>41569</v>
      </c>
      <c r="B296" s="14">
        <v>115.03</v>
      </c>
      <c r="D296" s="13">
        <v>41934</v>
      </c>
      <c r="E296" s="14">
        <v>140.84</v>
      </c>
      <c r="G296" s="13">
        <v>42299</v>
      </c>
      <c r="H296" s="14">
        <v>24.645</v>
      </c>
      <c r="J296" s="13">
        <v>42664</v>
      </c>
      <c r="K296" s="14">
        <v>44.177999999999997</v>
      </c>
      <c r="M296" s="13">
        <v>43030</v>
      </c>
      <c r="N296" s="15">
        <v>46.042000000000002</v>
      </c>
      <c r="P296" s="13">
        <v>43395</v>
      </c>
      <c r="Q296" s="1">
        <v>74.361000000000004</v>
      </c>
      <c r="S296" s="13">
        <v>43760</v>
      </c>
      <c r="T296" s="14">
        <v>0</v>
      </c>
      <c r="V296" s="13">
        <v>44125</v>
      </c>
      <c r="W296" s="14">
        <v>124.04</v>
      </c>
    </row>
    <row r="297" spans="1:23" x14ac:dyDescent="0.3">
      <c r="A297" s="13">
        <v>41570</v>
      </c>
      <c r="B297" s="14">
        <v>360.56</v>
      </c>
      <c r="D297" s="13">
        <v>41935</v>
      </c>
      <c r="E297" s="14">
        <v>289.72000000000003</v>
      </c>
      <c r="G297" s="13">
        <v>42300</v>
      </c>
      <c r="H297" s="14">
        <v>22.972999999999999</v>
      </c>
      <c r="J297" s="13">
        <v>42665</v>
      </c>
      <c r="K297" s="14">
        <v>40.533999999999999</v>
      </c>
      <c r="M297" s="13">
        <v>43031</v>
      </c>
      <c r="N297" s="15">
        <v>78.052000000000007</v>
      </c>
      <c r="P297" s="13">
        <v>43396</v>
      </c>
      <c r="Q297" s="1">
        <v>94.281000000000006</v>
      </c>
      <c r="S297" s="13">
        <v>43761</v>
      </c>
      <c r="T297" s="14">
        <v>0</v>
      </c>
      <c r="V297" s="13">
        <v>44126</v>
      </c>
      <c r="W297" s="14">
        <v>117.74</v>
      </c>
    </row>
    <row r="298" spans="1:23" x14ac:dyDescent="0.3">
      <c r="A298" s="13">
        <v>41571</v>
      </c>
      <c r="B298" s="14">
        <v>139.62</v>
      </c>
      <c r="D298" s="13">
        <v>41936</v>
      </c>
      <c r="E298" s="14">
        <v>242.55</v>
      </c>
      <c r="G298" s="13">
        <v>42301</v>
      </c>
      <c r="H298" s="14">
        <v>64.097999999999999</v>
      </c>
      <c r="J298" s="13">
        <v>42666</v>
      </c>
      <c r="K298" s="14">
        <v>68.718000000000004</v>
      </c>
      <c r="M298" s="13">
        <v>43032</v>
      </c>
      <c r="N298" s="15">
        <v>88.149000000000001</v>
      </c>
      <c r="P298" s="13">
        <v>43397</v>
      </c>
      <c r="Q298" s="1">
        <v>101.53</v>
      </c>
      <c r="S298" s="13">
        <v>43762</v>
      </c>
      <c r="T298" s="14">
        <v>0</v>
      </c>
      <c r="V298" s="13">
        <v>44127</v>
      </c>
      <c r="W298" s="14">
        <v>161.19999999999999</v>
      </c>
    </row>
    <row r="299" spans="1:23" x14ac:dyDescent="0.3">
      <c r="A299" s="13">
        <v>41572</v>
      </c>
      <c r="B299" s="14">
        <v>106.85</v>
      </c>
      <c r="D299" s="13">
        <v>41937</v>
      </c>
      <c r="E299" s="14">
        <v>121.55</v>
      </c>
      <c r="G299" s="13">
        <v>42302</v>
      </c>
      <c r="H299" s="14">
        <v>0</v>
      </c>
      <c r="J299" s="13">
        <v>42667</v>
      </c>
      <c r="K299" s="14">
        <v>168.72</v>
      </c>
      <c r="M299" s="13">
        <v>43033</v>
      </c>
      <c r="N299" s="15">
        <v>115.64</v>
      </c>
      <c r="P299" s="13">
        <v>43398</v>
      </c>
      <c r="Q299" s="1">
        <v>99.747</v>
      </c>
      <c r="S299" s="13">
        <v>43763</v>
      </c>
      <c r="T299" s="14">
        <v>0</v>
      </c>
      <c r="V299" s="13">
        <v>44128</v>
      </c>
      <c r="W299" s="14">
        <v>124.25</v>
      </c>
    </row>
    <row r="300" spans="1:23" x14ac:dyDescent="0.3">
      <c r="A300" s="13">
        <v>41573</v>
      </c>
      <c r="B300" s="14">
        <v>113.21</v>
      </c>
      <c r="D300" s="13">
        <v>41938</v>
      </c>
      <c r="E300" s="14">
        <v>0</v>
      </c>
      <c r="G300" s="13">
        <v>42303</v>
      </c>
      <c r="H300" s="14">
        <v>134.58000000000001</v>
      </c>
      <c r="J300" s="13">
        <v>42668</v>
      </c>
      <c r="K300" s="14">
        <v>126.28</v>
      </c>
      <c r="M300" s="13">
        <v>43034</v>
      </c>
      <c r="N300" s="15">
        <v>71.769000000000005</v>
      </c>
      <c r="P300" s="13">
        <v>43399</v>
      </c>
      <c r="Q300" s="1">
        <v>99.656000000000006</v>
      </c>
      <c r="S300" s="13">
        <v>43764</v>
      </c>
      <c r="T300" s="14">
        <v>0</v>
      </c>
      <c r="V300" s="13">
        <v>44129</v>
      </c>
      <c r="W300" s="14">
        <v>116.51</v>
      </c>
    </row>
    <row r="301" spans="1:23" x14ac:dyDescent="0.3">
      <c r="A301" s="13">
        <v>41574</v>
      </c>
      <c r="B301" s="14">
        <v>46.62</v>
      </c>
      <c r="D301" s="13">
        <v>41939</v>
      </c>
      <c r="E301" s="14">
        <v>275.06</v>
      </c>
      <c r="G301" s="13">
        <v>42304</v>
      </c>
      <c r="H301" s="14">
        <v>61.63</v>
      </c>
      <c r="J301" s="13">
        <v>42669</v>
      </c>
      <c r="K301" s="14">
        <v>146.52000000000001</v>
      </c>
      <c r="M301" s="13">
        <v>43035</v>
      </c>
      <c r="N301" s="15">
        <v>78.783000000000001</v>
      </c>
      <c r="P301" s="13">
        <v>43400</v>
      </c>
      <c r="Q301" s="1">
        <v>144.27000000000001</v>
      </c>
      <c r="S301" s="13">
        <v>43765</v>
      </c>
      <c r="T301" s="14">
        <v>0</v>
      </c>
      <c r="V301" s="13">
        <v>44130</v>
      </c>
      <c r="W301" s="14">
        <v>118.67</v>
      </c>
    </row>
    <row r="302" spans="1:23" x14ac:dyDescent="0.3">
      <c r="A302" s="13">
        <v>41575</v>
      </c>
      <c r="B302" s="14">
        <v>67.762</v>
      </c>
      <c r="D302" s="13">
        <v>41940</v>
      </c>
      <c r="E302" s="14">
        <v>140.97</v>
      </c>
      <c r="G302" s="13">
        <v>42305</v>
      </c>
      <c r="H302" s="14">
        <v>57.658000000000001</v>
      </c>
      <c r="J302" s="13">
        <v>42670</v>
      </c>
      <c r="K302" s="14">
        <v>107.18</v>
      </c>
      <c r="M302" s="13">
        <v>43036</v>
      </c>
      <c r="N302" s="15">
        <v>133.04</v>
      </c>
      <c r="P302" s="13">
        <v>43401</v>
      </c>
      <c r="Q302" s="1">
        <v>368.25</v>
      </c>
      <c r="S302" s="13">
        <v>43766</v>
      </c>
      <c r="T302" s="14">
        <v>0</v>
      </c>
      <c r="V302" s="13">
        <v>44131</v>
      </c>
      <c r="W302" s="14">
        <v>135</v>
      </c>
    </row>
    <row r="303" spans="1:23" x14ac:dyDescent="0.3">
      <c r="A303" s="13">
        <v>41576</v>
      </c>
      <c r="B303" s="14">
        <v>121.14</v>
      </c>
      <c r="D303" s="13">
        <v>41941</v>
      </c>
      <c r="E303" s="14">
        <v>142.81</v>
      </c>
      <c r="G303" s="13">
        <v>42306</v>
      </c>
      <c r="H303" s="14">
        <v>35.475000000000001</v>
      </c>
      <c r="J303" s="13">
        <v>42671</v>
      </c>
      <c r="K303" s="14">
        <v>75.201999999999998</v>
      </c>
      <c r="M303" s="13">
        <v>43037</v>
      </c>
      <c r="N303" s="15">
        <v>101.04</v>
      </c>
      <c r="P303" s="13">
        <v>43402</v>
      </c>
      <c r="Q303" s="1">
        <v>225.17</v>
      </c>
      <c r="S303" s="13">
        <v>43767</v>
      </c>
      <c r="T303" s="14">
        <v>0</v>
      </c>
      <c r="V303" s="13">
        <v>44132</v>
      </c>
      <c r="W303" s="14">
        <v>143.87</v>
      </c>
    </row>
    <row r="304" spans="1:23" x14ac:dyDescent="0.3">
      <c r="A304" s="13">
        <v>41577</v>
      </c>
      <c r="B304" s="14">
        <v>0</v>
      </c>
      <c r="D304" s="13">
        <v>41942</v>
      </c>
      <c r="E304" s="14">
        <v>122.8</v>
      </c>
      <c r="G304" s="13">
        <v>42307</v>
      </c>
      <c r="H304" s="14">
        <v>72.052000000000007</v>
      </c>
      <c r="J304" s="13">
        <v>42672</v>
      </c>
      <c r="K304" s="14">
        <v>408.75</v>
      </c>
      <c r="M304" s="13">
        <v>43038</v>
      </c>
      <c r="N304" s="15">
        <v>80.694000000000003</v>
      </c>
      <c r="P304" s="13">
        <v>43403</v>
      </c>
      <c r="Q304" s="1">
        <v>199.38</v>
      </c>
      <c r="S304" s="13">
        <v>43768</v>
      </c>
      <c r="T304" s="14">
        <v>0</v>
      </c>
      <c r="V304" s="13">
        <v>44133</v>
      </c>
      <c r="W304" s="14">
        <v>217.87</v>
      </c>
    </row>
    <row r="305" spans="1:23" x14ac:dyDescent="0.3">
      <c r="A305" s="13">
        <v>41578</v>
      </c>
      <c r="B305" s="14">
        <v>0</v>
      </c>
      <c r="D305" s="13">
        <v>41943</v>
      </c>
      <c r="E305" s="14">
        <v>229.46</v>
      </c>
      <c r="G305" s="13">
        <v>42308</v>
      </c>
      <c r="H305" s="14">
        <v>58.484999999999999</v>
      </c>
      <c r="J305" s="13">
        <v>42673</v>
      </c>
      <c r="K305" s="14">
        <v>287.16000000000003</v>
      </c>
      <c r="M305" s="13">
        <v>43039</v>
      </c>
      <c r="N305" s="15">
        <v>69.043000000000006</v>
      </c>
      <c r="P305" s="13">
        <v>43404</v>
      </c>
      <c r="Q305" s="1">
        <v>280.95</v>
      </c>
      <c r="S305" s="13">
        <v>43769</v>
      </c>
      <c r="T305" s="14">
        <v>0</v>
      </c>
      <c r="V305" s="13">
        <v>44134</v>
      </c>
      <c r="W305" s="14">
        <v>143.85</v>
      </c>
    </row>
    <row r="306" spans="1:23" x14ac:dyDescent="0.3">
      <c r="A306" s="13">
        <v>41579</v>
      </c>
      <c r="B306" s="14">
        <v>0</v>
      </c>
      <c r="D306" s="13">
        <v>41944</v>
      </c>
      <c r="E306" s="14">
        <v>234.94</v>
      </c>
      <c r="G306" s="13">
        <v>42309</v>
      </c>
      <c r="H306" s="14">
        <v>124.62</v>
      </c>
      <c r="J306" s="13">
        <v>42674</v>
      </c>
      <c r="K306" s="14">
        <v>92.855000000000004</v>
      </c>
      <c r="M306" s="13">
        <v>43040</v>
      </c>
      <c r="N306" s="15">
        <v>101.44</v>
      </c>
      <c r="P306" s="13">
        <v>43405</v>
      </c>
      <c r="Q306" s="1">
        <v>661.88</v>
      </c>
      <c r="S306" s="13">
        <v>43770</v>
      </c>
      <c r="T306" s="14">
        <v>0</v>
      </c>
      <c r="V306" s="13">
        <v>44135</v>
      </c>
      <c r="W306" s="14">
        <v>156.69999999999999</v>
      </c>
    </row>
    <row r="307" spans="1:23" x14ac:dyDescent="0.3">
      <c r="A307" s="13">
        <v>41580</v>
      </c>
      <c r="B307" s="14">
        <v>0</v>
      </c>
      <c r="D307" s="13">
        <v>41945</v>
      </c>
      <c r="E307" s="14">
        <v>146.52000000000001</v>
      </c>
      <c r="G307" s="13">
        <v>42310</v>
      </c>
      <c r="H307" s="14">
        <v>153.59</v>
      </c>
      <c r="J307" s="13">
        <v>42675</v>
      </c>
      <c r="K307" s="14">
        <v>119.64</v>
      </c>
      <c r="M307" s="13">
        <v>43041</v>
      </c>
      <c r="N307" s="15">
        <v>102.34</v>
      </c>
      <c r="P307" s="13">
        <v>43406</v>
      </c>
      <c r="Q307" s="1">
        <v>584.6</v>
      </c>
      <c r="S307" s="13">
        <v>43771</v>
      </c>
      <c r="T307" s="14">
        <v>0</v>
      </c>
      <c r="V307" s="13">
        <v>44136</v>
      </c>
      <c r="W307" s="14">
        <v>138.19999999999999</v>
      </c>
    </row>
    <row r="308" spans="1:23" x14ac:dyDescent="0.3">
      <c r="A308" s="13">
        <v>41581</v>
      </c>
      <c r="B308" s="14">
        <v>0</v>
      </c>
      <c r="D308" s="13">
        <v>41946</v>
      </c>
      <c r="E308" s="14">
        <v>114.21</v>
      </c>
      <c r="G308" s="13">
        <v>42311</v>
      </c>
      <c r="H308" s="14">
        <v>209.08</v>
      </c>
      <c r="J308" s="13">
        <v>42676</v>
      </c>
      <c r="K308" s="14">
        <v>124.75</v>
      </c>
      <c r="M308" s="13">
        <v>43042</v>
      </c>
      <c r="N308" s="15">
        <v>177.4</v>
      </c>
      <c r="P308" s="13">
        <v>43407</v>
      </c>
      <c r="Q308" s="1">
        <v>501.28</v>
      </c>
      <c r="S308" s="13">
        <v>43772</v>
      </c>
      <c r="T308" s="14">
        <v>0</v>
      </c>
      <c r="V308" s="13">
        <v>44137</v>
      </c>
      <c r="W308" s="14">
        <v>145.63</v>
      </c>
    </row>
    <row r="309" spans="1:23" x14ac:dyDescent="0.3">
      <c r="A309" s="13">
        <v>41582</v>
      </c>
      <c r="B309" s="14">
        <v>0</v>
      </c>
      <c r="D309" s="13">
        <v>41947</v>
      </c>
      <c r="E309" s="14">
        <v>90.63</v>
      </c>
      <c r="G309" s="13">
        <v>42312</v>
      </c>
      <c r="H309" s="14">
        <v>182.56</v>
      </c>
      <c r="J309" s="13">
        <v>42677</v>
      </c>
      <c r="K309" s="14">
        <v>82.025000000000006</v>
      </c>
      <c r="M309" s="13">
        <v>43043</v>
      </c>
      <c r="N309" s="15">
        <v>322.25</v>
      </c>
      <c r="P309" s="13">
        <v>43408</v>
      </c>
      <c r="Q309" s="1">
        <v>484.04</v>
      </c>
      <c r="S309" s="13">
        <v>43773</v>
      </c>
      <c r="T309" s="14">
        <v>0</v>
      </c>
      <c r="V309" s="13">
        <v>44138</v>
      </c>
      <c r="W309" s="14">
        <v>105.27</v>
      </c>
    </row>
    <row r="310" spans="1:23" x14ac:dyDescent="0.3">
      <c r="A310" s="13">
        <v>41583</v>
      </c>
      <c r="B310" s="14">
        <v>0</v>
      </c>
      <c r="D310" s="13">
        <v>41948</v>
      </c>
      <c r="E310" s="14">
        <v>142.56</v>
      </c>
      <c r="G310" s="13">
        <v>42313</v>
      </c>
      <c r="H310" s="14">
        <v>129.18</v>
      </c>
      <c r="J310" s="13">
        <v>42678</v>
      </c>
      <c r="K310" s="14">
        <v>99.105000000000004</v>
      </c>
      <c r="M310" s="13">
        <v>43044</v>
      </c>
      <c r="N310" s="15">
        <v>236.76</v>
      </c>
      <c r="P310" s="13">
        <v>43409</v>
      </c>
      <c r="Q310" s="1">
        <v>736.53</v>
      </c>
      <c r="S310" s="13">
        <v>43774</v>
      </c>
      <c r="T310" s="14">
        <v>0</v>
      </c>
      <c r="V310" s="13">
        <v>44139</v>
      </c>
      <c r="W310" s="14">
        <v>50.951000000000001</v>
      </c>
    </row>
    <row r="311" spans="1:23" x14ac:dyDescent="0.3">
      <c r="A311" s="13">
        <v>41584</v>
      </c>
      <c r="B311" s="14">
        <v>0</v>
      </c>
      <c r="D311" s="13">
        <v>41949</v>
      </c>
      <c r="E311" s="14">
        <v>210.09</v>
      </c>
      <c r="G311" s="13">
        <v>42314</v>
      </c>
      <c r="H311" s="14">
        <v>137.38999999999999</v>
      </c>
      <c r="J311" s="13">
        <v>42679</v>
      </c>
      <c r="K311" s="14">
        <v>131.99</v>
      </c>
      <c r="M311" s="13">
        <v>43045</v>
      </c>
      <c r="N311" s="15">
        <v>255.57</v>
      </c>
      <c r="P311" s="13">
        <v>43410</v>
      </c>
      <c r="Q311" s="1">
        <v>623.96</v>
      </c>
      <c r="S311" s="13">
        <v>43775</v>
      </c>
      <c r="T311" s="14">
        <v>0</v>
      </c>
      <c r="V311" s="13">
        <v>44140</v>
      </c>
      <c r="W311" s="14">
        <v>93.381</v>
      </c>
    </row>
    <row r="312" spans="1:23" x14ac:dyDescent="0.3">
      <c r="A312" s="13">
        <v>41585</v>
      </c>
      <c r="B312" s="14">
        <v>0</v>
      </c>
      <c r="D312" s="13">
        <v>41950</v>
      </c>
      <c r="E312" s="14">
        <v>230.31</v>
      </c>
      <c r="G312" s="13">
        <v>42315</v>
      </c>
      <c r="H312" s="14">
        <v>181.41</v>
      </c>
      <c r="J312" s="13">
        <v>42680</v>
      </c>
      <c r="K312" s="14">
        <v>194.32</v>
      </c>
      <c r="M312" s="13">
        <v>43046</v>
      </c>
      <c r="N312" s="15">
        <v>111.68</v>
      </c>
      <c r="P312" s="13">
        <v>43411</v>
      </c>
      <c r="Q312" s="1">
        <v>418.04</v>
      </c>
      <c r="S312" s="13">
        <v>43776</v>
      </c>
      <c r="T312" s="14">
        <v>0</v>
      </c>
      <c r="V312" s="13">
        <v>44141</v>
      </c>
      <c r="W312" s="14">
        <v>0</v>
      </c>
    </row>
    <row r="313" spans="1:23" x14ac:dyDescent="0.3">
      <c r="A313" s="13">
        <v>41586</v>
      </c>
      <c r="B313" s="14">
        <v>0</v>
      </c>
      <c r="D313" s="13">
        <v>41951</v>
      </c>
      <c r="E313" s="14">
        <v>133.19999999999999</v>
      </c>
      <c r="G313" s="13">
        <v>42316</v>
      </c>
      <c r="H313" s="14">
        <v>278.87</v>
      </c>
      <c r="J313" s="13">
        <v>42681</v>
      </c>
      <c r="K313" s="14">
        <v>65.760000000000005</v>
      </c>
      <c r="M313" s="13">
        <v>43047</v>
      </c>
      <c r="N313" s="15">
        <v>780.37</v>
      </c>
      <c r="P313" s="13">
        <v>43412</v>
      </c>
      <c r="Q313" s="1">
        <v>208.66</v>
      </c>
      <c r="S313" s="13">
        <v>43777</v>
      </c>
      <c r="T313" s="14">
        <v>0</v>
      </c>
      <c r="V313" s="13">
        <v>44142</v>
      </c>
      <c r="W313" s="14">
        <v>0</v>
      </c>
    </row>
    <row r="314" spans="1:23" x14ac:dyDescent="0.3">
      <c r="A314" s="13">
        <v>41587</v>
      </c>
      <c r="B314" s="14">
        <v>0</v>
      </c>
      <c r="D314" s="13">
        <v>41952</v>
      </c>
      <c r="E314" s="14">
        <v>587.13</v>
      </c>
      <c r="G314" s="13">
        <v>42317</v>
      </c>
      <c r="H314" s="14">
        <v>195.54</v>
      </c>
      <c r="J314" s="13">
        <v>42682</v>
      </c>
      <c r="K314" s="14">
        <v>139.88999999999999</v>
      </c>
      <c r="M314" s="13">
        <v>43048</v>
      </c>
      <c r="N314" s="15">
        <v>1820.4</v>
      </c>
      <c r="P314" s="13">
        <v>43413</v>
      </c>
      <c r="Q314" s="1">
        <v>256.88</v>
      </c>
      <c r="S314" s="13">
        <v>43778</v>
      </c>
      <c r="T314" s="14">
        <v>0</v>
      </c>
      <c r="V314" s="13">
        <v>44143</v>
      </c>
      <c r="W314" s="14">
        <v>0</v>
      </c>
    </row>
    <row r="315" spans="1:23" x14ac:dyDescent="0.3">
      <c r="A315" s="13">
        <v>41588</v>
      </c>
      <c r="B315" s="14">
        <v>0</v>
      </c>
      <c r="D315" s="13">
        <v>41953</v>
      </c>
      <c r="E315" s="14">
        <v>294.3</v>
      </c>
      <c r="G315" s="13">
        <v>42318</v>
      </c>
      <c r="H315" s="14">
        <v>145.06</v>
      </c>
      <c r="J315" s="13">
        <v>42683</v>
      </c>
      <c r="K315" s="14">
        <v>120.74</v>
      </c>
      <c r="M315" s="13">
        <v>43049</v>
      </c>
      <c r="N315" s="15">
        <v>842.69</v>
      </c>
      <c r="P315" s="13">
        <v>43414</v>
      </c>
      <c r="Q315" s="1">
        <v>385.06</v>
      </c>
      <c r="S315" s="13">
        <v>43779</v>
      </c>
      <c r="T315" s="14">
        <v>0</v>
      </c>
      <c r="V315" s="13">
        <v>44144</v>
      </c>
      <c r="W315" s="14">
        <v>0</v>
      </c>
    </row>
    <row r="316" spans="1:23" x14ac:dyDescent="0.3">
      <c r="A316" s="13">
        <v>41589</v>
      </c>
      <c r="B316" s="14">
        <v>0</v>
      </c>
      <c r="D316" s="13">
        <v>41954</v>
      </c>
      <c r="E316" s="14">
        <v>393.1</v>
      </c>
      <c r="G316" s="13">
        <v>42319</v>
      </c>
      <c r="H316" s="14">
        <v>101.82</v>
      </c>
      <c r="J316" s="13">
        <v>42684</v>
      </c>
      <c r="K316" s="14">
        <v>100.24</v>
      </c>
      <c r="M316" s="13">
        <v>43050</v>
      </c>
      <c r="N316" s="15">
        <v>472.7</v>
      </c>
      <c r="P316" s="13">
        <v>43415</v>
      </c>
      <c r="Q316" s="1">
        <v>201.55</v>
      </c>
      <c r="S316" s="13">
        <v>43780</v>
      </c>
      <c r="T316" s="14">
        <v>0</v>
      </c>
      <c r="V316" s="13">
        <v>44145</v>
      </c>
      <c r="W316" s="14">
        <v>0</v>
      </c>
    </row>
    <row r="317" spans="1:23" x14ac:dyDescent="0.3">
      <c r="A317" s="13">
        <v>41590</v>
      </c>
      <c r="B317" s="14">
        <v>0</v>
      </c>
      <c r="D317" s="13">
        <v>41955</v>
      </c>
      <c r="E317" s="14">
        <v>629.95000000000005</v>
      </c>
      <c r="G317" s="13">
        <v>42320</v>
      </c>
      <c r="H317" s="14">
        <v>70.581999999999994</v>
      </c>
      <c r="J317" s="13">
        <v>42685</v>
      </c>
      <c r="K317" s="14">
        <v>100.89</v>
      </c>
      <c r="M317" s="13">
        <v>43051</v>
      </c>
      <c r="N317" s="15">
        <v>415.96</v>
      </c>
      <c r="P317" s="13">
        <v>43416</v>
      </c>
      <c r="Q317" s="1">
        <v>210.01</v>
      </c>
      <c r="S317" s="13">
        <v>43781</v>
      </c>
      <c r="T317" s="14">
        <v>0</v>
      </c>
      <c r="V317" s="13">
        <v>44146</v>
      </c>
      <c r="W317" s="14">
        <v>0</v>
      </c>
    </row>
    <row r="318" spans="1:23" x14ac:dyDescent="0.3">
      <c r="A318" s="13">
        <v>41591</v>
      </c>
      <c r="B318" s="14">
        <v>0</v>
      </c>
      <c r="D318" s="13">
        <v>41956</v>
      </c>
      <c r="E318" s="14">
        <v>443.88</v>
      </c>
      <c r="G318" s="13">
        <v>42321</v>
      </c>
      <c r="H318" s="14">
        <v>48.06</v>
      </c>
      <c r="J318" s="13">
        <v>42686</v>
      </c>
      <c r="K318" s="14">
        <v>156.97999999999999</v>
      </c>
      <c r="M318" s="13">
        <v>43052</v>
      </c>
      <c r="N318" s="15">
        <v>184.74</v>
      </c>
      <c r="P318" s="13">
        <v>43417</v>
      </c>
      <c r="Q318" s="1">
        <v>430.64</v>
      </c>
      <c r="S318" s="13">
        <v>43782</v>
      </c>
      <c r="T318" s="14">
        <v>0</v>
      </c>
      <c r="V318" s="13">
        <v>44147</v>
      </c>
      <c r="W318" s="14">
        <v>0</v>
      </c>
    </row>
    <row r="319" spans="1:23" x14ac:dyDescent="0.3">
      <c r="A319" s="13">
        <v>41592</v>
      </c>
      <c r="B319" s="14">
        <v>0</v>
      </c>
      <c r="D319" s="13">
        <v>41957</v>
      </c>
      <c r="E319" s="14">
        <v>285.07</v>
      </c>
      <c r="G319" s="13">
        <v>42322</v>
      </c>
      <c r="H319" s="14">
        <v>38.475000000000001</v>
      </c>
      <c r="J319" s="13">
        <v>42687</v>
      </c>
      <c r="K319" s="14">
        <v>85.915999999999997</v>
      </c>
      <c r="M319" s="13">
        <v>43053</v>
      </c>
      <c r="N319" s="15">
        <v>214.12</v>
      </c>
      <c r="P319" s="13">
        <v>43418</v>
      </c>
      <c r="Q319" s="1">
        <v>239.3</v>
      </c>
      <c r="S319" s="13">
        <v>43783</v>
      </c>
      <c r="T319" s="14">
        <v>0</v>
      </c>
      <c r="V319" s="13">
        <v>44148</v>
      </c>
      <c r="W319" s="14">
        <v>0</v>
      </c>
    </row>
    <row r="320" spans="1:23" x14ac:dyDescent="0.3">
      <c r="A320" s="13">
        <v>41593</v>
      </c>
      <c r="B320" s="14">
        <v>89.495000000000005</v>
      </c>
      <c r="D320" s="13">
        <v>41958</v>
      </c>
      <c r="E320" s="14">
        <v>177.2</v>
      </c>
      <c r="G320" s="13">
        <v>42323</v>
      </c>
      <c r="H320" s="14">
        <v>31.948</v>
      </c>
      <c r="J320" s="13">
        <v>42688</v>
      </c>
      <c r="K320" s="14">
        <v>178.24</v>
      </c>
      <c r="M320" s="13">
        <v>43054</v>
      </c>
      <c r="N320" s="15">
        <v>754.06</v>
      </c>
      <c r="P320" s="13">
        <v>43419</v>
      </c>
      <c r="Q320" s="1">
        <v>266.02</v>
      </c>
      <c r="S320" s="13">
        <v>43784</v>
      </c>
      <c r="T320" s="14">
        <v>0</v>
      </c>
      <c r="V320" s="13">
        <v>44149</v>
      </c>
      <c r="W320" s="14">
        <v>0</v>
      </c>
    </row>
    <row r="321" spans="1:23" x14ac:dyDescent="0.3">
      <c r="A321" s="13">
        <v>41594</v>
      </c>
      <c r="B321" s="14">
        <v>1046.8</v>
      </c>
      <c r="D321" s="13">
        <v>41959</v>
      </c>
      <c r="E321" s="14">
        <v>181.5</v>
      </c>
      <c r="G321" s="13">
        <v>42324</v>
      </c>
      <c r="H321" s="14">
        <v>27.033999999999999</v>
      </c>
      <c r="J321" s="13">
        <v>42689</v>
      </c>
      <c r="K321" s="14">
        <v>166.09</v>
      </c>
      <c r="M321" s="13">
        <v>43055</v>
      </c>
      <c r="N321" s="15">
        <v>579.16999999999996</v>
      </c>
      <c r="P321" s="13">
        <v>43420</v>
      </c>
      <c r="Q321" s="1">
        <v>188.61</v>
      </c>
      <c r="S321" s="13">
        <v>43785</v>
      </c>
      <c r="T321" s="14">
        <v>0</v>
      </c>
      <c r="V321" s="13">
        <v>44150</v>
      </c>
      <c r="W321" s="14">
        <v>0</v>
      </c>
    </row>
    <row r="322" spans="1:23" x14ac:dyDescent="0.3">
      <c r="A322" s="13">
        <v>41595</v>
      </c>
      <c r="B322" s="14">
        <v>328.44</v>
      </c>
      <c r="D322" s="13">
        <v>41960</v>
      </c>
      <c r="E322" s="14">
        <v>178.88</v>
      </c>
      <c r="G322" s="13">
        <v>42325</v>
      </c>
      <c r="H322" s="14">
        <v>42.807000000000002</v>
      </c>
      <c r="J322" s="13">
        <v>42690</v>
      </c>
      <c r="K322" s="14">
        <v>614.36</v>
      </c>
      <c r="M322" s="13">
        <v>43056</v>
      </c>
      <c r="N322" s="15">
        <v>588.52</v>
      </c>
      <c r="P322" s="13">
        <v>43421</v>
      </c>
      <c r="Q322" s="1">
        <v>133.33000000000001</v>
      </c>
      <c r="S322" s="13">
        <v>43786</v>
      </c>
      <c r="T322" s="14">
        <v>0</v>
      </c>
      <c r="V322" s="13">
        <v>44151</v>
      </c>
      <c r="W322" s="14">
        <v>0</v>
      </c>
    </row>
    <row r="323" spans="1:23" x14ac:dyDescent="0.3">
      <c r="A323" s="13">
        <v>41596</v>
      </c>
      <c r="B323" s="14">
        <v>175.49</v>
      </c>
      <c r="D323" s="13">
        <v>41961</v>
      </c>
      <c r="E323" s="14">
        <v>134.83000000000001</v>
      </c>
      <c r="G323" s="13">
        <v>42326</v>
      </c>
      <c r="H323" s="14">
        <v>165.03</v>
      </c>
      <c r="J323" s="13">
        <v>42691</v>
      </c>
      <c r="K323" s="14">
        <v>488.97</v>
      </c>
      <c r="M323" s="13">
        <v>43057</v>
      </c>
      <c r="N323" s="15">
        <v>689.89</v>
      </c>
      <c r="P323" s="13">
        <v>43422</v>
      </c>
      <c r="Q323" s="1">
        <v>154.06</v>
      </c>
      <c r="S323" s="13">
        <v>43787</v>
      </c>
      <c r="T323" s="14">
        <v>0</v>
      </c>
      <c r="V323" s="13">
        <v>44152</v>
      </c>
      <c r="W323" s="14">
        <v>0</v>
      </c>
    </row>
    <row r="324" spans="1:23" x14ac:dyDescent="0.3">
      <c r="A324" s="13">
        <v>41597</v>
      </c>
      <c r="B324" s="14">
        <v>495.82</v>
      </c>
      <c r="D324" s="13">
        <v>41962</v>
      </c>
      <c r="E324" s="14">
        <v>236.73</v>
      </c>
      <c r="G324" s="13">
        <v>42327</v>
      </c>
      <c r="H324" s="14">
        <v>172.49</v>
      </c>
      <c r="J324" s="13">
        <v>42692</v>
      </c>
      <c r="K324" s="14">
        <v>250.47</v>
      </c>
      <c r="M324" s="13">
        <v>43058</v>
      </c>
      <c r="N324" s="15">
        <v>301.33</v>
      </c>
      <c r="P324" s="13">
        <v>43423</v>
      </c>
      <c r="Q324" s="1">
        <v>565.44000000000005</v>
      </c>
      <c r="S324" s="13">
        <v>43788</v>
      </c>
      <c r="T324" s="14">
        <v>0</v>
      </c>
      <c r="V324" s="13">
        <v>44153</v>
      </c>
      <c r="W324" s="14">
        <v>0</v>
      </c>
    </row>
    <row r="325" spans="1:23" x14ac:dyDescent="0.3">
      <c r="A325" s="13">
        <v>41598</v>
      </c>
      <c r="B325" s="14">
        <v>337.36</v>
      </c>
      <c r="D325" s="13">
        <v>41963</v>
      </c>
      <c r="E325" s="14">
        <v>431.73</v>
      </c>
      <c r="G325" s="13">
        <v>42328</v>
      </c>
      <c r="H325" s="14">
        <v>223.47</v>
      </c>
      <c r="J325" s="13">
        <v>42693</v>
      </c>
      <c r="K325" s="14">
        <v>306.54000000000002</v>
      </c>
      <c r="M325" s="13">
        <v>43059</v>
      </c>
      <c r="N325" s="15">
        <v>777.05</v>
      </c>
      <c r="P325" s="13">
        <v>43424</v>
      </c>
      <c r="Q325" s="1">
        <v>500.8</v>
      </c>
      <c r="S325" s="13">
        <v>43789</v>
      </c>
      <c r="T325" s="14">
        <v>0</v>
      </c>
      <c r="V325" s="13">
        <v>44154</v>
      </c>
      <c r="W325" s="14">
        <v>0</v>
      </c>
    </row>
    <row r="326" spans="1:23" x14ac:dyDescent="0.3">
      <c r="A326" s="13">
        <v>41599</v>
      </c>
      <c r="B326" s="14">
        <v>315.89999999999998</v>
      </c>
      <c r="D326" s="13">
        <v>41964</v>
      </c>
      <c r="E326" s="14">
        <v>144.29</v>
      </c>
      <c r="G326" s="13">
        <v>42329</v>
      </c>
      <c r="H326" s="14">
        <v>180.26</v>
      </c>
      <c r="J326" s="13">
        <v>42694</v>
      </c>
      <c r="K326" s="14">
        <v>479.94</v>
      </c>
      <c r="M326" s="13">
        <v>43060</v>
      </c>
      <c r="N326" s="15">
        <v>645.44000000000005</v>
      </c>
      <c r="P326" s="13">
        <v>43425</v>
      </c>
      <c r="Q326" s="1">
        <v>414.76</v>
      </c>
      <c r="S326" s="13">
        <v>43790</v>
      </c>
      <c r="T326" s="14">
        <v>0</v>
      </c>
      <c r="V326" s="13">
        <v>44155</v>
      </c>
      <c r="W326" s="14">
        <v>0</v>
      </c>
    </row>
    <row r="327" spans="1:23" x14ac:dyDescent="0.3">
      <c r="A327" s="13">
        <v>41600</v>
      </c>
      <c r="B327" s="14">
        <v>544.72</v>
      </c>
      <c r="D327" s="13">
        <v>41965</v>
      </c>
      <c r="E327" s="14">
        <v>132.9</v>
      </c>
      <c r="G327" s="13">
        <v>42330</v>
      </c>
      <c r="H327" s="14">
        <v>175.39</v>
      </c>
      <c r="J327" s="13">
        <v>42695</v>
      </c>
      <c r="K327" s="14">
        <v>183.17</v>
      </c>
      <c r="M327" s="13">
        <v>43061</v>
      </c>
      <c r="N327" s="15">
        <v>311.52</v>
      </c>
      <c r="P327" s="13">
        <v>43426</v>
      </c>
      <c r="Q327" s="1">
        <v>671.73</v>
      </c>
      <c r="S327" s="13">
        <v>43791</v>
      </c>
      <c r="T327" s="14">
        <v>0</v>
      </c>
      <c r="V327" s="13">
        <v>44156</v>
      </c>
      <c r="W327" s="14">
        <v>0</v>
      </c>
    </row>
    <row r="328" spans="1:23" x14ac:dyDescent="0.3">
      <c r="A328" s="13">
        <v>41601</v>
      </c>
      <c r="B328" s="14">
        <v>590.24</v>
      </c>
      <c r="D328" s="13">
        <v>41966</v>
      </c>
      <c r="E328" s="14">
        <v>147.22999999999999</v>
      </c>
      <c r="G328" s="13">
        <v>42331</v>
      </c>
      <c r="H328" s="14">
        <v>250.42</v>
      </c>
      <c r="J328" s="13">
        <v>42696</v>
      </c>
      <c r="K328" s="14">
        <v>118.81</v>
      </c>
      <c r="M328" s="13">
        <v>43062</v>
      </c>
      <c r="N328" s="15">
        <v>250.07</v>
      </c>
      <c r="P328" s="13">
        <v>43427</v>
      </c>
      <c r="Q328" s="1">
        <v>285.87</v>
      </c>
      <c r="S328" s="13">
        <v>43792</v>
      </c>
      <c r="T328" s="14">
        <v>0</v>
      </c>
      <c r="V328" s="13">
        <v>44157</v>
      </c>
      <c r="W328" s="14">
        <v>0</v>
      </c>
    </row>
    <row r="329" spans="1:23" x14ac:dyDescent="0.3">
      <c r="A329" s="13">
        <v>41602</v>
      </c>
      <c r="B329" s="14">
        <v>231.67</v>
      </c>
      <c r="D329" s="13">
        <v>41967</v>
      </c>
      <c r="E329" s="14">
        <v>147.16</v>
      </c>
      <c r="G329" s="13">
        <v>42332</v>
      </c>
      <c r="H329" s="14">
        <v>142.57</v>
      </c>
      <c r="J329" s="13">
        <v>42697</v>
      </c>
      <c r="K329" s="14">
        <v>108.03</v>
      </c>
      <c r="M329" s="13">
        <v>43063</v>
      </c>
      <c r="N329" s="15">
        <v>652.21</v>
      </c>
      <c r="P329" s="13">
        <v>43428</v>
      </c>
      <c r="Q329" s="1">
        <v>217.21</v>
      </c>
      <c r="S329" s="13">
        <v>43793</v>
      </c>
      <c r="T329" s="14">
        <v>0</v>
      </c>
      <c r="V329" s="13">
        <v>44158</v>
      </c>
      <c r="W329" s="14">
        <v>0</v>
      </c>
    </row>
    <row r="330" spans="1:23" x14ac:dyDescent="0.3">
      <c r="A330" s="13">
        <v>41603</v>
      </c>
      <c r="B330" s="14">
        <v>531.87</v>
      </c>
      <c r="D330" s="13">
        <v>41968</v>
      </c>
      <c r="E330" s="14">
        <v>114.5</v>
      </c>
      <c r="G330" s="13">
        <v>42333</v>
      </c>
      <c r="H330" s="14">
        <v>110.43</v>
      </c>
      <c r="J330" s="13">
        <v>42698</v>
      </c>
      <c r="K330" s="14">
        <v>100.54</v>
      </c>
      <c r="M330" s="13">
        <v>43064</v>
      </c>
      <c r="N330" s="15">
        <v>434.38</v>
      </c>
      <c r="P330" s="13">
        <v>43429</v>
      </c>
      <c r="Q330" s="1">
        <v>124.64</v>
      </c>
      <c r="S330" s="13">
        <v>43794</v>
      </c>
      <c r="T330" s="14">
        <v>0</v>
      </c>
      <c r="V330" s="13">
        <v>44159</v>
      </c>
      <c r="W330" s="14">
        <v>0</v>
      </c>
    </row>
    <row r="331" spans="1:23" x14ac:dyDescent="0.3">
      <c r="A331" s="13">
        <v>41604</v>
      </c>
      <c r="B331" s="14">
        <v>508.4</v>
      </c>
      <c r="D331" s="13">
        <v>41969</v>
      </c>
      <c r="E331" s="14">
        <v>186.69</v>
      </c>
      <c r="G331" s="13">
        <v>42334</v>
      </c>
      <c r="H331" s="14">
        <v>145.15</v>
      </c>
      <c r="J331" s="13">
        <v>42699</v>
      </c>
      <c r="K331" s="14">
        <v>107.82</v>
      </c>
      <c r="M331" s="13">
        <v>43065</v>
      </c>
      <c r="N331" s="15">
        <v>310.25</v>
      </c>
      <c r="P331" s="13">
        <v>43430</v>
      </c>
      <c r="Q331" s="1">
        <v>323.27999999999997</v>
      </c>
      <c r="S331" s="13">
        <v>43795</v>
      </c>
      <c r="T331" s="14">
        <v>0</v>
      </c>
      <c r="V331" s="13">
        <v>44160</v>
      </c>
      <c r="W331" s="14">
        <v>0</v>
      </c>
    </row>
    <row r="332" spans="1:23" x14ac:dyDescent="0.3">
      <c r="A332" s="13">
        <v>41605</v>
      </c>
      <c r="B332" s="14">
        <v>438.88</v>
      </c>
      <c r="D332" s="13">
        <v>41970</v>
      </c>
      <c r="E332" s="14">
        <v>568.75</v>
      </c>
      <c r="G332" s="13">
        <v>42335</v>
      </c>
      <c r="H332" s="14">
        <v>113.87</v>
      </c>
      <c r="J332" s="13">
        <v>42700</v>
      </c>
      <c r="K332" s="14">
        <v>170.24</v>
      </c>
      <c r="M332" s="13">
        <v>43066</v>
      </c>
      <c r="N332" s="15">
        <v>263.93</v>
      </c>
      <c r="P332" s="13">
        <v>43431</v>
      </c>
      <c r="Q332" s="1">
        <v>1023.8</v>
      </c>
      <c r="S332" s="13">
        <v>43796</v>
      </c>
      <c r="T332" s="14">
        <v>0</v>
      </c>
      <c r="V332" s="13">
        <v>44161</v>
      </c>
      <c r="W332" s="14">
        <v>0</v>
      </c>
    </row>
    <row r="333" spans="1:23" x14ac:dyDescent="0.3">
      <c r="A333" s="13">
        <v>41606</v>
      </c>
      <c r="B333" s="14">
        <v>1058</v>
      </c>
      <c r="D333" s="13">
        <v>41971</v>
      </c>
      <c r="E333" s="14">
        <v>287.7</v>
      </c>
      <c r="G333" s="13">
        <v>42336</v>
      </c>
      <c r="H333" s="14">
        <v>165.24</v>
      </c>
      <c r="J333" s="13">
        <v>42701</v>
      </c>
      <c r="K333" s="14">
        <v>181.87</v>
      </c>
      <c r="M333" s="13">
        <v>43067</v>
      </c>
      <c r="N333" s="15">
        <v>320.92</v>
      </c>
      <c r="P333" s="13">
        <v>43432</v>
      </c>
      <c r="Q333" s="1">
        <v>607.19000000000005</v>
      </c>
      <c r="S333" s="13">
        <v>43797</v>
      </c>
      <c r="T333" s="14">
        <v>0</v>
      </c>
      <c r="V333" s="13">
        <v>44162</v>
      </c>
      <c r="W333" s="14">
        <v>0</v>
      </c>
    </row>
    <row r="334" spans="1:23" x14ac:dyDescent="0.3">
      <c r="A334" s="13">
        <v>41607</v>
      </c>
      <c r="B334" s="14">
        <v>394.09</v>
      </c>
      <c r="D334" s="13">
        <v>41972</v>
      </c>
      <c r="E334" s="14">
        <v>153.1</v>
      </c>
      <c r="G334" s="13">
        <v>42337</v>
      </c>
      <c r="H334" s="14">
        <v>87.1</v>
      </c>
      <c r="J334" s="13">
        <v>42702</v>
      </c>
      <c r="K334" s="14">
        <v>118.72</v>
      </c>
      <c r="M334" s="13">
        <v>43068</v>
      </c>
      <c r="N334" s="15">
        <v>256.22000000000003</v>
      </c>
      <c r="P334" s="13">
        <v>43433</v>
      </c>
      <c r="Q334" s="1">
        <v>335.99</v>
      </c>
      <c r="S334" s="13">
        <v>43798</v>
      </c>
      <c r="T334" s="14">
        <v>0</v>
      </c>
      <c r="V334" s="13">
        <v>44163</v>
      </c>
      <c r="W334" s="14">
        <v>0</v>
      </c>
    </row>
    <row r="335" spans="1:23" x14ac:dyDescent="0.3">
      <c r="A335" s="13">
        <v>41608</v>
      </c>
      <c r="B335" s="14">
        <v>333.52</v>
      </c>
      <c r="D335" s="13">
        <v>41973</v>
      </c>
      <c r="E335" s="14">
        <v>115.6</v>
      </c>
      <c r="G335" s="13">
        <v>42338</v>
      </c>
      <c r="H335" s="14">
        <v>64.531999999999996</v>
      </c>
      <c r="J335" s="13">
        <v>42703</v>
      </c>
      <c r="K335" s="14">
        <v>135.59</v>
      </c>
      <c r="M335" s="13">
        <v>43069</v>
      </c>
      <c r="N335" s="15">
        <v>234.13</v>
      </c>
      <c r="P335" s="13">
        <v>43434</v>
      </c>
      <c r="Q335" s="1">
        <v>346.1</v>
      </c>
      <c r="S335" s="13">
        <v>43799</v>
      </c>
      <c r="T335" s="14">
        <v>0</v>
      </c>
      <c r="V335" s="13">
        <v>44164</v>
      </c>
      <c r="W335" s="14">
        <v>0</v>
      </c>
    </row>
    <row r="336" spans="1:23" x14ac:dyDescent="0.3">
      <c r="A336" s="13">
        <v>41609</v>
      </c>
      <c r="B336" s="14">
        <v>324.70999999999998</v>
      </c>
      <c r="D336" s="13">
        <v>41974</v>
      </c>
      <c r="E336" s="14">
        <v>102.02</v>
      </c>
      <c r="G336" s="13">
        <v>42339</v>
      </c>
      <c r="H336" s="14">
        <v>48.378999999999998</v>
      </c>
      <c r="J336" s="13">
        <v>42704</v>
      </c>
      <c r="K336" s="14">
        <v>150.80000000000001</v>
      </c>
      <c r="M336" s="13">
        <v>43070</v>
      </c>
      <c r="N336" s="15">
        <v>223.1</v>
      </c>
      <c r="P336" s="13">
        <v>43435</v>
      </c>
      <c r="Q336" s="1">
        <v>762.29</v>
      </c>
      <c r="S336" s="13">
        <v>43800</v>
      </c>
      <c r="T336" s="14">
        <v>0</v>
      </c>
      <c r="V336" s="13">
        <v>44165</v>
      </c>
      <c r="W336" s="14">
        <v>0</v>
      </c>
    </row>
    <row r="337" spans="1:23" x14ac:dyDescent="0.3">
      <c r="A337" s="13">
        <v>41610</v>
      </c>
      <c r="B337" s="14">
        <v>392.26</v>
      </c>
      <c r="D337" s="13">
        <v>41975</v>
      </c>
      <c r="E337" s="14">
        <v>97.055000000000007</v>
      </c>
      <c r="G337" s="13">
        <v>42340</v>
      </c>
      <c r="H337" s="14">
        <v>34.597999999999999</v>
      </c>
      <c r="J337" s="13">
        <v>42705</v>
      </c>
      <c r="K337" s="14">
        <v>97.933000000000007</v>
      </c>
      <c r="M337" s="13">
        <v>43071</v>
      </c>
      <c r="N337" s="15">
        <v>287.73</v>
      </c>
      <c r="P337" s="13">
        <v>43436</v>
      </c>
      <c r="Q337" s="1">
        <v>489.28</v>
      </c>
      <c r="S337" s="13">
        <v>43801</v>
      </c>
      <c r="T337" s="14">
        <v>0</v>
      </c>
      <c r="V337" s="13">
        <v>44166</v>
      </c>
      <c r="W337" s="14">
        <v>0</v>
      </c>
    </row>
    <row r="338" spans="1:23" x14ac:dyDescent="0.3">
      <c r="A338" s="13">
        <v>41611</v>
      </c>
      <c r="B338" s="14">
        <v>576.79</v>
      </c>
      <c r="D338" s="13">
        <v>41976</v>
      </c>
      <c r="E338" s="14">
        <v>86.971999999999994</v>
      </c>
      <c r="G338" s="13">
        <v>42341</v>
      </c>
      <c r="H338" s="14">
        <v>30.4</v>
      </c>
      <c r="J338" s="13">
        <v>42706</v>
      </c>
      <c r="K338" s="14">
        <v>99.287000000000006</v>
      </c>
      <c r="M338" s="13">
        <v>43072</v>
      </c>
      <c r="N338" s="15">
        <v>383.14</v>
      </c>
      <c r="P338" s="13">
        <v>43437</v>
      </c>
      <c r="Q338" s="1">
        <v>368.99</v>
      </c>
      <c r="S338" s="13">
        <v>43802</v>
      </c>
      <c r="T338" s="14">
        <v>55.036999999999999</v>
      </c>
      <c r="V338" s="13">
        <v>44167</v>
      </c>
      <c r="W338" s="14">
        <v>0</v>
      </c>
    </row>
    <row r="339" spans="1:23" x14ac:dyDescent="0.3">
      <c r="A339" s="13">
        <v>41612</v>
      </c>
      <c r="B339" s="14">
        <v>280.69</v>
      </c>
      <c r="D339" s="13">
        <v>41977</v>
      </c>
      <c r="E339" s="14">
        <v>79.257000000000005</v>
      </c>
      <c r="G339" s="13">
        <v>42342</v>
      </c>
      <c r="H339" s="14">
        <v>27.838999999999999</v>
      </c>
      <c r="J339" s="13">
        <v>42707</v>
      </c>
      <c r="K339" s="14">
        <v>175.85</v>
      </c>
      <c r="M339" s="13">
        <v>43073</v>
      </c>
      <c r="N339" s="15">
        <v>276.14</v>
      </c>
      <c r="P339" s="13">
        <v>43438</v>
      </c>
      <c r="Q339" s="1">
        <v>335.6</v>
      </c>
      <c r="S339" s="13">
        <v>43803</v>
      </c>
      <c r="T339" s="14">
        <v>130.69999999999999</v>
      </c>
      <c r="V339" s="13">
        <v>44168</v>
      </c>
      <c r="W339" s="14">
        <v>0</v>
      </c>
    </row>
    <row r="340" spans="1:23" x14ac:dyDescent="0.3">
      <c r="A340" s="13">
        <v>41613</v>
      </c>
      <c r="B340" s="14">
        <v>206.58</v>
      </c>
      <c r="D340" s="13">
        <v>41978</v>
      </c>
      <c r="E340" s="14">
        <v>176.25</v>
      </c>
      <c r="G340" s="13">
        <v>42343</v>
      </c>
      <c r="H340" s="14">
        <v>25.309000000000001</v>
      </c>
      <c r="J340" s="13">
        <v>42708</v>
      </c>
      <c r="K340" s="14">
        <v>109.25</v>
      </c>
      <c r="M340" s="13">
        <v>43074</v>
      </c>
      <c r="N340" s="15">
        <v>194.13</v>
      </c>
      <c r="P340" s="13">
        <v>43439</v>
      </c>
      <c r="Q340" s="1">
        <v>416.21</v>
      </c>
      <c r="S340" s="13">
        <v>43804</v>
      </c>
      <c r="T340" s="14">
        <v>258.67</v>
      </c>
      <c r="V340" s="13">
        <v>44169</v>
      </c>
      <c r="W340" s="14">
        <v>0</v>
      </c>
    </row>
    <row r="341" spans="1:23" x14ac:dyDescent="0.3">
      <c r="A341" s="13">
        <v>41614</v>
      </c>
      <c r="B341" s="14">
        <v>209.83</v>
      </c>
      <c r="D341" s="13">
        <v>41979</v>
      </c>
      <c r="E341" s="14">
        <v>128.91999999999999</v>
      </c>
      <c r="G341" s="13">
        <v>42344</v>
      </c>
      <c r="H341" s="14">
        <v>24.978000000000002</v>
      </c>
      <c r="J341" s="13">
        <v>42709</v>
      </c>
      <c r="K341" s="14">
        <v>144</v>
      </c>
      <c r="M341" s="13">
        <v>43075</v>
      </c>
      <c r="N341" s="15">
        <v>167.91</v>
      </c>
      <c r="P341" s="13">
        <v>43440</v>
      </c>
      <c r="Q341" s="1">
        <v>550.88</v>
      </c>
      <c r="S341" s="13">
        <v>43805</v>
      </c>
      <c r="T341" s="14">
        <v>153.6</v>
      </c>
      <c r="V341" s="13">
        <v>44170</v>
      </c>
      <c r="W341" s="14">
        <v>0</v>
      </c>
    </row>
    <row r="342" spans="1:23" x14ac:dyDescent="0.3">
      <c r="A342" s="13">
        <v>41615</v>
      </c>
      <c r="B342" s="14">
        <v>383.72</v>
      </c>
      <c r="D342" s="13">
        <v>41980</v>
      </c>
      <c r="E342" s="14">
        <v>65.683000000000007</v>
      </c>
      <c r="G342" s="13">
        <v>42345</v>
      </c>
      <c r="H342" s="14">
        <v>23.640999999999998</v>
      </c>
      <c r="J342" s="13">
        <v>42710</v>
      </c>
      <c r="K342" s="14">
        <v>167.95</v>
      </c>
      <c r="M342" s="13">
        <v>43076</v>
      </c>
      <c r="N342" s="15">
        <v>166.36</v>
      </c>
      <c r="P342" s="13">
        <v>43441</v>
      </c>
      <c r="Q342" s="1">
        <v>550.02</v>
      </c>
      <c r="S342" s="13">
        <v>43806</v>
      </c>
      <c r="T342" s="14">
        <v>131.51</v>
      </c>
      <c r="V342" s="13">
        <v>44171</v>
      </c>
      <c r="W342" s="14">
        <v>0</v>
      </c>
    </row>
    <row r="343" spans="1:23" x14ac:dyDescent="0.3">
      <c r="A343" s="13">
        <v>41616</v>
      </c>
      <c r="B343" s="14">
        <v>484.68</v>
      </c>
      <c r="D343" s="13">
        <v>41981</v>
      </c>
      <c r="E343" s="14">
        <v>0</v>
      </c>
      <c r="G343" s="13">
        <v>42346</v>
      </c>
      <c r="H343" s="14">
        <v>22.376000000000001</v>
      </c>
      <c r="J343" s="13">
        <v>42711</v>
      </c>
      <c r="K343" s="14">
        <v>118.29</v>
      </c>
      <c r="M343" s="13">
        <v>43077</v>
      </c>
      <c r="N343" s="15">
        <v>151.22</v>
      </c>
      <c r="P343" s="13">
        <v>43442</v>
      </c>
      <c r="Q343" s="1">
        <v>349.23</v>
      </c>
      <c r="S343" s="13">
        <v>43807</v>
      </c>
      <c r="T343" s="14">
        <v>247.55</v>
      </c>
      <c r="V343" s="13">
        <v>44172</v>
      </c>
      <c r="W343" s="14">
        <v>0</v>
      </c>
    </row>
    <row r="344" spans="1:23" x14ac:dyDescent="0.3">
      <c r="A344" s="13">
        <v>41617</v>
      </c>
      <c r="B344" s="14">
        <v>432.89</v>
      </c>
      <c r="D344" s="13">
        <v>41982</v>
      </c>
      <c r="E344" s="14">
        <v>0</v>
      </c>
      <c r="G344" s="13">
        <v>42347</v>
      </c>
      <c r="H344" s="14">
        <v>18.992999999999999</v>
      </c>
      <c r="J344" s="13">
        <v>42712</v>
      </c>
      <c r="K344" s="14">
        <v>130.82</v>
      </c>
      <c r="M344" s="13">
        <v>43078</v>
      </c>
      <c r="N344" s="15">
        <v>138.55000000000001</v>
      </c>
      <c r="P344" s="13">
        <v>43443</v>
      </c>
      <c r="Q344" s="1">
        <v>322.02</v>
      </c>
      <c r="S344" s="13">
        <v>43808</v>
      </c>
      <c r="T344" s="14">
        <v>110.63</v>
      </c>
      <c r="V344" s="13">
        <v>44173</v>
      </c>
      <c r="W344" s="14">
        <v>0</v>
      </c>
    </row>
    <row r="345" spans="1:23" x14ac:dyDescent="0.3">
      <c r="A345" s="13">
        <v>41618</v>
      </c>
      <c r="B345" s="14">
        <v>236.17</v>
      </c>
      <c r="D345" s="13">
        <v>41983</v>
      </c>
      <c r="E345" s="14">
        <v>1545.8</v>
      </c>
      <c r="G345" s="13">
        <v>42348</v>
      </c>
      <c r="H345" s="14">
        <v>23.001000000000001</v>
      </c>
      <c r="J345" s="13">
        <v>42713</v>
      </c>
      <c r="K345" s="14">
        <v>178.36</v>
      </c>
      <c r="M345" s="13">
        <v>43079</v>
      </c>
      <c r="N345" s="15">
        <v>218.88</v>
      </c>
      <c r="P345" s="13">
        <v>43444</v>
      </c>
      <c r="Q345" s="1">
        <v>285.14999999999998</v>
      </c>
      <c r="S345" s="13">
        <v>43809</v>
      </c>
      <c r="T345" s="14">
        <v>66.688999999999993</v>
      </c>
      <c r="V345" s="13">
        <v>44174</v>
      </c>
      <c r="W345" s="14">
        <v>0</v>
      </c>
    </row>
    <row r="346" spans="1:23" x14ac:dyDescent="0.3">
      <c r="A346" s="13">
        <v>41619</v>
      </c>
      <c r="B346" s="14">
        <v>234.13</v>
      </c>
      <c r="D346" s="13">
        <v>41984</v>
      </c>
      <c r="E346" s="14">
        <v>948.19</v>
      </c>
      <c r="G346" s="13">
        <v>42349</v>
      </c>
      <c r="H346" s="14">
        <v>21.576000000000001</v>
      </c>
      <c r="J346" s="13">
        <v>42714</v>
      </c>
      <c r="K346" s="14">
        <v>366.07</v>
      </c>
      <c r="M346" s="13">
        <v>43080</v>
      </c>
      <c r="N346" s="15">
        <v>486.95</v>
      </c>
      <c r="P346" s="13">
        <v>43445</v>
      </c>
      <c r="Q346" s="1">
        <v>258.94</v>
      </c>
      <c r="S346" s="13">
        <v>43810</v>
      </c>
      <c r="T346" s="14">
        <v>76.781000000000006</v>
      </c>
      <c r="V346" s="13">
        <v>44175</v>
      </c>
      <c r="W346" s="14">
        <v>0</v>
      </c>
    </row>
    <row r="347" spans="1:23" x14ac:dyDescent="0.3">
      <c r="A347" s="13">
        <v>41620</v>
      </c>
      <c r="B347" s="14">
        <v>154.63</v>
      </c>
      <c r="D347" s="13">
        <v>41985</v>
      </c>
      <c r="E347" s="14">
        <v>359.75</v>
      </c>
      <c r="G347" s="13">
        <v>42350</v>
      </c>
      <c r="H347" s="14">
        <v>5.8292999999999999</v>
      </c>
      <c r="J347" s="13">
        <v>42715</v>
      </c>
      <c r="K347" s="14">
        <v>198.51</v>
      </c>
      <c r="M347" s="13">
        <v>43081</v>
      </c>
      <c r="N347" s="15">
        <v>690.46</v>
      </c>
      <c r="P347" s="13">
        <v>43446</v>
      </c>
      <c r="Q347" s="1">
        <v>238.17</v>
      </c>
      <c r="S347" s="13">
        <v>43811</v>
      </c>
      <c r="T347" s="14">
        <v>179.34</v>
      </c>
      <c r="V347" s="13">
        <v>44176</v>
      </c>
      <c r="W347" s="14">
        <v>0</v>
      </c>
    </row>
    <row r="348" spans="1:23" x14ac:dyDescent="0.3">
      <c r="A348" s="13">
        <v>41621</v>
      </c>
      <c r="B348" s="14">
        <v>141.43</v>
      </c>
      <c r="D348" s="13">
        <v>41986</v>
      </c>
      <c r="E348" s="14">
        <v>368.27</v>
      </c>
      <c r="G348" s="13">
        <v>42351</v>
      </c>
      <c r="H348" s="14">
        <v>0</v>
      </c>
      <c r="J348" s="13">
        <v>42716</v>
      </c>
      <c r="K348" s="14">
        <v>158.71</v>
      </c>
      <c r="M348" s="13">
        <v>43082</v>
      </c>
      <c r="N348" s="15">
        <v>1156.0999999999999</v>
      </c>
      <c r="P348" s="13">
        <v>43447</v>
      </c>
      <c r="Q348" s="1">
        <v>258.36</v>
      </c>
      <c r="S348" s="13">
        <v>43812</v>
      </c>
      <c r="T348" s="14">
        <v>274.5</v>
      </c>
      <c r="V348" s="13">
        <v>44177</v>
      </c>
      <c r="W348" s="14">
        <v>0</v>
      </c>
    </row>
    <row r="349" spans="1:23" x14ac:dyDescent="0.3">
      <c r="A349" s="13">
        <v>41622</v>
      </c>
      <c r="B349" s="14">
        <v>0</v>
      </c>
      <c r="D349" s="13">
        <v>41987</v>
      </c>
      <c r="E349" s="14">
        <v>647.42999999999995</v>
      </c>
      <c r="G349" s="13">
        <v>42352</v>
      </c>
      <c r="H349" s="14">
        <v>0</v>
      </c>
      <c r="J349" s="13">
        <v>42717</v>
      </c>
      <c r="K349" s="14">
        <v>69.043999999999997</v>
      </c>
      <c r="M349" s="13">
        <v>43083</v>
      </c>
      <c r="N349" s="15">
        <v>274.81</v>
      </c>
      <c r="P349" s="13">
        <v>43448</v>
      </c>
      <c r="Q349" s="1">
        <v>212.32</v>
      </c>
      <c r="S349" s="13">
        <v>43813</v>
      </c>
      <c r="T349" s="14">
        <v>321.08</v>
      </c>
      <c r="V349" s="13">
        <v>44178</v>
      </c>
      <c r="W349" s="14">
        <v>0</v>
      </c>
    </row>
    <row r="350" spans="1:23" x14ac:dyDescent="0.3">
      <c r="A350" s="13">
        <v>41623</v>
      </c>
      <c r="B350" s="14">
        <v>0</v>
      </c>
      <c r="D350" s="13">
        <v>41988</v>
      </c>
      <c r="E350" s="14">
        <v>336.96</v>
      </c>
      <c r="G350" s="13">
        <v>42353</v>
      </c>
      <c r="H350" s="14">
        <v>70.44</v>
      </c>
      <c r="J350" s="13">
        <v>42718</v>
      </c>
      <c r="K350" s="14">
        <v>60.381</v>
      </c>
      <c r="M350" s="13">
        <v>43084</v>
      </c>
      <c r="N350" s="15">
        <v>177.1</v>
      </c>
      <c r="P350" s="13">
        <v>43449</v>
      </c>
      <c r="Q350" s="1">
        <v>200.6</v>
      </c>
      <c r="S350" s="13">
        <v>43814</v>
      </c>
      <c r="T350" s="14">
        <v>440.15</v>
      </c>
      <c r="V350" s="13">
        <v>44179</v>
      </c>
      <c r="W350" s="14">
        <v>0</v>
      </c>
    </row>
    <row r="351" spans="1:23" x14ac:dyDescent="0.3">
      <c r="A351" s="13">
        <v>41624</v>
      </c>
      <c r="B351" s="14">
        <v>0</v>
      </c>
      <c r="D351" s="13">
        <v>41989</v>
      </c>
      <c r="E351" s="14">
        <v>228.9</v>
      </c>
      <c r="G351" s="13">
        <v>42354</v>
      </c>
      <c r="H351" s="14">
        <v>23.247</v>
      </c>
      <c r="J351" s="13">
        <v>42719</v>
      </c>
      <c r="K351" s="14">
        <v>69.242000000000004</v>
      </c>
      <c r="M351" s="13">
        <v>43085</v>
      </c>
      <c r="N351" s="15">
        <v>139.66999999999999</v>
      </c>
      <c r="P351" s="13">
        <v>43450</v>
      </c>
      <c r="Q351" s="1">
        <v>184.66</v>
      </c>
      <c r="S351" s="13">
        <v>43815</v>
      </c>
      <c r="T351" s="14">
        <v>219.23</v>
      </c>
      <c r="V351" s="13">
        <v>44180</v>
      </c>
      <c r="W351" s="14">
        <v>0</v>
      </c>
    </row>
    <row r="352" spans="1:23" x14ac:dyDescent="0.3">
      <c r="A352" s="13">
        <v>41625</v>
      </c>
      <c r="B352" s="14">
        <v>216.58</v>
      </c>
      <c r="D352" s="13">
        <v>41990</v>
      </c>
      <c r="E352" s="14">
        <v>183.39</v>
      </c>
      <c r="G352" s="13">
        <v>42355</v>
      </c>
      <c r="H352" s="14">
        <v>23.861000000000001</v>
      </c>
      <c r="J352" s="13">
        <v>42720</v>
      </c>
      <c r="K352" s="14">
        <v>98.501000000000005</v>
      </c>
      <c r="M352" s="13">
        <v>43086</v>
      </c>
      <c r="N352" s="15">
        <v>141.72</v>
      </c>
      <c r="P352" s="13">
        <v>43451</v>
      </c>
      <c r="Q352" s="1">
        <v>136.72</v>
      </c>
      <c r="S352" s="13">
        <v>43816</v>
      </c>
      <c r="T352" s="14">
        <v>201.91</v>
      </c>
      <c r="V352" s="13">
        <v>44181</v>
      </c>
      <c r="W352" s="14">
        <v>0</v>
      </c>
    </row>
    <row r="353" spans="1:23" x14ac:dyDescent="0.3">
      <c r="A353" s="13">
        <v>41626</v>
      </c>
      <c r="B353" s="14">
        <v>223.16</v>
      </c>
      <c r="D353" s="13">
        <v>41991</v>
      </c>
      <c r="E353" s="14">
        <v>254.13</v>
      </c>
      <c r="G353" s="13">
        <v>42356</v>
      </c>
      <c r="H353" s="14">
        <v>24.515000000000001</v>
      </c>
      <c r="J353" s="13">
        <v>42721</v>
      </c>
      <c r="K353" s="14">
        <v>165.15</v>
      </c>
      <c r="M353" s="13">
        <v>43087</v>
      </c>
      <c r="N353" s="15">
        <v>120.43</v>
      </c>
      <c r="P353" s="13">
        <v>43452</v>
      </c>
      <c r="Q353" s="1">
        <v>157.72999999999999</v>
      </c>
      <c r="S353" s="13">
        <v>43817</v>
      </c>
      <c r="T353" s="14">
        <v>173.9</v>
      </c>
      <c r="V353" s="13">
        <v>44182</v>
      </c>
      <c r="W353" s="14">
        <v>0</v>
      </c>
    </row>
    <row r="354" spans="1:23" x14ac:dyDescent="0.3">
      <c r="A354" s="13">
        <v>41627</v>
      </c>
      <c r="B354" s="14">
        <v>476.68</v>
      </c>
      <c r="D354" s="13">
        <v>41992</v>
      </c>
      <c r="E354" s="14">
        <v>254.93</v>
      </c>
      <c r="G354" s="13">
        <v>42357</v>
      </c>
      <c r="H354" s="14">
        <v>24.882999999999999</v>
      </c>
      <c r="J354" s="13">
        <v>42722</v>
      </c>
      <c r="K354" s="14">
        <v>132.86000000000001</v>
      </c>
      <c r="M354" s="13">
        <v>43088</v>
      </c>
      <c r="N354" s="15">
        <v>139.24</v>
      </c>
      <c r="P354" s="13">
        <v>43453</v>
      </c>
      <c r="Q354" s="1">
        <v>132.09</v>
      </c>
      <c r="S354" s="13">
        <v>43818</v>
      </c>
      <c r="T354" s="14">
        <v>183.89</v>
      </c>
      <c r="V354" s="13">
        <v>44183</v>
      </c>
      <c r="W354" s="14">
        <v>0</v>
      </c>
    </row>
    <row r="355" spans="1:23" x14ac:dyDescent="0.3">
      <c r="A355" s="13">
        <v>41628</v>
      </c>
      <c r="B355" s="14">
        <v>469.62</v>
      </c>
      <c r="D355" s="13">
        <v>41993</v>
      </c>
      <c r="E355" s="14">
        <v>256.77999999999997</v>
      </c>
      <c r="G355" s="13">
        <v>42358</v>
      </c>
      <c r="H355" s="14">
        <v>24.864999999999998</v>
      </c>
      <c r="J355" s="13">
        <v>42723</v>
      </c>
      <c r="K355" s="14">
        <v>147.97</v>
      </c>
      <c r="M355" s="13">
        <v>43089</v>
      </c>
      <c r="N355" s="15">
        <v>135.27000000000001</v>
      </c>
      <c r="P355" s="13">
        <v>43454</v>
      </c>
      <c r="Q355" s="1">
        <v>146.43</v>
      </c>
      <c r="S355" s="13">
        <v>43819</v>
      </c>
      <c r="T355" s="14">
        <v>97.531000000000006</v>
      </c>
      <c r="V355" s="13">
        <v>44184</v>
      </c>
      <c r="W355" s="14">
        <v>0</v>
      </c>
    </row>
    <row r="356" spans="1:23" x14ac:dyDescent="0.3">
      <c r="A356" s="13">
        <v>41629</v>
      </c>
      <c r="B356" s="14">
        <v>240.05</v>
      </c>
      <c r="D356" s="13">
        <v>41994</v>
      </c>
      <c r="E356" s="14">
        <v>229.07</v>
      </c>
      <c r="G356" s="13">
        <v>42359</v>
      </c>
      <c r="H356" s="14">
        <v>24.792000000000002</v>
      </c>
      <c r="J356" s="13">
        <v>42724</v>
      </c>
      <c r="K356" s="14">
        <v>63.67</v>
      </c>
      <c r="M356" s="13">
        <v>43090</v>
      </c>
      <c r="N356" s="15">
        <v>124.64</v>
      </c>
      <c r="P356" s="13">
        <v>43455</v>
      </c>
      <c r="Q356" s="1">
        <v>107.81</v>
      </c>
      <c r="S356" s="13">
        <v>43820</v>
      </c>
      <c r="T356" s="14">
        <v>80.096999999999994</v>
      </c>
      <c r="V356" s="13">
        <v>44185</v>
      </c>
      <c r="W356" s="14">
        <v>0</v>
      </c>
    </row>
    <row r="357" spans="1:23" x14ac:dyDescent="0.3">
      <c r="A357" s="13">
        <v>41630</v>
      </c>
      <c r="B357" s="14">
        <v>398.38</v>
      </c>
      <c r="D357" s="13">
        <v>41995</v>
      </c>
      <c r="E357" s="14">
        <v>310.18</v>
      </c>
      <c r="G357" s="13">
        <v>42360</v>
      </c>
      <c r="H357" s="14">
        <v>24.611000000000001</v>
      </c>
      <c r="J357" s="13">
        <v>42725</v>
      </c>
      <c r="K357" s="14">
        <v>148.34</v>
      </c>
      <c r="M357" s="13">
        <v>43091</v>
      </c>
      <c r="N357" s="15">
        <v>131.37</v>
      </c>
      <c r="P357" s="13">
        <v>43456</v>
      </c>
      <c r="Q357" s="1">
        <v>83.144000000000005</v>
      </c>
      <c r="S357" s="13">
        <v>43821</v>
      </c>
      <c r="T357" s="14">
        <v>71.983999999999995</v>
      </c>
      <c r="V357" s="13">
        <v>44186</v>
      </c>
      <c r="W357" s="14">
        <v>0</v>
      </c>
    </row>
    <row r="358" spans="1:23" x14ac:dyDescent="0.3">
      <c r="A358" s="13">
        <v>41631</v>
      </c>
      <c r="B358" s="14">
        <v>631.47</v>
      </c>
      <c r="D358" s="13">
        <v>41996</v>
      </c>
      <c r="E358" s="14">
        <v>190.66</v>
      </c>
      <c r="G358" s="13">
        <v>42361</v>
      </c>
      <c r="H358" s="14">
        <v>0</v>
      </c>
      <c r="J358" s="13">
        <v>42726</v>
      </c>
      <c r="K358" s="14">
        <v>639.92999999999995</v>
      </c>
      <c r="M358" s="13">
        <v>43092</v>
      </c>
      <c r="N358" s="15">
        <v>140.13999999999999</v>
      </c>
      <c r="P358" s="13">
        <v>43457</v>
      </c>
      <c r="Q358" s="1">
        <v>70.352000000000004</v>
      </c>
      <c r="S358" s="13">
        <v>43822</v>
      </c>
      <c r="T358" s="14">
        <v>72.259</v>
      </c>
      <c r="V358" s="13">
        <v>44187</v>
      </c>
      <c r="W358" s="14">
        <v>0</v>
      </c>
    </row>
    <row r="359" spans="1:23" x14ac:dyDescent="0.3">
      <c r="A359" s="13">
        <v>41632</v>
      </c>
      <c r="B359" s="14">
        <v>1532.2</v>
      </c>
      <c r="D359" s="13">
        <v>41997</v>
      </c>
      <c r="E359" s="14">
        <v>146.75</v>
      </c>
      <c r="G359" s="13">
        <v>42362</v>
      </c>
      <c r="H359" s="14">
        <v>0</v>
      </c>
      <c r="J359" s="13">
        <v>42727</v>
      </c>
      <c r="K359" s="14">
        <v>324.94</v>
      </c>
      <c r="M359" s="13">
        <v>43093</v>
      </c>
      <c r="N359" s="15">
        <v>129.29</v>
      </c>
      <c r="P359" s="13">
        <v>43458</v>
      </c>
      <c r="Q359" s="1">
        <v>49.6</v>
      </c>
      <c r="S359" s="13">
        <v>43823</v>
      </c>
      <c r="T359" s="14">
        <v>71.546999999999997</v>
      </c>
      <c r="V359" s="13">
        <v>44188</v>
      </c>
      <c r="W359" s="14">
        <v>0</v>
      </c>
    </row>
    <row r="360" spans="1:23" x14ac:dyDescent="0.3">
      <c r="A360" s="13">
        <v>41633</v>
      </c>
      <c r="B360" s="14">
        <v>341.43</v>
      </c>
      <c r="D360" s="13">
        <v>41998</v>
      </c>
      <c r="E360" s="14">
        <v>121.07</v>
      </c>
      <c r="G360" s="13">
        <v>42363</v>
      </c>
      <c r="H360" s="14">
        <v>0</v>
      </c>
      <c r="J360" s="13">
        <v>42728</v>
      </c>
      <c r="K360" s="14">
        <v>169.29</v>
      </c>
      <c r="M360" s="13">
        <v>43094</v>
      </c>
      <c r="N360" s="15">
        <v>201.96</v>
      </c>
      <c r="P360" s="13">
        <v>43459</v>
      </c>
      <c r="Q360" s="1">
        <v>43.994999999999997</v>
      </c>
      <c r="S360" s="13">
        <v>43824</v>
      </c>
      <c r="T360" s="14">
        <v>68.290999999999997</v>
      </c>
      <c r="V360" s="13">
        <v>44189</v>
      </c>
      <c r="W360" s="14">
        <v>0</v>
      </c>
    </row>
    <row r="361" spans="1:23" x14ac:dyDescent="0.3">
      <c r="A361" s="13">
        <v>41634</v>
      </c>
      <c r="B361" s="14">
        <v>338.53</v>
      </c>
      <c r="D361" s="13">
        <v>41999</v>
      </c>
      <c r="E361" s="14">
        <v>108.45</v>
      </c>
      <c r="G361" s="13">
        <v>42364</v>
      </c>
      <c r="H361" s="14">
        <v>0</v>
      </c>
      <c r="J361" s="13">
        <v>42729</v>
      </c>
      <c r="K361" s="14">
        <v>159.26</v>
      </c>
      <c r="M361" s="13">
        <v>43095</v>
      </c>
      <c r="N361" s="15">
        <v>203.88</v>
      </c>
      <c r="P361" s="13">
        <v>43460</v>
      </c>
      <c r="Q361" s="1">
        <v>45.231000000000002</v>
      </c>
      <c r="S361" s="13">
        <v>43825</v>
      </c>
      <c r="T361" s="14">
        <v>55.514000000000003</v>
      </c>
      <c r="V361" s="13">
        <v>44190</v>
      </c>
      <c r="W361" s="14">
        <v>0</v>
      </c>
    </row>
    <row r="362" spans="1:23" x14ac:dyDescent="0.3">
      <c r="A362" s="13">
        <v>41635</v>
      </c>
      <c r="B362" s="14">
        <v>0</v>
      </c>
      <c r="D362" s="13">
        <v>42000</v>
      </c>
      <c r="E362" s="14">
        <v>98.05</v>
      </c>
      <c r="G362" s="13">
        <v>42365</v>
      </c>
      <c r="H362" s="14">
        <v>0</v>
      </c>
      <c r="J362" s="13">
        <v>42730</v>
      </c>
      <c r="K362" s="14">
        <v>252.67</v>
      </c>
      <c r="M362" s="13">
        <v>43096</v>
      </c>
      <c r="N362" s="15">
        <v>370.12</v>
      </c>
      <c r="P362" s="13">
        <v>43461</v>
      </c>
      <c r="Q362" s="1">
        <v>45.929000000000002</v>
      </c>
      <c r="S362" s="13">
        <v>43826</v>
      </c>
      <c r="T362" s="14">
        <v>77.025999999999996</v>
      </c>
      <c r="V362" s="13">
        <v>44191</v>
      </c>
      <c r="W362" s="14">
        <v>0</v>
      </c>
    </row>
    <row r="363" spans="1:23" x14ac:dyDescent="0.3">
      <c r="A363" s="13">
        <v>41636</v>
      </c>
      <c r="B363" s="14">
        <v>110.46</v>
      </c>
      <c r="D363" s="13">
        <v>42001</v>
      </c>
      <c r="E363" s="14">
        <v>88.879000000000005</v>
      </c>
      <c r="G363" s="13">
        <v>42366</v>
      </c>
      <c r="H363" s="14">
        <v>0</v>
      </c>
      <c r="J363" s="13">
        <v>42731</v>
      </c>
      <c r="K363" s="14">
        <v>191.28</v>
      </c>
      <c r="M363" s="13">
        <v>43097</v>
      </c>
      <c r="N363" s="15">
        <v>295.17</v>
      </c>
      <c r="P363" s="13">
        <v>43462</v>
      </c>
      <c r="Q363" s="1">
        <v>48.171999999999997</v>
      </c>
      <c r="S363" s="13">
        <v>43827</v>
      </c>
      <c r="T363" s="14">
        <v>65.548000000000002</v>
      </c>
      <c r="V363" s="13">
        <v>44192</v>
      </c>
      <c r="W363" s="14">
        <v>0</v>
      </c>
    </row>
    <row r="364" spans="1:23" x14ac:dyDescent="0.3">
      <c r="A364" s="13">
        <v>41637</v>
      </c>
      <c r="B364" s="14">
        <v>98.599000000000004</v>
      </c>
      <c r="D364" s="13">
        <v>42002</v>
      </c>
      <c r="E364" s="14">
        <v>95.828999999999994</v>
      </c>
      <c r="G364" s="13">
        <v>42367</v>
      </c>
      <c r="H364" s="14">
        <v>0</v>
      </c>
      <c r="J364" s="13">
        <v>42732</v>
      </c>
      <c r="K364" s="14">
        <v>123.74</v>
      </c>
      <c r="M364" s="13">
        <v>43098</v>
      </c>
      <c r="N364" s="15">
        <v>396.57</v>
      </c>
      <c r="P364" s="13">
        <v>43463</v>
      </c>
      <c r="Q364" s="1">
        <v>40.707999999999998</v>
      </c>
      <c r="S364" s="13">
        <v>43828</v>
      </c>
      <c r="T364" s="14">
        <v>62.325000000000003</v>
      </c>
      <c r="V364" s="13">
        <v>44193</v>
      </c>
      <c r="W364" s="14">
        <v>0</v>
      </c>
    </row>
    <row r="365" spans="1:23" x14ac:dyDescent="0.3">
      <c r="A365" s="13">
        <v>41638</v>
      </c>
      <c r="B365" s="14">
        <v>74.721000000000004</v>
      </c>
      <c r="D365" s="13">
        <v>42003</v>
      </c>
      <c r="E365" s="14">
        <v>87.012</v>
      </c>
      <c r="G365" s="13">
        <v>42368</v>
      </c>
      <c r="H365" s="14">
        <v>0</v>
      </c>
      <c r="J365" s="13">
        <v>42733</v>
      </c>
      <c r="K365" s="14">
        <v>121.76</v>
      </c>
      <c r="M365" s="13">
        <v>43099</v>
      </c>
      <c r="N365" s="15">
        <v>246.42</v>
      </c>
      <c r="P365" s="13">
        <v>43464</v>
      </c>
      <c r="Q365" s="1">
        <v>31.372</v>
      </c>
      <c r="S365" s="13">
        <v>43829</v>
      </c>
      <c r="T365" s="14">
        <v>71.396000000000001</v>
      </c>
      <c r="V365" s="13">
        <v>44194</v>
      </c>
      <c r="W365" s="14">
        <v>0</v>
      </c>
    </row>
    <row r="366" spans="1:23" x14ac:dyDescent="0.3">
      <c r="A366" s="13">
        <v>41639</v>
      </c>
      <c r="B366" s="1">
        <v>0</v>
      </c>
      <c r="D366" s="13">
        <v>42004</v>
      </c>
      <c r="E366" s="1">
        <v>0</v>
      </c>
      <c r="G366" s="13">
        <v>42369</v>
      </c>
      <c r="H366" s="1">
        <v>0</v>
      </c>
      <c r="J366" s="13">
        <v>42734</v>
      </c>
      <c r="K366" s="1">
        <v>155.26</v>
      </c>
      <c r="M366" s="13">
        <v>43100</v>
      </c>
      <c r="N366" s="15">
        <v>0</v>
      </c>
      <c r="P366" s="13">
        <v>43465</v>
      </c>
      <c r="Q366" s="1">
        <v>0</v>
      </c>
      <c r="S366" s="13">
        <v>43830</v>
      </c>
      <c r="T366" s="1">
        <v>0</v>
      </c>
      <c r="V366" s="13">
        <v>44195</v>
      </c>
      <c r="W366" s="14">
        <v>0</v>
      </c>
    </row>
    <row r="367" spans="1:23" x14ac:dyDescent="0.3">
      <c r="A367" s="13">
        <v>41640</v>
      </c>
      <c r="B367" s="14">
        <v>101.89</v>
      </c>
      <c r="V367" s="13">
        <v>44196</v>
      </c>
      <c r="W367" s="1">
        <v>0</v>
      </c>
    </row>
    <row r="368" spans="1:23" x14ac:dyDescent="0.3">
      <c r="A368" s="13">
        <v>41641</v>
      </c>
      <c r="B368" s="14">
        <v>131.36000000000001</v>
      </c>
    </row>
    <row r="369" spans="1:2" x14ac:dyDescent="0.3">
      <c r="A369" s="13">
        <v>41642</v>
      </c>
      <c r="B369" s="14">
        <v>124.89</v>
      </c>
    </row>
    <row r="370" spans="1:2" x14ac:dyDescent="0.3">
      <c r="A370" s="13">
        <v>41643</v>
      </c>
      <c r="B370" s="14">
        <v>108.68</v>
      </c>
    </row>
    <row r="371" spans="1:2" x14ac:dyDescent="0.3">
      <c r="A371" s="13">
        <v>41644</v>
      </c>
      <c r="B371" s="14">
        <v>108.97</v>
      </c>
    </row>
    <row r="372" spans="1:2" x14ac:dyDescent="0.3">
      <c r="A372" s="13">
        <v>41645</v>
      </c>
      <c r="B372" s="14">
        <v>235.54</v>
      </c>
    </row>
    <row r="373" spans="1:2" x14ac:dyDescent="0.3">
      <c r="A373" s="13">
        <v>41646</v>
      </c>
      <c r="B373" s="14">
        <v>339.54</v>
      </c>
    </row>
    <row r="374" spans="1:2" x14ac:dyDescent="0.3">
      <c r="A374" s="13">
        <v>41647</v>
      </c>
      <c r="B374" s="14">
        <v>364.23</v>
      </c>
    </row>
    <row r="375" spans="1:2" x14ac:dyDescent="0.3">
      <c r="A375" s="13">
        <v>41648</v>
      </c>
      <c r="B375" s="14">
        <v>155.31</v>
      </c>
    </row>
    <row r="376" spans="1:2" x14ac:dyDescent="0.3">
      <c r="A376" s="13">
        <v>41649</v>
      </c>
      <c r="B376" s="14">
        <v>240.15</v>
      </c>
    </row>
    <row r="377" spans="1:2" x14ac:dyDescent="0.3">
      <c r="A377" s="13">
        <v>41650</v>
      </c>
      <c r="B377" s="14">
        <v>165.9</v>
      </c>
    </row>
    <row r="378" spans="1:2" x14ac:dyDescent="0.3">
      <c r="A378" s="13">
        <v>41651</v>
      </c>
      <c r="B378" s="14">
        <v>106.15</v>
      </c>
    </row>
    <row r="379" spans="1:2" x14ac:dyDescent="0.3">
      <c r="A379" s="13">
        <v>41652</v>
      </c>
      <c r="B379" s="14">
        <v>93.481999999999999</v>
      </c>
    </row>
    <row r="380" spans="1:2" x14ac:dyDescent="0.3">
      <c r="A380" s="13">
        <v>41653</v>
      </c>
      <c r="B380" s="14">
        <v>81.468999999999994</v>
      </c>
    </row>
    <row r="381" spans="1:2" x14ac:dyDescent="0.3">
      <c r="A381" s="13">
        <v>41654</v>
      </c>
      <c r="B381" s="14">
        <v>98.275999999999996</v>
      </c>
    </row>
    <row r="382" spans="1:2" x14ac:dyDescent="0.3">
      <c r="A382" s="13">
        <v>41655</v>
      </c>
      <c r="B382" s="14">
        <v>164.46</v>
      </c>
    </row>
    <row r="383" spans="1:2" x14ac:dyDescent="0.3">
      <c r="A383" s="13">
        <v>41656</v>
      </c>
      <c r="B383" s="14">
        <v>131</v>
      </c>
    </row>
    <row r="384" spans="1:2" x14ac:dyDescent="0.3">
      <c r="A384" s="13">
        <v>41657</v>
      </c>
      <c r="B384" s="14">
        <v>105.42</v>
      </c>
    </row>
    <row r="385" spans="1:2" x14ac:dyDescent="0.3">
      <c r="A385" s="13">
        <v>41658</v>
      </c>
      <c r="B385" s="14">
        <v>126.55</v>
      </c>
    </row>
    <row r="386" spans="1:2" x14ac:dyDescent="0.3">
      <c r="A386" s="13">
        <v>41659</v>
      </c>
      <c r="B386" s="14">
        <v>117.68</v>
      </c>
    </row>
    <row r="387" spans="1:2" x14ac:dyDescent="0.3">
      <c r="A387" s="13">
        <v>41660</v>
      </c>
      <c r="B387" s="14">
        <v>133.16999999999999</v>
      </c>
    </row>
    <row r="388" spans="1:2" x14ac:dyDescent="0.3">
      <c r="A388" s="13">
        <v>41661</v>
      </c>
      <c r="B388" s="14">
        <v>152.38999999999999</v>
      </c>
    </row>
    <row r="389" spans="1:2" x14ac:dyDescent="0.3">
      <c r="A389" s="13">
        <v>41662</v>
      </c>
      <c r="B389" s="14">
        <v>184.31</v>
      </c>
    </row>
    <row r="390" spans="1:2" x14ac:dyDescent="0.3">
      <c r="A390" s="13">
        <v>41663</v>
      </c>
      <c r="B390" s="14">
        <v>117.43</v>
      </c>
    </row>
    <row r="391" spans="1:2" x14ac:dyDescent="0.3">
      <c r="A391" s="13">
        <v>41664</v>
      </c>
      <c r="B391" s="14">
        <v>87.254000000000005</v>
      </c>
    </row>
    <row r="392" spans="1:2" x14ac:dyDescent="0.3">
      <c r="A392" s="13">
        <v>41665</v>
      </c>
      <c r="B392" s="14">
        <v>79.927000000000007</v>
      </c>
    </row>
    <row r="393" spans="1:2" x14ac:dyDescent="0.3">
      <c r="A393" s="13">
        <v>41666</v>
      </c>
      <c r="B393" s="14">
        <v>101.41</v>
      </c>
    </row>
    <row r="394" spans="1:2" x14ac:dyDescent="0.3">
      <c r="A394" s="13">
        <v>41667</v>
      </c>
      <c r="B394" s="14">
        <v>77.091999999999999</v>
      </c>
    </row>
    <row r="395" spans="1:2" x14ac:dyDescent="0.3">
      <c r="A395" s="13">
        <v>41668</v>
      </c>
      <c r="B395" s="14">
        <v>137.58000000000001</v>
      </c>
    </row>
    <row r="396" spans="1:2" x14ac:dyDescent="0.3">
      <c r="A396" s="13">
        <v>41669</v>
      </c>
      <c r="B396" s="14">
        <v>203.16</v>
      </c>
    </row>
    <row r="397" spans="1:2" x14ac:dyDescent="0.3">
      <c r="A397" s="13">
        <v>41670</v>
      </c>
      <c r="B397" s="14">
        <v>341.81</v>
      </c>
    </row>
    <row r="398" spans="1:2" x14ac:dyDescent="0.3">
      <c r="A398" s="13">
        <v>41671</v>
      </c>
      <c r="B398" s="14">
        <v>187.24</v>
      </c>
    </row>
    <row r="399" spans="1:2" x14ac:dyDescent="0.3">
      <c r="A399" s="13">
        <v>41672</v>
      </c>
      <c r="B399" s="14">
        <v>116.87</v>
      </c>
    </row>
    <row r="400" spans="1:2" x14ac:dyDescent="0.3">
      <c r="A400" s="13">
        <v>41673</v>
      </c>
      <c r="B400" s="14">
        <v>144.1</v>
      </c>
    </row>
    <row r="401" spans="1:2" x14ac:dyDescent="0.3">
      <c r="A401" s="13">
        <v>41674</v>
      </c>
      <c r="B401" s="14">
        <v>164.63</v>
      </c>
    </row>
    <row r="402" spans="1:2" x14ac:dyDescent="0.3">
      <c r="A402" s="13">
        <v>41675</v>
      </c>
      <c r="B402" s="14">
        <v>132.6</v>
      </c>
    </row>
    <row r="403" spans="1:2" x14ac:dyDescent="0.3">
      <c r="A403" s="13">
        <v>41676</v>
      </c>
      <c r="B403" s="14">
        <v>555.45000000000005</v>
      </c>
    </row>
    <row r="404" spans="1:2" x14ac:dyDescent="0.3">
      <c r="A404" s="13">
        <v>41677</v>
      </c>
      <c r="B404" s="14">
        <v>427.27</v>
      </c>
    </row>
    <row r="405" spans="1:2" x14ac:dyDescent="0.3">
      <c r="A405" s="13">
        <v>41678</v>
      </c>
      <c r="B405" s="14">
        <v>160.94999999999999</v>
      </c>
    </row>
    <row r="406" spans="1:2" x14ac:dyDescent="0.3">
      <c r="A406" s="13">
        <v>41679</v>
      </c>
      <c r="B406" s="14">
        <v>92.185000000000002</v>
      </c>
    </row>
    <row r="407" spans="1:2" x14ac:dyDescent="0.3">
      <c r="A407" s="13">
        <v>41680</v>
      </c>
      <c r="B407" s="14">
        <v>86.861999999999995</v>
      </c>
    </row>
    <row r="408" spans="1:2" x14ac:dyDescent="0.3">
      <c r="A408" s="13">
        <v>41681</v>
      </c>
      <c r="B408" s="14">
        <v>80.013000000000005</v>
      </c>
    </row>
    <row r="409" spans="1:2" x14ac:dyDescent="0.3">
      <c r="A409" s="13">
        <v>41682</v>
      </c>
      <c r="B409" s="14">
        <v>96.816000000000003</v>
      </c>
    </row>
    <row r="410" spans="1:2" x14ac:dyDescent="0.3">
      <c r="A410" s="13">
        <v>41683</v>
      </c>
      <c r="B410" s="14">
        <v>92.231999999999999</v>
      </c>
    </row>
    <row r="411" spans="1:2" x14ac:dyDescent="0.3">
      <c r="A411" s="13">
        <v>41684</v>
      </c>
      <c r="B411" s="14">
        <v>197.64</v>
      </c>
    </row>
    <row r="412" spans="1:2" x14ac:dyDescent="0.3">
      <c r="A412" s="13">
        <v>41685</v>
      </c>
      <c r="B412" s="14">
        <v>275.23</v>
      </c>
    </row>
    <row r="413" spans="1:2" x14ac:dyDescent="0.3">
      <c r="A413" s="13">
        <v>41686</v>
      </c>
      <c r="B413" s="14">
        <v>128.91</v>
      </c>
    </row>
    <row r="414" spans="1:2" x14ac:dyDescent="0.3">
      <c r="A414" s="13">
        <v>41687</v>
      </c>
      <c r="B414" s="14">
        <v>65.555999999999997</v>
      </c>
    </row>
    <row r="415" spans="1:2" x14ac:dyDescent="0.3">
      <c r="A415" s="13">
        <v>41688</v>
      </c>
      <c r="B415" s="14">
        <v>74.897000000000006</v>
      </c>
    </row>
    <row r="416" spans="1:2" x14ac:dyDescent="0.3">
      <c r="A416" s="13">
        <v>41689</v>
      </c>
      <c r="B416" s="14">
        <v>131.88999999999999</v>
      </c>
    </row>
    <row r="417" spans="1:2" x14ac:dyDescent="0.3">
      <c r="A417" s="13">
        <v>41690</v>
      </c>
      <c r="B417" s="14">
        <v>118.63</v>
      </c>
    </row>
    <row r="418" spans="1:2" x14ac:dyDescent="0.3">
      <c r="A418" s="13">
        <v>41691</v>
      </c>
      <c r="B418" s="14">
        <v>145.12</v>
      </c>
    </row>
    <row r="419" spans="1:2" x14ac:dyDescent="0.3">
      <c r="A419" s="13">
        <v>41692</v>
      </c>
      <c r="B419" s="14">
        <v>342.6</v>
      </c>
    </row>
    <row r="420" spans="1:2" x14ac:dyDescent="0.3">
      <c r="A420" s="13">
        <v>41693</v>
      </c>
      <c r="B420" s="14">
        <v>215.32</v>
      </c>
    </row>
    <row r="421" spans="1:2" x14ac:dyDescent="0.3">
      <c r="A421" s="13">
        <v>41694</v>
      </c>
      <c r="B421" s="14">
        <v>376.86</v>
      </c>
    </row>
    <row r="422" spans="1:2" x14ac:dyDescent="0.3">
      <c r="A422" s="13">
        <v>41695</v>
      </c>
      <c r="B422" s="14">
        <v>257.72000000000003</v>
      </c>
    </row>
    <row r="423" spans="1:2" x14ac:dyDescent="0.3">
      <c r="A423" s="13">
        <v>41696</v>
      </c>
      <c r="B423" s="14">
        <v>233.33</v>
      </c>
    </row>
    <row r="424" spans="1:2" x14ac:dyDescent="0.3">
      <c r="A424" s="13">
        <v>41697</v>
      </c>
      <c r="B424" s="14">
        <v>162</v>
      </c>
    </row>
    <row r="425" spans="1:2" x14ac:dyDescent="0.3">
      <c r="A425" s="13">
        <v>41698</v>
      </c>
      <c r="B425" s="14">
        <v>310.89999999999998</v>
      </c>
    </row>
    <row r="426" spans="1:2" x14ac:dyDescent="0.3">
      <c r="A426" s="13">
        <v>41699</v>
      </c>
      <c r="B426" s="14">
        <v>560.28</v>
      </c>
    </row>
    <row r="427" spans="1:2" x14ac:dyDescent="0.3">
      <c r="A427" s="13">
        <v>41700</v>
      </c>
      <c r="B427" s="14">
        <v>162.61000000000001</v>
      </c>
    </row>
    <row r="428" spans="1:2" x14ac:dyDescent="0.3">
      <c r="A428" s="13">
        <v>41701</v>
      </c>
      <c r="B428" s="14">
        <v>412.85</v>
      </c>
    </row>
    <row r="429" spans="1:2" x14ac:dyDescent="0.3">
      <c r="A429" s="13">
        <v>41702</v>
      </c>
      <c r="B429" s="14">
        <v>677.37</v>
      </c>
    </row>
    <row r="430" spans="1:2" x14ac:dyDescent="0.3">
      <c r="A430" s="13">
        <v>41703</v>
      </c>
      <c r="B430" s="14">
        <v>461.43</v>
      </c>
    </row>
    <row r="431" spans="1:2" x14ac:dyDescent="0.3">
      <c r="A431" s="13">
        <v>41704</v>
      </c>
      <c r="B431" s="14">
        <v>579.77</v>
      </c>
    </row>
    <row r="432" spans="1:2" x14ac:dyDescent="0.3">
      <c r="A432" s="13">
        <v>41705</v>
      </c>
      <c r="B432" s="14">
        <v>358.46</v>
      </c>
    </row>
    <row r="433" spans="1:2" x14ac:dyDescent="0.3">
      <c r="A433" s="13">
        <v>41706</v>
      </c>
      <c r="B433" s="14">
        <v>493.48</v>
      </c>
    </row>
    <row r="434" spans="1:2" x14ac:dyDescent="0.3">
      <c r="A434" s="13">
        <v>41707</v>
      </c>
      <c r="B434" s="14">
        <v>338.41</v>
      </c>
    </row>
    <row r="435" spans="1:2" x14ac:dyDescent="0.3">
      <c r="A435" s="13">
        <v>41708</v>
      </c>
      <c r="B435" s="14">
        <v>925.91</v>
      </c>
    </row>
    <row r="436" spans="1:2" x14ac:dyDescent="0.3">
      <c r="A436" s="13">
        <v>41709</v>
      </c>
      <c r="B436" s="14">
        <v>522.66999999999996</v>
      </c>
    </row>
    <row r="437" spans="1:2" x14ac:dyDescent="0.3">
      <c r="A437" s="13">
        <v>41710</v>
      </c>
      <c r="B437" s="14">
        <v>425.93</v>
      </c>
    </row>
    <row r="438" spans="1:2" x14ac:dyDescent="0.3">
      <c r="A438" s="13">
        <v>41711</v>
      </c>
      <c r="B438" s="14">
        <v>310.11</v>
      </c>
    </row>
    <row r="439" spans="1:2" x14ac:dyDescent="0.3">
      <c r="A439" s="13">
        <v>41712</v>
      </c>
      <c r="B439" s="14">
        <v>253.05</v>
      </c>
    </row>
    <row r="440" spans="1:2" x14ac:dyDescent="0.3">
      <c r="A440" s="13">
        <v>41713</v>
      </c>
      <c r="B440" s="14">
        <v>302.01</v>
      </c>
    </row>
    <row r="441" spans="1:2" x14ac:dyDescent="0.3">
      <c r="A441" s="13">
        <v>41714</v>
      </c>
      <c r="B441" s="14">
        <v>207.55</v>
      </c>
    </row>
    <row r="442" spans="1:2" x14ac:dyDescent="0.3">
      <c r="A442" s="13">
        <v>41715</v>
      </c>
      <c r="B442" s="14">
        <v>0</v>
      </c>
    </row>
    <row r="443" spans="1:2" x14ac:dyDescent="0.3">
      <c r="A443" s="13">
        <v>41716</v>
      </c>
      <c r="B443" s="14">
        <v>286.51</v>
      </c>
    </row>
    <row r="444" spans="1:2" x14ac:dyDescent="0.3">
      <c r="A444" s="13">
        <v>41717</v>
      </c>
      <c r="B444" s="14">
        <v>287.5</v>
      </c>
    </row>
    <row r="445" spans="1:2" x14ac:dyDescent="0.3">
      <c r="A445" s="13">
        <v>41718</v>
      </c>
      <c r="B445" s="14">
        <v>246</v>
      </c>
    </row>
    <row r="446" spans="1:2" x14ac:dyDescent="0.3">
      <c r="A446" s="13">
        <v>41719</v>
      </c>
      <c r="B446" s="14">
        <v>177.93</v>
      </c>
    </row>
    <row r="447" spans="1:2" x14ac:dyDescent="0.3">
      <c r="A447" s="13">
        <v>41720</v>
      </c>
      <c r="B447" s="14">
        <v>166.43</v>
      </c>
    </row>
    <row r="448" spans="1:2" x14ac:dyDescent="0.3">
      <c r="A448" s="13">
        <v>41721</v>
      </c>
      <c r="B448" s="14">
        <v>160.15</v>
      </c>
    </row>
    <row r="449" spans="1:2" x14ac:dyDescent="0.3">
      <c r="A449" s="13">
        <v>41722</v>
      </c>
      <c r="B449" s="14">
        <v>160.97999999999999</v>
      </c>
    </row>
    <row r="450" spans="1:2" x14ac:dyDescent="0.3">
      <c r="A450" s="13">
        <v>41723</v>
      </c>
      <c r="B450" s="14">
        <v>186</v>
      </c>
    </row>
    <row r="451" spans="1:2" x14ac:dyDescent="0.3">
      <c r="A451" s="13">
        <v>41724</v>
      </c>
      <c r="B451" s="14">
        <v>326.23</v>
      </c>
    </row>
    <row r="452" spans="1:2" x14ac:dyDescent="0.3">
      <c r="A452" s="13">
        <v>41725</v>
      </c>
      <c r="B452" s="14">
        <v>385.1</v>
      </c>
    </row>
    <row r="453" spans="1:2" x14ac:dyDescent="0.3">
      <c r="A453" s="13">
        <v>41726</v>
      </c>
      <c r="B453" s="14">
        <v>226.32</v>
      </c>
    </row>
    <row r="454" spans="1:2" x14ac:dyDescent="0.3">
      <c r="A454" s="13">
        <v>41727</v>
      </c>
      <c r="B454" s="14">
        <v>154.08000000000001</v>
      </c>
    </row>
    <row r="455" spans="1:2" x14ac:dyDescent="0.3">
      <c r="A455" s="13">
        <v>41728</v>
      </c>
      <c r="B455" s="14">
        <v>136.38999999999999</v>
      </c>
    </row>
    <row r="456" spans="1:2" x14ac:dyDescent="0.3">
      <c r="A456" s="13">
        <v>41729</v>
      </c>
      <c r="B456" s="14">
        <v>266.70999999999998</v>
      </c>
    </row>
    <row r="457" spans="1:2" x14ac:dyDescent="0.3">
      <c r="A457" s="13">
        <v>41730</v>
      </c>
      <c r="B457" s="14">
        <v>154.77000000000001</v>
      </c>
    </row>
    <row r="458" spans="1:2" x14ac:dyDescent="0.3">
      <c r="A458" s="13">
        <v>41731</v>
      </c>
      <c r="B458" s="14">
        <v>128.71</v>
      </c>
    </row>
    <row r="459" spans="1:2" x14ac:dyDescent="0.3">
      <c r="A459" s="13">
        <v>41732</v>
      </c>
      <c r="B459" s="14">
        <v>162.12</v>
      </c>
    </row>
    <row r="460" spans="1:2" x14ac:dyDescent="0.3">
      <c r="A460" s="13">
        <v>41733</v>
      </c>
      <c r="B460" s="14">
        <v>206.27</v>
      </c>
    </row>
    <row r="461" spans="1:2" x14ac:dyDescent="0.3">
      <c r="A461" s="13">
        <v>41734</v>
      </c>
      <c r="B461" s="14">
        <v>157.84</v>
      </c>
    </row>
    <row r="462" spans="1:2" x14ac:dyDescent="0.3">
      <c r="A462" s="13">
        <v>41735</v>
      </c>
      <c r="B462" s="14">
        <v>268.85000000000002</v>
      </c>
    </row>
    <row r="463" spans="1:2" x14ac:dyDescent="0.3">
      <c r="A463" s="13">
        <v>41736</v>
      </c>
      <c r="B463" s="14">
        <v>467.38</v>
      </c>
    </row>
    <row r="464" spans="1:2" x14ac:dyDescent="0.3">
      <c r="A464" s="13">
        <v>41737</v>
      </c>
      <c r="B464" s="14">
        <v>287.10000000000002</v>
      </c>
    </row>
    <row r="465" spans="1:2" x14ac:dyDescent="0.3">
      <c r="A465" s="13">
        <v>41738</v>
      </c>
      <c r="B465" s="14">
        <v>142.81</v>
      </c>
    </row>
    <row r="466" spans="1:2" x14ac:dyDescent="0.3">
      <c r="A466" s="13">
        <v>41739</v>
      </c>
      <c r="B466" s="14">
        <v>207.96</v>
      </c>
    </row>
    <row r="467" spans="1:2" x14ac:dyDescent="0.3">
      <c r="A467" s="13">
        <v>41740</v>
      </c>
      <c r="B467" s="14">
        <v>136.72</v>
      </c>
    </row>
    <row r="468" spans="1:2" x14ac:dyDescent="0.3">
      <c r="A468" s="13">
        <v>41741</v>
      </c>
      <c r="B468" s="14">
        <v>141.05000000000001</v>
      </c>
    </row>
    <row r="469" spans="1:2" x14ac:dyDescent="0.3">
      <c r="A469" s="13">
        <v>41742</v>
      </c>
      <c r="B469" s="14">
        <v>137.26</v>
      </c>
    </row>
    <row r="470" spans="1:2" x14ac:dyDescent="0.3">
      <c r="A470" s="13">
        <v>41743</v>
      </c>
      <c r="B470" s="14">
        <v>132.44999999999999</v>
      </c>
    </row>
    <row r="471" spans="1:2" x14ac:dyDescent="0.3">
      <c r="A471" s="13">
        <v>41744</v>
      </c>
      <c r="B471" s="14">
        <v>156.87</v>
      </c>
    </row>
    <row r="472" spans="1:2" x14ac:dyDescent="0.3">
      <c r="A472" s="13">
        <v>41745</v>
      </c>
      <c r="B472" s="14">
        <v>231.22</v>
      </c>
    </row>
    <row r="473" spans="1:2" x14ac:dyDescent="0.3">
      <c r="A473" s="13">
        <v>41746</v>
      </c>
      <c r="B473" s="14">
        <v>117.43</v>
      </c>
    </row>
    <row r="474" spans="1:2" x14ac:dyDescent="0.3">
      <c r="A474" s="13">
        <v>41747</v>
      </c>
      <c r="B474" s="14">
        <v>89.75</v>
      </c>
    </row>
    <row r="475" spans="1:2" x14ac:dyDescent="0.3">
      <c r="A475" s="13">
        <v>41748</v>
      </c>
      <c r="B475" s="14">
        <v>346.63</v>
      </c>
    </row>
    <row r="476" spans="1:2" x14ac:dyDescent="0.3">
      <c r="A476" s="13">
        <v>41749</v>
      </c>
      <c r="B476" s="14">
        <v>122.8</v>
      </c>
    </row>
    <row r="477" spans="1:2" x14ac:dyDescent="0.3">
      <c r="A477" s="13">
        <v>41750</v>
      </c>
      <c r="B477" s="14">
        <v>126.27</v>
      </c>
    </row>
    <row r="478" spans="1:2" x14ac:dyDescent="0.3">
      <c r="A478" s="13">
        <v>41751</v>
      </c>
      <c r="B478" s="14">
        <v>83.114999999999995</v>
      </c>
    </row>
    <row r="479" spans="1:2" x14ac:dyDescent="0.3">
      <c r="A479" s="13">
        <v>41752</v>
      </c>
      <c r="B479" s="14">
        <v>224.19</v>
      </c>
    </row>
    <row r="480" spans="1:2" x14ac:dyDescent="0.3">
      <c r="A480" s="13">
        <v>41753</v>
      </c>
      <c r="B480" s="14">
        <v>407.43</v>
      </c>
    </row>
    <row r="481" spans="1:2" x14ac:dyDescent="0.3">
      <c r="A481" s="13">
        <v>41754</v>
      </c>
      <c r="B481" s="14">
        <v>324.89999999999998</v>
      </c>
    </row>
    <row r="482" spans="1:2" x14ac:dyDescent="0.3">
      <c r="A482" s="13">
        <v>41755</v>
      </c>
      <c r="B482" s="14">
        <v>234.88</v>
      </c>
    </row>
    <row r="483" spans="1:2" x14ac:dyDescent="0.3">
      <c r="A483" s="13">
        <v>41756</v>
      </c>
      <c r="B483" s="14">
        <v>648.54999999999995</v>
      </c>
    </row>
    <row r="484" spans="1:2" x14ac:dyDescent="0.3">
      <c r="A484" s="13">
        <v>41757</v>
      </c>
      <c r="B484" s="14">
        <v>409.86</v>
      </c>
    </row>
    <row r="485" spans="1:2" x14ac:dyDescent="0.3">
      <c r="A485" s="13">
        <v>41758</v>
      </c>
      <c r="B485" s="14">
        <v>494.61</v>
      </c>
    </row>
    <row r="486" spans="1:2" x14ac:dyDescent="0.3">
      <c r="A486" s="13">
        <v>41759</v>
      </c>
      <c r="B486" s="14">
        <v>389.66</v>
      </c>
    </row>
    <row r="487" spans="1:2" x14ac:dyDescent="0.3">
      <c r="A487" s="13">
        <v>41760</v>
      </c>
      <c r="B487" s="14">
        <v>209.69</v>
      </c>
    </row>
    <row r="488" spans="1:2" x14ac:dyDescent="0.3">
      <c r="A488" s="13">
        <v>41761</v>
      </c>
      <c r="B488" s="14">
        <v>260.54000000000002</v>
      </c>
    </row>
    <row r="489" spans="1:2" x14ac:dyDescent="0.3">
      <c r="A489" s="13">
        <v>41762</v>
      </c>
      <c r="B489" s="14">
        <v>273.04000000000002</v>
      </c>
    </row>
    <row r="490" spans="1:2" x14ac:dyDescent="0.3">
      <c r="A490" s="13">
        <v>41763</v>
      </c>
      <c r="B490" s="14">
        <v>306.68</v>
      </c>
    </row>
    <row r="491" spans="1:2" x14ac:dyDescent="0.3">
      <c r="A491" s="13">
        <v>41764</v>
      </c>
      <c r="B491" s="14">
        <v>326.95999999999998</v>
      </c>
    </row>
    <row r="492" spans="1:2" x14ac:dyDescent="0.3">
      <c r="A492" s="13">
        <v>41765</v>
      </c>
      <c r="B492" s="14">
        <v>172.2</v>
      </c>
    </row>
    <row r="493" spans="1:2" x14ac:dyDescent="0.3">
      <c r="A493" s="13">
        <v>41766</v>
      </c>
      <c r="B493" s="14">
        <v>325.29000000000002</v>
      </c>
    </row>
    <row r="494" spans="1:2" x14ac:dyDescent="0.3">
      <c r="A494" s="13">
        <v>41767</v>
      </c>
      <c r="B494" s="14">
        <v>346.36</v>
      </c>
    </row>
    <row r="495" spans="1:2" x14ac:dyDescent="0.3">
      <c r="A495" s="13">
        <v>41768</v>
      </c>
      <c r="B495" s="14">
        <v>346.27</v>
      </c>
    </row>
    <row r="496" spans="1:2" x14ac:dyDescent="0.3">
      <c r="A496" s="13">
        <v>41769</v>
      </c>
      <c r="B496" s="14">
        <v>609.17999999999995</v>
      </c>
    </row>
    <row r="497" spans="1:2" x14ac:dyDescent="0.3">
      <c r="A497" s="13">
        <v>41770</v>
      </c>
      <c r="B497" s="14">
        <v>781.14</v>
      </c>
    </row>
    <row r="498" spans="1:2" x14ac:dyDescent="0.3">
      <c r="A498" s="13">
        <v>41771</v>
      </c>
      <c r="B498" s="14">
        <v>695.44</v>
      </c>
    </row>
    <row r="499" spans="1:2" x14ac:dyDescent="0.3">
      <c r="A499" s="13">
        <v>41772</v>
      </c>
      <c r="B499" s="14">
        <v>336.48</v>
      </c>
    </row>
    <row r="500" spans="1:2" x14ac:dyDescent="0.3">
      <c r="A500" s="13">
        <v>41773</v>
      </c>
      <c r="B500" s="14">
        <v>244.04</v>
      </c>
    </row>
    <row r="501" spans="1:2" x14ac:dyDescent="0.3">
      <c r="A501" s="13">
        <v>41774</v>
      </c>
      <c r="B501" s="14">
        <v>211.34</v>
      </c>
    </row>
    <row r="502" spans="1:2" x14ac:dyDescent="0.3">
      <c r="A502" s="13">
        <v>41775</v>
      </c>
      <c r="B502" s="14">
        <v>96.649000000000001</v>
      </c>
    </row>
    <row r="503" spans="1:2" x14ac:dyDescent="0.3">
      <c r="A503" s="13">
        <v>41776</v>
      </c>
      <c r="B503" s="14">
        <v>0</v>
      </c>
    </row>
    <row r="504" spans="1:2" x14ac:dyDescent="0.3">
      <c r="A504" s="13">
        <v>41777</v>
      </c>
      <c r="B504" s="14">
        <v>0</v>
      </c>
    </row>
    <row r="505" spans="1:2" x14ac:dyDescent="0.3">
      <c r="A505" s="13">
        <v>41778</v>
      </c>
      <c r="B505" s="14">
        <v>151.16</v>
      </c>
    </row>
    <row r="506" spans="1:2" x14ac:dyDescent="0.3">
      <c r="A506" s="13">
        <v>41779</v>
      </c>
      <c r="B506" s="14">
        <v>219.13</v>
      </c>
    </row>
    <row r="507" spans="1:2" x14ac:dyDescent="0.3">
      <c r="A507" s="13">
        <v>41780</v>
      </c>
      <c r="B507" s="14">
        <v>183.42</v>
      </c>
    </row>
    <row r="508" spans="1:2" x14ac:dyDescent="0.3">
      <c r="A508" s="13">
        <v>41781</v>
      </c>
      <c r="B508" s="14">
        <v>137.69999999999999</v>
      </c>
    </row>
    <row r="509" spans="1:2" x14ac:dyDescent="0.3">
      <c r="A509" s="13">
        <v>41782</v>
      </c>
      <c r="B509" s="14">
        <v>129.82</v>
      </c>
    </row>
    <row r="510" spans="1:2" x14ac:dyDescent="0.3">
      <c r="A510" s="13">
        <v>41783</v>
      </c>
      <c r="B510" s="14">
        <v>151.91</v>
      </c>
    </row>
    <row r="511" spans="1:2" x14ac:dyDescent="0.3">
      <c r="A511" s="13">
        <v>41784</v>
      </c>
      <c r="B511" s="14">
        <v>255.2</v>
      </c>
    </row>
    <row r="512" spans="1:2" x14ac:dyDescent="0.3">
      <c r="A512" s="13">
        <v>41785</v>
      </c>
      <c r="B512" s="14">
        <v>187.38</v>
      </c>
    </row>
    <row r="513" spans="1:2" x14ac:dyDescent="0.3">
      <c r="A513" s="13">
        <v>41786</v>
      </c>
      <c r="B513" s="14">
        <v>106.79</v>
      </c>
    </row>
    <row r="514" spans="1:2" x14ac:dyDescent="0.3">
      <c r="A514" s="13">
        <v>41787</v>
      </c>
      <c r="B514" s="14">
        <v>132.43</v>
      </c>
    </row>
    <row r="515" spans="1:2" x14ac:dyDescent="0.3">
      <c r="A515" s="13">
        <v>41788</v>
      </c>
      <c r="B515" s="14">
        <v>114.39</v>
      </c>
    </row>
    <row r="516" spans="1:2" x14ac:dyDescent="0.3">
      <c r="A516" s="13">
        <v>41789</v>
      </c>
      <c r="B516" s="14">
        <v>302.39</v>
      </c>
    </row>
    <row r="517" spans="1:2" x14ac:dyDescent="0.3">
      <c r="A517" s="13">
        <v>41790</v>
      </c>
      <c r="B517" s="14">
        <v>295.16000000000003</v>
      </c>
    </row>
    <row r="518" spans="1:2" x14ac:dyDescent="0.3">
      <c r="A518" s="13">
        <v>41791</v>
      </c>
      <c r="B518" s="14">
        <v>139.63</v>
      </c>
    </row>
    <row r="519" spans="1:2" x14ac:dyDescent="0.3">
      <c r="A519" s="13">
        <v>41792</v>
      </c>
      <c r="B519" s="14">
        <v>164.67</v>
      </c>
    </row>
    <row r="520" spans="1:2" x14ac:dyDescent="0.3">
      <c r="A520" s="13">
        <v>41793</v>
      </c>
      <c r="B520" s="14">
        <v>149.94999999999999</v>
      </c>
    </row>
    <row r="521" spans="1:2" x14ac:dyDescent="0.3">
      <c r="A521" s="13">
        <v>41794</v>
      </c>
      <c r="B521" s="14">
        <v>129.6</v>
      </c>
    </row>
    <row r="522" spans="1:2" x14ac:dyDescent="0.3">
      <c r="A522" s="13">
        <v>41795</v>
      </c>
      <c r="B522" s="14">
        <v>84.275000000000006</v>
      </c>
    </row>
    <row r="523" spans="1:2" x14ac:dyDescent="0.3">
      <c r="A523" s="13">
        <v>41796</v>
      </c>
      <c r="B523" s="14">
        <v>81.483999999999995</v>
      </c>
    </row>
    <row r="524" spans="1:2" x14ac:dyDescent="0.3">
      <c r="A524" s="13">
        <v>41797</v>
      </c>
      <c r="B524" s="14">
        <v>138.76</v>
      </c>
    </row>
    <row r="525" spans="1:2" x14ac:dyDescent="0.3">
      <c r="A525" s="13">
        <v>41798</v>
      </c>
      <c r="B525" s="14">
        <v>178.74</v>
      </c>
    </row>
    <row r="526" spans="1:2" x14ac:dyDescent="0.3">
      <c r="A526" s="13">
        <v>41799</v>
      </c>
      <c r="B526" s="14">
        <v>200.6</v>
      </c>
    </row>
    <row r="527" spans="1:2" x14ac:dyDescent="0.3">
      <c r="A527" s="13">
        <v>41800</v>
      </c>
      <c r="B527" s="14">
        <v>123.96</v>
      </c>
    </row>
    <row r="528" spans="1:2" x14ac:dyDescent="0.3">
      <c r="A528" s="13">
        <v>41801</v>
      </c>
      <c r="B528" s="14">
        <v>92.037999999999997</v>
      </c>
    </row>
    <row r="529" spans="1:2" x14ac:dyDescent="0.3">
      <c r="A529" s="13">
        <v>41802</v>
      </c>
      <c r="B529" s="14">
        <v>75.650000000000006</v>
      </c>
    </row>
    <row r="530" spans="1:2" x14ac:dyDescent="0.3">
      <c r="A530" s="13">
        <v>41803</v>
      </c>
      <c r="B530" s="14">
        <v>70.661000000000001</v>
      </c>
    </row>
    <row r="531" spans="1:2" x14ac:dyDescent="0.3">
      <c r="A531" s="13">
        <v>41804</v>
      </c>
      <c r="B531" s="14">
        <v>71.566999999999993</v>
      </c>
    </row>
    <row r="532" spans="1:2" x14ac:dyDescent="0.3">
      <c r="A532" s="13">
        <v>41805</v>
      </c>
      <c r="B532" s="14">
        <v>67.198999999999998</v>
      </c>
    </row>
    <row r="533" spans="1:2" x14ac:dyDescent="0.3">
      <c r="A533" s="13">
        <v>41806</v>
      </c>
      <c r="B533" s="14">
        <v>104.92</v>
      </c>
    </row>
    <row r="534" spans="1:2" x14ac:dyDescent="0.3">
      <c r="A534" s="13">
        <v>41807</v>
      </c>
      <c r="B534" s="14">
        <v>82.459000000000003</v>
      </c>
    </row>
    <row r="535" spans="1:2" x14ac:dyDescent="0.3">
      <c r="A535" s="13">
        <v>41808</v>
      </c>
      <c r="B535" s="14">
        <v>78.341999999999999</v>
      </c>
    </row>
    <row r="536" spans="1:2" x14ac:dyDescent="0.3">
      <c r="A536" s="13">
        <v>41809</v>
      </c>
      <c r="B536" s="14">
        <v>77.176000000000002</v>
      </c>
    </row>
    <row r="537" spans="1:2" x14ac:dyDescent="0.3">
      <c r="A537" s="13">
        <v>41810</v>
      </c>
      <c r="B537" s="14">
        <v>113.75</v>
      </c>
    </row>
    <row r="538" spans="1:2" x14ac:dyDescent="0.3">
      <c r="A538" s="13">
        <v>41811</v>
      </c>
      <c r="B538" s="14">
        <v>97.546999999999997</v>
      </c>
    </row>
    <row r="539" spans="1:2" x14ac:dyDescent="0.3">
      <c r="A539" s="13">
        <v>41812</v>
      </c>
      <c r="B539" s="14">
        <v>78.936000000000007</v>
      </c>
    </row>
    <row r="540" spans="1:2" x14ac:dyDescent="0.3">
      <c r="A540" s="13">
        <v>41813</v>
      </c>
      <c r="B540" s="14">
        <v>64.661000000000001</v>
      </c>
    </row>
    <row r="541" spans="1:2" x14ac:dyDescent="0.3">
      <c r="A541" s="13">
        <v>41814</v>
      </c>
      <c r="B541" s="14">
        <v>67.376000000000005</v>
      </c>
    </row>
    <row r="542" spans="1:2" x14ac:dyDescent="0.3">
      <c r="A542" s="13">
        <v>41815</v>
      </c>
      <c r="B542" s="14">
        <v>150.13</v>
      </c>
    </row>
    <row r="543" spans="1:2" x14ac:dyDescent="0.3">
      <c r="A543" s="13">
        <v>41816</v>
      </c>
      <c r="B543" s="14">
        <v>113.17</v>
      </c>
    </row>
    <row r="544" spans="1:2" x14ac:dyDescent="0.3">
      <c r="A544" s="13">
        <v>41817</v>
      </c>
      <c r="B544" s="14">
        <v>223.85</v>
      </c>
    </row>
    <row r="545" spans="1:2" x14ac:dyDescent="0.3">
      <c r="A545" s="13">
        <v>41818</v>
      </c>
      <c r="B545" s="14">
        <v>81.462999999999994</v>
      </c>
    </row>
    <row r="546" spans="1:2" x14ac:dyDescent="0.3">
      <c r="A546" s="13">
        <v>41819</v>
      </c>
      <c r="B546" s="14">
        <v>73.009</v>
      </c>
    </row>
    <row r="547" spans="1:2" x14ac:dyDescent="0.3">
      <c r="A547" s="13">
        <v>41820</v>
      </c>
      <c r="B547" s="14">
        <v>68.165999999999997</v>
      </c>
    </row>
    <row r="548" spans="1:2" x14ac:dyDescent="0.3">
      <c r="A548" s="13">
        <v>41821</v>
      </c>
      <c r="B548" s="14">
        <v>67.394999999999996</v>
      </c>
    </row>
    <row r="549" spans="1:2" x14ac:dyDescent="0.3">
      <c r="A549" s="13">
        <v>41822</v>
      </c>
      <c r="B549" s="14">
        <v>72.194000000000003</v>
      </c>
    </row>
    <row r="550" spans="1:2" x14ac:dyDescent="0.3">
      <c r="A550" s="13">
        <v>41823</v>
      </c>
      <c r="B550" s="14">
        <v>132.1</v>
      </c>
    </row>
    <row r="551" spans="1:2" x14ac:dyDescent="0.3">
      <c r="A551" s="13">
        <v>41824</v>
      </c>
      <c r="B551" s="14">
        <v>186.46</v>
      </c>
    </row>
    <row r="552" spans="1:2" x14ac:dyDescent="0.3">
      <c r="A552" s="13">
        <v>41825</v>
      </c>
      <c r="B552" s="14">
        <v>201.79</v>
      </c>
    </row>
    <row r="553" spans="1:2" x14ac:dyDescent="0.3">
      <c r="A553" s="13">
        <v>41826</v>
      </c>
      <c r="B553" s="14">
        <v>89.947999999999993</v>
      </c>
    </row>
    <row r="554" spans="1:2" x14ac:dyDescent="0.3">
      <c r="A554" s="13">
        <v>41827</v>
      </c>
      <c r="B554" s="14">
        <v>68.19</v>
      </c>
    </row>
    <row r="555" spans="1:2" x14ac:dyDescent="0.3">
      <c r="A555" s="13">
        <v>41828</v>
      </c>
      <c r="B555" s="14">
        <v>89.43</v>
      </c>
    </row>
    <row r="556" spans="1:2" x14ac:dyDescent="0.3">
      <c r="A556" s="13">
        <v>41829</v>
      </c>
      <c r="B556" s="14">
        <v>82.924999999999997</v>
      </c>
    </row>
    <row r="557" spans="1:2" x14ac:dyDescent="0.3">
      <c r="A557" s="13">
        <v>41830</v>
      </c>
      <c r="B557" s="14">
        <v>66.781000000000006</v>
      </c>
    </row>
    <row r="558" spans="1:2" x14ac:dyDescent="0.3">
      <c r="A558" s="13">
        <v>41831</v>
      </c>
      <c r="B558" s="14">
        <v>83.570999999999998</v>
      </c>
    </row>
    <row r="559" spans="1:2" x14ac:dyDescent="0.3">
      <c r="A559" s="13">
        <v>41832</v>
      </c>
      <c r="B559" s="14">
        <v>93.694000000000003</v>
      </c>
    </row>
    <row r="560" spans="1:2" x14ac:dyDescent="0.3">
      <c r="A560" s="13">
        <v>41833</v>
      </c>
      <c r="B560" s="14">
        <v>69.168999999999997</v>
      </c>
    </row>
    <row r="561" spans="1:2" x14ac:dyDescent="0.3">
      <c r="A561" s="13">
        <v>41834</v>
      </c>
      <c r="B561" s="14">
        <v>114.93</v>
      </c>
    </row>
    <row r="562" spans="1:2" x14ac:dyDescent="0.3">
      <c r="A562" s="13">
        <v>41835</v>
      </c>
      <c r="B562" s="14">
        <v>99.9</v>
      </c>
    </row>
    <row r="563" spans="1:2" x14ac:dyDescent="0.3">
      <c r="A563" s="13">
        <v>41836</v>
      </c>
      <c r="B563" s="14">
        <v>96.111000000000004</v>
      </c>
    </row>
    <row r="564" spans="1:2" x14ac:dyDescent="0.3">
      <c r="A564" s="13">
        <v>41837</v>
      </c>
      <c r="B564" s="14">
        <v>81.460999999999999</v>
      </c>
    </row>
    <row r="565" spans="1:2" x14ac:dyDescent="0.3">
      <c r="A565" s="13">
        <v>41838</v>
      </c>
      <c r="B565" s="14">
        <v>75.215999999999994</v>
      </c>
    </row>
    <row r="566" spans="1:2" x14ac:dyDescent="0.3">
      <c r="A566" s="13">
        <v>41839</v>
      </c>
      <c r="B566" s="14">
        <v>71.876000000000005</v>
      </c>
    </row>
    <row r="567" spans="1:2" x14ac:dyDescent="0.3">
      <c r="A567" s="13">
        <v>41840</v>
      </c>
      <c r="B567" s="14">
        <v>60.585999999999999</v>
      </c>
    </row>
    <row r="568" spans="1:2" x14ac:dyDescent="0.3">
      <c r="A568" s="13">
        <v>41841</v>
      </c>
      <c r="B568" s="14">
        <v>56.515000000000001</v>
      </c>
    </row>
    <row r="569" spans="1:2" x14ac:dyDescent="0.3">
      <c r="A569" s="13">
        <v>41842</v>
      </c>
      <c r="B569" s="14">
        <v>58.209000000000003</v>
      </c>
    </row>
    <row r="570" spans="1:2" x14ac:dyDescent="0.3">
      <c r="A570" s="13">
        <v>41843</v>
      </c>
      <c r="B570" s="14">
        <v>45.598999999999997</v>
      </c>
    </row>
    <row r="571" spans="1:2" x14ac:dyDescent="0.3">
      <c r="A571" s="13">
        <v>41844</v>
      </c>
      <c r="B571" s="14">
        <v>75.379000000000005</v>
      </c>
    </row>
    <row r="572" spans="1:2" x14ac:dyDescent="0.3">
      <c r="A572" s="13">
        <v>41845</v>
      </c>
      <c r="B572" s="14">
        <v>50.725000000000001</v>
      </c>
    </row>
    <row r="573" spans="1:2" x14ac:dyDescent="0.3">
      <c r="A573" s="13">
        <v>41846</v>
      </c>
      <c r="B573" s="14">
        <v>56.962000000000003</v>
      </c>
    </row>
    <row r="574" spans="1:2" x14ac:dyDescent="0.3">
      <c r="A574" s="13">
        <v>41847</v>
      </c>
      <c r="B574" s="14">
        <v>49.085999999999999</v>
      </c>
    </row>
    <row r="575" spans="1:2" x14ac:dyDescent="0.3">
      <c r="A575" s="13">
        <v>41848</v>
      </c>
      <c r="B575" s="14">
        <v>45.25</v>
      </c>
    </row>
    <row r="576" spans="1:2" x14ac:dyDescent="0.3">
      <c r="A576" s="13">
        <v>41849</v>
      </c>
      <c r="B576" s="14">
        <v>53.531999999999996</v>
      </c>
    </row>
    <row r="577" spans="1:2" x14ac:dyDescent="0.3">
      <c r="A577" s="13">
        <v>41850</v>
      </c>
      <c r="B577" s="14">
        <v>55.082999999999998</v>
      </c>
    </row>
    <row r="578" spans="1:2" x14ac:dyDescent="0.3">
      <c r="A578" s="13">
        <v>41851</v>
      </c>
      <c r="B578" s="14">
        <v>50.481000000000002</v>
      </c>
    </row>
    <row r="579" spans="1:2" x14ac:dyDescent="0.3">
      <c r="A579" s="13">
        <v>41852</v>
      </c>
      <c r="B579" s="14">
        <v>47.076000000000001</v>
      </c>
    </row>
    <row r="580" spans="1:2" x14ac:dyDescent="0.3">
      <c r="A580" s="13">
        <v>41853</v>
      </c>
      <c r="B580" s="14">
        <v>43.673999999999999</v>
      </c>
    </row>
    <row r="581" spans="1:2" x14ac:dyDescent="0.3">
      <c r="A581" s="13">
        <v>41854</v>
      </c>
      <c r="B581" s="14">
        <v>42.651000000000003</v>
      </c>
    </row>
    <row r="582" spans="1:2" x14ac:dyDescent="0.3">
      <c r="A582" s="13">
        <v>41855</v>
      </c>
      <c r="B582" s="14">
        <v>34.542000000000002</v>
      </c>
    </row>
    <row r="583" spans="1:2" x14ac:dyDescent="0.3">
      <c r="A583" s="13">
        <v>41856</v>
      </c>
      <c r="B583" s="14">
        <v>32.753999999999998</v>
      </c>
    </row>
    <row r="584" spans="1:2" x14ac:dyDescent="0.3">
      <c r="A584" s="13">
        <v>41857</v>
      </c>
      <c r="B584" s="14">
        <v>35.924999999999997</v>
      </c>
    </row>
    <row r="585" spans="1:2" x14ac:dyDescent="0.3">
      <c r="A585" s="13">
        <v>41858</v>
      </c>
      <c r="B585" s="14">
        <v>41.076000000000001</v>
      </c>
    </row>
    <row r="586" spans="1:2" x14ac:dyDescent="0.3">
      <c r="A586" s="13">
        <v>41859</v>
      </c>
      <c r="B586" s="14">
        <v>40.280999999999999</v>
      </c>
    </row>
    <row r="587" spans="1:2" x14ac:dyDescent="0.3">
      <c r="A587" s="13">
        <v>41860</v>
      </c>
      <c r="B587" s="14">
        <v>44.128</v>
      </c>
    </row>
    <row r="588" spans="1:2" x14ac:dyDescent="0.3">
      <c r="A588" s="13">
        <v>41861</v>
      </c>
      <c r="B588" s="14">
        <v>48.115000000000002</v>
      </c>
    </row>
    <row r="589" spans="1:2" x14ac:dyDescent="0.3">
      <c r="A589" s="13">
        <v>41862</v>
      </c>
      <c r="B589" s="14">
        <v>46.820999999999998</v>
      </c>
    </row>
    <row r="590" spans="1:2" x14ac:dyDescent="0.3">
      <c r="A590" s="13">
        <v>41863</v>
      </c>
      <c r="B590" s="14">
        <v>52.8</v>
      </c>
    </row>
    <row r="591" spans="1:2" x14ac:dyDescent="0.3">
      <c r="A591" s="13">
        <v>41864</v>
      </c>
      <c r="B591" s="14">
        <v>47.807000000000002</v>
      </c>
    </row>
    <row r="592" spans="1:2" x14ac:dyDescent="0.3">
      <c r="A592" s="13">
        <v>41865</v>
      </c>
      <c r="B592" s="14">
        <v>41.511000000000003</v>
      </c>
    </row>
    <row r="593" spans="1:2" x14ac:dyDescent="0.3">
      <c r="A593" s="13">
        <v>41866</v>
      </c>
      <c r="B593" s="14">
        <v>47.689</v>
      </c>
    </row>
    <row r="594" spans="1:2" x14ac:dyDescent="0.3">
      <c r="A594" s="13">
        <v>41867</v>
      </c>
      <c r="B594" s="14">
        <v>35.430999999999997</v>
      </c>
    </row>
    <row r="595" spans="1:2" x14ac:dyDescent="0.3">
      <c r="A595" s="13">
        <v>41868</v>
      </c>
      <c r="B595" s="14">
        <v>31.163</v>
      </c>
    </row>
    <row r="596" spans="1:2" x14ac:dyDescent="0.3">
      <c r="A596" s="13">
        <v>41869</v>
      </c>
      <c r="B596" s="14">
        <v>37.540999999999997</v>
      </c>
    </row>
    <row r="597" spans="1:2" x14ac:dyDescent="0.3">
      <c r="A597" s="13">
        <v>41870</v>
      </c>
      <c r="B597" s="14">
        <v>38.023000000000003</v>
      </c>
    </row>
    <row r="598" spans="1:2" x14ac:dyDescent="0.3">
      <c r="A598" s="13">
        <v>41871</v>
      </c>
      <c r="B598" s="14">
        <v>44.414999999999999</v>
      </c>
    </row>
    <row r="599" spans="1:2" x14ac:dyDescent="0.3">
      <c r="A599" s="13">
        <v>41872</v>
      </c>
      <c r="B599" s="14">
        <v>43.97</v>
      </c>
    </row>
    <row r="600" spans="1:2" x14ac:dyDescent="0.3">
      <c r="A600" s="13">
        <v>41873</v>
      </c>
      <c r="B600" s="14">
        <v>47.98</v>
      </c>
    </row>
    <row r="601" spans="1:2" x14ac:dyDescent="0.3">
      <c r="A601" s="13">
        <v>41874</v>
      </c>
      <c r="B601" s="14">
        <v>41.898000000000003</v>
      </c>
    </row>
    <row r="602" spans="1:2" x14ac:dyDescent="0.3">
      <c r="A602" s="13">
        <v>41875</v>
      </c>
      <c r="B602" s="14">
        <v>38.603000000000002</v>
      </c>
    </row>
    <row r="603" spans="1:2" x14ac:dyDescent="0.3">
      <c r="A603" s="13">
        <v>41876</v>
      </c>
      <c r="B603" s="14">
        <v>32.993000000000002</v>
      </c>
    </row>
    <row r="604" spans="1:2" x14ac:dyDescent="0.3">
      <c r="A604" s="13">
        <v>41877</v>
      </c>
      <c r="B604" s="14">
        <v>38.840000000000003</v>
      </c>
    </row>
    <row r="605" spans="1:2" x14ac:dyDescent="0.3">
      <c r="A605" s="13">
        <v>41878</v>
      </c>
      <c r="B605" s="14">
        <v>40.073</v>
      </c>
    </row>
    <row r="606" spans="1:2" x14ac:dyDescent="0.3">
      <c r="A606" s="13">
        <v>41879</v>
      </c>
      <c r="B606" s="14">
        <v>43.222999999999999</v>
      </c>
    </row>
    <row r="607" spans="1:2" x14ac:dyDescent="0.3">
      <c r="A607" s="13">
        <v>41880</v>
      </c>
      <c r="B607" s="14">
        <v>49.545000000000002</v>
      </c>
    </row>
    <row r="608" spans="1:2" x14ac:dyDescent="0.3">
      <c r="A608" s="13">
        <v>41881</v>
      </c>
      <c r="B608" s="14">
        <v>45.798000000000002</v>
      </c>
    </row>
    <row r="609" spans="1:2" x14ac:dyDescent="0.3">
      <c r="A609" s="13">
        <v>41882</v>
      </c>
      <c r="B609" s="14">
        <v>36.829000000000001</v>
      </c>
    </row>
    <row r="610" spans="1:2" x14ac:dyDescent="0.3">
      <c r="A610" s="13">
        <v>41883</v>
      </c>
      <c r="B610" s="14">
        <v>36.124000000000002</v>
      </c>
    </row>
    <row r="611" spans="1:2" x14ac:dyDescent="0.3">
      <c r="A611" s="13">
        <v>41884</v>
      </c>
      <c r="B611" s="14">
        <v>54.984000000000002</v>
      </c>
    </row>
    <row r="612" spans="1:2" x14ac:dyDescent="0.3">
      <c r="A612" s="13">
        <v>41885</v>
      </c>
      <c r="B612" s="14">
        <v>47.945</v>
      </c>
    </row>
    <row r="613" spans="1:2" x14ac:dyDescent="0.3">
      <c r="A613" s="13">
        <v>41886</v>
      </c>
      <c r="B613" s="14">
        <v>45.335999999999999</v>
      </c>
    </row>
    <row r="614" spans="1:2" x14ac:dyDescent="0.3">
      <c r="A614" s="13">
        <v>41887</v>
      </c>
      <c r="B614" s="14">
        <v>43.265000000000001</v>
      </c>
    </row>
    <row r="615" spans="1:2" x14ac:dyDescent="0.3">
      <c r="A615" s="13">
        <v>41888</v>
      </c>
      <c r="B615" s="14">
        <v>48.164999999999999</v>
      </c>
    </row>
    <row r="616" spans="1:2" x14ac:dyDescent="0.3">
      <c r="A616" s="13">
        <v>41889</v>
      </c>
      <c r="B616" s="14">
        <v>43.652000000000001</v>
      </c>
    </row>
    <row r="617" spans="1:2" x14ac:dyDescent="0.3">
      <c r="A617" s="13">
        <v>41890</v>
      </c>
      <c r="B617" s="14">
        <v>29.382000000000001</v>
      </c>
    </row>
    <row r="618" spans="1:2" x14ac:dyDescent="0.3">
      <c r="A618" s="13">
        <v>41891</v>
      </c>
      <c r="B618" s="14">
        <v>32.47</v>
      </c>
    </row>
    <row r="619" spans="1:2" x14ac:dyDescent="0.3">
      <c r="A619" s="13">
        <v>41892</v>
      </c>
      <c r="B619" s="14">
        <v>44.814</v>
      </c>
    </row>
    <row r="620" spans="1:2" x14ac:dyDescent="0.3">
      <c r="A620" s="13">
        <v>41893</v>
      </c>
      <c r="B620" s="14">
        <v>59.561999999999998</v>
      </c>
    </row>
    <row r="621" spans="1:2" x14ac:dyDescent="0.3">
      <c r="A621" s="13">
        <v>41894</v>
      </c>
      <c r="B621" s="14">
        <v>66.251000000000005</v>
      </c>
    </row>
    <row r="622" spans="1:2" x14ac:dyDescent="0.3">
      <c r="A622" s="13">
        <v>41895</v>
      </c>
      <c r="B622" s="14">
        <v>78.497</v>
      </c>
    </row>
    <row r="623" spans="1:2" x14ac:dyDescent="0.3">
      <c r="A623" s="13">
        <v>41896</v>
      </c>
      <c r="B623" s="14">
        <v>54.997999999999998</v>
      </c>
    </row>
    <row r="624" spans="1:2" x14ac:dyDescent="0.3">
      <c r="A624" s="13">
        <v>41897</v>
      </c>
      <c r="B624" s="14">
        <v>46.008000000000003</v>
      </c>
    </row>
    <row r="625" spans="1:2" x14ac:dyDescent="0.3">
      <c r="A625" s="13">
        <v>41898</v>
      </c>
      <c r="B625" s="14">
        <v>62.271000000000001</v>
      </c>
    </row>
    <row r="626" spans="1:2" x14ac:dyDescent="0.3">
      <c r="A626" s="13">
        <v>41899</v>
      </c>
      <c r="B626" s="14">
        <v>68.302999999999997</v>
      </c>
    </row>
    <row r="627" spans="1:2" x14ac:dyDescent="0.3">
      <c r="A627" s="13">
        <v>41900</v>
      </c>
      <c r="B627" s="14">
        <v>69.662999999999997</v>
      </c>
    </row>
    <row r="628" spans="1:2" x14ac:dyDescent="0.3">
      <c r="A628" s="13">
        <v>41901</v>
      </c>
      <c r="B628" s="14">
        <v>78.972999999999999</v>
      </c>
    </row>
    <row r="629" spans="1:2" x14ac:dyDescent="0.3">
      <c r="A629" s="13">
        <v>41902</v>
      </c>
      <c r="B629" s="14">
        <v>77.037999999999997</v>
      </c>
    </row>
    <row r="630" spans="1:2" x14ac:dyDescent="0.3">
      <c r="A630" s="13">
        <v>41903</v>
      </c>
      <c r="B630" s="14">
        <v>51.088000000000001</v>
      </c>
    </row>
    <row r="631" spans="1:2" x14ac:dyDescent="0.3">
      <c r="A631" s="13">
        <v>41904</v>
      </c>
      <c r="B631" s="14">
        <v>60.664000000000001</v>
      </c>
    </row>
    <row r="632" spans="1:2" x14ac:dyDescent="0.3">
      <c r="A632" s="13">
        <v>41905</v>
      </c>
      <c r="B632" s="14">
        <v>137.6</v>
      </c>
    </row>
    <row r="633" spans="1:2" x14ac:dyDescent="0.3">
      <c r="A633" s="13">
        <v>41906</v>
      </c>
      <c r="B633" s="14">
        <v>95.620999999999995</v>
      </c>
    </row>
    <row r="634" spans="1:2" x14ac:dyDescent="0.3">
      <c r="A634" s="13">
        <v>41907</v>
      </c>
      <c r="B634" s="14">
        <v>69.760000000000005</v>
      </c>
    </row>
    <row r="635" spans="1:2" x14ac:dyDescent="0.3">
      <c r="A635" s="13">
        <v>41908</v>
      </c>
      <c r="B635" s="14">
        <v>51.776000000000003</v>
      </c>
    </row>
    <row r="636" spans="1:2" x14ac:dyDescent="0.3">
      <c r="A636" s="13">
        <v>41909</v>
      </c>
      <c r="B636" s="14">
        <v>35.008000000000003</v>
      </c>
    </row>
    <row r="637" spans="1:2" x14ac:dyDescent="0.3">
      <c r="A637" s="13">
        <v>41910</v>
      </c>
      <c r="B637" s="14">
        <v>33.508000000000003</v>
      </c>
    </row>
    <row r="638" spans="1:2" x14ac:dyDescent="0.3">
      <c r="A638" s="13">
        <v>41911</v>
      </c>
      <c r="B638" s="14">
        <v>45.298000000000002</v>
      </c>
    </row>
    <row r="639" spans="1:2" x14ac:dyDescent="0.3">
      <c r="A639" s="13">
        <v>41912</v>
      </c>
      <c r="B639" s="14">
        <v>33.158000000000001</v>
      </c>
    </row>
    <row r="640" spans="1:2" x14ac:dyDescent="0.3">
      <c r="A640" s="13">
        <v>41913</v>
      </c>
      <c r="B640" s="14">
        <v>32.107999999999997</v>
      </c>
    </row>
    <row r="641" spans="1:2" x14ac:dyDescent="0.3">
      <c r="A641" s="13">
        <v>41914</v>
      </c>
      <c r="B641" s="14">
        <v>39.941000000000003</v>
      </c>
    </row>
    <row r="642" spans="1:2" x14ac:dyDescent="0.3">
      <c r="A642" s="13">
        <v>41915</v>
      </c>
      <c r="B642" s="14">
        <v>42.959000000000003</v>
      </c>
    </row>
    <row r="643" spans="1:2" x14ac:dyDescent="0.3">
      <c r="A643" s="13">
        <v>41916</v>
      </c>
      <c r="B643" s="14">
        <v>46.548000000000002</v>
      </c>
    </row>
    <row r="644" spans="1:2" x14ac:dyDescent="0.3">
      <c r="A644" s="13">
        <v>41917</v>
      </c>
      <c r="B644" s="14">
        <v>48.05</v>
      </c>
    </row>
    <row r="645" spans="1:2" x14ac:dyDescent="0.3">
      <c r="A645" s="13">
        <v>41918</v>
      </c>
      <c r="B645" s="14">
        <v>57.808999999999997</v>
      </c>
    </row>
    <row r="646" spans="1:2" x14ac:dyDescent="0.3">
      <c r="A646" s="13">
        <v>41919</v>
      </c>
      <c r="B646" s="14">
        <v>95.277000000000001</v>
      </c>
    </row>
    <row r="647" spans="1:2" x14ac:dyDescent="0.3">
      <c r="A647" s="13">
        <v>41920</v>
      </c>
      <c r="B647" s="14">
        <v>152.16</v>
      </c>
    </row>
    <row r="648" spans="1:2" x14ac:dyDescent="0.3">
      <c r="A648" s="13">
        <v>41921</v>
      </c>
      <c r="B648" s="14">
        <v>387.78</v>
      </c>
    </row>
    <row r="649" spans="1:2" x14ac:dyDescent="0.3">
      <c r="A649" s="13">
        <v>41922</v>
      </c>
      <c r="B649" s="14">
        <v>255.83</v>
      </c>
    </row>
    <row r="650" spans="1:2" x14ac:dyDescent="0.3">
      <c r="A650" s="13">
        <v>41923</v>
      </c>
      <c r="B650" s="14">
        <v>563.39</v>
      </c>
    </row>
    <row r="651" spans="1:2" x14ac:dyDescent="0.3">
      <c r="A651" s="13">
        <v>41924</v>
      </c>
      <c r="B651" s="14">
        <v>326.63</v>
      </c>
    </row>
    <row r="652" spans="1:2" x14ac:dyDescent="0.3">
      <c r="A652" s="13">
        <v>41925</v>
      </c>
      <c r="B652" s="14">
        <v>193.18</v>
      </c>
    </row>
    <row r="653" spans="1:2" x14ac:dyDescent="0.3">
      <c r="A653" s="13">
        <v>41926</v>
      </c>
      <c r="B653" s="14">
        <v>126.82</v>
      </c>
    </row>
    <row r="654" spans="1:2" x14ac:dyDescent="0.3">
      <c r="A654" s="13">
        <v>41927</v>
      </c>
      <c r="B654" s="14">
        <v>67.331000000000003</v>
      </c>
    </row>
    <row r="655" spans="1:2" x14ac:dyDescent="0.3">
      <c r="A655" s="13">
        <v>41928</v>
      </c>
      <c r="B655" s="14">
        <v>57.325000000000003</v>
      </c>
    </row>
    <row r="656" spans="1:2" x14ac:dyDescent="0.3">
      <c r="A656" s="13">
        <v>41929</v>
      </c>
      <c r="B656" s="14">
        <v>57.183</v>
      </c>
    </row>
    <row r="657" spans="1:2" x14ac:dyDescent="0.3">
      <c r="A657" s="13">
        <v>41930</v>
      </c>
      <c r="B657" s="14">
        <v>98.742000000000004</v>
      </c>
    </row>
    <row r="658" spans="1:2" x14ac:dyDescent="0.3">
      <c r="A658" s="13">
        <v>41931</v>
      </c>
      <c r="B658" s="14">
        <v>187.76</v>
      </c>
    </row>
    <row r="659" spans="1:2" x14ac:dyDescent="0.3">
      <c r="A659" s="13">
        <v>41932</v>
      </c>
      <c r="B659" s="14">
        <v>341.23</v>
      </c>
    </row>
    <row r="660" spans="1:2" x14ac:dyDescent="0.3">
      <c r="A660" s="13">
        <v>41933</v>
      </c>
      <c r="B660" s="14">
        <v>275.12</v>
      </c>
    </row>
    <row r="661" spans="1:2" x14ac:dyDescent="0.3">
      <c r="A661" s="13">
        <v>41934</v>
      </c>
      <c r="B661" s="14">
        <v>140.84</v>
      </c>
    </row>
    <row r="662" spans="1:2" x14ac:dyDescent="0.3">
      <c r="A662" s="13">
        <v>41935</v>
      </c>
      <c r="B662" s="14">
        <v>289.72000000000003</v>
      </c>
    </row>
    <row r="663" spans="1:2" x14ac:dyDescent="0.3">
      <c r="A663" s="13">
        <v>41936</v>
      </c>
      <c r="B663" s="14">
        <v>242.55</v>
      </c>
    </row>
    <row r="664" spans="1:2" x14ac:dyDescent="0.3">
      <c r="A664" s="13">
        <v>41937</v>
      </c>
      <c r="B664" s="14">
        <v>121.55</v>
      </c>
    </row>
    <row r="665" spans="1:2" x14ac:dyDescent="0.3">
      <c r="A665" s="13">
        <v>41938</v>
      </c>
      <c r="B665" s="14">
        <v>0</v>
      </c>
    </row>
    <row r="666" spans="1:2" x14ac:dyDescent="0.3">
      <c r="A666" s="13">
        <v>41939</v>
      </c>
      <c r="B666" s="14">
        <v>275.06</v>
      </c>
    </row>
    <row r="667" spans="1:2" x14ac:dyDescent="0.3">
      <c r="A667" s="13">
        <v>41940</v>
      </c>
      <c r="B667" s="14">
        <v>140.97</v>
      </c>
    </row>
    <row r="668" spans="1:2" x14ac:dyDescent="0.3">
      <c r="A668" s="13">
        <v>41941</v>
      </c>
      <c r="B668" s="14">
        <v>142.81</v>
      </c>
    </row>
    <row r="669" spans="1:2" x14ac:dyDescent="0.3">
      <c r="A669" s="13">
        <v>41942</v>
      </c>
      <c r="B669" s="14">
        <v>122.8</v>
      </c>
    </row>
    <row r="670" spans="1:2" x14ac:dyDescent="0.3">
      <c r="A670" s="13">
        <v>41943</v>
      </c>
      <c r="B670" s="14">
        <v>229.46</v>
      </c>
    </row>
    <row r="671" spans="1:2" x14ac:dyDescent="0.3">
      <c r="A671" s="13">
        <v>41944</v>
      </c>
      <c r="B671" s="14">
        <v>234.94</v>
      </c>
    </row>
    <row r="672" spans="1:2" x14ac:dyDescent="0.3">
      <c r="A672" s="13">
        <v>41945</v>
      </c>
      <c r="B672" s="14">
        <v>146.52000000000001</v>
      </c>
    </row>
    <row r="673" spans="1:2" x14ac:dyDescent="0.3">
      <c r="A673" s="13">
        <v>41946</v>
      </c>
      <c r="B673" s="14">
        <v>114.21</v>
      </c>
    </row>
    <row r="674" spans="1:2" x14ac:dyDescent="0.3">
      <c r="A674" s="13">
        <v>41947</v>
      </c>
      <c r="B674" s="14">
        <v>90.63</v>
      </c>
    </row>
    <row r="675" spans="1:2" x14ac:dyDescent="0.3">
      <c r="A675" s="13">
        <v>41948</v>
      </c>
      <c r="B675" s="14">
        <v>142.56</v>
      </c>
    </row>
    <row r="676" spans="1:2" x14ac:dyDescent="0.3">
      <c r="A676" s="13">
        <v>41949</v>
      </c>
      <c r="B676" s="14">
        <v>210.09</v>
      </c>
    </row>
    <row r="677" spans="1:2" x14ac:dyDescent="0.3">
      <c r="A677" s="13">
        <v>41950</v>
      </c>
      <c r="B677" s="14">
        <v>230.31</v>
      </c>
    </row>
    <row r="678" spans="1:2" x14ac:dyDescent="0.3">
      <c r="A678" s="13">
        <v>41951</v>
      </c>
      <c r="B678" s="14">
        <v>133.19999999999999</v>
      </c>
    </row>
    <row r="679" spans="1:2" x14ac:dyDescent="0.3">
      <c r="A679" s="13">
        <v>41952</v>
      </c>
      <c r="B679" s="14">
        <v>587.13</v>
      </c>
    </row>
    <row r="680" spans="1:2" x14ac:dyDescent="0.3">
      <c r="A680" s="13">
        <v>41953</v>
      </c>
      <c r="B680" s="14">
        <v>294.3</v>
      </c>
    </row>
    <row r="681" spans="1:2" x14ac:dyDescent="0.3">
      <c r="A681" s="13">
        <v>41954</v>
      </c>
      <c r="B681" s="14">
        <v>393.1</v>
      </c>
    </row>
    <row r="682" spans="1:2" x14ac:dyDescent="0.3">
      <c r="A682" s="13">
        <v>41955</v>
      </c>
      <c r="B682" s="14">
        <v>629.95000000000005</v>
      </c>
    </row>
    <row r="683" spans="1:2" x14ac:dyDescent="0.3">
      <c r="A683" s="13">
        <v>41956</v>
      </c>
      <c r="B683" s="14">
        <v>443.88</v>
      </c>
    </row>
    <row r="684" spans="1:2" x14ac:dyDescent="0.3">
      <c r="A684" s="13">
        <v>41957</v>
      </c>
      <c r="B684" s="14">
        <v>285.07</v>
      </c>
    </row>
    <row r="685" spans="1:2" x14ac:dyDescent="0.3">
      <c r="A685" s="13">
        <v>41958</v>
      </c>
      <c r="B685" s="14">
        <v>177.2</v>
      </c>
    </row>
    <row r="686" spans="1:2" x14ac:dyDescent="0.3">
      <c r="A686" s="13">
        <v>41959</v>
      </c>
      <c r="B686" s="14">
        <v>181.5</v>
      </c>
    </row>
    <row r="687" spans="1:2" x14ac:dyDescent="0.3">
      <c r="A687" s="13">
        <v>41960</v>
      </c>
      <c r="B687" s="14">
        <v>178.88</v>
      </c>
    </row>
    <row r="688" spans="1:2" x14ac:dyDescent="0.3">
      <c r="A688" s="13">
        <v>41961</v>
      </c>
      <c r="B688" s="14">
        <v>134.83000000000001</v>
      </c>
    </row>
    <row r="689" spans="1:2" x14ac:dyDescent="0.3">
      <c r="A689" s="13">
        <v>41962</v>
      </c>
      <c r="B689" s="14">
        <v>236.73</v>
      </c>
    </row>
    <row r="690" spans="1:2" x14ac:dyDescent="0.3">
      <c r="A690" s="13">
        <v>41963</v>
      </c>
      <c r="B690" s="14">
        <v>431.73</v>
      </c>
    </row>
    <row r="691" spans="1:2" x14ac:dyDescent="0.3">
      <c r="A691" s="13">
        <v>41964</v>
      </c>
      <c r="B691" s="14">
        <v>144.29</v>
      </c>
    </row>
    <row r="692" spans="1:2" x14ac:dyDescent="0.3">
      <c r="A692" s="13">
        <v>41965</v>
      </c>
      <c r="B692" s="14">
        <v>132.9</v>
      </c>
    </row>
    <row r="693" spans="1:2" x14ac:dyDescent="0.3">
      <c r="A693" s="13">
        <v>41966</v>
      </c>
      <c r="B693" s="14">
        <v>147.22999999999999</v>
      </c>
    </row>
    <row r="694" spans="1:2" x14ac:dyDescent="0.3">
      <c r="A694" s="13">
        <v>41967</v>
      </c>
      <c r="B694" s="14">
        <v>147.16</v>
      </c>
    </row>
    <row r="695" spans="1:2" x14ac:dyDescent="0.3">
      <c r="A695" s="13">
        <v>41968</v>
      </c>
      <c r="B695" s="14">
        <v>114.5</v>
      </c>
    </row>
    <row r="696" spans="1:2" x14ac:dyDescent="0.3">
      <c r="A696" s="13">
        <v>41969</v>
      </c>
      <c r="B696" s="14">
        <v>186.69</v>
      </c>
    </row>
    <row r="697" spans="1:2" x14ac:dyDescent="0.3">
      <c r="A697" s="13">
        <v>41970</v>
      </c>
      <c r="B697" s="14">
        <v>568.75</v>
      </c>
    </row>
    <row r="698" spans="1:2" x14ac:dyDescent="0.3">
      <c r="A698" s="13">
        <v>41971</v>
      </c>
      <c r="B698" s="14">
        <v>287.7</v>
      </c>
    </row>
    <row r="699" spans="1:2" x14ac:dyDescent="0.3">
      <c r="A699" s="13">
        <v>41972</v>
      </c>
      <c r="B699" s="14">
        <v>153.1</v>
      </c>
    </row>
    <row r="700" spans="1:2" x14ac:dyDescent="0.3">
      <c r="A700" s="13">
        <v>41973</v>
      </c>
      <c r="B700" s="14">
        <v>115.6</v>
      </c>
    </row>
    <row r="701" spans="1:2" x14ac:dyDescent="0.3">
      <c r="A701" s="13">
        <v>41974</v>
      </c>
      <c r="B701" s="14">
        <v>102.02</v>
      </c>
    </row>
    <row r="702" spans="1:2" x14ac:dyDescent="0.3">
      <c r="A702" s="13">
        <v>41975</v>
      </c>
      <c r="B702" s="14">
        <v>97.055000000000007</v>
      </c>
    </row>
    <row r="703" spans="1:2" x14ac:dyDescent="0.3">
      <c r="A703" s="13">
        <v>41976</v>
      </c>
      <c r="B703" s="14">
        <v>86.971999999999994</v>
      </c>
    </row>
    <row r="704" spans="1:2" x14ac:dyDescent="0.3">
      <c r="A704" s="13">
        <v>41977</v>
      </c>
      <c r="B704" s="14">
        <v>79.257000000000005</v>
      </c>
    </row>
    <row r="705" spans="1:2" x14ac:dyDescent="0.3">
      <c r="A705" s="13">
        <v>41978</v>
      </c>
      <c r="B705" s="14">
        <v>176.25</v>
      </c>
    </row>
    <row r="706" spans="1:2" x14ac:dyDescent="0.3">
      <c r="A706" s="13">
        <v>41979</v>
      </c>
      <c r="B706" s="14">
        <v>128.91999999999999</v>
      </c>
    </row>
    <row r="707" spans="1:2" x14ac:dyDescent="0.3">
      <c r="A707" s="13">
        <v>41980</v>
      </c>
      <c r="B707" s="14">
        <v>65.683000000000007</v>
      </c>
    </row>
    <row r="708" spans="1:2" x14ac:dyDescent="0.3">
      <c r="A708" s="13">
        <v>41981</v>
      </c>
      <c r="B708" s="14">
        <v>0</v>
      </c>
    </row>
    <row r="709" spans="1:2" x14ac:dyDescent="0.3">
      <c r="A709" s="13">
        <v>41982</v>
      </c>
      <c r="B709" s="14">
        <v>0</v>
      </c>
    </row>
    <row r="710" spans="1:2" x14ac:dyDescent="0.3">
      <c r="A710" s="13">
        <v>41983</v>
      </c>
      <c r="B710" s="14">
        <v>1545.8</v>
      </c>
    </row>
    <row r="711" spans="1:2" x14ac:dyDescent="0.3">
      <c r="A711" s="13">
        <v>41984</v>
      </c>
      <c r="B711" s="14">
        <v>948.19</v>
      </c>
    </row>
    <row r="712" spans="1:2" x14ac:dyDescent="0.3">
      <c r="A712" s="13">
        <v>41985</v>
      </c>
      <c r="B712" s="14">
        <v>359.75</v>
      </c>
    </row>
    <row r="713" spans="1:2" x14ac:dyDescent="0.3">
      <c r="A713" s="13">
        <v>41986</v>
      </c>
      <c r="B713" s="14">
        <v>368.27</v>
      </c>
    </row>
    <row r="714" spans="1:2" x14ac:dyDescent="0.3">
      <c r="A714" s="13">
        <v>41987</v>
      </c>
      <c r="B714" s="14">
        <v>647.42999999999995</v>
      </c>
    </row>
    <row r="715" spans="1:2" x14ac:dyDescent="0.3">
      <c r="A715" s="13">
        <v>41988</v>
      </c>
      <c r="B715" s="14">
        <v>336.96</v>
      </c>
    </row>
    <row r="716" spans="1:2" x14ac:dyDescent="0.3">
      <c r="A716" s="13">
        <v>41989</v>
      </c>
      <c r="B716" s="14">
        <v>228.9</v>
      </c>
    </row>
    <row r="717" spans="1:2" x14ac:dyDescent="0.3">
      <c r="A717" s="13">
        <v>41990</v>
      </c>
      <c r="B717" s="14">
        <v>183.39</v>
      </c>
    </row>
    <row r="718" spans="1:2" x14ac:dyDescent="0.3">
      <c r="A718" s="13">
        <v>41991</v>
      </c>
      <c r="B718" s="14">
        <v>254.13</v>
      </c>
    </row>
    <row r="719" spans="1:2" x14ac:dyDescent="0.3">
      <c r="A719" s="13">
        <v>41992</v>
      </c>
      <c r="B719" s="14">
        <v>254.93</v>
      </c>
    </row>
    <row r="720" spans="1:2" x14ac:dyDescent="0.3">
      <c r="A720" s="13">
        <v>41993</v>
      </c>
      <c r="B720" s="14">
        <v>256.77999999999997</v>
      </c>
    </row>
    <row r="721" spans="1:2" x14ac:dyDescent="0.3">
      <c r="A721" s="13">
        <v>41994</v>
      </c>
      <c r="B721" s="14">
        <v>229.07</v>
      </c>
    </row>
    <row r="722" spans="1:2" x14ac:dyDescent="0.3">
      <c r="A722" s="13">
        <v>41995</v>
      </c>
      <c r="B722" s="14">
        <v>310.18</v>
      </c>
    </row>
    <row r="723" spans="1:2" x14ac:dyDescent="0.3">
      <c r="A723" s="13">
        <v>41996</v>
      </c>
      <c r="B723" s="14">
        <v>190.66</v>
      </c>
    </row>
    <row r="724" spans="1:2" x14ac:dyDescent="0.3">
      <c r="A724" s="13">
        <v>41997</v>
      </c>
      <c r="B724" s="14">
        <v>146.75</v>
      </c>
    </row>
    <row r="725" spans="1:2" x14ac:dyDescent="0.3">
      <c r="A725" s="13">
        <v>41998</v>
      </c>
      <c r="B725" s="14">
        <v>121.07</v>
      </c>
    </row>
    <row r="726" spans="1:2" x14ac:dyDescent="0.3">
      <c r="A726" s="13">
        <v>41999</v>
      </c>
      <c r="B726" s="14">
        <v>108.45</v>
      </c>
    </row>
    <row r="727" spans="1:2" x14ac:dyDescent="0.3">
      <c r="A727" s="13">
        <v>42000</v>
      </c>
      <c r="B727" s="14">
        <v>98.05</v>
      </c>
    </row>
    <row r="728" spans="1:2" x14ac:dyDescent="0.3">
      <c r="A728" s="13">
        <v>42001</v>
      </c>
      <c r="B728" s="14">
        <v>88.879000000000005</v>
      </c>
    </row>
    <row r="729" spans="1:2" x14ac:dyDescent="0.3">
      <c r="A729" s="13">
        <v>42002</v>
      </c>
      <c r="B729" s="14">
        <v>95.828999999999994</v>
      </c>
    </row>
    <row r="730" spans="1:2" x14ac:dyDescent="0.3">
      <c r="A730" s="13">
        <v>42003</v>
      </c>
      <c r="B730" s="14">
        <v>87.012</v>
      </c>
    </row>
    <row r="731" spans="1:2" x14ac:dyDescent="0.3">
      <c r="A731" s="13">
        <v>42004</v>
      </c>
      <c r="B731" s="1">
        <v>0</v>
      </c>
    </row>
    <row r="732" spans="1:2" x14ac:dyDescent="0.3">
      <c r="A732" s="13">
        <v>42005</v>
      </c>
      <c r="B732" s="14">
        <v>102.73</v>
      </c>
    </row>
    <row r="733" spans="1:2" x14ac:dyDescent="0.3">
      <c r="A733" s="13">
        <v>42006</v>
      </c>
      <c r="B733" s="14">
        <v>70.888000000000005</v>
      </c>
    </row>
    <row r="734" spans="1:2" x14ac:dyDescent="0.3">
      <c r="A734" s="13">
        <v>42007</v>
      </c>
      <c r="B734" s="14">
        <v>64.998999999999995</v>
      </c>
    </row>
    <row r="735" spans="1:2" x14ac:dyDescent="0.3">
      <c r="A735" s="13">
        <v>42008</v>
      </c>
      <c r="B735" s="14">
        <v>62.345999999999997</v>
      </c>
    </row>
    <row r="736" spans="1:2" x14ac:dyDescent="0.3">
      <c r="A736" s="13">
        <v>42009</v>
      </c>
      <c r="B736" s="14">
        <v>61.4</v>
      </c>
    </row>
    <row r="737" spans="1:2" x14ac:dyDescent="0.3">
      <c r="A737" s="13">
        <v>42010</v>
      </c>
      <c r="B737" s="14">
        <v>55.226999999999997</v>
      </c>
    </row>
    <row r="738" spans="1:2" x14ac:dyDescent="0.3">
      <c r="A738" s="13">
        <v>42011</v>
      </c>
      <c r="B738" s="14">
        <v>75.256</v>
      </c>
    </row>
    <row r="739" spans="1:2" x14ac:dyDescent="0.3">
      <c r="A739" s="13">
        <v>42012</v>
      </c>
      <c r="B739" s="14">
        <v>73.403999999999996</v>
      </c>
    </row>
    <row r="740" spans="1:2" x14ac:dyDescent="0.3">
      <c r="A740" s="13">
        <v>42013</v>
      </c>
      <c r="B740" s="14">
        <v>73.2</v>
      </c>
    </row>
    <row r="741" spans="1:2" x14ac:dyDescent="0.3">
      <c r="A741" s="13">
        <v>42014</v>
      </c>
      <c r="B741" s="14">
        <v>72.757000000000005</v>
      </c>
    </row>
    <row r="742" spans="1:2" x14ac:dyDescent="0.3">
      <c r="A742" s="13">
        <v>42015</v>
      </c>
      <c r="B742" s="14">
        <v>63.813000000000002</v>
      </c>
    </row>
    <row r="743" spans="1:2" x14ac:dyDescent="0.3">
      <c r="A743" s="13">
        <v>42016</v>
      </c>
      <c r="B743" s="14">
        <v>66.965999999999994</v>
      </c>
    </row>
    <row r="744" spans="1:2" x14ac:dyDescent="0.3">
      <c r="A744" s="13">
        <v>42017</v>
      </c>
      <c r="B744" s="14">
        <v>67.510000000000005</v>
      </c>
    </row>
    <row r="745" spans="1:2" x14ac:dyDescent="0.3">
      <c r="A745" s="13">
        <v>42018</v>
      </c>
      <c r="B745" s="14">
        <v>81.257999999999996</v>
      </c>
    </row>
    <row r="746" spans="1:2" x14ac:dyDescent="0.3">
      <c r="A746" s="13">
        <v>42019</v>
      </c>
      <c r="B746" s="14">
        <v>70.266999999999996</v>
      </c>
    </row>
    <row r="747" spans="1:2" x14ac:dyDescent="0.3">
      <c r="A747" s="13">
        <v>42020</v>
      </c>
      <c r="B747" s="14">
        <v>70.039000000000001</v>
      </c>
    </row>
    <row r="748" spans="1:2" x14ac:dyDescent="0.3">
      <c r="A748" s="13">
        <v>42021</v>
      </c>
      <c r="B748" s="14">
        <v>70.039000000000001</v>
      </c>
    </row>
    <row r="749" spans="1:2" x14ac:dyDescent="0.3">
      <c r="A749" s="13">
        <v>42022</v>
      </c>
      <c r="B749" s="14">
        <v>70.039000000000001</v>
      </c>
    </row>
    <row r="750" spans="1:2" x14ac:dyDescent="0.3">
      <c r="A750" s="13">
        <v>42023</v>
      </c>
      <c r="B750" s="14">
        <v>70.039000000000001</v>
      </c>
    </row>
    <row r="751" spans="1:2" x14ac:dyDescent="0.3">
      <c r="A751" s="13">
        <v>42024</v>
      </c>
      <c r="B751" s="14">
        <v>70.040000000000006</v>
      </c>
    </row>
    <row r="752" spans="1:2" x14ac:dyDescent="0.3">
      <c r="A752" s="13">
        <v>42025</v>
      </c>
      <c r="B752" s="14">
        <v>70.039000000000001</v>
      </c>
    </row>
    <row r="753" spans="1:2" x14ac:dyDescent="0.3">
      <c r="A753" s="13">
        <v>42026</v>
      </c>
      <c r="B753" s="14">
        <v>70.039000000000001</v>
      </c>
    </row>
    <row r="754" spans="1:2" x14ac:dyDescent="0.3">
      <c r="A754" s="13">
        <v>42027</v>
      </c>
      <c r="B754" s="14">
        <v>70.040000000000006</v>
      </c>
    </row>
    <row r="755" spans="1:2" x14ac:dyDescent="0.3">
      <c r="A755" s="13">
        <v>42028</v>
      </c>
      <c r="B755" s="14">
        <v>70.040000000000006</v>
      </c>
    </row>
    <row r="756" spans="1:2" x14ac:dyDescent="0.3">
      <c r="A756" s="13">
        <v>42029</v>
      </c>
      <c r="B756" s="14">
        <v>70.040000000000006</v>
      </c>
    </row>
    <row r="757" spans="1:2" x14ac:dyDescent="0.3">
      <c r="A757" s="13">
        <v>42030</v>
      </c>
      <c r="B757" s="14">
        <v>69.94</v>
      </c>
    </row>
    <row r="758" spans="1:2" x14ac:dyDescent="0.3">
      <c r="A758" s="13">
        <v>42031</v>
      </c>
      <c r="B758" s="14">
        <v>70.040000000000006</v>
      </c>
    </row>
    <row r="759" spans="1:2" x14ac:dyDescent="0.3">
      <c r="A759" s="13">
        <v>42032</v>
      </c>
      <c r="B759" s="14">
        <v>70.039000000000001</v>
      </c>
    </row>
    <row r="760" spans="1:2" x14ac:dyDescent="0.3">
      <c r="A760" s="13">
        <v>42033</v>
      </c>
      <c r="B760" s="14">
        <v>70.039000000000001</v>
      </c>
    </row>
    <row r="761" spans="1:2" x14ac:dyDescent="0.3">
      <c r="A761" s="13">
        <v>42034</v>
      </c>
      <c r="B761" s="14">
        <v>69.989999999999995</v>
      </c>
    </row>
    <row r="762" spans="1:2" x14ac:dyDescent="0.3">
      <c r="A762" s="13">
        <v>42035</v>
      </c>
      <c r="B762" s="14">
        <v>70.039000000000001</v>
      </c>
    </row>
    <row r="763" spans="1:2" x14ac:dyDescent="0.3">
      <c r="A763" s="13">
        <v>42036</v>
      </c>
      <c r="B763" s="14">
        <v>72.314999999999998</v>
      </c>
    </row>
    <row r="764" spans="1:2" x14ac:dyDescent="0.3">
      <c r="A764" s="13">
        <v>42037</v>
      </c>
      <c r="B764" s="14">
        <v>76.391999999999996</v>
      </c>
    </row>
    <row r="765" spans="1:2" x14ac:dyDescent="0.3">
      <c r="A765" s="13">
        <v>42038</v>
      </c>
      <c r="B765" s="14">
        <v>39.853000000000002</v>
      </c>
    </row>
    <row r="766" spans="1:2" x14ac:dyDescent="0.3">
      <c r="A766" s="13">
        <v>42039</v>
      </c>
      <c r="B766" s="14">
        <v>73.28</v>
      </c>
    </row>
    <row r="767" spans="1:2" x14ac:dyDescent="0.3">
      <c r="A767" s="13">
        <v>42040</v>
      </c>
      <c r="B767" s="14">
        <v>49.715000000000003</v>
      </c>
    </row>
    <row r="768" spans="1:2" x14ac:dyDescent="0.3">
      <c r="A768" s="13">
        <v>42041</v>
      </c>
      <c r="B768" s="14">
        <v>36.53</v>
      </c>
    </row>
    <row r="769" spans="1:2" x14ac:dyDescent="0.3">
      <c r="A769" s="13">
        <v>42042</v>
      </c>
      <c r="B769" s="14">
        <v>24.373000000000001</v>
      </c>
    </row>
    <row r="770" spans="1:2" x14ac:dyDescent="0.3">
      <c r="A770" s="13">
        <v>42043</v>
      </c>
      <c r="B770" s="14">
        <v>133.52000000000001</v>
      </c>
    </row>
    <row r="771" spans="1:2" x14ac:dyDescent="0.3">
      <c r="A771" s="13">
        <v>42044</v>
      </c>
      <c r="B771" s="14">
        <v>285.62</v>
      </c>
    </row>
    <row r="772" spans="1:2" x14ac:dyDescent="0.3">
      <c r="A772" s="13">
        <v>42045</v>
      </c>
      <c r="B772" s="14">
        <v>518.59</v>
      </c>
    </row>
    <row r="773" spans="1:2" x14ac:dyDescent="0.3">
      <c r="A773" s="13">
        <v>42046</v>
      </c>
      <c r="B773" s="14">
        <v>234.77</v>
      </c>
    </row>
    <row r="774" spans="1:2" x14ac:dyDescent="0.3">
      <c r="A774" s="13">
        <v>42047</v>
      </c>
      <c r="B774" s="14">
        <v>93.87</v>
      </c>
    </row>
    <row r="775" spans="1:2" x14ac:dyDescent="0.3">
      <c r="A775" s="13">
        <v>42048</v>
      </c>
      <c r="B775" s="14">
        <v>61.613</v>
      </c>
    </row>
    <row r="776" spans="1:2" x14ac:dyDescent="0.3">
      <c r="A776" s="13">
        <v>42049</v>
      </c>
      <c r="B776" s="14">
        <v>48.351999999999997</v>
      </c>
    </row>
    <row r="777" spans="1:2" x14ac:dyDescent="0.3">
      <c r="A777" s="13">
        <v>42050</v>
      </c>
      <c r="B777" s="14">
        <v>28.765000000000001</v>
      </c>
    </row>
    <row r="778" spans="1:2" x14ac:dyDescent="0.3">
      <c r="A778" s="13">
        <v>42051</v>
      </c>
      <c r="B778" s="14">
        <v>43.152999999999999</v>
      </c>
    </row>
    <row r="779" spans="1:2" x14ac:dyDescent="0.3">
      <c r="A779" s="13">
        <v>42052</v>
      </c>
      <c r="B779" s="14">
        <v>135.27000000000001</v>
      </c>
    </row>
    <row r="780" spans="1:2" x14ac:dyDescent="0.3">
      <c r="A780" s="13">
        <v>42053</v>
      </c>
      <c r="B780" s="14">
        <v>63.5</v>
      </c>
    </row>
    <row r="781" spans="1:2" x14ac:dyDescent="0.3">
      <c r="A781" s="13">
        <v>42054</v>
      </c>
      <c r="B781" s="14">
        <v>47.485999999999997</v>
      </c>
    </row>
    <row r="782" spans="1:2" x14ac:dyDescent="0.3">
      <c r="A782" s="13">
        <v>42055</v>
      </c>
      <c r="B782" s="14">
        <v>42.777000000000001</v>
      </c>
    </row>
    <row r="783" spans="1:2" x14ac:dyDescent="0.3">
      <c r="A783" s="13">
        <v>42056</v>
      </c>
      <c r="B783" s="14">
        <v>100.01</v>
      </c>
    </row>
    <row r="784" spans="1:2" x14ac:dyDescent="0.3">
      <c r="A784" s="13">
        <v>42057</v>
      </c>
      <c r="B784" s="14">
        <v>87.628</v>
      </c>
    </row>
    <row r="785" spans="1:2" x14ac:dyDescent="0.3">
      <c r="A785" s="13">
        <v>42058</v>
      </c>
      <c r="B785" s="14">
        <v>56.655999999999999</v>
      </c>
    </row>
    <row r="786" spans="1:2" x14ac:dyDescent="0.3">
      <c r="A786" s="13">
        <v>42059</v>
      </c>
      <c r="B786" s="14">
        <v>40.110999999999997</v>
      </c>
    </row>
    <row r="787" spans="1:2" x14ac:dyDescent="0.3">
      <c r="A787" s="13">
        <v>42060</v>
      </c>
      <c r="B787" s="14">
        <v>47.564999999999998</v>
      </c>
    </row>
    <row r="788" spans="1:2" x14ac:dyDescent="0.3">
      <c r="A788" s="13">
        <v>42061</v>
      </c>
      <c r="B788" s="14">
        <v>42.5</v>
      </c>
    </row>
    <row r="789" spans="1:2" x14ac:dyDescent="0.3">
      <c r="A789" s="13">
        <v>42062</v>
      </c>
      <c r="B789" s="14">
        <v>36.551000000000002</v>
      </c>
    </row>
    <row r="790" spans="1:2" x14ac:dyDescent="0.3">
      <c r="A790" s="13">
        <v>42063</v>
      </c>
      <c r="B790" s="14">
        <v>38.61</v>
      </c>
    </row>
    <row r="791" spans="1:2" x14ac:dyDescent="0.3">
      <c r="A791" s="13">
        <v>42064</v>
      </c>
      <c r="B791" s="14">
        <v>45.503</v>
      </c>
    </row>
    <row r="792" spans="1:2" x14ac:dyDescent="0.3">
      <c r="A792" s="13">
        <v>42065</v>
      </c>
      <c r="B792" s="14">
        <v>91.984999999999999</v>
      </c>
    </row>
    <row r="793" spans="1:2" x14ac:dyDescent="0.3">
      <c r="A793" s="13">
        <v>42066</v>
      </c>
      <c r="B793" s="14">
        <v>72.185000000000002</v>
      </c>
    </row>
    <row r="794" spans="1:2" x14ac:dyDescent="0.3">
      <c r="A794" s="13">
        <v>42067</v>
      </c>
      <c r="B794" s="14">
        <v>273.04000000000002</v>
      </c>
    </row>
    <row r="795" spans="1:2" x14ac:dyDescent="0.3">
      <c r="A795" s="13">
        <v>42068</v>
      </c>
      <c r="B795" s="14">
        <v>389.46</v>
      </c>
    </row>
    <row r="796" spans="1:2" x14ac:dyDescent="0.3">
      <c r="A796" s="13">
        <v>42069</v>
      </c>
      <c r="B796" s="14">
        <v>117.67</v>
      </c>
    </row>
    <row r="797" spans="1:2" x14ac:dyDescent="0.3">
      <c r="A797" s="13">
        <v>42070</v>
      </c>
      <c r="B797" s="14">
        <v>125.48</v>
      </c>
    </row>
    <row r="798" spans="1:2" x14ac:dyDescent="0.3">
      <c r="A798" s="13">
        <v>42071</v>
      </c>
      <c r="B798" s="14">
        <v>107.77</v>
      </c>
    </row>
    <row r="799" spans="1:2" x14ac:dyDescent="0.3">
      <c r="A799" s="13">
        <v>42072</v>
      </c>
      <c r="B799" s="14">
        <v>64.626999999999995</v>
      </c>
    </row>
    <row r="800" spans="1:2" x14ac:dyDescent="0.3">
      <c r="A800" s="13">
        <v>42073</v>
      </c>
      <c r="B800" s="14">
        <v>43.298999999999999</v>
      </c>
    </row>
    <row r="801" spans="1:2" x14ac:dyDescent="0.3">
      <c r="A801" s="13">
        <v>42074</v>
      </c>
      <c r="B801" s="14">
        <v>48.265000000000001</v>
      </c>
    </row>
    <row r="802" spans="1:2" x14ac:dyDescent="0.3">
      <c r="A802" s="13">
        <v>42075</v>
      </c>
      <c r="B802" s="14">
        <v>37.634999999999998</v>
      </c>
    </row>
    <row r="803" spans="1:2" x14ac:dyDescent="0.3">
      <c r="A803" s="13">
        <v>42076</v>
      </c>
      <c r="B803" s="14">
        <v>63.646000000000001</v>
      </c>
    </row>
    <row r="804" spans="1:2" x14ac:dyDescent="0.3">
      <c r="A804" s="13">
        <v>42077</v>
      </c>
      <c r="B804" s="14">
        <v>386.32</v>
      </c>
    </row>
    <row r="805" spans="1:2" x14ac:dyDescent="0.3">
      <c r="A805" s="13">
        <v>42078</v>
      </c>
      <c r="B805" s="14">
        <v>663.28</v>
      </c>
    </row>
    <row r="806" spans="1:2" x14ac:dyDescent="0.3">
      <c r="A806" s="13">
        <v>42079</v>
      </c>
      <c r="B806" s="14">
        <v>374.31</v>
      </c>
    </row>
    <row r="807" spans="1:2" x14ac:dyDescent="0.3">
      <c r="A807" s="13">
        <v>42080</v>
      </c>
      <c r="B807" s="14">
        <v>299.83</v>
      </c>
    </row>
    <row r="808" spans="1:2" x14ac:dyDescent="0.3">
      <c r="A808" s="13">
        <v>42081</v>
      </c>
      <c r="B808" s="14">
        <v>631.53</v>
      </c>
    </row>
    <row r="809" spans="1:2" x14ac:dyDescent="0.3">
      <c r="A809" s="13">
        <v>42082</v>
      </c>
      <c r="B809" s="14">
        <v>451.36</v>
      </c>
    </row>
    <row r="810" spans="1:2" x14ac:dyDescent="0.3">
      <c r="A810" s="13">
        <v>42083</v>
      </c>
      <c r="B810" s="14">
        <v>655.22</v>
      </c>
    </row>
    <row r="811" spans="1:2" x14ac:dyDescent="0.3">
      <c r="A811" s="13">
        <v>42084</v>
      </c>
      <c r="B811" s="14">
        <v>1110</v>
      </c>
    </row>
    <row r="812" spans="1:2" x14ac:dyDescent="0.3">
      <c r="A812" s="13">
        <v>42085</v>
      </c>
      <c r="B812" s="14">
        <v>662.51</v>
      </c>
    </row>
    <row r="813" spans="1:2" x14ac:dyDescent="0.3">
      <c r="A813" s="13">
        <v>42086</v>
      </c>
      <c r="B813" s="14">
        <v>439.86</v>
      </c>
    </row>
    <row r="814" spans="1:2" x14ac:dyDescent="0.3">
      <c r="A814" s="13">
        <v>42087</v>
      </c>
      <c r="B814" s="14">
        <v>281.77999999999997</v>
      </c>
    </row>
    <row r="815" spans="1:2" x14ac:dyDescent="0.3">
      <c r="A815" s="13">
        <v>42088</v>
      </c>
      <c r="B815" s="14">
        <v>365.89</v>
      </c>
    </row>
    <row r="816" spans="1:2" x14ac:dyDescent="0.3">
      <c r="A816" s="13">
        <v>42089</v>
      </c>
      <c r="B816" s="14">
        <v>208.16</v>
      </c>
    </row>
    <row r="817" spans="1:2" x14ac:dyDescent="0.3">
      <c r="A817" s="13">
        <v>42090</v>
      </c>
      <c r="B817" s="14">
        <v>105.2</v>
      </c>
    </row>
    <row r="818" spans="1:2" x14ac:dyDescent="0.3">
      <c r="A818" s="13">
        <v>42091</v>
      </c>
      <c r="B818" s="14">
        <v>97.941999999999993</v>
      </c>
    </row>
    <row r="819" spans="1:2" x14ac:dyDescent="0.3">
      <c r="A819" s="13">
        <v>42092</v>
      </c>
      <c r="B819" s="14">
        <v>173.35</v>
      </c>
    </row>
    <row r="820" spans="1:2" x14ac:dyDescent="0.3">
      <c r="A820" s="13">
        <v>42093</v>
      </c>
      <c r="B820" s="14">
        <v>367.74</v>
      </c>
    </row>
    <row r="821" spans="1:2" x14ac:dyDescent="0.3">
      <c r="A821" s="13">
        <v>42094</v>
      </c>
      <c r="B821" s="14">
        <v>185.95</v>
      </c>
    </row>
    <row r="822" spans="1:2" x14ac:dyDescent="0.3">
      <c r="A822" s="13">
        <v>42095</v>
      </c>
      <c r="B822" s="14">
        <v>118.3</v>
      </c>
    </row>
    <row r="823" spans="1:2" x14ac:dyDescent="0.3">
      <c r="A823" s="13">
        <v>42096</v>
      </c>
      <c r="B823" s="14">
        <v>439.14</v>
      </c>
    </row>
    <row r="824" spans="1:2" x14ac:dyDescent="0.3">
      <c r="A824" s="13">
        <v>42097</v>
      </c>
      <c r="B824" s="14">
        <v>713.22</v>
      </c>
    </row>
    <row r="825" spans="1:2" x14ac:dyDescent="0.3">
      <c r="A825" s="13">
        <v>42098</v>
      </c>
      <c r="B825" s="14">
        <v>168.21</v>
      </c>
    </row>
    <row r="826" spans="1:2" x14ac:dyDescent="0.3">
      <c r="A826" s="13">
        <v>42099</v>
      </c>
      <c r="B826" s="14">
        <v>115.92</v>
      </c>
    </row>
    <row r="827" spans="1:2" x14ac:dyDescent="0.3">
      <c r="A827" s="13">
        <v>42100</v>
      </c>
      <c r="B827" s="14">
        <v>114.9</v>
      </c>
    </row>
    <row r="828" spans="1:2" x14ac:dyDescent="0.3">
      <c r="A828" s="13">
        <v>42101</v>
      </c>
      <c r="B828" s="14">
        <v>81.902000000000001</v>
      </c>
    </row>
    <row r="829" spans="1:2" x14ac:dyDescent="0.3">
      <c r="A829" s="13">
        <v>42102</v>
      </c>
      <c r="B829" s="14">
        <v>219.47</v>
      </c>
    </row>
    <row r="830" spans="1:2" x14ac:dyDescent="0.3">
      <c r="A830" s="13">
        <v>42103</v>
      </c>
      <c r="B830" s="14">
        <v>137.88</v>
      </c>
    </row>
    <row r="831" spans="1:2" x14ac:dyDescent="0.3">
      <c r="A831" s="13">
        <v>42104</v>
      </c>
      <c r="B831" s="14">
        <v>89.141999999999996</v>
      </c>
    </row>
    <row r="832" spans="1:2" x14ac:dyDescent="0.3">
      <c r="A832" s="13">
        <v>42105</v>
      </c>
      <c r="B832" s="14">
        <v>121.66</v>
      </c>
    </row>
    <row r="833" spans="1:2" x14ac:dyDescent="0.3">
      <c r="A833" s="13">
        <v>42106</v>
      </c>
      <c r="B833" s="14">
        <v>106.42</v>
      </c>
    </row>
    <row r="834" spans="1:2" x14ac:dyDescent="0.3">
      <c r="A834" s="13">
        <v>42107</v>
      </c>
      <c r="B834" s="14">
        <v>106.34</v>
      </c>
    </row>
    <row r="835" spans="1:2" x14ac:dyDescent="0.3">
      <c r="A835" s="13">
        <v>42108</v>
      </c>
      <c r="B835" s="14">
        <v>105.94</v>
      </c>
    </row>
    <row r="836" spans="1:2" x14ac:dyDescent="0.3">
      <c r="A836" s="13">
        <v>42109</v>
      </c>
      <c r="B836" s="14">
        <v>116.7</v>
      </c>
    </row>
    <row r="837" spans="1:2" x14ac:dyDescent="0.3">
      <c r="A837" s="13">
        <v>42110</v>
      </c>
      <c r="B837" s="14">
        <v>338.63</v>
      </c>
    </row>
    <row r="838" spans="1:2" x14ac:dyDescent="0.3">
      <c r="A838" s="13">
        <v>42111</v>
      </c>
      <c r="B838" s="14">
        <v>537.09</v>
      </c>
    </row>
    <row r="839" spans="1:2" x14ac:dyDescent="0.3">
      <c r="A839" s="13">
        <v>42112</v>
      </c>
      <c r="B839" s="14">
        <v>454.63</v>
      </c>
    </row>
    <row r="840" spans="1:2" x14ac:dyDescent="0.3">
      <c r="A840" s="13">
        <v>42113</v>
      </c>
      <c r="B840" s="14">
        <v>305.60000000000002</v>
      </c>
    </row>
    <row r="841" spans="1:2" x14ac:dyDescent="0.3">
      <c r="A841" s="13">
        <v>42114</v>
      </c>
      <c r="B841" s="14">
        <v>330.86</v>
      </c>
    </row>
    <row r="842" spans="1:2" x14ac:dyDescent="0.3">
      <c r="A842" s="13">
        <v>42115</v>
      </c>
      <c r="B842" s="14">
        <v>303.99</v>
      </c>
    </row>
    <row r="843" spans="1:2" x14ac:dyDescent="0.3">
      <c r="A843" s="13">
        <v>42116</v>
      </c>
      <c r="B843" s="14">
        <v>181.7</v>
      </c>
    </row>
    <row r="844" spans="1:2" x14ac:dyDescent="0.3">
      <c r="A844" s="13">
        <v>42117</v>
      </c>
      <c r="B844" s="14">
        <v>92.325999999999993</v>
      </c>
    </row>
    <row r="845" spans="1:2" x14ac:dyDescent="0.3">
      <c r="A845" s="13">
        <v>42118</v>
      </c>
      <c r="B845" s="14">
        <v>80.454999999999998</v>
      </c>
    </row>
    <row r="846" spans="1:2" x14ac:dyDescent="0.3">
      <c r="A846" s="13">
        <v>42119</v>
      </c>
      <c r="B846" s="14">
        <v>73.275999999999996</v>
      </c>
    </row>
    <row r="847" spans="1:2" x14ac:dyDescent="0.3">
      <c r="A847" s="13">
        <v>42120</v>
      </c>
      <c r="B847" s="14">
        <v>60.597999999999999</v>
      </c>
    </row>
    <row r="848" spans="1:2" x14ac:dyDescent="0.3">
      <c r="A848" s="13">
        <v>42121</v>
      </c>
      <c r="B848" s="14">
        <v>68.739000000000004</v>
      </c>
    </row>
    <row r="849" spans="1:2" x14ac:dyDescent="0.3">
      <c r="A849" s="13">
        <v>42122</v>
      </c>
      <c r="B849" s="14">
        <v>85.293000000000006</v>
      </c>
    </row>
    <row r="850" spans="1:2" x14ac:dyDescent="0.3">
      <c r="A850" s="13">
        <v>42123</v>
      </c>
      <c r="B850" s="14">
        <v>66.638000000000005</v>
      </c>
    </row>
    <row r="851" spans="1:2" x14ac:dyDescent="0.3">
      <c r="A851" s="13">
        <v>42124</v>
      </c>
      <c r="B851" s="14">
        <v>58.557000000000002</v>
      </c>
    </row>
    <row r="852" spans="1:2" x14ac:dyDescent="0.3">
      <c r="A852" s="13">
        <v>42125</v>
      </c>
      <c r="B852" s="14">
        <v>63.918999999999997</v>
      </c>
    </row>
    <row r="853" spans="1:2" x14ac:dyDescent="0.3">
      <c r="A853" s="13">
        <v>42126</v>
      </c>
      <c r="B853" s="14">
        <v>39.225999999999999</v>
      </c>
    </row>
    <row r="854" spans="1:2" x14ac:dyDescent="0.3">
      <c r="A854" s="13">
        <v>42127</v>
      </c>
      <c r="B854" s="14">
        <v>87.483000000000004</v>
      </c>
    </row>
    <row r="855" spans="1:2" x14ac:dyDescent="0.3">
      <c r="A855" s="13">
        <v>42128</v>
      </c>
      <c r="B855" s="14">
        <v>100.85</v>
      </c>
    </row>
    <row r="856" spans="1:2" x14ac:dyDescent="0.3">
      <c r="A856" s="13">
        <v>42129</v>
      </c>
      <c r="B856" s="14">
        <v>161.80000000000001</v>
      </c>
    </row>
    <row r="857" spans="1:2" x14ac:dyDescent="0.3">
      <c r="A857" s="13">
        <v>42130</v>
      </c>
      <c r="B857" s="14">
        <v>159.4</v>
      </c>
    </row>
    <row r="858" spans="1:2" x14ac:dyDescent="0.3">
      <c r="A858" s="13">
        <v>42131</v>
      </c>
      <c r="B858" s="14">
        <v>94.084999999999994</v>
      </c>
    </row>
    <row r="859" spans="1:2" x14ac:dyDescent="0.3">
      <c r="A859" s="13">
        <v>42132</v>
      </c>
      <c r="B859" s="14">
        <v>89.947999999999993</v>
      </c>
    </row>
    <row r="860" spans="1:2" x14ac:dyDescent="0.3">
      <c r="A860" s="13">
        <v>42133</v>
      </c>
      <c r="B860" s="14">
        <v>71.382999999999996</v>
      </c>
    </row>
    <row r="861" spans="1:2" x14ac:dyDescent="0.3">
      <c r="A861" s="13">
        <v>42134</v>
      </c>
      <c r="B861" s="14">
        <v>30.766999999999999</v>
      </c>
    </row>
    <row r="862" spans="1:2" x14ac:dyDescent="0.3">
      <c r="A862" s="13">
        <v>42135</v>
      </c>
      <c r="B862" s="14">
        <v>28.731000000000002</v>
      </c>
    </row>
    <row r="863" spans="1:2" x14ac:dyDescent="0.3">
      <c r="A863" s="13">
        <v>42136</v>
      </c>
      <c r="B863" s="14">
        <v>30.783999999999999</v>
      </c>
    </row>
    <row r="864" spans="1:2" x14ac:dyDescent="0.3">
      <c r="A864" s="13">
        <v>42137</v>
      </c>
      <c r="B864" s="14">
        <v>70.793999999999997</v>
      </c>
    </row>
    <row r="865" spans="1:2" x14ac:dyDescent="0.3">
      <c r="A865" s="13">
        <v>42138</v>
      </c>
      <c r="B865" s="14">
        <v>42.183999999999997</v>
      </c>
    </row>
    <row r="866" spans="1:2" x14ac:dyDescent="0.3">
      <c r="A866" s="13">
        <v>42139</v>
      </c>
      <c r="B866" s="14">
        <v>29.875</v>
      </c>
    </row>
    <row r="867" spans="1:2" x14ac:dyDescent="0.3">
      <c r="A867" s="13">
        <v>42140</v>
      </c>
      <c r="B867" s="14">
        <v>26.702000000000002</v>
      </c>
    </row>
    <row r="868" spans="1:2" x14ac:dyDescent="0.3">
      <c r="A868" s="13">
        <v>42141</v>
      </c>
      <c r="B868" s="14">
        <v>56.21</v>
      </c>
    </row>
    <row r="869" spans="1:2" x14ac:dyDescent="0.3">
      <c r="A869" s="13">
        <v>42142</v>
      </c>
      <c r="B869" s="14">
        <v>37.448</v>
      </c>
    </row>
    <row r="870" spans="1:2" x14ac:dyDescent="0.3">
      <c r="A870" s="13">
        <v>42143</v>
      </c>
      <c r="B870" s="14">
        <v>27.696999999999999</v>
      </c>
    </row>
    <row r="871" spans="1:2" x14ac:dyDescent="0.3">
      <c r="A871" s="13">
        <v>42144</v>
      </c>
      <c r="B871" s="14">
        <v>27.721</v>
      </c>
    </row>
    <row r="872" spans="1:2" x14ac:dyDescent="0.3">
      <c r="A872" s="13">
        <v>42145</v>
      </c>
      <c r="B872" s="14">
        <v>25.628</v>
      </c>
    </row>
    <row r="873" spans="1:2" x14ac:dyDescent="0.3">
      <c r="A873" s="13">
        <v>42146</v>
      </c>
      <c r="B873" s="14">
        <v>38.908000000000001</v>
      </c>
    </row>
    <row r="874" spans="1:2" x14ac:dyDescent="0.3">
      <c r="A874" s="13">
        <v>42147</v>
      </c>
      <c r="B874" s="14">
        <v>34.936999999999998</v>
      </c>
    </row>
    <row r="875" spans="1:2" x14ac:dyDescent="0.3">
      <c r="A875" s="13">
        <v>42148</v>
      </c>
      <c r="B875" s="14">
        <v>24.843</v>
      </c>
    </row>
    <row r="876" spans="1:2" x14ac:dyDescent="0.3">
      <c r="A876" s="13">
        <v>42149</v>
      </c>
      <c r="B876" s="14">
        <v>21.149000000000001</v>
      </c>
    </row>
    <row r="877" spans="1:2" x14ac:dyDescent="0.3">
      <c r="A877" s="13">
        <v>42150</v>
      </c>
      <c r="B877" s="14">
        <v>182.72</v>
      </c>
    </row>
    <row r="878" spans="1:2" x14ac:dyDescent="0.3">
      <c r="A878" s="13">
        <v>42151</v>
      </c>
      <c r="B878" s="14">
        <v>60.771999999999998</v>
      </c>
    </row>
    <row r="879" spans="1:2" x14ac:dyDescent="0.3">
      <c r="A879" s="13">
        <v>42152</v>
      </c>
      <c r="B879" s="14">
        <v>164.94</v>
      </c>
    </row>
    <row r="880" spans="1:2" x14ac:dyDescent="0.3">
      <c r="A880" s="13">
        <v>42153</v>
      </c>
      <c r="B880" s="14">
        <v>109.59</v>
      </c>
    </row>
    <row r="881" spans="1:2" x14ac:dyDescent="0.3">
      <c r="A881" s="13">
        <v>42154</v>
      </c>
      <c r="B881" s="14">
        <v>112.87</v>
      </c>
    </row>
    <row r="882" spans="1:2" x14ac:dyDescent="0.3">
      <c r="A882" s="13">
        <v>42155</v>
      </c>
      <c r="B882" s="14">
        <v>134.58000000000001</v>
      </c>
    </row>
    <row r="883" spans="1:2" x14ac:dyDescent="0.3">
      <c r="A883" s="13">
        <v>42156</v>
      </c>
      <c r="B883" s="14">
        <v>37.32</v>
      </c>
    </row>
    <row r="884" spans="1:2" x14ac:dyDescent="0.3">
      <c r="A884" s="13">
        <v>42157</v>
      </c>
      <c r="B884" s="14">
        <v>45.304000000000002</v>
      </c>
    </row>
    <row r="885" spans="1:2" x14ac:dyDescent="0.3">
      <c r="A885" s="13">
        <v>42158</v>
      </c>
      <c r="B885" s="14">
        <v>22.401</v>
      </c>
    </row>
    <row r="886" spans="1:2" x14ac:dyDescent="0.3">
      <c r="A886" s="13">
        <v>42159</v>
      </c>
      <c r="B886" s="14">
        <v>28.728000000000002</v>
      </c>
    </row>
    <row r="887" spans="1:2" x14ac:dyDescent="0.3">
      <c r="A887" s="13">
        <v>42160</v>
      </c>
      <c r="B887" s="14">
        <v>60.604999999999997</v>
      </c>
    </row>
    <row r="888" spans="1:2" x14ac:dyDescent="0.3">
      <c r="A888" s="13">
        <v>42161</v>
      </c>
      <c r="B888" s="14">
        <v>40.911000000000001</v>
      </c>
    </row>
    <row r="889" spans="1:2" x14ac:dyDescent="0.3">
      <c r="A889" s="13">
        <v>42162</v>
      </c>
      <c r="B889" s="14">
        <v>27.77</v>
      </c>
    </row>
    <row r="890" spans="1:2" x14ac:dyDescent="0.3">
      <c r="A890" s="13">
        <v>42163</v>
      </c>
      <c r="B890" s="14">
        <v>32.405999999999999</v>
      </c>
    </row>
    <row r="891" spans="1:2" x14ac:dyDescent="0.3">
      <c r="A891" s="13">
        <v>42164</v>
      </c>
      <c r="B891" s="14">
        <v>26.504999999999999</v>
      </c>
    </row>
    <row r="892" spans="1:2" x14ac:dyDescent="0.3">
      <c r="A892" s="13">
        <v>42165</v>
      </c>
      <c r="B892" s="14">
        <v>37.593000000000004</v>
      </c>
    </row>
    <row r="893" spans="1:2" x14ac:dyDescent="0.3">
      <c r="A893" s="13">
        <v>42166</v>
      </c>
      <c r="B893" s="14">
        <v>88.582999999999998</v>
      </c>
    </row>
    <row r="894" spans="1:2" x14ac:dyDescent="0.3">
      <c r="A894" s="13">
        <v>42167</v>
      </c>
      <c r="B894" s="14">
        <v>86.611999999999995</v>
      </c>
    </row>
    <row r="895" spans="1:2" x14ac:dyDescent="0.3">
      <c r="A895" s="13">
        <v>42168</v>
      </c>
      <c r="B895" s="14">
        <v>64.593999999999994</v>
      </c>
    </row>
    <row r="896" spans="1:2" x14ac:dyDescent="0.3">
      <c r="A896" s="13">
        <v>42169</v>
      </c>
      <c r="B896" s="14">
        <v>103.71</v>
      </c>
    </row>
    <row r="897" spans="1:2" x14ac:dyDescent="0.3">
      <c r="A897" s="13">
        <v>42170</v>
      </c>
      <c r="B897" s="14">
        <v>28.364999999999998</v>
      </c>
    </row>
    <row r="898" spans="1:2" x14ac:dyDescent="0.3">
      <c r="A898" s="13">
        <v>42171</v>
      </c>
      <c r="B898" s="14">
        <v>16.486000000000001</v>
      </c>
    </row>
    <row r="899" spans="1:2" x14ac:dyDescent="0.3">
      <c r="A899" s="13">
        <v>42172</v>
      </c>
      <c r="B899" s="14">
        <v>14.343999999999999</v>
      </c>
    </row>
    <row r="900" spans="1:2" x14ac:dyDescent="0.3">
      <c r="A900" s="13">
        <v>42173</v>
      </c>
      <c r="B900" s="14">
        <v>19.986000000000001</v>
      </c>
    </row>
    <row r="901" spans="1:2" x14ac:dyDescent="0.3">
      <c r="A901" s="13">
        <v>42174</v>
      </c>
      <c r="B901" s="14">
        <v>19.667999999999999</v>
      </c>
    </row>
    <row r="902" spans="1:2" x14ac:dyDescent="0.3">
      <c r="A902" s="13">
        <v>42175</v>
      </c>
      <c r="B902" s="14">
        <v>22.062000000000001</v>
      </c>
    </row>
    <row r="903" spans="1:2" x14ac:dyDescent="0.3">
      <c r="A903" s="13">
        <v>42176</v>
      </c>
      <c r="B903" s="14">
        <v>83.15</v>
      </c>
    </row>
    <row r="904" spans="1:2" x14ac:dyDescent="0.3">
      <c r="A904" s="13">
        <v>42177</v>
      </c>
      <c r="B904" s="14">
        <v>47.435000000000002</v>
      </c>
    </row>
    <row r="905" spans="1:2" x14ac:dyDescent="0.3">
      <c r="A905" s="13">
        <v>42178</v>
      </c>
      <c r="B905" s="14">
        <v>47.43</v>
      </c>
    </row>
    <row r="906" spans="1:2" x14ac:dyDescent="0.3">
      <c r="A906" s="13">
        <v>42179</v>
      </c>
      <c r="B906" s="14">
        <v>61.735999999999997</v>
      </c>
    </row>
    <row r="907" spans="1:2" x14ac:dyDescent="0.3">
      <c r="A907" s="13">
        <v>42180</v>
      </c>
      <c r="B907" s="14">
        <v>50.792999999999999</v>
      </c>
    </row>
    <row r="908" spans="1:2" x14ac:dyDescent="0.3">
      <c r="A908" s="13">
        <v>42181</v>
      </c>
      <c r="B908" s="14">
        <v>22.893999999999998</v>
      </c>
    </row>
    <row r="909" spans="1:2" x14ac:dyDescent="0.3">
      <c r="A909" s="13">
        <v>42182</v>
      </c>
      <c r="B909" s="14">
        <v>21.015999999999998</v>
      </c>
    </row>
    <row r="910" spans="1:2" x14ac:dyDescent="0.3">
      <c r="A910" s="13">
        <v>42183</v>
      </c>
      <c r="B910" s="14">
        <v>34.482999999999997</v>
      </c>
    </row>
    <row r="911" spans="1:2" x14ac:dyDescent="0.3">
      <c r="A911" s="13">
        <v>42184</v>
      </c>
      <c r="B911" s="14">
        <v>25.797000000000001</v>
      </c>
    </row>
    <row r="912" spans="1:2" x14ac:dyDescent="0.3">
      <c r="A912" s="13">
        <v>42185</v>
      </c>
      <c r="B912" s="14">
        <v>23.515999999999998</v>
      </c>
    </row>
    <row r="913" spans="1:2" x14ac:dyDescent="0.3">
      <c r="A913" s="13">
        <v>42186</v>
      </c>
      <c r="B913" s="14">
        <v>26.007000000000001</v>
      </c>
    </row>
    <row r="914" spans="1:2" x14ac:dyDescent="0.3">
      <c r="A914" s="13">
        <v>42187</v>
      </c>
      <c r="B914" s="14">
        <v>26.015999999999998</v>
      </c>
    </row>
    <row r="915" spans="1:2" x14ac:dyDescent="0.3">
      <c r="A915" s="13">
        <v>42188</v>
      </c>
      <c r="B915" s="14">
        <v>25.114000000000001</v>
      </c>
    </row>
    <row r="916" spans="1:2" x14ac:dyDescent="0.3">
      <c r="A916" s="13">
        <v>42189</v>
      </c>
      <c r="B916" s="14">
        <v>20.058</v>
      </c>
    </row>
    <row r="917" spans="1:2" x14ac:dyDescent="0.3">
      <c r="A917" s="13">
        <v>42190</v>
      </c>
      <c r="B917" s="14">
        <v>13.816000000000001</v>
      </c>
    </row>
    <row r="918" spans="1:2" x14ac:dyDescent="0.3">
      <c r="A918" s="13">
        <v>42191</v>
      </c>
      <c r="B918" s="14">
        <v>11.946999999999999</v>
      </c>
    </row>
    <row r="919" spans="1:2" x14ac:dyDescent="0.3">
      <c r="A919" s="13">
        <v>42192</v>
      </c>
      <c r="B919" s="14">
        <v>24.826000000000001</v>
      </c>
    </row>
    <row r="920" spans="1:2" x14ac:dyDescent="0.3">
      <c r="A920" s="13">
        <v>42193</v>
      </c>
      <c r="B920" s="14">
        <v>54.615000000000002</v>
      </c>
    </row>
    <row r="921" spans="1:2" x14ac:dyDescent="0.3">
      <c r="A921" s="13">
        <v>42194</v>
      </c>
      <c r="B921" s="14">
        <v>78.447999999999993</v>
      </c>
    </row>
    <row r="922" spans="1:2" x14ac:dyDescent="0.3">
      <c r="A922" s="13">
        <v>42195</v>
      </c>
      <c r="B922" s="14">
        <v>41.55</v>
      </c>
    </row>
    <row r="923" spans="1:2" x14ac:dyDescent="0.3">
      <c r="A923" s="13">
        <v>42196</v>
      </c>
      <c r="B923" s="14">
        <v>38.408000000000001</v>
      </c>
    </row>
    <row r="924" spans="1:2" x14ac:dyDescent="0.3">
      <c r="A924" s="13">
        <v>42197</v>
      </c>
      <c r="B924" s="14">
        <v>15.994</v>
      </c>
    </row>
    <row r="925" spans="1:2" x14ac:dyDescent="0.3">
      <c r="A925" s="13">
        <v>42198</v>
      </c>
      <c r="B925" s="14">
        <v>16.082999999999998</v>
      </c>
    </row>
    <row r="926" spans="1:2" x14ac:dyDescent="0.3">
      <c r="A926" s="13">
        <v>42199</v>
      </c>
      <c r="B926" s="14">
        <v>15.781000000000001</v>
      </c>
    </row>
    <row r="927" spans="1:2" x14ac:dyDescent="0.3">
      <c r="A927" s="13">
        <v>42200</v>
      </c>
      <c r="B927" s="14">
        <v>22.968</v>
      </c>
    </row>
    <row r="928" spans="1:2" x14ac:dyDescent="0.3">
      <c r="A928" s="13">
        <v>42201</v>
      </c>
      <c r="B928" s="14">
        <v>17.812000000000001</v>
      </c>
    </row>
    <row r="929" spans="1:2" x14ac:dyDescent="0.3">
      <c r="A929" s="13">
        <v>42202</v>
      </c>
      <c r="B929" s="14">
        <v>34.228000000000002</v>
      </c>
    </row>
    <row r="930" spans="1:2" x14ac:dyDescent="0.3">
      <c r="A930" s="13">
        <v>42203</v>
      </c>
      <c r="B930" s="14">
        <v>19.643000000000001</v>
      </c>
    </row>
    <row r="931" spans="1:2" x14ac:dyDescent="0.3">
      <c r="A931" s="13">
        <v>42204</v>
      </c>
      <c r="B931" s="14">
        <v>16.891999999999999</v>
      </c>
    </row>
    <row r="932" spans="1:2" x14ac:dyDescent="0.3">
      <c r="A932" s="13">
        <v>42205</v>
      </c>
      <c r="B932" s="14">
        <v>20.756</v>
      </c>
    </row>
    <row r="933" spans="1:2" x14ac:dyDescent="0.3">
      <c r="A933" s="13">
        <v>42206</v>
      </c>
      <c r="B933" s="14">
        <v>17.337</v>
      </c>
    </row>
    <row r="934" spans="1:2" x14ac:dyDescent="0.3">
      <c r="A934" s="13">
        <v>42207</v>
      </c>
      <c r="B934" s="14">
        <v>66.509</v>
      </c>
    </row>
    <row r="935" spans="1:2" x14ac:dyDescent="0.3">
      <c r="A935" s="13">
        <v>42208</v>
      </c>
      <c r="B935" s="14">
        <v>43.76</v>
      </c>
    </row>
    <row r="936" spans="1:2" x14ac:dyDescent="0.3">
      <c r="A936" s="13">
        <v>42209</v>
      </c>
      <c r="B936" s="14">
        <v>87.23</v>
      </c>
    </row>
    <row r="937" spans="1:2" x14ac:dyDescent="0.3">
      <c r="A937" s="13">
        <v>42210</v>
      </c>
      <c r="B937" s="14">
        <v>56.286999999999999</v>
      </c>
    </row>
    <row r="938" spans="1:2" x14ac:dyDescent="0.3">
      <c r="A938" s="13">
        <v>42211</v>
      </c>
      <c r="B938" s="14">
        <v>21.564</v>
      </c>
    </row>
    <row r="939" spans="1:2" x14ac:dyDescent="0.3">
      <c r="A939" s="13">
        <v>42212</v>
      </c>
      <c r="B939" s="14">
        <v>15.923</v>
      </c>
    </row>
    <row r="940" spans="1:2" x14ac:dyDescent="0.3">
      <c r="A940" s="13">
        <v>42213</v>
      </c>
      <c r="B940" s="14">
        <v>15.637</v>
      </c>
    </row>
    <row r="941" spans="1:2" x14ac:dyDescent="0.3">
      <c r="A941" s="13">
        <v>42214</v>
      </c>
      <c r="B941" s="14">
        <v>14.311</v>
      </c>
    </row>
    <row r="942" spans="1:2" x14ac:dyDescent="0.3">
      <c r="A942" s="13">
        <v>42215</v>
      </c>
      <c r="B942" s="14">
        <v>25.628</v>
      </c>
    </row>
    <row r="943" spans="1:2" x14ac:dyDescent="0.3">
      <c r="A943" s="13">
        <v>42216</v>
      </c>
      <c r="B943" s="14">
        <v>48.396000000000001</v>
      </c>
    </row>
    <row r="944" spans="1:2" x14ac:dyDescent="0.3">
      <c r="A944" s="13">
        <v>42217</v>
      </c>
      <c r="B944" s="14">
        <v>28.055</v>
      </c>
    </row>
    <row r="945" spans="1:2" x14ac:dyDescent="0.3">
      <c r="A945" s="13">
        <v>42218</v>
      </c>
      <c r="B945" s="14">
        <v>19.074000000000002</v>
      </c>
    </row>
    <row r="946" spans="1:2" x14ac:dyDescent="0.3">
      <c r="A946" s="13">
        <v>42219</v>
      </c>
      <c r="B946" s="14">
        <v>19.75</v>
      </c>
    </row>
    <row r="947" spans="1:2" x14ac:dyDescent="0.3">
      <c r="A947" s="13">
        <v>42220</v>
      </c>
      <c r="B947" s="14">
        <v>14.154999999999999</v>
      </c>
    </row>
    <row r="948" spans="1:2" x14ac:dyDescent="0.3">
      <c r="A948" s="13">
        <v>42221</v>
      </c>
      <c r="B948" s="14">
        <v>11.728</v>
      </c>
    </row>
    <row r="949" spans="1:2" x14ac:dyDescent="0.3">
      <c r="A949" s="13">
        <v>42222</v>
      </c>
      <c r="B949" s="14">
        <v>12.194000000000001</v>
      </c>
    </row>
    <row r="950" spans="1:2" x14ac:dyDescent="0.3">
      <c r="A950" s="13">
        <v>42223</v>
      </c>
      <c r="B950" s="14">
        <v>13.24</v>
      </c>
    </row>
    <row r="951" spans="1:2" x14ac:dyDescent="0.3">
      <c r="A951" s="13">
        <v>42224</v>
      </c>
      <c r="B951" s="14">
        <v>12.941000000000001</v>
      </c>
    </row>
    <row r="952" spans="1:2" x14ac:dyDescent="0.3">
      <c r="A952" s="13">
        <v>42225</v>
      </c>
      <c r="B952" s="14">
        <v>12.603</v>
      </c>
    </row>
    <row r="953" spans="1:2" x14ac:dyDescent="0.3">
      <c r="A953" s="13">
        <v>42226</v>
      </c>
      <c r="B953" s="14">
        <v>13.08</v>
      </c>
    </row>
    <row r="954" spans="1:2" x14ac:dyDescent="0.3">
      <c r="A954" s="13">
        <v>42227</v>
      </c>
      <c r="B954" s="14">
        <v>13.74</v>
      </c>
    </row>
    <row r="955" spans="1:2" x14ac:dyDescent="0.3">
      <c r="A955" s="13">
        <v>42228</v>
      </c>
      <c r="B955" s="14">
        <v>15.237</v>
      </c>
    </row>
    <row r="956" spans="1:2" x14ac:dyDescent="0.3">
      <c r="A956" s="13">
        <v>42229</v>
      </c>
      <c r="B956" s="14">
        <v>12.845000000000001</v>
      </c>
    </row>
    <row r="957" spans="1:2" x14ac:dyDescent="0.3">
      <c r="A957" s="13">
        <v>42230</v>
      </c>
      <c r="B957" s="14">
        <v>10.827</v>
      </c>
    </row>
    <row r="958" spans="1:2" x14ac:dyDescent="0.3">
      <c r="A958" s="13">
        <v>42231</v>
      </c>
      <c r="B958" s="14">
        <v>12.196</v>
      </c>
    </row>
    <row r="959" spans="1:2" x14ac:dyDescent="0.3">
      <c r="A959" s="13">
        <v>42232</v>
      </c>
      <c r="B959" s="14">
        <v>14.371</v>
      </c>
    </row>
    <row r="960" spans="1:2" x14ac:dyDescent="0.3">
      <c r="A960" s="13">
        <v>42233</v>
      </c>
      <c r="B960" s="14">
        <v>19.866</v>
      </c>
    </row>
    <row r="961" spans="1:2" x14ac:dyDescent="0.3">
      <c r="A961" s="13">
        <v>42234</v>
      </c>
      <c r="B961" s="14">
        <v>17.690999999999999</v>
      </c>
    </row>
    <row r="962" spans="1:2" x14ac:dyDescent="0.3">
      <c r="A962" s="13">
        <v>42235</v>
      </c>
      <c r="B962" s="14">
        <v>26.695</v>
      </c>
    </row>
    <row r="963" spans="1:2" x14ac:dyDescent="0.3">
      <c r="A963" s="13">
        <v>42236</v>
      </c>
      <c r="B963" s="14">
        <v>11.28</v>
      </c>
    </row>
    <row r="964" spans="1:2" x14ac:dyDescent="0.3">
      <c r="A964" s="13">
        <v>42237</v>
      </c>
      <c r="B964" s="14">
        <v>14.263</v>
      </c>
    </row>
    <row r="965" spans="1:2" x14ac:dyDescent="0.3">
      <c r="A965" s="13">
        <v>42238</v>
      </c>
      <c r="B965" s="14">
        <v>24.303000000000001</v>
      </c>
    </row>
    <row r="966" spans="1:2" x14ac:dyDescent="0.3">
      <c r="A966" s="13">
        <v>42239</v>
      </c>
      <c r="B966" s="14">
        <v>12.510999999999999</v>
      </c>
    </row>
    <row r="967" spans="1:2" x14ac:dyDescent="0.3">
      <c r="A967" s="13">
        <v>42240</v>
      </c>
      <c r="B967" s="14">
        <v>7.3057999999999996</v>
      </c>
    </row>
    <row r="968" spans="1:2" x14ac:dyDescent="0.3">
      <c r="A968" s="13">
        <v>42241</v>
      </c>
      <c r="B968" s="14">
        <v>10.417999999999999</v>
      </c>
    </row>
    <row r="969" spans="1:2" x14ac:dyDescent="0.3">
      <c r="A969" s="13">
        <v>42242</v>
      </c>
      <c r="B969" s="14">
        <v>20.771000000000001</v>
      </c>
    </row>
    <row r="970" spans="1:2" x14ac:dyDescent="0.3">
      <c r="A970" s="13">
        <v>42243</v>
      </c>
      <c r="B970" s="14">
        <v>17.908999999999999</v>
      </c>
    </row>
    <row r="971" spans="1:2" x14ac:dyDescent="0.3">
      <c r="A971" s="13">
        <v>42244</v>
      </c>
      <c r="B971" s="14">
        <v>13.365</v>
      </c>
    </row>
    <row r="972" spans="1:2" x14ac:dyDescent="0.3">
      <c r="A972" s="13">
        <v>42245</v>
      </c>
      <c r="B972" s="14">
        <v>7.4280999999999997</v>
      </c>
    </row>
    <row r="973" spans="1:2" x14ac:dyDescent="0.3">
      <c r="A973" s="13">
        <v>42246</v>
      </c>
      <c r="B973" s="14">
        <v>4.3977000000000004</v>
      </c>
    </row>
    <row r="974" spans="1:2" x14ac:dyDescent="0.3">
      <c r="A974" s="13">
        <v>42247</v>
      </c>
      <c r="B974" s="14">
        <v>3.3540999999999999</v>
      </c>
    </row>
    <row r="975" spans="1:2" x14ac:dyDescent="0.3">
      <c r="A975" s="13">
        <v>42248</v>
      </c>
      <c r="B975" s="14">
        <v>4.7866</v>
      </c>
    </row>
    <row r="976" spans="1:2" x14ac:dyDescent="0.3">
      <c r="A976" s="13">
        <v>42249</v>
      </c>
      <c r="B976" s="14">
        <v>24.18</v>
      </c>
    </row>
    <row r="977" spans="1:2" x14ac:dyDescent="0.3">
      <c r="A977" s="13">
        <v>42250</v>
      </c>
      <c r="B977" s="14">
        <v>23.003</v>
      </c>
    </row>
    <row r="978" spans="1:2" x14ac:dyDescent="0.3">
      <c r="A978" s="13">
        <v>42251</v>
      </c>
      <c r="B978" s="14">
        <v>19.846</v>
      </c>
    </row>
    <row r="979" spans="1:2" x14ac:dyDescent="0.3">
      <c r="A979" s="13">
        <v>42252</v>
      </c>
      <c r="B979" s="14">
        <v>7.2850999999999999</v>
      </c>
    </row>
    <row r="980" spans="1:2" x14ac:dyDescent="0.3">
      <c r="A980" s="13">
        <v>42253</v>
      </c>
      <c r="B980" s="14">
        <v>3.6991999999999998</v>
      </c>
    </row>
    <row r="981" spans="1:2" x14ac:dyDescent="0.3">
      <c r="A981" s="13">
        <v>42254</v>
      </c>
      <c r="B981" s="14">
        <v>2.8089</v>
      </c>
    </row>
    <row r="982" spans="1:2" x14ac:dyDescent="0.3">
      <c r="A982" s="13">
        <v>42255</v>
      </c>
      <c r="B982" s="14">
        <v>3.597</v>
      </c>
    </row>
    <row r="983" spans="1:2" x14ac:dyDescent="0.3">
      <c r="A983" s="13">
        <v>42256</v>
      </c>
      <c r="B983" s="14">
        <v>2.9855999999999998</v>
      </c>
    </row>
    <row r="984" spans="1:2" x14ac:dyDescent="0.3">
      <c r="A984" s="13">
        <v>42257</v>
      </c>
      <c r="B984" s="14">
        <v>2.6217999999999999</v>
      </c>
    </row>
    <row r="985" spans="1:2" x14ac:dyDescent="0.3">
      <c r="A985" s="13">
        <v>42258</v>
      </c>
      <c r="B985" s="14">
        <v>8.7758000000000003</v>
      </c>
    </row>
    <row r="986" spans="1:2" x14ac:dyDescent="0.3">
      <c r="A986" s="13">
        <v>42259</v>
      </c>
      <c r="B986" s="14">
        <v>15.382999999999999</v>
      </c>
    </row>
    <row r="987" spans="1:2" x14ac:dyDescent="0.3">
      <c r="A987" s="13">
        <v>42260</v>
      </c>
      <c r="B987" s="14">
        <v>15.555999999999999</v>
      </c>
    </row>
    <row r="988" spans="1:2" x14ac:dyDescent="0.3">
      <c r="A988" s="13">
        <v>42261</v>
      </c>
      <c r="B988" s="14">
        <v>15.151999999999999</v>
      </c>
    </row>
    <row r="989" spans="1:2" x14ac:dyDescent="0.3">
      <c r="A989" s="13">
        <v>42262</v>
      </c>
      <c r="B989" s="14">
        <v>15.141</v>
      </c>
    </row>
    <row r="990" spans="1:2" x14ac:dyDescent="0.3">
      <c r="A990" s="13">
        <v>42263</v>
      </c>
      <c r="B990" s="14">
        <v>15.356999999999999</v>
      </c>
    </row>
    <row r="991" spans="1:2" x14ac:dyDescent="0.3">
      <c r="A991" s="13">
        <v>42264</v>
      </c>
      <c r="B991" s="14">
        <v>15.585000000000001</v>
      </c>
    </row>
    <row r="992" spans="1:2" x14ac:dyDescent="0.3">
      <c r="A992" s="13">
        <v>42265</v>
      </c>
      <c r="B992" s="14">
        <v>15.090999999999999</v>
      </c>
    </row>
    <row r="993" spans="1:2" x14ac:dyDescent="0.3">
      <c r="A993" s="13">
        <v>42266</v>
      </c>
      <c r="B993" s="14">
        <v>16.134</v>
      </c>
    </row>
    <row r="994" spans="1:2" x14ac:dyDescent="0.3">
      <c r="A994" s="13">
        <v>42267</v>
      </c>
      <c r="B994" s="14">
        <v>33.765999999999998</v>
      </c>
    </row>
    <row r="995" spans="1:2" x14ac:dyDescent="0.3">
      <c r="A995" s="13">
        <v>42268</v>
      </c>
      <c r="B995" s="14">
        <v>29.916</v>
      </c>
    </row>
    <row r="996" spans="1:2" x14ac:dyDescent="0.3">
      <c r="A996" s="13">
        <v>42269</v>
      </c>
      <c r="B996" s="14">
        <v>18.538</v>
      </c>
    </row>
    <row r="997" spans="1:2" x14ac:dyDescent="0.3">
      <c r="A997" s="13">
        <v>42270</v>
      </c>
      <c r="B997" s="14">
        <v>15.042</v>
      </c>
    </row>
    <row r="998" spans="1:2" x14ac:dyDescent="0.3">
      <c r="A998" s="13">
        <v>42271</v>
      </c>
      <c r="B998" s="14">
        <v>15.393000000000001</v>
      </c>
    </row>
    <row r="999" spans="1:2" x14ac:dyDescent="0.3">
      <c r="A999" s="13">
        <v>42272</v>
      </c>
      <c r="B999" s="14">
        <v>16.632000000000001</v>
      </c>
    </row>
    <row r="1000" spans="1:2" x14ac:dyDescent="0.3">
      <c r="A1000" s="13">
        <v>42273</v>
      </c>
      <c r="B1000" s="14">
        <v>16.16</v>
      </c>
    </row>
    <row r="1001" spans="1:2" x14ac:dyDescent="0.3">
      <c r="A1001" s="13">
        <v>42274</v>
      </c>
      <c r="B1001" s="14">
        <v>16.398</v>
      </c>
    </row>
    <row r="1002" spans="1:2" x14ac:dyDescent="0.3">
      <c r="A1002" s="13">
        <v>42275</v>
      </c>
      <c r="B1002" s="14">
        <v>16.593</v>
      </c>
    </row>
    <row r="1003" spans="1:2" x14ac:dyDescent="0.3">
      <c r="A1003" s="13">
        <v>42276</v>
      </c>
      <c r="B1003" s="14">
        <v>16.46</v>
      </c>
    </row>
    <row r="1004" spans="1:2" x14ac:dyDescent="0.3">
      <c r="A1004" s="13">
        <v>42277</v>
      </c>
      <c r="B1004" s="14">
        <v>90.543999999999997</v>
      </c>
    </row>
    <row r="1005" spans="1:2" x14ac:dyDescent="0.3">
      <c r="A1005" s="13">
        <v>42278</v>
      </c>
      <c r="B1005" s="14">
        <v>25.763999999999999</v>
      </c>
    </row>
    <row r="1006" spans="1:2" x14ac:dyDescent="0.3">
      <c r="A1006" s="13">
        <v>42279</v>
      </c>
      <c r="B1006" s="14">
        <v>23.574000000000002</v>
      </c>
    </row>
    <row r="1007" spans="1:2" x14ac:dyDescent="0.3">
      <c r="A1007" s="13">
        <v>42280</v>
      </c>
      <c r="B1007" s="14">
        <v>24.213000000000001</v>
      </c>
    </row>
    <row r="1008" spans="1:2" x14ac:dyDescent="0.3">
      <c r="A1008" s="13">
        <v>42281</v>
      </c>
      <c r="B1008" s="14">
        <v>26.111999999999998</v>
      </c>
    </row>
    <row r="1009" spans="1:2" x14ac:dyDescent="0.3">
      <c r="A1009" s="13">
        <v>42282</v>
      </c>
      <c r="B1009" s="14">
        <v>25.689</v>
      </c>
    </row>
    <row r="1010" spans="1:2" x14ac:dyDescent="0.3">
      <c r="A1010" s="13">
        <v>42283</v>
      </c>
      <c r="B1010" s="14">
        <v>23.033999999999999</v>
      </c>
    </row>
    <row r="1011" spans="1:2" x14ac:dyDescent="0.3">
      <c r="A1011" s="13">
        <v>42284</v>
      </c>
      <c r="B1011" s="14">
        <v>23.736000000000001</v>
      </c>
    </row>
    <row r="1012" spans="1:2" x14ac:dyDescent="0.3">
      <c r="A1012" s="13">
        <v>42285</v>
      </c>
      <c r="B1012" s="14">
        <v>25.917999999999999</v>
      </c>
    </row>
    <row r="1013" spans="1:2" x14ac:dyDescent="0.3">
      <c r="A1013" s="13">
        <v>42286</v>
      </c>
      <c r="B1013" s="14">
        <v>26.568000000000001</v>
      </c>
    </row>
    <row r="1014" spans="1:2" x14ac:dyDescent="0.3">
      <c r="A1014" s="13">
        <v>42287</v>
      </c>
      <c r="B1014" s="14">
        <v>105.87</v>
      </c>
    </row>
    <row r="1015" spans="1:2" x14ac:dyDescent="0.3">
      <c r="A1015" s="13">
        <v>42288</v>
      </c>
      <c r="B1015" s="14">
        <v>77.866</v>
      </c>
    </row>
    <row r="1016" spans="1:2" x14ac:dyDescent="0.3">
      <c r="A1016" s="13">
        <v>42289</v>
      </c>
      <c r="B1016" s="14">
        <v>31.556000000000001</v>
      </c>
    </row>
    <row r="1017" spans="1:2" x14ac:dyDescent="0.3">
      <c r="A1017" s="13">
        <v>42290</v>
      </c>
      <c r="B1017" s="14">
        <v>32.334000000000003</v>
      </c>
    </row>
    <row r="1018" spans="1:2" x14ac:dyDescent="0.3">
      <c r="A1018" s="13">
        <v>42291</v>
      </c>
      <c r="B1018" s="14">
        <v>29.268000000000001</v>
      </c>
    </row>
    <row r="1019" spans="1:2" x14ac:dyDescent="0.3">
      <c r="A1019" s="13">
        <v>42292</v>
      </c>
      <c r="B1019" s="14">
        <v>91.22</v>
      </c>
    </row>
    <row r="1020" spans="1:2" x14ac:dyDescent="0.3">
      <c r="A1020" s="13">
        <v>42293</v>
      </c>
      <c r="B1020" s="14">
        <v>100.62</v>
      </c>
    </row>
    <row r="1021" spans="1:2" x14ac:dyDescent="0.3">
      <c r="A1021" s="13">
        <v>42294</v>
      </c>
      <c r="B1021" s="14">
        <v>103.46</v>
      </c>
    </row>
    <row r="1022" spans="1:2" x14ac:dyDescent="0.3">
      <c r="A1022" s="13">
        <v>42295</v>
      </c>
      <c r="B1022" s="14">
        <v>119.03</v>
      </c>
    </row>
    <row r="1023" spans="1:2" x14ac:dyDescent="0.3">
      <c r="A1023" s="13">
        <v>42296</v>
      </c>
      <c r="B1023" s="14">
        <v>51.223999999999997</v>
      </c>
    </row>
    <row r="1024" spans="1:2" x14ac:dyDescent="0.3">
      <c r="A1024" s="13">
        <v>42297</v>
      </c>
      <c r="B1024" s="14">
        <v>45.262</v>
      </c>
    </row>
    <row r="1025" spans="1:2" x14ac:dyDescent="0.3">
      <c r="A1025" s="13">
        <v>42298</v>
      </c>
      <c r="B1025" s="14">
        <v>30.478999999999999</v>
      </c>
    </row>
    <row r="1026" spans="1:2" x14ac:dyDescent="0.3">
      <c r="A1026" s="13">
        <v>42299</v>
      </c>
      <c r="B1026" s="14">
        <v>24.645</v>
      </c>
    </row>
    <row r="1027" spans="1:2" x14ac:dyDescent="0.3">
      <c r="A1027" s="13">
        <v>42300</v>
      </c>
      <c r="B1027" s="14">
        <v>22.972999999999999</v>
      </c>
    </row>
    <row r="1028" spans="1:2" x14ac:dyDescent="0.3">
      <c r="A1028" s="13">
        <v>42301</v>
      </c>
      <c r="B1028" s="14">
        <v>64.097999999999999</v>
      </c>
    </row>
    <row r="1029" spans="1:2" x14ac:dyDescent="0.3">
      <c r="A1029" s="13">
        <v>42302</v>
      </c>
      <c r="B1029" s="14">
        <v>0</v>
      </c>
    </row>
    <row r="1030" spans="1:2" x14ac:dyDescent="0.3">
      <c r="A1030" s="13">
        <v>42303</v>
      </c>
      <c r="B1030" s="14">
        <v>134.58000000000001</v>
      </c>
    </row>
    <row r="1031" spans="1:2" x14ac:dyDescent="0.3">
      <c r="A1031" s="13">
        <v>42304</v>
      </c>
      <c r="B1031" s="14">
        <v>61.63</v>
      </c>
    </row>
    <row r="1032" spans="1:2" x14ac:dyDescent="0.3">
      <c r="A1032" s="13">
        <v>42305</v>
      </c>
      <c r="B1032" s="14">
        <v>57.658000000000001</v>
      </c>
    </row>
    <row r="1033" spans="1:2" x14ac:dyDescent="0.3">
      <c r="A1033" s="13">
        <v>42306</v>
      </c>
      <c r="B1033" s="14">
        <v>35.475000000000001</v>
      </c>
    </row>
    <row r="1034" spans="1:2" x14ac:dyDescent="0.3">
      <c r="A1034" s="13">
        <v>42307</v>
      </c>
      <c r="B1034" s="14">
        <v>72.052000000000007</v>
      </c>
    </row>
    <row r="1035" spans="1:2" x14ac:dyDescent="0.3">
      <c r="A1035" s="13">
        <v>42308</v>
      </c>
      <c r="B1035" s="14">
        <v>58.484999999999999</v>
      </c>
    </row>
    <row r="1036" spans="1:2" x14ac:dyDescent="0.3">
      <c r="A1036" s="13">
        <v>42309</v>
      </c>
      <c r="B1036" s="14">
        <v>124.62</v>
      </c>
    </row>
    <row r="1037" spans="1:2" x14ac:dyDescent="0.3">
      <c r="A1037" s="13">
        <v>42310</v>
      </c>
      <c r="B1037" s="14">
        <v>153.59</v>
      </c>
    </row>
    <row r="1038" spans="1:2" x14ac:dyDescent="0.3">
      <c r="A1038" s="13">
        <v>42311</v>
      </c>
      <c r="B1038" s="14">
        <v>209.08</v>
      </c>
    </row>
    <row r="1039" spans="1:2" x14ac:dyDescent="0.3">
      <c r="A1039" s="13">
        <v>42312</v>
      </c>
      <c r="B1039" s="14">
        <v>182.56</v>
      </c>
    </row>
    <row r="1040" spans="1:2" x14ac:dyDescent="0.3">
      <c r="A1040" s="13">
        <v>42313</v>
      </c>
      <c r="B1040" s="14">
        <v>129.18</v>
      </c>
    </row>
    <row r="1041" spans="1:2" x14ac:dyDescent="0.3">
      <c r="A1041" s="13">
        <v>42314</v>
      </c>
      <c r="B1041" s="14">
        <v>137.38999999999999</v>
      </c>
    </row>
    <row r="1042" spans="1:2" x14ac:dyDescent="0.3">
      <c r="A1042" s="13">
        <v>42315</v>
      </c>
      <c r="B1042" s="14">
        <v>181.41</v>
      </c>
    </row>
    <row r="1043" spans="1:2" x14ac:dyDescent="0.3">
      <c r="A1043" s="13">
        <v>42316</v>
      </c>
      <c r="B1043" s="14">
        <v>278.87</v>
      </c>
    </row>
    <row r="1044" spans="1:2" x14ac:dyDescent="0.3">
      <c r="A1044" s="13">
        <v>42317</v>
      </c>
      <c r="B1044" s="14">
        <v>195.54</v>
      </c>
    </row>
    <row r="1045" spans="1:2" x14ac:dyDescent="0.3">
      <c r="A1045" s="13">
        <v>42318</v>
      </c>
      <c r="B1045" s="14">
        <v>145.06</v>
      </c>
    </row>
    <row r="1046" spans="1:2" x14ac:dyDescent="0.3">
      <c r="A1046" s="13">
        <v>42319</v>
      </c>
      <c r="B1046" s="14">
        <v>101.82</v>
      </c>
    </row>
    <row r="1047" spans="1:2" x14ac:dyDescent="0.3">
      <c r="A1047" s="13">
        <v>42320</v>
      </c>
      <c r="B1047" s="14">
        <v>70.581999999999994</v>
      </c>
    </row>
    <row r="1048" spans="1:2" x14ac:dyDescent="0.3">
      <c r="A1048" s="13">
        <v>42321</v>
      </c>
      <c r="B1048" s="14">
        <v>48.06</v>
      </c>
    </row>
    <row r="1049" spans="1:2" x14ac:dyDescent="0.3">
      <c r="A1049" s="13">
        <v>42322</v>
      </c>
      <c r="B1049" s="14">
        <v>38.475000000000001</v>
      </c>
    </row>
    <row r="1050" spans="1:2" x14ac:dyDescent="0.3">
      <c r="A1050" s="13">
        <v>42323</v>
      </c>
      <c r="B1050" s="14">
        <v>31.948</v>
      </c>
    </row>
    <row r="1051" spans="1:2" x14ac:dyDescent="0.3">
      <c r="A1051" s="13">
        <v>42324</v>
      </c>
      <c r="B1051" s="14">
        <v>27.033999999999999</v>
      </c>
    </row>
    <row r="1052" spans="1:2" x14ac:dyDescent="0.3">
      <c r="A1052" s="13">
        <v>42325</v>
      </c>
      <c r="B1052" s="14">
        <v>42.807000000000002</v>
      </c>
    </row>
    <row r="1053" spans="1:2" x14ac:dyDescent="0.3">
      <c r="A1053" s="13">
        <v>42326</v>
      </c>
      <c r="B1053" s="14">
        <v>165.03</v>
      </c>
    </row>
    <row r="1054" spans="1:2" x14ac:dyDescent="0.3">
      <c r="A1054" s="13">
        <v>42327</v>
      </c>
      <c r="B1054" s="14">
        <v>172.49</v>
      </c>
    </row>
    <row r="1055" spans="1:2" x14ac:dyDescent="0.3">
      <c r="A1055" s="13">
        <v>42328</v>
      </c>
      <c r="B1055" s="14">
        <v>223.47</v>
      </c>
    </row>
    <row r="1056" spans="1:2" x14ac:dyDescent="0.3">
      <c r="A1056" s="13">
        <v>42329</v>
      </c>
      <c r="B1056" s="14">
        <v>180.26</v>
      </c>
    </row>
    <row r="1057" spans="1:2" x14ac:dyDescent="0.3">
      <c r="A1057" s="13">
        <v>42330</v>
      </c>
      <c r="B1057" s="14">
        <v>175.39</v>
      </c>
    </row>
    <row r="1058" spans="1:2" x14ac:dyDescent="0.3">
      <c r="A1058" s="13">
        <v>42331</v>
      </c>
      <c r="B1058" s="14">
        <v>250.42</v>
      </c>
    </row>
    <row r="1059" spans="1:2" x14ac:dyDescent="0.3">
      <c r="A1059" s="13">
        <v>42332</v>
      </c>
      <c r="B1059" s="14">
        <v>142.57</v>
      </c>
    </row>
    <row r="1060" spans="1:2" x14ac:dyDescent="0.3">
      <c r="A1060" s="13">
        <v>42333</v>
      </c>
      <c r="B1060" s="14">
        <v>110.43</v>
      </c>
    </row>
    <row r="1061" spans="1:2" x14ac:dyDescent="0.3">
      <c r="A1061" s="13">
        <v>42334</v>
      </c>
      <c r="B1061" s="14">
        <v>145.15</v>
      </c>
    </row>
    <row r="1062" spans="1:2" x14ac:dyDescent="0.3">
      <c r="A1062" s="13">
        <v>42335</v>
      </c>
      <c r="B1062" s="14">
        <v>113.87</v>
      </c>
    </row>
    <row r="1063" spans="1:2" x14ac:dyDescent="0.3">
      <c r="A1063" s="13">
        <v>42336</v>
      </c>
      <c r="B1063" s="14">
        <v>165.24</v>
      </c>
    </row>
    <row r="1064" spans="1:2" x14ac:dyDescent="0.3">
      <c r="A1064" s="13">
        <v>42337</v>
      </c>
      <c r="B1064" s="14">
        <v>87.1</v>
      </c>
    </row>
    <row r="1065" spans="1:2" x14ac:dyDescent="0.3">
      <c r="A1065" s="13">
        <v>42338</v>
      </c>
      <c r="B1065" s="14">
        <v>64.531999999999996</v>
      </c>
    </row>
    <row r="1066" spans="1:2" x14ac:dyDescent="0.3">
      <c r="A1066" s="13">
        <v>42339</v>
      </c>
      <c r="B1066" s="14">
        <v>48.378999999999998</v>
      </c>
    </row>
    <row r="1067" spans="1:2" x14ac:dyDescent="0.3">
      <c r="A1067" s="13">
        <v>42340</v>
      </c>
      <c r="B1067" s="14">
        <v>34.597999999999999</v>
      </c>
    </row>
    <row r="1068" spans="1:2" x14ac:dyDescent="0.3">
      <c r="A1068" s="13">
        <v>42341</v>
      </c>
      <c r="B1068" s="14">
        <v>30.4</v>
      </c>
    </row>
    <row r="1069" spans="1:2" x14ac:dyDescent="0.3">
      <c r="A1069" s="13">
        <v>42342</v>
      </c>
      <c r="B1069" s="14">
        <v>27.838999999999999</v>
      </c>
    </row>
    <row r="1070" spans="1:2" x14ac:dyDescent="0.3">
      <c r="A1070" s="13">
        <v>42343</v>
      </c>
      <c r="B1070" s="14">
        <v>25.309000000000001</v>
      </c>
    </row>
    <row r="1071" spans="1:2" x14ac:dyDescent="0.3">
      <c r="A1071" s="13">
        <v>42344</v>
      </c>
      <c r="B1071" s="14">
        <v>24.978000000000002</v>
      </c>
    </row>
    <row r="1072" spans="1:2" x14ac:dyDescent="0.3">
      <c r="A1072" s="13">
        <v>42345</v>
      </c>
      <c r="B1072" s="14">
        <v>23.640999999999998</v>
      </c>
    </row>
    <row r="1073" spans="1:2" x14ac:dyDescent="0.3">
      <c r="A1073" s="13">
        <v>42346</v>
      </c>
      <c r="B1073" s="14">
        <v>22.376000000000001</v>
      </c>
    </row>
    <row r="1074" spans="1:2" x14ac:dyDescent="0.3">
      <c r="A1074" s="13">
        <v>42347</v>
      </c>
      <c r="B1074" s="14">
        <v>18.992999999999999</v>
      </c>
    </row>
    <row r="1075" spans="1:2" x14ac:dyDescent="0.3">
      <c r="A1075" s="13">
        <v>42348</v>
      </c>
      <c r="B1075" s="14">
        <v>23.001000000000001</v>
      </c>
    </row>
    <row r="1076" spans="1:2" x14ac:dyDescent="0.3">
      <c r="A1076" s="13">
        <v>42349</v>
      </c>
      <c r="B1076" s="14">
        <v>21.576000000000001</v>
      </c>
    </row>
    <row r="1077" spans="1:2" x14ac:dyDescent="0.3">
      <c r="A1077" s="13">
        <v>42350</v>
      </c>
      <c r="B1077" s="14">
        <v>5.8292999999999999</v>
      </c>
    </row>
    <row r="1078" spans="1:2" x14ac:dyDescent="0.3">
      <c r="A1078" s="13">
        <v>42351</v>
      </c>
      <c r="B1078" s="14">
        <v>0</v>
      </c>
    </row>
    <row r="1079" spans="1:2" x14ac:dyDescent="0.3">
      <c r="A1079" s="13">
        <v>42352</v>
      </c>
      <c r="B1079" s="14">
        <v>0</v>
      </c>
    </row>
    <row r="1080" spans="1:2" x14ac:dyDescent="0.3">
      <c r="A1080" s="13">
        <v>42353</v>
      </c>
      <c r="B1080" s="14">
        <v>70.44</v>
      </c>
    </row>
    <row r="1081" spans="1:2" x14ac:dyDescent="0.3">
      <c r="A1081" s="13">
        <v>42354</v>
      </c>
      <c r="B1081" s="14">
        <v>23.247</v>
      </c>
    </row>
    <row r="1082" spans="1:2" x14ac:dyDescent="0.3">
      <c r="A1082" s="13">
        <v>42355</v>
      </c>
      <c r="B1082" s="14">
        <v>23.861000000000001</v>
      </c>
    </row>
    <row r="1083" spans="1:2" x14ac:dyDescent="0.3">
      <c r="A1083" s="13">
        <v>42356</v>
      </c>
      <c r="B1083" s="14">
        <v>24.515000000000001</v>
      </c>
    </row>
    <row r="1084" spans="1:2" x14ac:dyDescent="0.3">
      <c r="A1084" s="13">
        <v>42357</v>
      </c>
      <c r="B1084" s="14">
        <v>24.882999999999999</v>
      </c>
    </row>
    <row r="1085" spans="1:2" x14ac:dyDescent="0.3">
      <c r="A1085" s="13">
        <v>42358</v>
      </c>
      <c r="B1085" s="14">
        <v>24.864999999999998</v>
      </c>
    </row>
    <row r="1086" spans="1:2" x14ac:dyDescent="0.3">
      <c r="A1086" s="13">
        <v>42359</v>
      </c>
      <c r="B1086" s="14">
        <v>24.792000000000002</v>
      </c>
    </row>
    <row r="1087" spans="1:2" x14ac:dyDescent="0.3">
      <c r="A1087" s="13">
        <v>42360</v>
      </c>
      <c r="B1087" s="14">
        <v>24.611000000000001</v>
      </c>
    </row>
    <row r="1088" spans="1:2" x14ac:dyDescent="0.3">
      <c r="A1088" s="13">
        <v>42361</v>
      </c>
      <c r="B1088" s="14">
        <v>0</v>
      </c>
    </row>
    <row r="1089" spans="1:2" x14ac:dyDescent="0.3">
      <c r="A1089" s="13">
        <v>42362</v>
      </c>
      <c r="B1089" s="14">
        <v>0</v>
      </c>
    </row>
    <row r="1090" spans="1:2" x14ac:dyDescent="0.3">
      <c r="A1090" s="13">
        <v>42363</v>
      </c>
      <c r="B1090" s="14">
        <v>0</v>
      </c>
    </row>
    <row r="1091" spans="1:2" x14ac:dyDescent="0.3">
      <c r="A1091" s="13">
        <v>42364</v>
      </c>
      <c r="B1091" s="14">
        <v>0</v>
      </c>
    </row>
    <row r="1092" spans="1:2" x14ac:dyDescent="0.3">
      <c r="A1092" s="13">
        <v>42365</v>
      </c>
      <c r="B1092" s="14">
        <v>0</v>
      </c>
    </row>
    <row r="1093" spans="1:2" x14ac:dyDescent="0.3">
      <c r="A1093" s="13">
        <v>42366</v>
      </c>
      <c r="B1093" s="14">
        <v>0</v>
      </c>
    </row>
    <row r="1094" spans="1:2" x14ac:dyDescent="0.3">
      <c r="A1094" s="13">
        <v>42367</v>
      </c>
      <c r="B1094" s="14">
        <v>0</v>
      </c>
    </row>
    <row r="1095" spans="1:2" x14ac:dyDescent="0.3">
      <c r="A1095" s="13">
        <v>42368</v>
      </c>
      <c r="B1095" s="14">
        <v>0</v>
      </c>
    </row>
    <row r="1096" spans="1:2" x14ac:dyDescent="0.3">
      <c r="A1096" s="13">
        <v>42369</v>
      </c>
      <c r="B1096" s="1">
        <v>0</v>
      </c>
    </row>
    <row r="1097" spans="1:2" x14ac:dyDescent="0.3">
      <c r="A1097" s="13">
        <v>42370</v>
      </c>
      <c r="B1097" s="14">
        <v>0</v>
      </c>
    </row>
    <row r="1098" spans="1:2" x14ac:dyDescent="0.3">
      <c r="A1098" s="13">
        <v>42371</v>
      </c>
      <c r="B1098" s="14">
        <v>0</v>
      </c>
    </row>
    <row r="1099" spans="1:2" x14ac:dyDescent="0.3">
      <c r="A1099" s="13">
        <v>42372</v>
      </c>
      <c r="B1099" s="14">
        <v>0</v>
      </c>
    </row>
    <row r="1100" spans="1:2" x14ac:dyDescent="0.3">
      <c r="A1100" s="13">
        <v>42373</v>
      </c>
      <c r="B1100" s="14">
        <v>9.0475999999999992</v>
      </c>
    </row>
    <row r="1101" spans="1:2" x14ac:dyDescent="0.3">
      <c r="A1101" s="13">
        <v>42374</v>
      </c>
      <c r="B1101" s="14">
        <v>17.922999999999998</v>
      </c>
    </row>
    <row r="1102" spans="1:2" x14ac:dyDescent="0.3">
      <c r="A1102" s="13">
        <v>42375</v>
      </c>
      <c r="B1102" s="14">
        <v>19.233000000000001</v>
      </c>
    </row>
    <row r="1103" spans="1:2" x14ac:dyDescent="0.3">
      <c r="A1103" s="13">
        <v>42376</v>
      </c>
      <c r="B1103" s="14">
        <v>18.318999999999999</v>
      </c>
    </row>
    <row r="1104" spans="1:2" x14ac:dyDescent="0.3">
      <c r="A1104" s="13">
        <v>42377</v>
      </c>
      <c r="B1104" s="14">
        <v>18.626000000000001</v>
      </c>
    </row>
    <row r="1105" spans="1:2" x14ac:dyDescent="0.3">
      <c r="A1105" s="13">
        <v>42378</v>
      </c>
      <c r="B1105" s="14">
        <v>18.564</v>
      </c>
    </row>
    <row r="1106" spans="1:2" x14ac:dyDescent="0.3">
      <c r="A1106" s="13">
        <v>42379</v>
      </c>
      <c r="B1106" s="14">
        <v>16.870999999999999</v>
      </c>
    </row>
    <row r="1107" spans="1:2" x14ac:dyDescent="0.3">
      <c r="A1107" s="13">
        <v>42380</v>
      </c>
      <c r="B1107" s="14">
        <v>30.321000000000002</v>
      </c>
    </row>
    <row r="1108" spans="1:2" x14ac:dyDescent="0.3">
      <c r="A1108" s="13">
        <v>42381</v>
      </c>
      <c r="B1108" s="14">
        <v>84.882999999999996</v>
      </c>
    </row>
    <row r="1109" spans="1:2" x14ac:dyDescent="0.3">
      <c r="A1109" s="13">
        <v>42382</v>
      </c>
      <c r="B1109" s="14">
        <v>37.613999999999997</v>
      </c>
    </row>
    <row r="1110" spans="1:2" x14ac:dyDescent="0.3">
      <c r="A1110" s="13">
        <v>42383</v>
      </c>
      <c r="B1110" s="14">
        <v>23.242999999999999</v>
      </c>
    </row>
    <row r="1111" spans="1:2" x14ac:dyDescent="0.3">
      <c r="A1111" s="13">
        <v>42384</v>
      </c>
      <c r="B1111" s="14">
        <v>20.239000000000001</v>
      </c>
    </row>
    <row r="1112" spans="1:2" x14ac:dyDescent="0.3">
      <c r="A1112" s="13">
        <v>42385</v>
      </c>
      <c r="B1112" s="14">
        <v>18.902000000000001</v>
      </c>
    </row>
    <row r="1113" spans="1:2" x14ac:dyDescent="0.3">
      <c r="A1113" s="13">
        <v>42386</v>
      </c>
      <c r="B1113" s="14">
        <v>17.651</v>
      </c>
    </row>
    <row r="1114" spans="1:2" x14ac:dyDescent="0.3">
      <c r="A1114" s="13">
        <v>42387</v>
      </c>
      <c r="B1114" s="14">
        <v>16.84</v>
      </c>
    </row>
    <row r="1115" spans="1:2" x14ac:dyDescent="0.3">
      <c r="A1115" s="13">
        <v>42388</v>
      </c>
      <c r="B1115" s="14">
        <v>16.672999999999998</v>
      </c>
    </row>
    <row r="1116" spans="1:2" x14ac:dyDescent="0.3">
      <c r="A1116" s="13">
        <v>42389</v>
      </c>
      <c r="B1116" s="14">
        <v>16.241</v>
      </c>
    </row>
    <row r="1117" spans="1:2" x14ac:dyDescent="0.3">
      <c r="A1117" s="13">
        <v>42390</v>
      </c>
      <c r="B1117" s="14">
        <v>16.45</v>
      </c>
    </row>
    <row r="1118" spans="1:2" x14ac:dyDescent="0.3">
      <c r="A1118" s="13">
        <v>42391</v>
      </c>
      <c r="B1118" s="14">
        <v>16.526</v>
      </c>
    </row>
    <row r="1119" spans="1:2" x14ac:dyDescent="0.3">
      <c r="A1119" s="13">
        <v>42392</v>
      </c>
      <c r="B1119" s="14">
        <v>28.56</v>
      </c>
    </row>
    <row r="1120" spans="1:2" x14ac:dyDescent="0.3">
      <c r="A1120" s="13">
        <v>42393</v>
      </c>
      <c r="B1120" s="14">
        <v>18.533000000000001</v>
      </c>
    </row>
    <row r="1121" spans="1:2" x14ac:dyDescent="0.3">
      <c r="A1121" s="13">
        <v>42394</v>
      </c>
      <c r="B1121" s="14">
        <v>16.312999999999999</v>
      </c>
    </row>
    <row r="1122" spans="1:2" x14ac:dyDescent="0.3">
      <c r="A1122" s="13">
        <v>42395</v>
      </c>
      <c r="B1122" s="14">
        <v>17.677</v>
      </c>
    </row>
    <row r="1123" spans="1:2" x14ac:dyDescent="0.3">
      <c r="A1123" s="13">
        <v>42396</v>
      </c>
      <c r="B1123" s="14">
        <v>16.190000000000001</v>
      </c>
    </row>
    <row r="1124" spans="1:2" x14ac:dyDescent="0.3">
      <c r="A1124" s="13">
        <v>42397</v>
      </c>
      <c r="B1124" s="14">
        <v>15.62</v>
      </c>
    </row>
    <row r="1125" spans="1:2" x14ac:dyDescent="0.3">
      <c r="A1125" s="13">
        <v>42398</v>
      </c>
      <c r="B1125" s="14">
        <v>15.526999999999999</v>
      </c>
    </row>
    <row r="1126" spans="1:2" x14ac:dyDescent="0.3">
      <c r="A1126" s="13">
        <v>42399</v>
      </c>
      <c r="B1126" s="14">
        <v>15.948</v>
      </c>
    </row>
    <row r="1127" spans="1:2" x14ac:dyDescent="0.3">
      <c r="A1127" s="13">
        <v>42400</v>
      </c>
      <c r="B1127" s="14">
        <v>16.600000000000001</v>
      </c>
    </row>
    <row r="1128" spans="1:2" x14ac:dyDescent="0.3">
      <c r="A1128" s="13">
        <v>42401</v>
      </c>
      <c r="B1128" s="14">
        <v>15.879</v>
      </c>
    </row>
    <row r="1129" spans="1:2" x14ac:dyDescent="0.3">
      <c r="A1129" s="13">
        <v>42402</v>
      </c>
      <c r="B1129" s="14">
        <v>15.852</v>
      </c>
    </row>
    <row r="1130" spans="1:2" x14ac:dyDescent="0.3">
      <c r="A1130" s="13">
        <v>42403</v>
      </c>
      <c r="B1130" s="14">
        <v>16.065000000000001</v>
      </c>
    </row>
    <row r="1131" spans="1:2" x14ac:dyDescent="0.3">
      <c r="A1131" s="13">
        <v>42404</v>
      </c>
      <c r="B1131" s="14">
        <v>16.173999999999999</v>
      </c>
    </row>
    <row r="1132" spans="1:2" x14ac:dyDescent="0.3">
      <c r="A1132" s="13">
        <v>42405</v>
      </c>
      <c r="B1132" s="14">
        <v>15.833</v>
      </c>
    </row>
    <row r="1133" spans="1:2" x14ac:dyDescent="0.3">
      <c r="A1133" s="13">
        <v>42406</v>
      </c>
      <c r="B1133" s="14">
        <v>16.303000000000001</v>
      </c>
    </row>
    <row r="1134" spans="1:2" x14ac:dyDescent="0.3">
      <c r="A1134" s="13">
        <v>42407</v>
      </c>
      <c r="B1134" s="14">
        <v>15.976000000000001</v>
      </c>
    </row>
    <row r="1135" spans="1:2" x14ac:dyDescent="0.3">
      <c r="A1135" s="13">
        <v>42408</v>
      </c>
      <c r="B1135" s="14">
        <v>15.784000000000001</v>
      </c>
    </row>
    <row r="1136" spans="1:2" x14ac:dyDescent="0.3">
      <c r="A1136" s="13">
        <v>42409</v>
      </c>
      <c r="B1136" s="14">
        <v>15.435</v>
      </c>
    </row>
    <row r="1137" spans="1:2" x14ac:dyDescent="0.3">
      <c r="A1137" s="13">
        <v>42410</v>
      </c>
      <c r="B1137" s="14">
        <v>15.554</v>
      </c>
    </row>
    <row r="1138" spans="1:2" x14ac:dyDescent="0.3">
      <c r="A1138" s="13">
        <v>42411</v>
      </c>
      <c r="B1138" s="14">
        <v>15.503</v>
      </c>
    </row>
    <row r="1139" spans="1:2" x14ac:dyDescent="0.3">
      <c r="A1139" s="13">
        <v>42412</v>
      </c>
      <c r="B1139" s="14">
        <v>15.189</v>
      </c>
    </row>
    <row r="1140" spans="1:2" x14ac:dyDescent="0.3">
      <c r="A1140" s="13">
        <v>42413</v>
      </c>
      <c r="B1140" s="14">
        <v>15.582000000000001</v>
      </c>
    </row>
    <row r="1141" spans="1:2" x14ac:dyDescent="0.3">
      <c r="A1141" s="13">
        <v>42414</v>
      </c>
      <c r="B1141" s="14">
        <v>16.422000000000001</v>
      </c>
    </row>
    <row r="1142" spans="1:2" x14ac:dyDescent="0.3">
      <c r="A1142" s="13">
        <v>42415</v>
      </c>
      <c r="B1142" s="14">
        <v>17.545000000000002</v>
      </c>
    </row>
    <row r="1143" spans="1:2" x14ac:dyDescent="0.3">
      <c r="A1143" s="13">
        <v>42416</v>
      </c>
      <c r="B1143" s="14">
        <v>3.6850000000000001</v>
      </c>
    </row>
    <row r="1144" spans="1:2" x14ac:dyDescent="0.3">
      <c r="A1144" s="13">
        <v>42417</v>
      </c>
      <c r="B1144" s="14">
        <v>0</v>
      </c>
    </row>
    <row r="1145" spans="1:2" x14ac:dyDescent="0.3">
      <c r="A1145" s="13">
        <v>42418</v>
      </c>
      <c r="B1145" s="14">
        <v>0.38978000000000002</v>
      </c>
    </row>
    <row r="1146" spans="1:2" x14ac:dyDescent="0.3">
      <c r="A1146" s="13">
        <v>42419</v>
      </c>
      <c r="B1146" s="14">
        <v>15.009</v>
      </c>
    </row>
    <row r="1147" spans="1:2" x14ac:dyDescent="0.3">
      <c r="A1147" s="13">
        <v>42420</v>
      </c>
      <c r="B1147" s="14">
        <v>26.547000000000001</v>
      </c>
    </row>
    <row r="1148" spans="1:2" x14ac:dyDescent="0.3">
      <c r="A1148" s="13">
        <v>42421</v>
      </c>
      <c r="B1148" s="14">
        <v>19.847000000000001</v>
      </c>
    </row>
    <row r="1149" spans="1:2" x14ac:dyDescent="0.3">
      <c r="A1149" s="13">
        <v>42422</v>
      </c>
      <c r="B1149" s="14">
        <v>39.564</v>
      </c>
    </row>
    <row r="1150" spans="1:2" x14ac:dyDescent="0.3">
      <c r="A1150" s="13">
        <v>42423</v>
      </c>
      <c r="B1150" s="14">
        <v>127.46</v>
      </c>
    </row>
    <row r="1151" spans="1:2" x14ac:dyDescent="0.3">
      <c r="A1151" s="13">
        <v>42424</v>
      </c>
      <c r="B1151" s="14">
        <v>63.911000000000001</v>
      </c>
    </row>
    <row r="1152" spans="1:2" x14ac:dyDescent="0.3">
      <c r="A1152" s="13">
        <v>42425</v>
      </c>
      <c r="B1152" s="14">
        <v>66.088999999999999</v>
      </c>
    </row>
    <row r="1153" spans="1:2" x14ac:dyDescent="0.3">
      <c r="A1153" s="13">
        <v>42426</v>
      </c>
      <c r="B1153" s="14">
        <v>62.499000000000002</v>
      </c>
    </row>
    <row r="1154" spans="1:2" x14ac:dyDescent="0.3">
      <c r="A1154" s="13">
        <v>42427</v>
      </c>
      <c r="B1154" s="14">
        <v>89.905000000000001</v>
      </c>
    </row>
    <row r="1155" spans="1:2" x14ac:dyDescent="0.3">
      <c r="A1155" s="13">
        <v>42428</v>
      </c>
      <c r="B1155" s="14">
        <v>43.348999999999997</v>
      </c>
    </row>
    <row r="1156" spans="1:2" x14ac:dyDescent="0.3">
      <c r="A1156" s="13">
        <v>42429</v>
      </c>
      <c r="B1156" s="14">
        <v>31.472999999999999</v>
      </c>
    </row>
    <row r="1157" spans="1:2" x14ac:dyDescent="0.3">
      <c r="A1157" s="13">
        <v>42430</v>
      </c>
      <c r="B1157" s="14">
        <v>21.094999999999999</v>
      </c>
    </row>
    <row r="1158" spans="1:2" x14ac:dyDescent="0.3">
      <c r="A1158" s="13">
        <v>42431</v>
      </c>
      <c r="B1158" s="14">
        <v>24.315000000000001</v>
      </c>
    </row>
    <row r="1159" spans="1:2" x14ac:dyDescent="0.3">
      <c r="A1159" s="13">
        <v>42432</v>
      </c>
      <c r="B1159" s="14">
        <v>33.826999999999998</v>
      </c>
    </row>
    <row r="1160" spans="1:2" x14ac:dyDescent="0.3">
      <c r="A1160" s="13">
        <v>42433</v>
      </c>
      <c r="B1160" s="14">
        <v>75.283000000000001</v>
      </c>
    </row>
    <row r="1161" spans="1:2" x14ac:dyDescent="0.3">
      <c r="A1161" s="13">
        <v>42434</v>
      </c>
      <c r="B1161" s="14">
        <v>130.74</v>
      </c>
    </row>
    <row r="1162" spans="1:2" x14ac:dyDescent="0.3">
      <c r="A1162" s="13">
        <v>42435</v>
      </c>
      <c r="B1162" s="14">
        <v>87.13</v>
      </c>
    </row>
    <row r="1163" spans="1:2" x14ac:dyDescent="0.3">
      <c r="A1163" s="13">
        <v>42436</v>
      </c>
      <c r="B1163" s="14">
        <v>140.79</v>
      </c>
    </row>
    <row r="1164" spans="1:2" x14ac:dyDescent="0.3">
      <c r="A1164" s="13">
        <v>42437</v>
      </c>
      <c r="B1164" s="14">
        <v>134.58000000000001</v>
      </c>
    </row>
    <row r="1165" spans="1:2" x14ac:dyDescent="0.3">
      <c r="A1165" s="13">
        <v>42438</v>
      </c>
      <c r="B1165" s="14">
        <v>76.691999999999993</v>
      </c>
    </row>
    <row r="1166" spans="1:2" x14ac:dyDescent="0.3">
      <c r="A1166" s="13">
        <v>42439</v>
      </c>
      <c r="B1166" s="14">
        <v>55.055</v>
      </c>
    </row>
    <row r="1167" spans="1:2" x14ac:dyDescent="0.3">
      <c r="A1167" s="13">
        <v>42440</v>
      </c>
      <c r="B1167" s="14">
        <v>80.272999999999996</v>
      </c>
    </row>
    <row r="1168" spans="1:2" x14ac:dyDescent="0.3">
      <c r="A1168" s="13">
        <v>42441</v>
      </c>
      <c r="B1168" s="14">
        <v>81.478999999999999</v>
      </c>
    </row>
    <row r="1169" spans="1:2" x14ac:dyDescent="0.3">
      <c r="A1169" s="13">
        <v>42442</v>
      </c>
      <c r="B1169" s="14">
        <v>0</v>
      </c>
    </row>
    <row r="1170" spans="1:2" x14ac:dyDescent="0.3">
      <c r="A1170" s="13">
        <v>42443</v>
      </c>
      <c r="B1170" s="14">
        <v>61.72</v>
      </c>
    </row>
    <row r="1171" spans="1:2" x14ac:dyDescent="0.3">
      <c r="A1171" s="13">
        <v>42444</v>
      </c>
      <c r="B1171" s="14">
        <v>103.21</v>
      </c>
    </row>
    <row r="1172" spans="1:2" x14ac:dyDescent="0.3">
      <c r="A1172" s="13">
        <v>42445</v>
      </c>
      <c r="B1172" s="14">
        <v>67.539000000000001</v>
      </c>
    </row>
    <row r="1173" spans="1:2" x14ac:dyDescent="0.3">
      <c r="A1173" s="13">
        <v>42446</v>
      </c>
      <c r="B1173" s="14">
        <v>63.746000000000002</v>
      </c>
    </row>
    <row r="1174" spans="1:2" x14ac:dyDescent="0.3">
      <c r="A1174" s="13">
        <v>42447</v>
      </c>
      <c r="B1174" s="14">
        <v>146.91999999999999</v>
      </c>
    </row>
    <row r="1175" spans="1:2" x14ac:dyDescent="0.3">
      <c r="A1175" s="13">
        <v>42448</v>
      </c>
      <c r="B1175" s="14">
        <v>195.95</v>
      </c>
    </row>
    <row r="1176" spans="1:2" x14ac:dyDescent="0.3">
      <c r="A1176" s="13">
        <v>42449</v>
      </c>
      <c r="B1176" s="14">
        <v>64.775000000000006</v>
      </c>
    </row>
    <row r="1177" spans="1:2" x14ac:dyDescent="0.3">
      <c r="A1177" s="13">
        <v>42450</v>
      </c>
      <c r="B1177" s="14">
        <v>64.364999999999995</v>
      </c>
    </row>
    <row r="1178" spans="1:2" x14ac:dyDescent="0.3">
      <c r="A1178" s="13">
        <v>42451</v>
      </c>
      <c r="B1178" s="14">
        <v>52.466000000000001</v>
      </c>
    </row>
    <row r="1179" spans="1:2" x14ac:dyDescent="0.3">
      <c r="A1179" s="13">
        <v>42452</v>
      </c>
      <c r="B1179" s="14">
        <v>45.731999999999999</v>
      </c>
    </row>
    <row r="1180" spans="1:2" x14ac:dyDescent="0.3">
      <c r="A1180" s="13">
        <v>42453</v>
      </c>
      <c r="B1180" s="14">
        <v>40.399000000000001</v>
      </c>
    </row>
    <row r="1181" spans="1:2" x14ac:dyDescent="0.3">
      <c r="A1181" s="13">
        <v>42454</v>
      </c>
      <c r="B1181" s="14">
        <v>34.847000000000001</v>
      </c>
    </row>
    <row r="1182" spans="1:2" x14ac:dyDescent="0.3">
      <c r="A1182" s="13">
        <v>42455</v>
      </c>
      <c r="B1182" s="14">
        <v>32.813000000000002</v>
      </c>
    </row>
    <row r="1183" spans="1:2" x14ac:dyDescent="0.3">
      <c r="A1183" s="13">
        <v>42456</v>
      </c>
      <c r="B1183" s="14">
        <v>32.228999999999999</v>
      </c>
    </row>
    <row r="1184" spans="1:2" x14ac:dyDescent="0.3">
      <c r="A1184" s="13">
        <v>42457</v>
      </c>
      <c r="B1184" s="14">
        <v>30.983000000000001</v>
      </c>
    </row>
    <row r="1185" spans="1:2" x14ac:dyDescent="0.3">
      <c r="A1185" s="13">
        <v>42458</v>
      </c>
      <c r="B1185" s="14">
        <v>32.822000000000003</v>
      </c>
    </row>
    <row r="1186" spans="1:2" x14ac:dyDescent="0.3">
      <c r="A1186" s="13">
        <v>42459</v>
      </c>
      <c r="B1186" s="14">
        <v>36.304000000000002</v>
      </c>
    </row>
    <row r="1187" spans="1:2" x14ac:dyDescent="0.3">
      <c r="A1187" s="13">
        <v>42460</v>
      </c>
      <c r="B1187" s="14">
        <v>46.171999999999997</v>
      </c>
    </row>
    <row r="1188" spans="1:2" x14ac:dyDescent="0.3">
      <c r="A1188" s="13">
        <v>42461</v>
      </c>
      <c r="B1188" s="14">
        <v>70.5</v>
      </c>
    </row>
    <row r="1189" spans="1:2" x14ac:dyDescent="0.3">
      <c r="A1189" s="13">
        <v>42462</v>
      </c>
      <c r="B1189" s="14">
        <v>82.403999999999996</v>
      </c>
    </row>
    <row r="1190" spans="1:2" x14ac:dyDescent="0.3">
      <c r="A1190" s="13">
        <v>42463</v>
      </c>
      <c r="B1190" s="14">
        <v>167.12</v>
      </c>
    </row>
    <row r="1191" spans="1:2" x14ac:dyDescent="0.3">
      <c r="A1191" s="13">
        <v>42464</v>
      </c>
      <c r="B1191" s="14">
        <v>178.69</v>
      </c>
    </row>
    <row r="1192" spans="1:2" x14ac:dyDescent="0.3">
      <c r="A1192" s="13">
        <v>42465</v>
      </c>
      <c r="B1192" s="14">
        <v>80.477000000000004</v>
      </c>
    </row>
    <row r="1193" spans="1:2" x14ac:dyDescent="0.3">
      <c r="A1193" s="13">
        <v>42466</v>
      </c>
      <c r="B1193" s="14">
        <v>57.378</v>
      </c>
    </row>
    <row r="1194" spans="1:2" x14ac:dyDescent="0.3">
      <c r="A1194" s="13">
        <v>42467</v>
      </c>
      <c r="B1194" s="14">
        <v>77.272999999999996</v>
      </c>
    </row>
    <row r="1195" spans="1:2" x14ac:dyDescent="0.3">
      <c r="A1195" s="13">
        <v>42468</v>
      </c>
      <c r="B1195" s="14">
        <v>113.8</v>
      </c>
    </row>
    <row r="1196" spans="1:2" x14ac:dyDescent="0.3">
      <c r="A1196" s="13">
        <v>42469</v>
      </c>
      <c r="B1196" s="14">
        <v>65.153999999999996</v>
      </c>
    </row>
    <row r="1197" spans="1:2" x14ac:dyDescent="0.3">
      <c r="A1197" s="13">
        <v>42470</v>
      </c>
      <c r="B1197" s="14">
        <v>90.075999999999993</v>
      </c>
    </row>
    <row r="1198" spans="1:2" x14ac:dyDescent="0.3">
      <c r="A1198" s="13">
        <v>42471</v>
      </c>
      <c r="B1198" s="14">
        <v>125.24</v>
      </c>
    </row>
    <row r="1199" spans="1:2" x14ac:dyDescent="0.3">
      <c r="A1199" s="13">
        <v>42472</v>
      </c>
      <c r="B1199" s="14">
        <v>353.26</v>
      </c>
    </row>
    <row r="1200" spans="1:2" x14ac:dyDescent="0.3">
      <c r="A1200" s="13">
        <v>42473</v>
      </c>
      <c r="B1200" s="14">
        <v>224.48</v>
      </c>
    </row>
    <row r="1201" spans="1:2" x14ac:dyDescent="0.3">
      <c r="A1201" s="13">
        <v>42474</v>
      </c>
      <c r="B1201" s="14">
        <v>148.88</v>
      </c>
    </row>
    <row r="1202" spans="1:2" x14ac:dyDescent="0.3">
      <c r="A1202" s="13">
        <v>42475</v>
      </c>
      <c r="B1202" s="14">
        <v>135.85</v>
      </c>
    </row>
    <row r="1203" spans="1:2" x14ac:dyDescent="0.3">
      <c r="A1203" s="13">
        <v>42476</v>
      </c>
      <c r="B1203" s="14">
        <v>118.85</v>
      </c>
    </row>
    <row r="1204" spans="1:2" x14ac:dyDescent="0.3">
      <c r="A1204" s="13">
        <v>42477</v>
      </c>
      <c r="B1204" s="14">
        <v>101.64</v>
      </c>
    </row>
    <row r="1205" spans="1:2" x14ac:dyDescent="0.3">
      <c r="A1205" s="13">
        <v>42478</v>
      </c>
      <c r="B1205" s="14">
        <v>110.67</v>
      </c>
    </row>
    <row r="1206" spans="1:2" x14ac:dyDescent="0.3">
      <c r="A1206" s="13">
        <v>42479</v>
      </c>
      <c r="B1206" s="14">
        <v>53.192999999999998</v>
      </c>
    </row>
    <row r="1207" spans="1:2" x14ac:dyDescent="0.3">
      <c r="A1207" s="13">
        <v>42480</v>
      </c>
      <c r="B1207" s="14">
        <v>53.38</v>
      </c>
    </row>
    <row r="1208" spans="1:2" x14ac:dyDescent="0.3">
      <c r="A1208" s="13">
        <v>42481</v>
      </c>
      <c r="B1208" s="14">
        <v>53.402999999999999</v>
      </c>
    </row>
    <row r="1209" spans="1:2" x14ac:dyDescent="0.3">
      <c r="A1209" s="13">
        <v>42482</v>
      </c>
      <c r="B1209" s="14">
        <v>79.730999999999995</v>
      </c>
    </row>
    <row r="1210" spans="1:2" x14ac:dyDescent="0.3">
      <c r="A1210" s="13">
        <v>42483</v>
      </c>
      <c r="B1210" s="14">
        <v>50.075000000000003</v>
      </c>
    </row>
    <row r="1211" spans="1:2" x14ac:dyDescent="0.3">
      <c r="A1211" s="13">
        <v>42484</v>
      </c>
      <c r="B1211" s="14">
        <v>43.835000000000001</v>
      </c>
    </row>
    <row r="1212" spans="1:2" x14ac:dyDescent="0.3">
      <c r="A1212" s="13">
        <v>42485</v>
      </c>
      <c r="B1212" s="14">
        <v>72.665000000000006</v>
      </c>
    </row>
    <row r="1213" spans="1:2" x14ac:dyDescent="0.3">
      <c r="A1213" s="13">
        <v>42486</v>
      </c>
      <c r="B1213" s="14">
        <v>179.64</v>
      </c>
    </row>
    <row r="1214" spans="1:2" x14ac:dyDescent="0.3">
      <c r="A1214" s="13">
        <v>42487</v>
      </c>
      <c r="B1214" s="14">
        <v>117.42</v>
      </c>
    </row>
    <row r="1215" spans="1:2" x14ac:dyDescent="0.3">
      <c r="A1215" s="13">
        <v>42488</v>
      </c>
      <c r="B1215" s="14">
        <v>197.12</v>
      </c>
    </row>
    <row r="1216" spans="1:2" x14ac:dyDescent="0.3">
      <c r="A1216" s="13">
        <v>42489</v>
      </c>
      <c r="B1216" s="14">
        <v>226.79</v>
      </c>
    </row>
    <row r="1217" spans="1:2" x14ac:dyDescent="0.3">
      <c r="A1217" s="13">
        <v>42490</v>
      </c>
      <c r="B1217" s="14">
        <v>141.74</v>
      </c>
    </row>
    <row r="1218" spans="1:2" x14ac:dyDescent="0.3">
      <c r="A1218" s="13">
        <v>42491</v>
      </c>
      <c r="B1218" s="14">
        <v>223.12</v>
      </c>
    </row>
    <row r="1219" spans="1:2" x14ac:dyDescent="0.3">
      <c r="A1219" s="13">
        <v>42492</v>
      </c>
      <c r="B1219" s="14">
        <v>246.59</v>
      </c>
    </row>
    <row r="1220" spans="1:2" x14ac:dyDescent="0.3">
      <c r="A1220" s="13">
        <v>42493</v>
      </c>
      <c r="B1220" s="14">
        <v>251.85</v>
      </c>
    </row>
    <row r="1221" spans="1:2" x14ac:dyDescent="0.3">
      <c r="A1221" s="13">
        <v>42494</v>
      </c>
      <c r="B1221" s="14">
        <v>122.39</v>
      </c>
    </row>
    <row r="1222" spans="1:2" x14ac:dyDescent="0.3">
      <c r="A1222" s="13">
        <v>42495</v>
      </c>
      <c r="B1222" s="14">
        <v>206.19</v>
      </c>
    </row>
    <row r="1223" spans="1:2" x14ac:dyDescent="0.3">
      <c r="A1223" s="13">
        <v>42496</v>
      </c>
      <c r="B1223" s="14">
        <v>130.59</v>
      </c>
    </row>
    <row r="1224" spans="1:2" x14ac:dyDescent="0.3">
      <c r="A1224" s="13">
        <v>42497</v>
      </c>
      <c r="B1224" s="14">
        <v>276.06</v>
      </c>
    </row>
    <row r="1225" spans="1:2" x14ac:dyDescent="0.3">
      <c r="A1225" s="13">
        <v>42498</v>
      </c>
      <c r="B1225" s="14">
        <v>330.92</v>
      </c>
    </row>
    <row r="1226" spans="1:2" x14ac:dyDescent="0.3">
      <c r="A1226" s="13">
        <v>42499</v>
      </c>
      <c r="B1226" s="14">
        <v>234.83</v>
      </c>
    </row>
    <row r="1227" spans="1:2" x14ac:dyDescent="0.3">
      <c r="A1227" s="13">
        <v>42500</v>
      </c>
      <c r="B1227" s="14">
        <v>434.11</v>
      </c>
    </row>
    <row r="1228" spans="1:2" x14ac:dyDescent="0.3">
      <c r="A1228" s="13">
        <v>42501</v>
      </c>
      <c r="B1228" s="14">
        <v>187</v>
      </c>
    </row>
    <row r="1229" spans="1:2" x14ac:dyDescent="0.3">
      <c r="A1229" s="13">
        <v>42502</v>
      </c>
      <c r="B1229" s="14">
        <v>147.66</v>
      </c>
    </row>
    <row r="1230" spans="1:2" x14ac:dyDescent="0.3">
      <c r="A1230" s="13">
        <v>42503</v>
      </c>
      <c r="B1230" s="14">
        <v>64.668000000000006</v>
      </c>
    </row>
    <row r="1231" spans="1:2" x14ac:dyDescent="0.3">
      <c r="A1231" s="13">
        <v>42504</v>
      </c>
      <c r="B1231" s="14">
        <v>77.739000000000004</v>
      </c>
    </row>
    <row r="1232" spans="1:2" x14ac:dyDescent="0.3">
      <c r="A1232" s="13">
        <v>42505</v>
      </c>
      <c r="B1232" s="14">
        <v>73.498000000000005</v>
      </c>
    </row>
    <row r="1233" spans="1:2" x14ac:dyDescent="0.3">
      <c r="A1233" s="13">
        <v>42506</v>
      </c>
      <c r="B1233" s="14">
        <v>76.817999999999998</v>
      </c>
    </row>
    <row r="1234" spans="1:2" x14ac:dyDescent="0.3">
      <c r="A1234" s="13">
        <v>42507</v>
      </c>
      <c r="B1234" s="14">
        <v>52.841000000000001</v>
      </c>
    </row>
    <row r="1235" spans="1:2" x14ac:dyDescent="0.3">
      <c r="A1235" s="13">
        <v>42508</v>
      </c>
      <c r="B1235" s="14">
        <v>73.436000000000007</v>
      </c>
    </row>
    <row r="1236" spans="1:2" x14ac:dyDescent="0.3">
      <c r="A1236" s="13">
        <v>42509</v>
      </c>
      <c r="B1236" s="14">
        <v>68.001999999999995</v>
      </c>
    </row>
    <row r="1237" spans="1:2" x14ac:dyDescent="0.3">
      <c r="A1237" s="13">
        <v>42510</v>
      </c>
      <c r="B1237" s="14">
        <v>54.652999999999999</v>
      </c>
    </row>
    <row r="1238" spans="1:2" x14ac:dyDescent="0.3">
      <c r="A1238" s="13">
        <v>42511</v>
      </c>
      <c r="B1238" s="14">
        <v>44.857999999999997</v>
      </c>
    </row>
    <row r="1239" spans="1:2" x14ac:dyDescent="0.3">
      <c r="A1239" s="13">
        <v>42512</v>
      </c>
      <c r="B1239" s="14">
        <v>36.838999999999999</v>
      </c>
    </row>
    <row r="1240" spans="1:2" x14ac:dyDescent="0.3">
      <c r="A1240" s="13">
        <v>42513</v>
      </c>
      <c r="B1240" s="14">
        <v>37.326000000000001</v>
      </c>
    </row>
    <row r="1241" spans="1:2" x14ac:dyDescent="0.3">
      <c r="A1241" s="13">
        <v>42514</v>
      </c>
      <c r="B1241" s="14">
        <v>34.548999999999999</v>
      </c>
    </row>
    <row r="1242" spans="1:2" x14ac:dyDescent="0.3">
      <c r="A1242" s="13">
        <v>42515</v>
      </c>
      <c r="B1242" s="14">
        <v>33.299999999999997</v>
      </c>
    </row>
    <row r="1243" spans="1:2" x14ac:dyDescent="0.3">
      <c r="A1243" s="13">
        <v>42516</v>
      </c>
      <c r="B1243" s="14">
        <v>45.216000000000001</v>
      </c>
    </row>
    <row r="1244" spans="1:2" x14ac:dyDescent="0.3">
      <c r="A1244" s="13">
        <v>42517</v>
      </c>
      <c r="B1244" s="14">
        <v>84.468000000000004</v>
      </c>
    </row>
    <row r="1245" spans="1:2" x14ac:dyDescent="0.3">
      <c r="A1245" s="13">
        <v>42518</v>
      </c>
      <c r="B1245" s="14">
        <v>72.391000000000005</v>
      </c>
    </row>
    <row r="1246" spans="1:2" x14ac:dyDescent="0.3">
      <c r="A1246" s="13">
        <v>42519</v>
      </c>
      <c r="B1246" s="14">
        <v>102.55</v>
      </c>
    </row>
    <row r="1247" spans="1:2" x14ac:dyDescent="0.3">
      <c r="A1247" s="13">
        <v>42520</v>
      </c>
      <c r="B1247" s="14">
        <v>89.680999999999997</v>
      </c>
    </row>
    <row r="1248" spans="1:2" x14ac:dyDescent="0.3">
      <c r="A1248" s="13">
        <v>42521</v>
      </c>
      <c r="B1248" s="14">
        <v>224.16</v>
      </c>
    </row>
    <row r="1249" spans="1:2" x14ac:dyDescent="0.3">
      <c r="A1249" s="13">
        <v>42522</v>
      </c>
      <c r="B1249" s="14">
        <v>205.42</v>
      </c>
    </row>
    <row r="1250" spans="1:2" x14ac:dyDescent="0.3">
      <c r="A1250" s="13">
        <v>42523</v>
      </c>
      <c r="B1250" s="14">
        <v>101.87</v>
      </c>
    </row>
    <row r="1251" spans="1:2" x14ac:dyDescent="0.3">
      <c r="A1251" s="13">
        <v>42524</v>
      </c>
      <c r="B1251" s="14">
        <v>97.286000000000001</v>
      </c>
    </row>
    <row r="1252" spans="1:2" x14ac:dyDescent="0.3">
      <c r="A1252" s="13">
        <v>42525</v>
      </c>
      <c r="B1252" s="14">
        <v>112.16</v>
      </c>
    </row>
    <row r="1253" spans="1:2" x14ac:dyDescent="0.3">
      <c r="A1253" s="13">
        <v>42526</v>
      </c>
      <c r="B1253" s="14">
        <v>62.222999999999999</v>
      </c>
    </row>
    <row r="1254" spans="1:2" x14ac:dyDescent="0.3">
      <c r="A1254" s="13">
        <v>42527</v>
      </c>
      <c r="B1254" s="14">
        <v>55.182000000000002</v>
      </c>
    </row>
    <row r="1255" spans="1:2" x14ac:dyDescent="0.3">
      <c r="A1255" s="13">
        <v>42528</v>
      </c>
      <c r="B1255" s="14">
        <v>101.15</v>
      </c>
    </row>
    <row r="1256" spans="1:2" x14ac:dyDescent="0.3">
      <c r="A1256" s="13">
        <v>42529</v>
      </c>
      <c r="B1256" s="14">
        <v>109.95</v>
      </c>
    </row>
    <row r="1257" spans="1:2" x14ac:dyDescent="0.3">
      <c r="A1257" s="13">
        <v>42530</v>
      </c>
      <c r="B1257" s="14">
        <v>207.39</v>
      </c>
    </row>
    <row r="1258" spans="1:2" x14ac:dyDescent="0.3">
      <c r="A1258" s="13">
        <v>42531</v>
      </c>
      <c r="B1258" s="14">
        <v>78.585999999999999</v>
      </c>
    </row>
    <row r="1259" spans="1:2" x14ac:dyDescent="0.3">
      <c r="A1259" s="13">
        <v>42532</v>
      </c>
      <c r="B1259" s="14">
        <v>52.906999999999996</v>
      </c>
    </row>
    <row r="1260" spans="1:2" x14ac:dyDescent="0.3">
      <c r="A1260" s="13">
        <v>42533</v>
      </c>
      <c r="B1260" s="14">
        <v>38.618000000000002</v>
      </c>
    </row>
    <row r="1261" spans="1:2" x14ac:dyDescent="0.3">
      <c r="A1261" s="13">
        <v>42534</v>
      </c>
      <c r="B1261" s="14">
        <v>50.308999999999997</v>
      </c>
    </row>
    <row r="1262" spans="1:2" x14ac:dyDescent="0.3">
      <c r="A1262" s="13">
        <v>42535</v>
      </c>
      <c r="B1262" s="14">
        <v>37.299999999999997</v>
      </c>
    </row>
    <row r="1263" spans="1:2" x14ac:dyDescent="0.3">
      <c r="A1263" s="13">
        <v>42536</v>
      </c>
      <c r="B1263" s="14">
        <v>39.265999999999998</v>
      </c>
    </row>
    <row r="1264" spans="1:2" x14ac:dyDescent="0.3">
      <c r="A1264" s="13">
        <v>42537</v>
      </c>
      <c r="B1264" s="14">
        <v>37.116999999999997</v>
      </c>
    </row>
    <row r="1265" spans="1:2" x14ac:dyDescent="0.3">
      <c r="A1265" s="13">
        <v>42538</v>
      </c>
      <c r="B1265" s="14">
        <v>44.667000000000002</v>
      </c>
    </row>
    <row r="1266" spans="1:2" x14ac:dyDescent="0.3">
      <c r="A1266" s="13">
        <v>42539</v>
      </c>
      <c r="B1266" s="14">
        <v>45.402000000000001</v>
      </c>
    </row>
    <row r="1267" spans="1:2" x14ac:dyDescent="0.3">
      <c r="A1267" s="13">
        <v>42540</v>
      </c>
      <c r="B1267" s="14">
        <v>59.625999999999998</v>
      </c>
    </row>
    <row r="1268" spans="1:2" x14ac:dyDescent="0.3">
      <c r="A1268" s="13">
        <v>42541</v>
      </c>
      <c r="B1268" s="14">
        <v>48.276000000000003</v>
      </c>
    </row>
    <row r="1269" spans="1:2" x14ac:dyDescent="0.3">
      <c r="A1269" s="13">
        <v>42542</v>
      </c>
      <c r="B1269" s="14">
        <v>72.494</v>
      </c>
    </row>
    <row r="1270" spans="1:2" x14ac:dyDescent="0.3">
      <c r="A1270" s="13">
        <v>42543</v>
      </c>
      <c r="B1270" s="14">
        <v>88.772000000000006</v>
      </c>
    </row>
    <row r="1271" spans="1:2" x14ac:dyDescent="0.3">
      <c r="A1271" s="13">
        <v>42544</v>
      </c>
      <c r="B1271" s="14">
        <v>48.417000000000002</v>
      </c>
    </row>
    <row r="1272" spans="1:2" x14ac:dyDescent="0.3">
      <c r="A1272" s="13">
        <v>42545</v>
      </c>
      <c r="B1272" s="14">
        <v>37.661000000000001</v>
      </c>
    </row>
    <row r="1273" spans="1:2" x14ac:dyDescent="0.3">
      <c r="A1273" s="13">
        <v>42546</v>
      </c>
      <c r="B1273" s="14">
        <v>31.030999999999999</v>
      </c>
    </row>
    <row r="1274" spans="1:2" x14ac:dyDescent="0.3">
      <c r="A1274" s="13">
        <v>42547</v>
      </c>
      <c r="B1274" s="14">
        <v>83.138000000000005</v>
      </c>
    </row>
    <row r="1275" spans="1:2" x14ac:dyDescent="0.3">
      <c r="A1275" s="13">
        <v>42548</v>
      </c>
      <c r="B1275" s="14">
        <v>71.194000000000003</v>
      </c>
    </row>
    <row r="1276" spans="1:2" x14ac:dyDescent="0.3">
      <c r="A1276" s="13">
        <v>42549</v>
      </c>
      <c r="B1276" s="14">
        <v>38.521999999999998</v>
      </c>
    </row>
    <row r="1277" spans="1:2" x14ac:dyDescent="0.3">
      <c r="A1277" s="13">
        <v>42550</v>
      </c>
      <c r="B1277" s="14">
        <v>38.201999999999998</v>
      </c>
    </row>
    <row r="1278" spans="1:2" x14ac:dyDescent="0.3">
      <c r="A1278" s="13">
        <v>42551</v>
      </c>
      <c r="B1278" s="14">
        <v>51.152999999999999</v>
      </c>
    </row>
    <row r="1279" spans="1:2" x14ac:dyDescent="0.3">
      <c r="A1279" s="13">
        <v>42552</v>
      </c>
      <c r="B1279" s="14">
        <v>37.375</v>
      </c>
    </row>
    <row r="1280" spans="1:2" x14ac:dyDescent="0.3">
      <c r="A1280" s="13">
        <v>42553</v>
      </c>
      <c r="B1280" s="14">
        <v>53.442</v>
      </c>
    </row>
    <row r="1281" spans="1:2" x14ac:dyDescent="0.3">
      <c r="A1281" s="13">
        <v>42554</v>
      </c>
      <c r="B1281" s="14">
        <v>52.86</v>
      </c>
    </row>
    <row r="1282" spans="1:2" x14ac:dyDescent="0.3">
      <c r="A1282" s="13">
        <v>42555</v>
      </c>
      <c r="B1282" s="14">
        <v>40.491</v>
      </c>
    </row>
    <row r="1283" spans="1:2" x14ac:dyDescent="0.3">
      <c r="A1283" s="13">
        <v>42556</v>
      </c>
      <c r="B1283" s="14">
        <v>35.606000000000002</v>
      </c>
    </row>
    <row r="1284" spans="1:2" x14ac:dyDescent="0.3">
      <c r="A1284" s="13">
        <v>42557</v>
      </c>
      <c r="B1284" s="14">
        <v>46.798000000000002</v>
      </c>
    </row>
    <row r="1285" spans="1:2" x14ac:dyDescent="0.3">
      <c r="A1285" s="13">
        <v>42558</v>
      </c>
      <c r="B1285" s="14">
        <v>43.850999999999999</v>
      </c>
    </row>
    <row r="1286" spans="1:2" x14ac:dyDescent="0.3">
      <c r="A1286" s="13">
        <v>42559</v>
      </c>
      <c r="B1286" s="14">
        <v>31.733000000000001</v>
      </c>
    </row>
    <row r="1287" spans="1:2" x14ac:dyDescent="0.3">
      <c r="A1287" s="13">
        <v>42560</v>
      </c>
      <c r="B1287" s="14">
        <v>22.847000000000001</v>
      </c>
    </row>
    <row r="1288" spans="1:2" x14ac:dyDescent="0.3">
      <c r="A1288" s="13">
        <v>42561</v>
      </c>
      <c r="B1288" s="14">
        <v>19.852</v>
      </c>
    </row>
    <row r="1289" spans="1:2" x14ac:dyDescent="0.3">
      <c r="A1289" s="13">
        <v>42562</v>
      </c>
      <c r="B1289" s="14">
        <v>21.445</v>
      </c>
    </row>
    <row r="1290" spans="1:2" x14ac:dyDescent="0.3">
      <c r="A1290" s="13">
        <v>42563</v>
      </c>
      <c r="B1290" s="14">
        <v>23.379000000000001</v>
      </c>
    </row>
    <row r="1291" spans="1:2" x14ac:dyDescent="0.3">
      <c r="A1291" s="13">
        <v>42564</v>
      </c>
      <c r="B1291" s="14">
        <v>25.879000000000001</v>
      </c>
    </row>
    <row r="1292" spans="1:2" x14ac:dyDescent="0.3">
      <c r="A1292" s="13">
        <v>42565</v>
      </c>
      <c r="B1292" s="14">
        <v>23.202999999999999</v>
      </c>
    </row>
    <row r="1293" spans="1:2" x14ac:dyDescent="0.3">
      <c r="A1293" s="13">
        <v>42566</v>
      </c>
      <c r="B1293" s="14">
        <v>24.788</v>
      </c>
    </row>
    <row r="1294" spans="1:2" x14ac:dyDescent="0.3">
      <c r="A1294" s="13">
        <v>42567</v>
      </c>
      <c r="B1294" s="14">
        <v>24.771000000000001</v>
      </c>
    </row>
    <row r="1295" spans="1:2" x14ac:dyDescent="0.3">
      <c r="A1295" s="13">
        <v>42568</v>
      </c>
      <c r="B1295" s="14">
        <v>22.649000000000001</v>
      </c>
    </row>
    <row r="1296" spans="1:2" x14ac:dyDescent="0.3">
      <c r="A1296" s="13">
        <v>42569</v>
      </c>
      <c r="B1296" s="14">
        <v>23.974</v>
      </c>
    </row>
    <row r="1297" spans="1:2" x14ac:dyDescent="0.3">
      <c r="A1297" s="13">
        <v>42570</v>
      </c>
      <c r="B1297" s="14">
        <v>36.070999999999998</v>
      </c>
    </row>
    <row r="1298" spans="1:2" x14ac:dyDescent="0.3">
      <c r="A1298" s="13">
        <v>42571</v>
      </c>
      <c r="B1298" s="14">
        <v>38.567999999999998</v>
      </c>
    </row>
    <row r="1299" spans="1:2" x14ac:dyDescent="0.3">
      <c r="A1299" s="13">
        <v>42572</v>
      </c>
      <c r="B1299" s="14">
        <v>30.622</v>
      </c>
    </row>
    <row r="1300" spans="1:2" x14ac:dyDescent="0.3">
      <c r="A1300" s="13">
        <v>42573</v>
      </c>
      <c r="B1300" s="14">
        <v>41.718000000000004</v>
      </c>
    </row>
    <row r="1301" spans="1:2" x14ac:dyDescent="0.3">
      <c r="A1301" s="13">
        <v>42574</v>
      </c>
      <c r="B1301" s="14">
        <v>35.881</v>
      </c>
    </row>
    <row r="1302" spans="1:2" x14ac:dyDescent="0.3">
      <c r="A1302" s="13">
        <v>42575</v>
      </c>
      <c r="B1302" s="14">
        <v>29.556999999999999</v>
      </c>
    </row>
    <row r="1303" spans="1:2" x14ac:dyDescent="0.3">
      <c r="A1303" s="13">
        <v>42576</v>
      </c>
      <c r="B1303" s="14">
        <v>28.138999999999999</v>
      </c>
    </row>
    <row r="1304" spans="1:2" x14ac:dyDescent="0.3">
      <c r="A1304" s="13">
        <v>42577</v>
      </c>
      <c r="B1304" s="14">
        <v>42.427</v>
      </c>
    </row>
    <row r="1305" spans="1:2" x14ac:dyDescent="0.3">
      <c r="A1305" s="13">
        <v>42578</v>
      </c>
      <c r="B1305" s="14">
        <v>34.005000000000003</v>
      </c>
    </row>
    <row r="1306" spans="1:2" x14ac:dyDescent="0.3">
      <c r="A1306" s="13">
        <v>42579</v>
      </c>
      <c r="B1306" s="14">
        <v>58.732999999999997</v>
      </c>
    </row>
    <row r="1307" spans="1:2" x14ac:dyDescent="0.3">
      <c r="A1307" s="13">
        <v>42580</v>
      </c>
      <c r="B1307" s="14">
        <v>36.807000000000002</v>
      </c>
    </row>
    <row r="1308" spans="1:2" x14ac:dyDescent="0.3">
      <c r="A1308" s="13">
        <v>42581</v>
      </c>
      <c r="B1308" s="14">
        <v>41.38</v>
      </c>
    </row>
    <row r="1309" spans="1:2" x14ac:dyDescent="0.3">
      <c r="A1309" s="13">
        <v>42582</v>
      </c>
      <c r="B1309" s="14">
        <v>31.117000000000001</v>
      </c>
    </row>
    <row r="1310" spans="1:2" x14ac:dyDescent="0.3">
      <c r="A1310" s="13">
        <v>42583</v>
      </c>
      <c r="B1310" s="14">
        <v>34.930999999999997</v>
      </c>
    </row>
    <row r="1311" spans="1:2" x14ac:dyDescent="0.3">
      <c r="A1311" s="13">
        <v>42584</v>
      </c>
      <c r="B1311" s="14">
        <v>33.308999999999997</v>
      </c>
    </row>
    <row r="1312" spans="1:2" x14ac:dyDescent="0.3">
      <c r="A1312" s="13">
        <v>42585</v>
      </c>
      <c r="B1312" s="14">
        <v>34.790999999999997</v>
      </c>
    </row>
    <row r="1313" spans="1:2" x14ac:dyDescent="0.3">
      <c r="A1313" s="13">
        <v>42586</v>
      </c>
      <c r="B1313" s="14">
        <v>35.26</v>
      </c>
    </row>
    <row r="1314" spans="1:2" x14ac:dyDescent="0.3">
      <c r="A1314" s="13">
        <v>42587</v>
      </c>
      <c r="B1314" s="14">
        <v>37.052</v>
      </c>
    </row>
    <row r="1315" spans="1:2" x14ac:dyDescent="0.3">
      <c r="A1315" s="13">
        <v>42588</v>
      </c>
      <c r="B1315" s="14">
        <v>37.143000000000001</v>
      </c>
    </row>
    <row r="1316" spans="1:2" x14ac:dyDescent="0.3">
      <c r="A1316" s="13">
        <v>42589</v>
      </c>
      <c r="B1316" s="14">
        <v>27.091000000000001</v>
      </c>
    </row>
    <row r="1317" spans="1:2" x14ac:dyDescent="0.3">
      <c r="A1317" s="13">
        <v>42590</v>
      </c>
      <c r="B1317" s="14">
        <v>28.399000000000001</v>
      </c>
    </row>
    <row r="1318" spans="1:2" x14ac:dyDescent="0.3">
      <c r="A1318" s="13">
        <v>42591</v>
      </c>
      <c r="B1318" s="14">
        <v>35.606999999999999</v>
      </c>
    </row>
    <row r="1319" spans="1:2" x14ac:dyDescent="0.3">
      <c r="A1319" s="13">
        <v>42592</v>
      </c>
      <c r="B1319" s="14">
        <v>30.879000000000001</v>
      </c>
    </row>
    <row r="1320" spans="1:2" x14ac:dyDescent="0.3">
      <c r="A1320" s="13">
        <v>42593</v>
      </c>
      <c r="B1320" s="14">
        <v>28.245000000000001</v>
      </c>
    </row>
    <row r="1321" spans="1:2" x14ac:dyDescent="0.3">
      <c r="A1321" s="13">
        <v>42594</v>
      </c>
      <c r="B1321" s="14">
        <v>29.751000000000001</v>
      </c>
    </row>
    <row r="1322" spans="1:2" x14ac:dyDescent="0.3">
      <c r="A1322" s="13">
        <v>42595</v>
      </c>
      <c r="B1322" s="14">
        <v>27.097000000000001</v>
      </c>
    </row>
    <row r="1323" spans="1:2" x14ac:dyDescent="0.3">
      <c r="A1323" s="13">
        <v>42596</v>
      </c>
      <c r="B1323" s="14">
        <v>27.292999999999999</v>
      </c>
    </row>
    <row r="1324" spans="1:2" x14ac:dyDescent="0.3">
      <c r="A1324" s="13">
        <v>42597</v>
      </c>
      <c r="B1324" s="14">
        <v>24.094000000000001</v>
      </c>
    </row>
    <row r="1325" spans="1:2" x14ac:dyDescent="0.3">
      <c r="A1325" s="13">
        <v>42598</v>
      </c>
      <c r="B1325" s="14">
        <v>23.276</v>
      </c>
    </row>
    <row r="1326" spans="1:2" x14ac:dyDescent="0.3">
      <c r="A1326" s="13">
        <v>42599</v>
      </c>
      <c r="B1326" s="14">
        <v>52.066000000000003</v>
      </c>
    </row>
    <row r="1327" spans="1:2" x14ac:dyDescent="0.3">
      <c r="A1327" s="13">
        <v>42600</v>
      </c>
      <c r="B1327" s="14">
        <v>37.551000000000002</v>
      </c>
    </row>
    <row r="1328" spans="1:2" x14ac:dyDescent="0.3">
      <c r="A1328" s="13">
        <v>42601</v>
      </c>
      <c r="B1328" s="14">
        <v>34.085999999999999</v>
      </c>
    </row>
    <row r="1329" spans="1:2" x14ac:dyDescent="0.3">
      <c r="A1329" s="13">
        <v>42602</v>
      </c>
      <c r="B1329" s="14">
        <v>34.555</v>
      </c>
    </row>
    <row r="1330" spans="1:2" x14ac:dyDescent="0.3">
      <c r="A1330" s="13">
        <v>42603</v>
      </c>
      <c r="B1330" s="14">
        <v>31.488</v>
      </c>
    </row>
    <row r="1331" spans="1:2" x14ac:dyDescent="0.3">
      <c r="A1331" s="13">
        <v>42604</v>
      </c>
      <c r="B1331" s="14">
        <v>27.728000000000002</v>
      </c>
    </row>
    <row r="1332" spans="1:2" x14ac:dyDescent="0.3">
      <c r="A1332" s="13">
        <v>42605</v>
      </c>
      <c r="B1332" s="14">
        <v>31.484000000000002</v>
      </c>
    </row>
    <row r="1333" spans="1:2" x14ac:dyDescent="0.3">
      <c r="A1333" s="13">
        <v>42606</v>
      </c>
      <c r="B1333" s="14">
        <v>58.462000000000003</v>
      </c>
    </row>
    <row r="1334" spans="1:2" x14ac:dyDescent="0.3">
      <c r="A1334" s="13">
        <v>42607</v>
      </c>
      <c r="B1334" s="14">
        <v>78.316999999999993</v>
      </c>
    </row>
    <row r="1335" spans="1:2" x14ac:dyDescent="0.3">
      <c r="A1335" s="13">
        <v>42608</v>
      </c>
      <c r="B1335" s="14">
        <v>78.316999999999993</v>
      </c>
    </row>
    <row r="1336" spans="1:2" x14ac:dyDescent="0.3">
      <c r="A1336" s="13">
        <v>42609</v>
      </c>
      <c r="B1336" s="14">
        <v>78.316999999999993</v>
      </c>
    </row>
    <row r="1337" spans="1:2" x14ac:dyDescent="0.3">
      <c r="A1337" s="13">
        <v>42610</v>
      </c>
      <c r="B1337" s="14">
        <v>78.316999999999993</v>
      </c>
    </row>
    <row r="1338" spans="1:2" x14ac:dyDescent="0.3">
      <c r="A1338" s="13">
        <v>42611</v>
      </c>
      <c r="B1338" s="14">
        <v>78.317999999999998</v>
      </c>
    </row>
    <row r="1339" spans="1:2" x14ac:dyDescent="0.3">
      <c r="A1339" s="13">
        <v>42612</v>
      </c>
      <c r="B1339" s="14">
        <v>52.2</v>
      </c>
    </row>
    <row r="1340" spans="1:2" x14ac:dyDescent="0.3">
      <c r="A1340" s="13">
        <v>42613</v>
      </c>
      <c r="B1340" s="14">
        <v>21.536999999999999</v>
      </c>
    </row>
    <row r="1341" spans="1:2" x14ac:dyDescent="0.3">
      <c r="A1341" s="13">
        <v>42614</v>
      </c>
      <c r="B1341" s="14">
        <v>21.536000000000001</v>
      </c>
    </row>
    <row r="1342" spans="1:2" x14ac:dyDescent="0.3">
      <c r="A1342" s="13">
        <v>42615</v>
      </c>
      <c r="B1342" s="14">
        <v>23.742000000000001</v>
      </c>
    </row>
    <row r="1343" spans="1:2" x14ac:dyDescent="0.3">
      <c r="A1343" s="13">
        <v>42616</v>
      </c>
      <c r="B1343" s="14">
        <v>25.074999999999999</v>
      </c>
    </row>
    <row r="1344" spans="1:2" x14ac:dyDescent="0.3">
      <c r="A1344" s="13">
        <v>42617</v>
      </c>
      <c r="B1344" s="14">
        <v>25.074999999999999</v>
      </c>
    </row>
    <row r="1345" spans="1:2" x14ac:dyDescent="0.3">
      <c r="A1345" s="13">
        <v>42618</v>
      </c>
      <c r="B1345" s="14">
        <v>25.074999999999999</v>
      </c>
    </row>
    <row r="1346" spans="1:2" x14ac:dyDescent="0.3">
      <c r="A1346" s="13">
        <v>42619</v>
      </c>
      <c r="B1346" s="14">
        <v>25.074999999999999</v>
      </c>
    </row>
    <row r="1347" spans="1:2" x14ac:dyDescent="0.3">
      <c r="A1347" s="13">
        <v>42620</v>
      </c>
      <c r="B1347" s="14">
        <v>25.074999999999999</v>
      </c>
    </row>
    <row r="1348" spans="1:2" x14ac:dyDescent="0.3">
      <c r="A1348" s="13">
        <v>42621</v>
      </c>
      <c r="B1348" s="14">
        <v>64.536000000000001</v>
      </c>
    </row>
    <row r="1349" spans="1:2" x14ac:dyDescent="0.3">
      <c r="A1349" s="13">
        <v>42622</v>
      </c>
      <c r="B1349" s="14">
        <v>38.393000000000001</v>
      </c>
    </row>
    <row r="1350" spans="1:2" x14ac:dyDescent="0.3">
      <c r="A1350" s="13">
        <v>42623</v>
      </c>
      <c r="B1350" s="14">
        <v>31.161999999999999</v>
      </c>
    </row>
    <row r="1351" spans="1:2" x14ac:dyDescent="0.3">
      <c r="A1351" s="13">
        <v>42624</v>
      </c>
      <c r="B1351" s="14">
        <v>24.762</v>
      </c>
    </row>
    <row r="1352" spans="1:2" x14ac:dyDescent="0.3">
      <c r="A1352" s="13">
        <v>42625</v>
      </c>
      <c r="B1352" s="14">
        <v>25.741</v>
      </c>
    </row>
    <row r="1353" spans="1:2" x14ac:dyDescent="0.3">
      <c r="A1353" s="13">
        <v>42626</v>
      </c>
      <c r="B1353" s="14">
        <v>28.725000000000001</v>
      </c>
    </row>
    <row r="1354" spans="1:2" x14ac:dyDescent="0.3">
      <c r="A1354" s="13">
        <v>42627</v>
      </c>
      <c r="B1354" s="14">
        <v>48.170999999999999</v>
      </c>
    </row>
    <row r="1355" spans="1:2" x14ac:dyDescent="0.3">
      <c r="A1355" s="13">
        <v>42628</v>
      </c>
      <c r="B1355" s="14">
        <v>66.007000000000005</v>
      </c>
    </row>
    <row r="1356" spans="1:2" x14ac:dyDescent="0.3">
      <c r="A1356" s="13">
        <v>42629</v>
      </c>
      <c r="B1356" s="14">
        <v>58.776000000000003</v>
      </c>
    </row>
    <row r="1357" spans="1:2" x14ac:dyDescent="0.3">
      <c r="A1357" s="13">
        <v>42630</v>
      </c>
      <c r="B1357" s="14">
        <v>36.536000000000001</v>
      </c>
    </row>
    <row r="1358" spans="1:2" x14ac:dyDescent="0.3">
      <c r="A1358" s="13">
        <v>42631</v>
      </c>
      <c r="B1358" s="14">
        <v>30.423999999999999</v>
      </c>
    </row>
    <row r="1359" spans="1:2" x14ac:dyDescent="0.3">
      <c r="A1359" s="13">
        <v>42632</v>
      </c>
      <c r="B1359" s="14">
        <v>28.052</v>
      </c>
    </row>
    <row r="1360" spans="1:2" x14ac:dyDescent="0.3">
      <c r="A1360" s="13">
        <v>42633</v>
      </c>
      <c r="B1360" s="14">
        <v>26.638999999999999</v>
      </c>
    </row>
    <row r="1361" spans="1:2" x14ac:dyDescent="0.3">
      <c r="A1361" s="13">
        <v>42634</v>
      </c>
      <c r="B1361" s="14">
        <v>28.04</v>
      </c>
    </row>
    <row r="1362" spans="1:2" x14ac:dyDescent="0.3">
      <c r="A1362" s="13">
        <v>42635</v>
      </c>
      <c r="B1362" s="14">
        <v>24.009</v>
      </c>
    </row>
    <row r="1363" spans="1:2" x14ac:dyDescent="0.3">
      <c r="A1363" s="13">
        <v>42636</v>
      </c>
      <c r="B1363" s="14">
        <v>21.952999999999999</v>
      </c>
    </row>
    <row r="1364" spans="1:2" x14ac:dyDescent="0.3">
      <c r="A1364" s="13">
        <v>42637</v>
      </c>
      <c r="B1364" s="14">
        <v>24.343</v>
      </c>
    </row>
    <row r="1365" spans="1:2" x14ac:dyDescent="0.3">
      <c r="A1365" s="13">
        <v>42638</v>
      </c>
      <c r="B1365" s="14">
        <v>48.01</v>
      </c>
    </row>
    <row r="1366" spans="1:2" x14ac:dyDescent="0.3">
      <c r="A1366" s="13">
        <v>42639</v>
      </c>
      <c r="B1366" s="14">
        <v>19.649999999999999</v>
      </c>
    </row>
    <row r="1367" spans="1:2" x14ac:dyDescent="0.3">
      <c r="A1367" s="13">
        <v>42640</v>
      </c>
      <c r="B1367" s="14">
        <v>18.327000000000002</v>
      </c>
    </row>
    <row r="1368" spans="1:2" x14ac:dyDescent="0.3">
      <c r="A1368" s="13">
        <v>42641</v>
      </c>
      <c r="B1368" s="14">
        <v>20.21</v>
      </c>
    </row>
    <row r="1369" spans="1:2" x14ac:dyDescent="0.3">
      <c r="A1369" s="13">
        <v>42642</v>
      </c>
      <c r="B1369" s="14">
        <v>18.202999999999999</v>
      </c>
    </row>
    <row r="1370" spans="1:2" x14ac:dyDescent="0.3">
      <c r="A1370" s="13">
        <v>42643</v>
      </c>
      <c r="B1370" s="14">
        <v>19.193000000000001</v>
      </c>
    </row>
    <row r="1371" spans="1:2" x14ac:dyDescent="0.3">
      <c r="A1371" s="13">
        <v>42644</v>
      </c>
      <c r="B1371" s="14">
        <v>87.49</v>
      </c>
    </row>
    <row r="1372" spans="1:2" x14ac:dyDescent="0.3">
      <c r="A1372" s="13">
        <v>42645</v>
      </c>
      <c r="B1372" s="14">
        <v>36.536999999999999</v>
      </c>
    </row>
    <row r="1373" spans="1:2" x14ac:dyDescent="0.3">
      <c r="A1373" s="13">
        <v>42646</v>
      </c>
      <c r="B1373" s="14">
        <v>40.774000000000001</v>
      </c>
    </row>
    <row r="1374" spans="1:2" x14ac:dyDescent="0.3">
      <c r="A1374" s="13">
        <v>42647</v>
      </c>
      <c r="B1374" s="14">
        <v>31.286999999999999</v>
      </c>
    </row>
    <row r="1375" spans="1:2" x14ac:dyDescent="0.3">
      <c r="A1375" s="13">
        <v>42648</v>
      </c>
      <c r="B1375" s="14">
        <v>81.59</v>
      </c>
    </row>
    <row r="1376" spans="1:2" x14ac:dyDescent="0.3">
      <c r="A1376" s="13">
        <v>42649</v>
      </c>
      <c r="B1376" s="14">
        <v>77.86</v>
      </c>
    </row>
    <row r="1377" spans="1:2" x14ac:dyDescent="0.3">
      <c r="A1377" s="13">
        <v>42650</v>
      </c>
      <c r="B1377" s="14">
        <v>126.72</v>
      </c>
    </row>
    <row r="1378" spans="1:2" x14ac:dyDescent="0.3">
      <c r="A1378" s="13">
        <v>42651</v>
      </c>
      <c r="B1378" s="14">
        <v>95.224000000000004</v>
      </c>
    </row>
    <row r="1379" spans="1:2" x14ac:dyDescent="0.3">
      <c r="A1379" s="13">
        <v>42652</v>
      </c>
      <c r="B1379" s="14">
        <v>79.662000000000006</v>
      </c>
    </row>
    <row r="1380" spans="1:2" x14ac:dyDescent="0.3">
      <c r="A1380" s="13">
        <v>42653</v>
      </c>
      <c r="B1380" s="14">
        <v>178.1</v>
      </c>
    </row>
    <row r="1381" spans="1:2" x14ac:dyDescent="0.3">
      <c r="A1381" s="13">
        <v>42654</v>
      </c>
      <c r="B1381" s="14">
        <v>91.203000000000003</v>
      </c>
    </row>
    <row r="1382" spans="1:2" x14ac:dyDescent="0.3">
      <c r="A1382" s="13">
        <v>42655</v>
      </c>
      <c r="B1382" s="14">
        <v>100.52</v>
      </c>
    </row>
    <row r="1383" spans="1:2" x14ac:dyDescent="0.3">
      <c r="A1383" s="13">
        <v>42656</v>
      </c>
      <c r="B1383" s="14">
        <v>66.037999999999997</v>
      </c>
    </row>
    <row r="1384" spans="1:2" x14ac:dyDescent="0.3">
      <c r="A1384" s="13">
        <v>42657</v>
      </c>
      <c r="B1384" s="14">
        <v>45.426000000000002</v>
      </c>
    </row>
    <row r="1385" spans="1:2" x14ac:dyDescent="0.3">
      <c r="A1385" s="13">
        <v>42658</v>
      </c>
      <c r="B1385" s="14">
        <v>116.55</v>
      </c>
    </row>
    <row r="1386" spans="1:2" x14ac:dyDescent="0.3">
      <c r="A1386" s="13">
        <v>42659</v>
      </c>
      <c r="B1386" s="14">
        <v>90.793000000000006</v>
      </c>
    </row>
    <row r="1387" spans="1:2" x14ac:dyDescent="0.3">
      <c r="A1387" s="13">
        <v>42660</v>
      </c>
      <c r="B1387" s="14">
        <v>80.194999999999993</v>
      </c>
    </row>
    <row r="1388" spans="1:2" x14ac:dyDescent="0.3">
      <c r="A1388" s="13">
        <v>42661</v>
      </c>
      <c r="B1388" s="14">
        <v>62.076000000000001</v>
      </c>
    </row>
    <row r="1389" spans="1:2" x14ac:dyDescent="0.3">
      <c r="A1389" s="13">
        <v>42662</v>
      </c>
      <c r="B1389" s="14">
        <v>107.74</v>
      </c>
    </row>
    <row r="1390" spans="1:2" x14ac:dyDescent="0.3">
      <c r="A1390" s="13">
        <v>42663</v>
      </c>
      <c r="B1390" s="14">
        <v>58.154000000000003</v>
      </c>
    </row>
    <row r="1391" spans="1:2" x14ac:dyDescent="0.3">
      <c r="A1391" s="13">
        <v>42664</v>
      </c>
      <c r="B1391" s="14">
        <v>44.177999999999997</v>
      </c>
    </row>
    <row r="1392" spans="1:2" x14ac:dyDescent="0.3">
      <c r="A1392" s="13">
        <v>42665</v>
      </c>
      <c r="B1392" s="14">
        <v>40.533999999999999</v>
      </c>
    </row>
    <row r="1393" spans="1:2" x14ac:dyDescent="0.3">
      <c r="A1393" s="13">
        <v>42666</v>
      </c>
      <c r="B1393" s="14">
        <v>68.718000000000004</v>
      </c>
    </row>
    <row r="1394" spans="1:2" x14ac:dyDescent="0.3">
      <c r="A1394" s="13">
        <v>42667</v>
      </c>
      <c r="B1394" s="14">
        <v>168.72</v>
      </c>
    </row>
    <row r="1395" spans="1:2" x14ac:dyDescent="0.3">
      <c r="A1395" s="13">
        <v>42668</v>
      </c>
      <c r="B1395" s="14">
        <v>126.28</v>
      </c>
    </row>
    <row r="1396" spans="1:2" x14ac:dyDescent="0.3">
      <c r="A1396" s="13">
        <v>42669</v>
      </c>
      <c r="B1396" s="14">
        <v>146.52000000000001</v>
      </c>
    </row>
    <row r="1397" spans="1:2" x14ac:dyDescent="0.3">
      <c r="A1397" s="13">
        <v>42670</v>
      </c>
      <c r="B1397" s="14">
        <v>107.18</v>
      </c>
    </row>
    <row r="1398" spans="1:2" x14ac:dyDescent="0.3">
      <c r="A1398" s="13">
        <v>42671</v>
      </c>
      <c r="B1398" s="14">
        <v>75.201999999999998</v>
      </c>
    </row>
    <row r="1399" spans="1:2" x14ac:dyDescent="0.3">
      <c r="A1399" s="13">
        <v>42672</v>
      </c>
      <c r="B1399" s="14">
        <v>408.75</v>
      </c>
    </row>
    <row r="1400" spans="1:2" x14ac:dyDescent="0.3">
      <c r="A1400" s="13">
        <v>42673</v>
      </c>
      <c r="B1400" s="14">
        <v>287.16000000000003</v>
      </c>
    </row>
    <row r="1401" spans="1:2" x14ac:dyDescent="0.3">
      <c r="A1401" s="13">
        <v>42674</v>
      </c>
      <c r="B1401" s="14">
        <v>92.855000000000004</v>
      </c>
    </row>
    <row r="1402" spans="1:2" x14ac:dyDescent="0.3">
      <c r="A1402" s="13">
        <v>42675</v>
      </c>
      <c r="B1402" s="14">
        <v>119.64</v>
      </c>
    </row>
    <row r="1403" spans="1:2" x14ac:dyDescent="0.3">
      <c r="A1403" s="13">
        <v>42676</v>
      </c>
      <c r="B1403" s="14">
        <v>124.75</v>
      </c>
    </row>
    <row r="1404" spans="1:2" x14ac:dyDescent="0.3">
      <c r="A1404" s="13">
        <v>42677</v>
      </c>
      <c r="B1404" s="14">
        <v>82.025000000000006</v>
      </c>
    </row>
    <row r="1405" spans="1:2" x14ac:dyDescent="0.3">
      <c r="A1405" s="13">
        <v>42678</v>
      </c>
      <c r="B1405" s="14">
        <v>99.105000000000004</v>
      </c>
    </row>
    <row r="1406" spans="1:2" x14ac:dyDescent="0.3">
      <c r="A1406" s="13">
        <v>42679</v>
      </c>
      <c r="B1406" s="14">
        <v>131.99</v>
      </c>
    </row>
    <row r="1407" spans="1:2" x14ac:dyDescent="0.3">
      <c r="A1407" s="13">
        <v>42680</v>
      </c>
      <c r="B1407" s="14">
        <v>194.32</v>
      </c>
    </row>
    <row r="1408" spans="1:2" x14ac:dyDescent="0.3">
      <c r="A1408" s="13">
        <v>42681</v>
      </c>
      <c r="B1408" s="14">
        <v>65.760000000000005</v>
      </c>
    </row>
    <row r="1409" spans="1:2" x14ac:dyDescent="0.3">
      <c r="A1409" s="13">
        <v>42682</v>
      </c>
      <c r="B1409" s="14">
        <v>139.88999999999999</v>
      </c>
    </row>
    <row r="1410" spans="1:2" x14ac:dyDescent="0.3">
      <c r="A1410" s="13">
        <v>42683</v>
      </c>
      <c r="B1410" s="14">
        <v>120.74</v>
      </c>
    </row>
    <row r="1411" spans="1:2" x14ac:dyDescent="0.3">
      <c r="A1411" s="13">
        <v>42684</v>
      </c>
      <c r="B1411" s="14">
        <v>100.24</v>
      </c>
    </row>
    <row r="1412" spans="1:2" x14ac:dyDescent="0.3">
      <c r="A1412" s="13">
        <v>42685</v>
      </c>
      <c r="B1412" s="14">
        <v>100.89</v>
      </c>
    </row>
    <row r="1413" spans="1:2" x14ac:dyDescent="0.3">
      <c r="A1413" s="13">
        <v>42686</v>
      </c>
      <c r="B1413" s="14">
        <v>156.97999999999999</v>
      </c>
    </row>
    <row r="1414" spans="1:2" x14ac:dyDescent="0.3">
      <c r="A1414" s="13">
        <v>42687</v>
      </c>
      <c r="B1414" s="14">
        <v>85.915999999999997</v>
      </c>
    </row>
    <row r="1415" spans="1:2" x14ac:dyDescent="0.3">
      <c r="A1415" s="13">
        <v>42688</v>
      </c>
      <c r="B1415" s="14">
        <v>178.24</v>
      </c>
    </row>
    <row r="1416" spans="1:2" x14ac:dyDescent="0.3">
      <c r="A1416" s="13">
        <v>42689</v>
      </c>
      <c r="B1416" s="14">
        <v>166.09</v>
      </c>
    </row>
    <row r="1417" spans="1:2" x14ac:dyDescent="0.3">
      <c r="A1417" s="13">
        <v>42690</v>
      </c>
      <c r="B1417" s="14">
        <v>614.36</v>
      </c>
    </row>
    <row r="1418" spans="1:2" x14ac:dyDescent="0.3">
      <c r="A1418" s="13">
        <v>42691</v>
      </c>
      <c r="B1418" s="14">
        <v>488.97</v>
      </c>
    </row>
    <row r="1419" spans="1:2" x14ac:dyDescent="0.3">
      <c r="A1419" s="13">
        <v>42692</v>
      </c>
      <c r="B1419" s="14">
        <v>250.47</v>
      </c>
    </row>
    <row r="1420" spans="1:2" x14ac:dyDescent="0.3">
      <c r="A1420" s="13">
        <v>42693</v>
      </c>
      <c r="B1420" s="14">
        <v>306.54000000000002</v>
      </c>
    </row>
    <row r="1421" spans="1:2" x14ac:dyDescent="0.3">
      <c r="A1421" s="13">
        <v>42694</v>
      </c>
      <c r="B1421" s="14">
        <v>479.94</v>
      </c>
    </row>
    <row r="1422" spans="1:2" x14ac:dyDescent="0.3">
      <c r="A1422" s="13">
        <v>42695</v>
      </c>
      <c r="B1422" s="14">
        <v>183.17</v>
      </c>
    </row>
    <row r="1423" spans="1:2" x14ac:dyDescent="0.3">
      <c r="A1423" s="13">
        <v>42696</v>
      </c>
      <c r="B1423" s="14">
        <v>118.81</v>
      </c>
    </row>
    <row r="1424" spans="1:2" x14ac:dyDescent="0.3">
      <c r="A1424" s="13">
        <v>42697</v>
      </c>
      <c r="B1424" s="14">
        <v>108.03</v>
      </c>
    </row>
    <row r="1425" spans="1:2" x14ac:dyDescent="0.3">
      <c r="A1425" s="13">
        <v>42698</v>
      </c>
      <c r="B1425" s="14">
        <v>100.54</v>
      </c>
    </row>
    <row r="1426" spans="1:2" x14ac:dyDescent="0.3">
      <c r="A1426" s="13">
        <v>42699</v>
      </c>
      <c r="B1426" s="14">
        <v>107.82</v>
      </c>
    </row>
    <row r="1427" spans="1:2" x14ac:dyDescent="0.3">
      <c r="A1427" s="13">
        <v>42700</v>
      </c>
      <c r="B1427" s="14">
        <v>170.24</v>
      </c>
    </row>
    <row r="1428" spans="1:2" x14ac:dyDescent="0.3">
      <c r="A1428" s="13">
        <v>42701</v>
      </c>
      <c r="B1428" s="14">
        <v>181.87</v>
      </c>
    </row>
    <row r="1429" spans="1:2" x14ac:dyDescent="0.3">
      <c r="A1429" s="13">
        <v>42702</v>
      </c>
      <c r="B1429" s="14">
        <v>118.72</v>
      </c>
    </row>
    <row r="1430" spans="1:2" x14ac:dyDescent="0.3">
      <c r="A1430" s="13">
        <v>42703</v>
      </c>
      <c r="B1430" s="14">
        <v>135.59</v>
      </c>
    </row>
    <row r="1431" spans="1:2" x14ac:dyDescent="0.3">
      <c r="A1431" s="13">
        <v>42704</v>
      </c>
      <c r="B1431" s="14">
        <v>150.80000000000001</v>
      </c>
    </row>
    <row r="1432" spans="1:2" x14ac:dyDescent="0.3">
      <c r="A1432" s="13">
        <v>42705</v>
      </c>
      <c r="B1432" s="14">
        <v>97.933000000000007</v>
      </c>
    </row>
    <row r="1433" spans="1:2" x14ac:dyDescent="0.3">
      <c r="A1433" s="13">
        <v>42706</v>
      </c>
      <c r="B1433" s="14">
        <v>99.287000000000006</v>
      </c>
    </row>
    <row r="1434" spans="1:2" x14ac:dyDescent="0.3">
      <c r="A1434" s="13">
        <v>42707</v>
      </c>
      <c r="B1434" s="14">
        <v>175.85</v>
      </c>
    </row>
    <row r="1435" spans="1:2" x14ac:dyDescent="0.3">
      <c r="A1435" s="13">
        <v>42708</v>
      </c>
      <c r="B1435" s="14">
        <v>109.25</v>
      </c>
    </row>
    <row r="1436" spans="1:2" x14ac:dyDescent="0.3">
      <c r="A1436" s="13">
        <v>42709</v>
      </c>
      <c r="B1436" s="14">
        <v>144</v>
      </c>
    </row>
    <row r="1437" spans="1:2" x14ac:dyDescent="0.3">
      <c r="A1437" s="13">
        <v>42710</v>
      </c>
      <c r="B1437" s="14">
        <v>167.95</v>
      </c>
    </row>
    <row r="1438" spans="1:2" x14ac:dyDescent="0.3">
      <c r="A1438" s="13">
        <v>42711</v>
      </c>
      <c r="B1438" s="14">
        <v>118.29</v>
      </c>
    </row>
    <row r="1439" spans="1:2" x14ac:dyDescent="0.3">
      <c r="A1439" s="13">
        <v>42712</v>
      </c>
      <c r="B1439" s="14">
        <v>130.82</v>
      </c>
    </row>
    <row r="1440" spans="1:2" x14ac:dyDescent="0.3">
      <c r="A1440" s="13">
        <v>42713</v>
      </c>
      <c r="B1440" s="14">
        <v>178.36</v>
      </c>
    </row>
    <row r="1441" spans="1:2" x14ac:dyDescent="0.3">
      <c r="A1441" s="13">
        <v>42714</v>
      </c>
      <c r="B1441" s="14">
        <v>366.07</v>
      </c>
    </row>
    <row r="1442" spans="1:2" x14ac:dyDescent="0.3">
      <c r="A1442" s="13">
        <v>42715</v>
      </c>
      <c r="B1442" s="14">
        <v>198.51</v>
      </c>
    </row>
    <row r="1443" spans="1:2" x14ac:dyDescent="0.3">
      <c r="A1443" s="13">
        <v>42716</v>
      </c>
      <c r="B1443" s="14">
        <v>158.71</v>
      </c>
    </row>
    <row r="1444" spans="1:2" x14ac:dyDescent="0.3">
      <c r="A1444" s="13">
        <v>42717</v>
      </c>
      <c r="B1444" s="14">
        <v>69.043999999999997</v>
      </c>
    </row>
    <row r="1445" spans="1:2" x14ac:dyDescent="0.3">
      <c r="A1445" s="13">
        <v>42718</v>
      </c>
      <c r="B1445" s="14">
        <v>60.381</v>
      </c>
    </row>
    <row r="1446" spans="1:2" x14ac:dyDescent="0.3">
      <c r="A1446" s="13">
        <v>42719</v>
      </c>
      <c r="B1446" s="14">
        <v>69.242000000000004</v>
      </c>
    </row>
    <row r="1447" spans="1:2" x14ac:dyDescent="0.3">
      <c r="A1447" s="13">
        <v>42720</v>
      </c>
      <c r="B1447" s="14">
        <v>98.501000000000005</v>
      </c>
    </row>
    <row r="1448" spans="1:2" x14ac:dyDescent="0.3">
      <c r="A1448" s="13">
        <v>42721</v>
      </c>
      <c r="B1448" s="14">
        <v>165.15</v>
      </c>
    </row>
    <row r="1449" spans="1:2" x14ac:dyDescent="0.3">
      <c r="A1449" s="13">
        <v>42722</v>
      </c>
      <c r="B1449" s="14">
        <v>132.86000000000001</v>
      </c>
    </row>
    <row r="1450" spans="1:2" x14ac:dyDescent="0.3">
      <c r="A1450" s="13">
        <v>42723</v>
      </c>
      <c r="B1450" s="14">
        <v>147.97</v>
      </c>
    </row>
    <row r="1451" spans="1:2" x14ac:dyDescent="0.3">
      <c r="A1451" s="13">
        <v>42724</v>
      </c>
      <c r="B1451" s="14">
        <v>63.67</v>
      </c>
    </row>
    <row r="1452" spans="1:2" x14ac:dyDescent="0.3">
      <c r="A1452" s="13">
        <v>42725</v>
      </c>
      <c r="B1452" s="14">
        <v>148.34</v>
      </c>
    </row>
    <row r="1453" spans="1:2" x14ac:dyDescent="0.3">
      <c r="A1453" s="13">
        <v>42726</v>
      </c>
      <c r="B1453" s="14">
        <v>639.92999999999995</v>
      </c>
    </row>
    <row r="1454" spans="1:2" x14ac:dyDescent="0.3">
      <c r="A1454" s="13">
        <v>42727</v>
      </c>
      <c r="B1454" s="14">
        <v>324.94</v>
      </c>
    </row>
    <row r="1455" spans="1:2" x14ac:dyDescent="0.3">
      <c r="A1455" s="13">
        <v>42728</v>
      </c>
      <c r="B1455" s="14">
        <v>169.29</v>
      </c>
    </row>
    <row r="1456" spans="1:2" x14ac:dyDescent="0.3">
      <c r="A1456" s="13">
        <v>42729</v>
      </c>
      <c r="B1456" s="14">
        <v>159.26</v>
      </c>
    </row>
    <row r="1457" spans="1:2" x14ac:dyDescent="0.3">
      <c r="A1457" s="13">
        <v>42730</v>
      </c>
      <c r="B1457" s="14">
        <v>252.67</v>
      </c>
    </row>
    <row r="1458" spans="1:2" x14ac:dyDescent="0.3">
      <c r="A1458" s="13">
        <v>42731</v>
      </c>
      <c r="B1458" s="14">
        <v>191.28</v>
      </c>
    </row>
    <row r="1459" spans="1:2" x14ac:dyDescent="0.3">
      <c r="A1459" s="13">
        <v>42732</v>
      </c>
      <c r="B1459" s="14">
        <v>123.74</v>
      </c>
    </row>
    <row r="1460" spans="1:2" x14ac:dyDescent="0.3">
      <c r="A1460" s="13">
        <v>42733</v>
      </c>
      <c r="B1460" s="14">
        <v>121.76</v>
      </c>
    </row>
    <row r="1461" spans="1:2" x14ac:dyDescent="0.3">
      <c r="A1461" s="13">
        <v>42734</v>
      </c>
      <c r="B1461" s="1">
        <v>155.26</v>
      </c>
    </row>
    <row r="1462" spans="1:2" x14ac:dyDescent="0.3">
      <c r="A1462" s="13">
        <v>42736</v>
      </c>
      <c r="B1462" s="14">
        <v>154.54</v>
      </c>
    </row>
    <row r="1463" spans="1:2" x14ac:dyDescent="0.3">
      <c r="A1463" s="13">
        <v>42737</v>
      </c>
      <c r="B1463" s="14">
        <v>89.415000000000006</v>
      </c>
    </row>
    <row r="1464" spans="1:2" x14ac:dyDescent="0.3">
      <c r="A1464" s="13">
        <v>42738</v>
      </c>
      <c r="B1464" s="14">
        <v>105.16</v>
      </c>
    </row>
    <row r="1465" spans="1:2" x14ac:dyDescent="0.3">
      <c r="A1465" s="13">
        <v>42739</v>
      </c>
      <c r="B1465" s="14">
        <v>79.486999999999995</v>
      </c>
    </row>
    <row r="1466" spans="1:2" x14ac:dyDescent="0.3">
      <c r="A1466" s="13">
        <v>42740</v>
      </c>
      <c r="B1466" s="14">
        <v>136.22</v>
      </c>
    </row>
    <row r="1467" spans="1:2" x14ac:dyDescent="0.3">
      <c r="A1467" s="13">
        <v>42741</v>
      </c>
      <c r="B1467" s="14">
        <v>93.016999999999996</v>
      </c>
    </row>
    <row r="1468" spans="1:2" x14ac:dyDescent="0.3">
      <c r="A1468" s="13">
        <v>42742</v>
      </c>
      <c r="B1468" s="14">
        <v>91.808999999999997</v>
      </c>
    </row>
    <row r="1469" spans="1:2" x14ac:dyDescent="0.3">
      <c r="A1469" s="13">
        <v>42743</v>
      </c>
      <c r="B1469" s="14">
        <v>150.9</v>
      </c>
    </row>
    <row r="1470" spans="1:2" x14ac:dyDescent="0.3">
      <c r="A1470" s="13">
        <v>42744</v>
      </c>
      <c r="B1470" s="14">
        <v>201.07</v>
      </c>
    </row>
    <row r="1471" spans="1:2" x14ac:dyDescent="0.3">
      <c r="A1471" s="13">
        <v>42745</v>
      </c>
      <c r="B1471" s="14">
        <v>113.88</v>
      </c>
    </row>
    <row r="1472" spans="1:2" x14ac:dyDescent="0.3">
      <c r="A1472" s="13">
        <v>42746</v>
      </c>
      <c r="B1472" s="14">
        <v>141.33000000000001</v>
      </c>
    </row>
    <row r="1473" spans="1:2" x14ac:dyDescent="0.3">
      <c r="A1473" s="13">
        <v>42747</v>
      </c>
      <c r="B1473" s="14">
        <v>227.02</v>
      </c>
    </row>
    <row r="1474" spans="1:2" x14ac:dyDescent="0.3">
      <c r="A1474" s="13">
        <v>42748</v>
      </c>
      <c r="B1474" s="14">
        <v>210.4</v>
      </c>
    </row>
    <row r="1475" spans="1:2" x14ac:dyDescent="0.3">
      <c r="A1475" s="13">
        <v>42749</v>
      </c>
      <c r="B1475" s="14">
        <v>129.88999999999999</v>
      </c>
    </row>
    <row r="1476" spans="1:2" x14ac:dyDescent="0.3">
      <c r="A1476" s="13">
        <v>42750</v>
      </c>
      <c r="B1476" s="14">
        <v>268.45999999999998</v>
      </c>
    </row>
    <row r="1477" spans="1:2" x14ac:dyDescent="0.3">
      <c r="A1477" s="13">
        <v>42751</v>
      </c>
      <c r="B1477" s="14">
        <v>121.34</v>
      </c>
    </row>
    <row r="1478" spans="1:2" x14ac:dyDescent="0.3">
      <c r="A1478" s="13">
        <v>42752</v>
      </c>
      <c r="B1478" s="14">
        <v>143.07</v>
      </c>
    </row>
    <row r="1479" spans="1:2" x14ac:dyDescent="0.3">
      <c r="A1479" s="13">
        <v>42753</v>
      </c>
      <c r="B1479" s="14">
        <v>332.14</v>
      </c>
    </row>
    <row r="1480" spans="1:2" x14ac:dyDescent="0.3">
      <c r="A1480" s="13">
        <v>42754</v>
      </c>
      <c r="B1480" s="14">
        <v>672.29</v>
      </c>
    </row>
    <row r="1481" spans="1:2" x14ac:dyDescent="0.3">
      <c r="A1481" s="13">
        <v>42755</v>
      </c>
      <c r="B1481" s="14">
        <v>341.99</v>
      </c>
    </row>
    <row r="1482" spans="1:2" x14ac:dyDescent="0.3">
      <c r="A1482" s="13">
        <v>42756</v>
      </c>
      <c r="B1482" s="14">
        <v>697.49</v>
      </c>
    </row>
    <row r="1483" spans="1:2" x14ac:dyDescent="0.3">
      <c r="A1483" s="13">
        <v>42757</v>
      </c>
      <c r="B1483" s="14">
        <v>816.98</v>
      </c>
    </row>
    <row r="1484" spans="1:2" x14ac:dyDescent="0.3">
      <c r="A1484" s="13">
        <v>42758</v>
      </c>
      <c r="B1484" s="14">
        <v>218.95</v>
      </c>
    </row>
    <row r="1485" spans="1:2" x14ac:dyDescent="0.3">
      <c r="A1485" s="13">
        <v>42759</v>
      </c>
      <c r="B1485" s="14">
        <v>173.8</v>
      </c>
    </row>
    <row r="1486" spans="1:2" x14ac:dyDescent="0.3">
      <c r="A1486" s="13">
        <v>42760</v>
      </c>
      <c r="B1486" s="14">
        <v>131.88999999999999</v>
      </c>
    </row>
    <row r="1487" spans="1:2" x14ac:dyDescent="0.3">
      <c r="A1487" s="13">
        <v>42761</v>
      </c>
      <c r="B1487" s="14">
        <v>102.41</v>
      </c>
    </row>
    <row r="1488" spans="1:2" x14ac:dyDescent="0.3">
      <c r="A1488" s="13">
        <v>42762</v>
      </c>
      <c r="B1488" s="14">
        <v>103.44</v>
      </c>
    </row>
    <row r="1489" spans="1:2" x14ac:dyDescent="0.3">
      <c r="A1489" s="13">
        <v>42763</v>
      </c>
      <c r="B1489" s="14">
        <v>87.734999999999999</v>
      </c>
    </row>
    <row r="1490" spans="1:2" x14ac:dyDescent="0.3">
      <c r="A1490" s="13">
        <v>42764</v>
      </c>
      <c r="B1490" s="14">
        <v>78.77</v>
      </c>
    </row>
    <row r="1491" spans="1:2" x14ac:dyDescent="0.3">
      <c r="A1491" s="13">
        <v>42765</v>
      </c>
      <c r="B1491" s="14">
        <v>71.061999999999998</v>
      </c>
    </row>
    <row r="1492" spans="1:2" x14ac:dyDescent="0.3">
      <c r="A1492" s="13">
        <v>42766</v>
      </c>
      <c r="B1492" s="14">
        <v>64.974999999999994</v>
      </c>
    </row>
    <row r="1493" spans="1:2" x14ac:dyDescent="0.3">
      <c r="A1493" s="13">
        <v>42767</v>
      </c>
      <c r="B1493" s="14">
        <v>86.528999999999996</v>
      </c>
    </row>
    <row r="1494" spans="1:2" x14ac:dyDescent="0.3">
      <c r="A1494" s="13">
        <v>42768</v>
      </c>
      <c r="B1494" s="14">
        <v>78.825000000000003</v>
      </c>
    </row>
    <row r="1495" spans="1:2" x14ac:dyDescent="0.3">
      <c r="A1495" s="13">
        <v>42769</v>
      </c>
      <c r="B1495" s="14">
        <v>62.018999999999998</v>
      </c>
    </row>
    <row r="1496" spans="1:2" x14ac:dyDescent="0.3">
      <c r="A1496" s="13">
        <v>42770</v>
      </c>
      <c r="B1496" s="14">
        <v>62.985999999999997</v>
      </c>
    </row>
    <row r="1497" spans="1:2" x14ac:dyDescent="0.3">
      <c r="A1497" s="13">
        <v>42771</v>
      </c>
      <c r="B1497" s="14">
        <v>79.180000000000007</v>
      </c>
    </row>
    <row r="1498" spans="1:2" x14ac:dyDescent="0.3">
      <c r="A1498" s="13">
        <v>42772</v>
      </c>
      <c r="B1498" s="14">
        <v>84.649000000000001</v>
      </c>
    </row>
    <row r="1499" spans="1:2" x14ac:dyDescent="0.3">
      <c r="A1499" s="13">
        <v>42773</v>
      </c>
      <c r="B1499" s="14">
        <v>68.259</v>
      </c>
    </row>
    <row r="1500" spans="1:2" x14ac:dyDescent="0.3">
      <c r="A1500" s="13">
        <v>42774</v>
      </c>
      <c r="B1500" s="14">
        <v>67.239999999999995</v>
      </c>
    </row>
    <row r="1501" spans="1:2" x14ac:dyDescent="0.3">
      <c r="A1501" s="13">
        <v>42775</v>
      </c>
      <c r="B1501" s="14">
        <v>66.521000000000001</v>
      </c>
    </row>
    <row r="1502" spans="1:2" x14ac:dyDescent="0.3">
      <c r="A1502" s="13">
        <v>42776</v>
      </c>
      <c r="B1502" s="14">
        <v>60.584000000000003</v>
      </c>
    </row>
    <row r="1503" spans="1:2" x14ac:dyDescent="0.3">
      <c r="A1503" s="13">
        <v>42777</v>
      </c>
      <c r="B1503" s="14">
        <v>56.930999999999997</v>
      </c>
    </row>
    <row r="1504" spans="1:2" x14ac:dyDescent="0.3">
      <c r="A1504" s="13">
        <v>42778</v>
      </c>
      <c r="B1504" s="14">
        <v>91.025999999999996</v>
      </c>
    </row>
    <row r="1505" spans="1:2" x14ac:dyDescent="0.3">
      <c r="A1505" s="13">
        <v>42779</v>
      </c>
      <c r="B1505" s="14">
        <v>1484.6</v>
      </c>
    </row>
    <row r="1506" spans="1:2" x14ac:dyDescent="0.3">
      <c r="A1506" s="13">
        <v>42780</v>
      </c>
      <c r="B1506" s="14">
        <v>1561.3</v>
      </c>
    </row>
    <row r="1507" spans="1:2" x14ac:dyDescent="0.3">
      <c r="A1507" s="13">
        <v>42781</v>
      </c>
      <c r="B1507" s="14">
        <v>181.28</v>
      </c>
    </row>
    <row r="1508" spans="1:2" x14ac:dyDescent="0.3">
      <c r="A1508" s="13">
        <v>42782</v>
      </c>
      <c r="B1508" s="14">
        <v>110.75</v>
      </c>
    </row>
    <row r="1509" spans="1:2" x14ac:dyDescent="0.3">
      <c r="A1509" s="13">
        <v>42783</v>
      </c>
      <c r="B1509" s="14">
        <v>88.147999999999996</v>
      </c>
    </row>
    <row r="1510" spans="1:2" x14ac:dyDescent="0.3">
      <c r="A1510" s="13">
        <v>42784</v>
      </c>
      <c r="B1510" s="14">
        <v>72.777000000000001</v>
      </c>
    </row>
    <row r="1511" spans="1:2" x14ac:dyDescent="0.3">
      <c r="A1511" s="13">
        <v>42785</v>
      </c>
      <c r="B1511" s="14">
        <v>83.481999999999999</v>
      </c>
    </row>
    <row r="1512" spans="1:2" x14ac:dyDescent="0.3">
      <c r="A1512" s="13">
        <v>42786</v>
      </c>
      <c r="B1512" s="14">
        <v>71.745000000000005</v>
      </c>
    </row>
    <row r="1513" spans="1:2" x14ac:dyDescent="0.3">
      <c r="A1513" s="13">
        <v>42787</v>
      </c>
      <c r="B1513" s="14">
        <v>60.872999999999998</v>
      </c>
    </row>
    <row r="1514" spans="1:2" x14ac:dyDescent="0.3">
      <c r="A1514" s="13">
        <v>42788</v>
      </c>
      <c r="B1514" s="14">
        <v>55.722999999999999</v>
      </c>
    </row>
    <row r="1515" spans="1:2" x14ac:dyDescent="0.3">
      <c r="A1515" s="13">
        <v>42789</v>
      </c>
      <c r="B1515" s="14">
        <v>56.298999999999999</v>
      </c>
    </row>
    <row r="1516" spans="1:2" x14ac:dyDescent="0.3">
      <c r="A1516" s="13">
        <v>42790</v>
      </c>
      <c r="B1516" s="14">
        <v>47.985999999999997</v>
      </c>
    </row>
    <row r="1517" spans="1:2" x14ac:dyDescent="0.3">
      <c r="A1517" s="13">
        <v>42791</v>
      </c>
      <c r="B1517" s="14">
        <v>46.456000000000003</v>
      </c>
    </row>
    <row r="1518" spans="1:2" x14ac:dyDescent="0.3">
      <c r="A1518" s="13">
        <v>42792</v>
      </c>
      <c r="B1518" s="14">
        <v>51.817</v>
      </c>
    </row>
    <row r="1519" spans="1:2" x14ac:dyDescent="0.3">
      <c r="A1519" s="13">
        <v>42793</v>
      </c>
      <c r="B1519" s="14">
        <v>175.08</v>
      </c>
    </row>
    <row r="1520" spans="1:2" x14ac:dyDescent="0.3">
      <c r="A1520" s="13">
        <v>42794</v>
      </c>
      <c r="B1520" s="14">
        <v>104.3</v>
      </c>
    </row>
    <row r="1521" spans="1:2" x14ac:dyDescent="0.3">
      <c r="A1521" s="13">
        <v>42795</v>
      </c>
      <c r="B1521" s="14">
        <v>115.81</v>
      </c>
    </row>
    <row r="1522" spans="1:2" x14ac:dyDescent="0.3">
      <c r="A1522" s="13">
        <v>42796</v>
      </c>
      <c r="B1522" s="14">
        <v>95.756</v>
      </c>
    </row>
    <row r="1523" spans="1:2" x14ac:dyDescent="0.3">
      <c r="A1523" s="13">
        <v>42797</v>
      </c>
      <c r="B1523" s="14">
        <v>134.46</v>
      </c>
    </row>
    <row r="1524" spans="1:2" x14ac:dyDescent="0.3">
      <c r="A1524" s="13">
        <v>42798</v>
      </c>
      <c r="B1524" s="14">
        <v>105.06</v>
      </c>
    </row>
    <row r="1525" spans="1:2" x14ac:dyDescent="0.3">
      <c r="A1525" s="13">
        <v>42799</v>
      </c>
      <c r="B1525" s="14">
        <v>60.009</v>
      </c>
    </row>
    <row r="1526" spans="1:2" x14ac:dyDescent="0.3">
      <c r="A1526" s="13">
        <v>42800</v>
      </c>
      <c r="B1526" s="14">
        <v>49.429000000000002</v>
      </c>
    </row>
    <row r="1527" spans="1:2" x14ac:dyDescent="0.3">
      <c r="A1527" s="13">
        <v>42801</v>
      </c>
      <c r="B1527" s="14">
        <v>58.427999999999997</v>
      </c>
    </row>
    <row r="1528" spans="1:2" x14ac:dyDescent="0.3">
      <c r="A1528" s="13">
        <v>42802</v>
      </c>
      <c r="B1528" s="14">
        <v>180.24</v>
      </c>
    </row>
    <row r="1529" spans="1:2" x14ac:dyDescent="0.3">
      <c r="A1529" s="13">
        <v>42803</v>
      </c>
      <c r="B1529" s="14">
        <v>180.26</v>
      </c>
    </row>
    <row r="1530" spans="1:2" x14ac:dyDescent="0.3">
      <c r="A1530" s="13">
        <v>42804</v>
      </c>
      <c r="B1530" s="14">
        <v>141.03</v>
      </c>
    </row>
    <row r="1531" spans="1:2" x14ac:dyDescent="0.3">
      <c r="A1531" s="13">
        <v>42805</v>
      </c>
      <c r="B1531" s="14">
        <v>207.59</v>
      </c>
    </row>
    <row r="1532" spans="1:2" x14ac:dyDescent="0.3">
      <c r="A1532" s="13">
        <v>42806</v>
      </c>
      <c r="B1532" s="14">
        <v>209.93</v>
      </c>
    </row>
    <row r="1533" spans="1:2" x14ac:dyDescent="0.3">
      <c r="A1533" s="13">
        <v>42807</v>
      </c>
      <c r="B1533" s="14">
        <v>227.19</v>
      </c>
    </row>
    <row r="1534" spans="1:2" x14ac:dyDescent="0.3">
      <c r="A1534" s="13">
        <v>42808</v>
      </c>
      <c r="B1534" s="14">
        <v>169.51</v>
      </c>
    </row>
    <row r="1535" spans="1:2" x14ac:dyDescent="0.3">
      <c r="A1535" s="13">
        <v>42809</v>
      </c>
      <c r="B1535" s="14">
        <v>210</v>
      </c>
    </row>
    <row r="1536" spans="1:2" x14ac:dyDescent="0.3">
      <c r="A1536" s="13">
        <v>42810</v>
      </c>
      <c r="B1536" s="14">
        <v>132.27000000000001</v>
      </c>
    </row>
    <row r="1537" spans="1:2" x14ac:dyDescent="0.3">
      <c r="A1537" s="13">
        <v>42811</v>
      </c>
      <c r="B1537" s="14">
        <v>176.62</v>
      </c>
    </row>
    <row r="1538" spans="1:2" x14ac:dyDescent="0.3">
      <c r="A1538" s="13">
        <v>42812</v>
      </c>
      <c r="B1538" s="14">
        <v>302.14</v>
      </c>
    </row>
    <row r="1539" spans="1:2" x14ac:dyDescent="0.3">
      <c r="A1539" s="13">
        <v>42813</v>
      </c>
      <c r="B1539" s="14">
        <v>140.91</v>
      </c>
    </row>
    <row r="1540" spans="1:2" x14ac:dyDescent="0.3">
      <c r="A1540" s="13">
        <v>42814</v>
      </c>
      <c r="B1540" s="14">
        <v>140.57</v>
      </c>
    </row>
    <row r="1541" spans="1:2" x14ac:dyDescent="0.3">
      <c r="A1541" s="13">
        <v>42815</v>
      </c>
      <c r="B1541" s="14">
        <v>538.80999999999995</v>
      </c>
    </row>
    <row r="1542" spans="1:2" x14ac:dyDescent="0.3">
      <c r="A1542" s="13">
        <v>42816</v>
      </c>
      <c r="B1542" s="14">
        <v>299.63</v>
      </c>
    </row>
    <row r="1543" spans="1:2" x14ac:dyDescent="0.3">
      <c r="A1543" s="13">
        <v>42817</v>
      </c>
      <c r="B1543" s="14">
        <v>378.96</v>
      </c>
    </row>
    <row r="1544" spans="1:2" x14ac:dyDescent="0.3">
      <c r="A1544" s="13">
        <v>42818</v>
      </c>
      <c r="B1544" s="14">
        <v>363.02</v>
      </c>
    </row>
    <row r="1545" spans="1:2" x14ac:dyDescent="0.3">
      <c r="A1545" s="13">
        <v>42819</v>
      </c>
      <c r="B1545" s="14">
        <v>453.17</v>
      </c>
    </row>
    <row r="1546" spans="1:2" x14ac:dyDescent="0.3">
      <c r="A1546" s="13">
        <v>42820</v>
      </c>
      <c r="B1546" s="14">
        <v>229.93</v>
      </c>
    </row>
    <row r="1547" spans="1:2" x14ac:dyDescent="0.3">
      <c r="A1547" s="13">
        <v>42821</v>
      </c>
      <c r="B1547" s="14">
        <v>364.32</v>
      </c>
    </row>
    <row r="1548" spans="1:2" x14ac:dyDescent="0.3">
      <c r="A1548" s="13">
        <v>42822</v>
      </c>
      <c r="B1548" s="14">
        <v>133.02000000000001</v>
      </c>
    </row>
    <row r="1549" spans="1:2" x14ac:dyDescent="0.3">
      <c r="A1549" s="13">
        <v>42823</v>
      </c>
      <c r="B1549" s="14">
        <v>150.02000000000001</v>
      </c>
    </row>
    <row r="1550" spans="1:2" x14ac:dyDescent="0.3">
      <c r="A1550" s="13">
        <v>42824</v>
      </c>
      <c r="B1550" s="14">
        <v>250.02</v>
      </c>
    </row>
    <row r="1551" spans="1:2" x14ac:dyDescent="0.3">
      <c r="A1551" s="13">
        <v>42825</v>
      </c>
      <c r="B1551" s="14">
        <v>265.75</v>
      </c>
    </row>
    <row r="1552" spans="1:2" x14ac:dyDescent="0.3">
      <c r="A1552" s="13">
        <v>42826</v>
      </c>
      <c r="B1552" s="14">
        <v>253.19</v>
      </c>
    </row>
    <row r="1553" spans="1:2" x14ac:dyDescent="0.3">
      <c r="A1553" s="13">
        <v>42827</v>
      </c>
      <c r="B1553" s="14">
        <v>156.46</v>
      </c>
    </row>
    <row r="1554" spans="1:2" x14ac:dyDescent="0.3">
      <c r="A1554" s="13">
        <v>42828</v>
      </c>
      <c r="B1554" s="14">
        <v>113.48</v>
      </c>
    </row>
    <row r="1555" spans="1:2" x14ac:dyDescent="0.3">
      <c r="A1555" s="13">
        <v>42829</v>
      </c>
      <c r="B1555" s="14">
        <v>96.641000000000005</v>
      </c>
    </row>
    <row r="1556" spans="1:2" x14ac:dyDescent="0.3">
      <c r="A1556" s="13">
        <v>42830</v>
      </c>
      <c r="B1556" s="14">
        <v>98.271000000000001</v>
      </c>
    </row>
    <row r="1557" spans="1:2" x14ac:dyDescent="0.3">
      <c r="A1557" s="13">
        <v>42831</v>
      </c>
      <c r="B1557" s="14">
        <v>88.132000000000005</v>
      </c>
    </row>
    <row r="1558" spans="1:2" x14ac:dyDescent="0.3">
      <c r="A1558" s="13">
        <v>42832</v>
      </c>
      <c r="B1558" s="14">
        <v>87.188999999999993</v>
      </c>
    </row>
    <row r="1559" spans="1:2" x14ac:dyDescent="0.3">
      <c r="A1559" s="13">
        <v>42833</v>
      </c>
      <c r="B1559" s="14">
        <v>99.503</v>
      </c>
    </row>
    <row r="1560" spans="1:2" x14ac:dyDescent="0.3">
      <c r="A1560" s="13">
        <v>42834</v>
      </c>
      <c r="B1560" s="14">
        <v>125.18</v>
      </c>
    </row>
    <row r="1561" spans="1:2" x14ac:dyDescent="0.3">
      <c r="A1561" s="13">
        <v>42835</v>
      </c>
      <c r="B1561" s="14">
        <v>322.95999999999998</v>
      </c>
    </row>
    <row r="1562" spans="1:2" x14ac:dyDescent="0.3">
      <c r="A1562" s="13">
        <v>42836</v>
      </c>
      <c r="B1562" s="14">
        <v>183.94</v>
      </c>
    </row>
    <row r="1563" spans="1:2" x14ac:dyDescent="0.3">
      <c r="A1563" s="13">
        <v>42837</v>
      </c>
      <c r="B1563" s="14">
        <v>213.31</v>
      </c>
    </row>
    <row r="1564" spans="1:2" x14ac:dyDescent="0.3">
      <c r="A1564" s="13">
        <v>42838</v>
      </c>
      <c r="B1564" s="14">
        <v>147.19999999999999</v>
      </c>
    </row>
    <row r="1565" spans="1:2" x14ac:dyDescent="0.3">
      <c r="A1565" s="13">
        <v>42839</v>
      </c>
      <c r="B1565" s="14">
        <v>135.30000000000001</v>
      </c>
    </row>
    <row r="1566" spans="1:2" x14ac:dyDescent="0.3">
      <c r="A1566" s="13">
        <v>42840</v>
      </c>
      <c r="B1566" s="14">
        <v>175.62</v>
      </c>
    </row>
    <row r="1567" spans="1:2" x14ac:dyDescent="0.3">
      <c r="A1567" s="13">
        <v>42841</v>
      </c>
      <c r="B1567" s="14">
        <v>116.09</v>
      </c>
    </row>
    <row r="1568" spans="1:2" x14ac:dyDescent="0.3">
      <c r="A1568" s="13">
        <v>42842</v>
      </c>
      <c r="B1568" s="14">
        <v>132.37</v>
      </c>
    </row>
    <row r="1569" spans="1:2" x14ac:dyDescent="0.3">
      <c r="A1569" s="13">
        <v>42843</v>
      </c>
      <c r="B1569" s="14">
        <v>241.18</v>
      </c>
    </row>
    <row r="1570" spans="1:2" x14ac:dyDescent="0.3">
      <c r="A1570" s="13">
        <v>42844</v>
      </c>
      <c r="B1570" s="14">
        <v>447.23</v>
      </c>
    </row>
    <row r="1571" spans="1:2" x14ac:dyDescent="0.3">
      <c r="A1571" s="13">
        <v>42845</v>
      </c>
      <c r="B1571" s="14">
        <v>360.8</v>
      </c>
    </row>
    <row r="1572" spans="1:2" x14ac:dyDescent="0.3">
      <c r="A1572" s="13">
        <v>42846</v>
      </c>
      <c r="B1572" s="14">
        <v>357.05</v>
      </c>
    </row>
    <row r="1573" spans="1:2" x14ac:dyDescent="0.3">
      <c r="A1573" s="13">
        <v>42847</v>
      </c>
      <c r="B1573" s="14">
        <v>238.54</v>
      </c>
    </row>
    <row r="1574" spans="1:2" x14ac:dyDescent="0.3">
      <c r="A1574" s="13">
        <v>42848</v>
      </c>
      <c r="B1574" s="14">
        <v>115.62</v>
      </c>
    </row>
    <row r="1575" spans="1:2" x14ac:dyDescent="0.3">
      <c r="A1575" s="13">
        <v>42849</v>
      </c>
      <c r="B1575" s="14">
        <v>569.36</v>
      </c>
    </row>
    <row r="1576" spans="1:2" x14ac:dyDescent="0.3">
      <c r="A1576" s="13">
        <v>42850</v>
      </c>
      <c r="B1576" s="14">
        <v>132.53</v>
      </c>
    </row>
    <row r="1577" spans="1:2" x14ac:dyDescent="0.3">
      <c r="A1577" s="13">
        <v>42851</v>
      </c>
      <c r="B1577" s="14">
        <v>234.8</v>
      </c>
    </row>
    <row r="1578" spans="1:2" x14ac:dyDescent="0.3">
      <c r="A1578" s="13">
        <v>42852</v>
      </c>
      <c r="B1578" s="14">
        <v>338.17</v>
      </c>
    </row>
    <row r="1579" spans="1:2" x14ac:dyDescent="0.3">
      <c r="A1579" s="13">
        <v>42853</v>
      </c>
      <c r="B1579" s="14">
        <v>138.43</v>
      </c>
    </row>
    <row r="1580" spans="1:2" x14ac:dyDescent="0.3">
      <c r="A1580" s="13">
        <v>42854</v>
      </c>
      <c r="B1580" s="14">
        <v>96.644999999999996</v>
      </c>
    </row>
    <row r="1581" spans="1:2" x14ac:dyDescent="0.3">
      <c r="A1581" s="13">
        <v>42855</v>
      </c>
      <c r="B1581" s="14">
        <v>97.950999999999993</v>
      </c>
    </row>
    <row r="1582" spans="1:2" x14ac:dyDescent="0.3">
      <c r="A1582" s="13">
        <v>42856</v>
      </c>
      <c r="B1582" s="14">
        <v>166.59</v>
      </c>
    </row>
    <row r="1583" spans="1:2" x14ac:dyDescent="0.3">
      <c r="A1583" s="13">
        <v>42857</v>
      </c>
      <c r="B1583" s="14">
        <v>210.55</v>
      </c>
    </row>
    <row r="1584" spans="1:2" x14ac:dyDescent="0.3">
      <c r="A1584" s="13">
        <v>42858</v>
      </c>
      <c r="B1584" s="14">
        <v>147.97999999999999</v>
      </c>
    </row>
    <row r="1585" spans="1:2" x14ac:dyDescent="0.3">
      <c r="A1585" s="13">
        <v>42859</v>
      </c>
      <c r="B1585" s="14">
        <v>211.42</v>
      </c>
    </row>
    <row r="1586" spans="1:2" x14ac:dyDescent="0.3">
      <c r="A1586" s="13">
        <v>42860</v>
      </c>
      <c r="B1586" s="14">
        <v>139.44</v>
      </c>
    </row>
    <row r="1587" spans="1:2" x14ac:dyDescent="0.3">
      <c r="A1587" s="13">
        <v>42861</v>
      </c>
      <c r="B1587" s="14">
        <v>276.23</v>
      </c>
    </row>
    <row r="1588" spans="1:2" x14ac:dyDescent="0.3">
      <c r="A1588" s="13">
        <v>42862</v>
      </c>
      <c r="B1588" s="14">
        <v>243.48</v>
      </c>
    </row>
    <row r="1589" spans="1:2" x14ac:dyDescent="0.3">
      <c r="A1589" s="13">
        <v>42863</v>
      </c>
      <c r="B1589" s="14">
        <v>173.72</v>
      </c>
    </row>
    <row r="1590" spans="1:2" x14ac:dyDescent="0.3">
      <c r="A1590" s="13">
        <v>42864</v>
      </c>
      <c r="B1590" s="14">
        <v>166.98</v>
      </c>
    </row>
    <row r="1591" spans="1:2" x14ac:dyDescent="0.3">
      <c r="A1591" s="13">
        <v>42865</v>
      </c>
      <c r="B1591" s="14">
        <v>218.1</v>
      </c>
    </row>
    <row r="1592" spans="1:2" x14ac:dyDescent="0.3">
      <c r="A1592" s="13">
        <v>42866</v>
      </c>
      <c r="B1592" s="14">
        <v>297.07</v>
      </c>
    </row>
    <row r="1593" spans="1:2" x14ac:dyDescent="0.3">
      <c r="A1593" s="13">
        <v>42867</v>
      </c>
      <c r="B1593" s="14">
        <v>324.13</v>
      </c>
    </row>
    <row r="1594" spans="1:2" x14ac:dyDescent="0.3">
      <c r="A1594" s="13">
        <v>42868</v>
      </c>
      <c r="B1594" s="14">
        <v>225.04</v>
      </c>
    </row>
    <row r="1595" spans="1:2" x14ac:dyDescent="0.3">
      <c r="A1595" s="13">
        <v>42869</v>
      </c>
      <c r="B1595" s="14">
        <v>295.44</v>
      </c>
    </row>
    <row r="1596" spans="1:2" x14ac:dyDescent="0.3">
      <c r="A1596" s="13">
        <v>42870</v>
      </c>
      <c r="B1596" s="14">
        <v>205.74</v>
      </c>
    </row>
    <row r="1597" spans="1:2" x14ac:dyDescent="0.3">
      <c r="A1597" s="13">
        <v>42871</v>
      </c>
      <c r="B1597" s="14">
        <v>212.64</v>
      </c>
    </row>
    <row r="1598" spans="1:2" x14ac:dyDescent="0.3">
      <c r="A1598" s="13">
        <v>42872</v>
      </c>
      <c r="B1598" s="14">
        <v>174.46</v>
      </c>
    </row>
    <row r="1599" spans="1:2" x14ac:dyDescent="0.3">
      <c r="A1599" s="13">
        <v>42873</v>
      </c>
      <c r="B1599" s="14">
        <v>157.63999999999999</v>
      </c>
    </row>
    <row r="1600" spans="1:2" x14ac:dyDescent="0.3">
      <c r="A1600" s="13">
        <v>42874</v>
      </c>
      <c r="B1600" s="14">
        <v>137.91</v>
      </c>
    </row>
    <row r="1601" spans="1:2" x14ac:dyDescent="0.3">
      <c r="A1601" s="13">
        <v>42875</v>
      </c>
      <c r="B1601" s="14">
        <v>208.44</v>
      </c>
    </row>
    <row r="1602" spans="1:2" x14ac:dyDescent="0.3">
      <c r="A1602" s="13">
        <v>42876</v>
      </c>
      <c r="B1602" s="14">
        <v>143.63999999999999</v>
      </c>
    </row>
    <row r="1603" spans="1:2" x14ac:dyDescent="0.3">
      <c r="A1603" s="13">
        <v>42877</v>
      </c>
      <c r="B1603" s="14">
        <v>166.16</v>
      </c>
    </row>
    <row r="1604" spans="1:2" x14ac:dyDescent="0.3">
      <c r="A1604" s="13">
        <v>42878</v>
      </c>
      <c r="B1604" s="14">
        <v>170.14</v>
      </c>
    </row>
    <row r="1605" spans="1:2" x14ac:dyDescent="0.3">
      <c r="A1605" s="13">
        <v>42879</v>
      </c>
      <c r="B1605" s="14">
        <v>110.58</v>
      </c>
    </row>
    <row r="1606" spans="1:2" x14ac:dyDescent="0.3">
      <c r="A1606" s="13">
        <v>42880</v>
      </c>
      <c r="B1606" s="14">
        <v>94.72</v>
      </c>
    </row>
    <row r="1607" spans="1:2" x14ac:dyDescent="0.3">
      <c r="A1607" s="13">
        <v>42881</v>
      </c>
      <c r="B1607" s="14">
        <v>99.087000000000003</v>
      </c>
    </row>
    <row r="1608" spans="1:2" x14ac:dyDescent="0.3">
      <c r="A1608" s="13">
        <v>42882</v>
      </c>
      <c r="B1608" s="14">
        <v>99.665999999999997</v>
      </c>
    </row>
    <row r="1609" spans="1:2" x14ac:dyDescent="0.3">
      <c r="A1609" s="13">
        <v>42883</v>
      </c>
      <c r="B1609" s="14">
        <v>81.307000000000002</v>
      </c>
    </row>
    <row r="1610" spans="1:2" x14ac:dyDescent="0.3">
      <c r="A1610" s="13">
        <v>42884</v>
      </c>
      <c r="B1610" s="14">
        <v>70.977000000000004</v>
      </c>
    </row>
    <row r="1611" spans="1:2" x14ac:dyDescent="0.3">
      <c r="A1611" s="13">
        <v>42885</v>
      </c>
      <c r="B1611" s="14">
        <v>67.947000000000003</v>
      </c>
    </row>
    <row r="1612" spans="1:2" x14ac:dyDescent="0.3">
      <c r="A1612" s="13">
        <v>42886</v>
      </c>
      <c r="B1612" s="14">
        <v>64.084000000000003</v>
      </c>
    </row>
    <row r="1613" spans="1:2" x14ac:dyDescent="0.3">
      <c r="A1613" s="13">
        <v>42887</v>
      </c>
      <c r="B1613" s="14">
        <v>79.001999999999995</v>
      </c>
    </row>
    <row r="1614" spans="1:2" x14ac:dyDescent="0.3">
      <c r="A1614" s="13">
        <v>42888</v>
      </c>
      <c r="B1614" s="14">
        <v>78.456999999999994</v>
      </c>
    </row>
    <row r="1615" spans="1:2" x14ac:dyDescent="0.3">
      <c r="A1615" s="13">
        <v>42889</v>
      </c>
      <c r="B1615" s="14">
        <v>67.573999999999998</v>
      </c>
    </row>
    <row r="1616" spans="1:2" x14ac:dyDescent="0.3">
      <c r="A1616" s="13">
        <v>42890</v>
      </c>
      <c r="B1616" s="14">
        <v>90.677999999999997</v>
      </c>
    </row>
    <row r="1617" spans="1:2" x14ac:dyDescent="0.3">
      <c r="A1617" s="13">
        <v>42891</v>
      </c>
      <c r="B1617" s="14">
        <v>244.56</v>
      </c>
    </row>
    <row r="1618" spans="1:2" x14ac:dyDescent="0.3">
      <c r="A1618" s="13">
        <v>42892</v>
      </c>
      <c r="B1618" s="14">
        <v>94.370999999999995</v>
      </c>
    </row>
    <row r="1619" spans="1:2" x14ac:dyDescent="0.3">
      <c r="A1619" s="13">
        <v>42893</v>
      </c>
      <c r="B1619" s="14">
        <v>77.686999999999998</v>
      </c>
    </row>
    <row r="1620" spans="1:2" x14ac:dyDescent="0.3">
      <c r="A1620" s="13">
        <v>42894</v>
      </c>
      <c r="B1620" s="14">
        <v>81.39</v>
      </c>
    </row>
    <row r="1621" spans="1:2" x14ac:dyDescent="0.3">
      <c r="A1621" s="13">
        <v>42895</v>
      </c>
      <c r="B1621" s="14">
        <v>153.19999999999999</v>
      </c>
    </row>
    <row r="1622" spans="1:2" x14ac:dyDescent="0.3">
      <c r="A1622" s="13">
        <v>42896</v>
      </c>
      <c r="B1622" s="14">
        <v>86.423000000000002</v>
      </c>
    </row>
    <row r="1623" spans="1:2" x14ac:dyDescent="0.3">
      <c r="A1623" s="13">
        <v>42897</v>
      </c>
      <c r="B1623" s="14">
        <v>57.76</v>
      </c>
    </row>
    <row r="1624" spans="1:2" x14ac:dyDescent="0.3">
      <c r="A1624" s="13">
        <v>42898</v>
      </c>
      <c r="B1624" s="14">
        <v>112.78</v>
      </c>
    </row>
    <row r="1625" spans="1:2" x14ac:dyDescent="0.3">
      <c r="A1625" s="13">
        <v>42899</v>
      </c>
      <c r="B1625" s="14">
        <v>205.9</v>
      </c>
    </row>
    <row r="1626" spans="1:2" x14ac:dyDescent="0.3">
      <c r="A1626" s="13">
        <v>42900</v>
      </c>
      <c r="B1626" s="14">
        <v>139.62</v>
      </c>
    </row>
    <row r="1627" spans="1:2" x14ac:dyDescent="0.3">
      <c r="A1627" s="13">
        <v>42901</v>
      </c>
      <c r="B1627" s="14">
        <v>83.661000000000001</v>
      </c>
    </row>
    <row r="1628" spans="1:2" x14ac:dyDescent="0.3">
      <c r="A1628" s="13">
        <v>42902</v>
      </c>
      <c r="B1628" s="14">
        <v>77.22</v>
      </c>
    </row>
    <row r="1629" spans="1:2" x14ac:dyDescent="0.3">
      <c r="A1629" s="13">
        <v>42903</v>
      </c>
      <c r="B1629" s="14">
        <v>59.228999999999999</v>
      </c>
    </row>
    <row r="1630" spans="1:2" x14ac:dyDescent="0.3">
      <c r="A1630" s="13">
        <v>42904</v>
      </c>
      <c r="B1630" s="14">
        <v>56.847999999999999</v>
      </c>
    </row>
    <row r="1631" spans="1:2" x14ac:dyDescent="0.3">
      <c r="A1631" s="13">
        <v>42905</v>
      </c>
      <c r="B1631" s="14">
        <v>106.6</v>
      </c>
    </row>
    <row r="1632" spans="1:2" x14ac:dyDescent="0.3">
      <c r="A1632" s="13">
        <v>42906</v>
      </c>
      <c r="B1632" s="14">
        <v>114.54</v>
      </c>
    </row>
    <row r="1633" spans="1:2" x14ac:dyDescent="0.3">
      <c r="A1633" s="13">
        <v>42907</v>
      </c>
      <c r="B1633" s="14">
        <v>156.51</v>
      </c>
    </row>
    <row r="1634" spans="1:2" x14ac:dyDescent="0.3">
      <c r="A1634" s="13">
        <v>42908</v>
      </c>
      <c r="B1634" s="14">
        <v>223.45</v>
      </c>
    </row>
    <row r="1635" spans="1:2" x14ac:dyDescent="0.3">
      <c r="A1635" s="13">
        <v>42909</v>
      </c>
      <c r="B1635" s="14">
        <v>91.260999999999996</v>
      </c>
    </row>
    <row r="1636" spans="1:2" x14ac:dyDescent="0.3">
      <c r="A1636" s="13">
        <v>42910</v>
      </c>
      <c r="B1636" s="14">
        <v>93.902000000000001</v>
      </c>
    </row>
    <row r="1637" spans="1:2" x14ac:dyDescent="0.3">
      <c r="A1637" s="13">
        <v>42911</v>
      </c>
      <c r="B1637" s="14">
        <v>94.188000000000002</v>
      </c>
    </row>
    <row r="1638" spans="1:2" x14ac:dyDescent="0.3">
      <c r="A1638" s="13">
        <v>42912</v>
      </c>
      <c r="B1638" s="14">
        <v>109.97</v>
      </c>
    </row>
    <row r="1639" spans="1:2" x14ac:dyDescent="0.3">
      <c r="A1639" s="13">
        <v>42913</v>
      </c>
      <c r="B1639" s="14">
        <v>104.96</v>
      </c>
    </row>
    <row r="1640" spans="1:2" x14ac:dyDescent="0.3">
      <c r="A1640" s="13">
        <v>42914</v>
      </c>
      <c r="B1640" s="14">
        <v>216.23</v>
      </c>
    </row>
    <row r="1641" spans="1:2" x14ac:dyDescent="0.3">
      <c r="A1641" s="13">
        <v>42915</v>
      </c>
      <c r="B1641" s="14">
        <v>109.19</v>
      </c>
    </row>
    <row r="1642" spans="1:2" x14ac:dyDescent="0.3">
      <c r="A1642" s="13">
        <v>42916</v>
      </c>
      <c r="B1642" s="14">
        <v>86.46</v>
      </c>
    </row>
    <row r="1643" spans="1:2" x14ac:dyDescent="0.3">
      <c r="A1643" s="13">
        <v>42917</v>
      </c>
      <c r="B1643" s="14">
        <v>63.381999999999998</v>
      </c>
    </row>
    <row r="1644" spans="1:2" x14ac:dyDescent="0.3">
      <c r="A1644" s="13">
        <v>42918</v>
      </c>
      <c r="B1644" s="14">
        <v>55.244999999999997</v>
      </c>
    </row>
    <row r="1645" spans="1:2" x14ac:dyDescent="0.3">
      <c r="A1645" s="13">
        <v>42919</v>
      </c>
      <c r="B1645" s="14">
        <v>49.478999999999999</v>
      </c>
    </row>
    <row r="1646" spans="1:2" x14ac:dyDescent="0.3">
      <c r="A1646" s="13">
        <v>42920</v>
      </c>
      <c r="B1646" s="14">
        <v>51.875999999999998</v>
      </c>
    </row>
    <row r="1647" spans="1:2" x14ac:dyDescent="0.3">
      <c r="A1647" s="13">
        <v>42921</v>
      </c>
      <c r="B1647" s="14">
        <v>43.49</v>
      </c>
    </row>
    <row r="1648" spans="1:2" x14ac:dyDescent="0.3">
      <c r="A1648" s="13">
        <v>42922</v>
      </c>
      <c r="B1648" s="14">
        <v>38.951000000000001</v>
      </c>
    </row>
    <row r="1649" spans="1:2" x14ac:dyDescent="0.3">
      <c r="A1649" s="13">
        <v>42923</v>
      </c>
      <c r="B1649" s="14">
        <v>43.905000000000001</v>
      </c>
    </row>
    <row r="1650" spans="1:2" x14ac:dyDescent="0.3">
      <c r="A1650" s="13">
        <v>42924</v>
      </c>
      <c r="B1650" s="14">
        <v>42.582999999999998</v>
      </c>
    </row>
    <row r="1651" spans="1:2" x14ac:dyDescent="0.3">
      <c r="A1651" s="13">
        <v>42925</v>
      </c>
      <c r="B1651" s="14">
        <v>41.35</v>
      </c>
    </row>
    <row r="1652" spans="1:2" x14ac:dyDescent="0.3">
      <c r="A1652" s="13">
        <v>42926</v>
      </c>
      <c r="B1652" s="14">
        <v>39.308</v>
      </c>
    </row>
    <row r="1653" spans="1:2" x14ac:dyDescent="0.3">
      <c r="A1653" s="13">
        <v>42927</v>
      </c>
      <c r="B1653" s="14">
        <v>44.552</v>
      </c>
    </row>
    <row r="1654" spans="1:2" x14ac:dyDescent="0.3">
      <c r="A1654" s="13">
        <v>42928</v>
      </c>
      <c r="B1654" s="14">
        <v>45.180999999999997</v>
      </c>
    </row>
    <row r="1655" spans="1:2" x14ac:dyDescent="0.3">
      <c r="A1655" s="13">
        <v>42929</v>
      </c>
      <c r="B1655" s="14">
        <v>70.025000000000006</v>
      </c>
    </row>
    <row r="1656" spans="1:2" x14ac:dyDescent="0.3">
      <c r="A1656" s="13">
        <v>42930</v>
      </c>
      <c r="B1656" s="14">
        <v>54.996000000000002</v>
      </c>
    </row>
    <row r="1657" spans="1:2" x14ac:dyDescent="0.3">
      <c r="A1657" s="13">
        <v>42931</v>
      </c>
      <c r="B1657" s="14">
        <v>57.054000000000002</v>
      </c>
    </row>
    <row r="1658" spans="1:2" x14ac:dyDescent="0.3">
      <c r="A1658" s="13">
        <v>42932</v>
      </c>
      <c r="B1658" s="14">
        <v>60.552</v>
      </c>
    </row>
    <row r="1659" spans="1:2" x14ac:dyDescent="0.3">
      <c r="A1659" s="13">
        <v>42933</v>
      </c>
      <c r="B1659" s="14">
        <v>67.587000000000003</v>
      </c>
    </row>
    <row r="1660" spans="1:2" x14ac:dyDescent="0.3">
      <c r="A1660" s="13">
        <v>42934</v>
      </c>
      <c r="B1660" s="14">
        <v>36.936</v>
      </c>
    </row>
    <row r="1661" spans="1:2" x14ac:dyDescent="0.3">
      <c r="A1661" s="13">
        <v>42935</v>
      </c>
      <c r="B1661" s="14">
        <v>98.275999999999996</v>
      </c>
    </row>
    <row r="1662" spans="1:2" x14ac:dyDescent="0.3">
      <c r="A1662" s="13">
        <v>42936</v>
      </c>
      <c r="B1662" s="14">
        <v>57.018000000000001</v>
      </c>
    </row>
    <row r="1663" spans="1:2" x14ac:dyDescent="0.3">
      <c r="A1663" s="13">
        <v>42937</v>
      </c>
      <c r="B1663" s="14">
        <v>48.011000000000003</v>
      </c>
    </row>
    <row r="1664" spans="1:2" x14ac:dyDescent="0.3">
      <c r="A1664" s="13">
        <v>42938</v>
      </c>
      <c r="B1664" s="14">
        <v>38.863999999999997</v>
      </c>
    </row>
    <row r="1665" spans="1:2" x14ac:dyDescent="0.3">
      <c r="A1665" s="13">
        <v>42939</v>
      </c>
      <c r="B1665" s="14">
        <v>27.925999999999998</v>
      </c>
    </row>
    <row r="1666" spans="1:2" x14ac:dyDescent="0.3">
      <c r="A1666" s="13">
        <v>42940</v>
      </c>
      <c r="B1666" s="14">
        <v>26.457000000000001</v>
      </c>
    </row>
    <row r="1667" spans="1:2" x14ac:dyDescent="0.3">
      <c r="A1667" s="13">
        <v>42941</v>
      </c>
      <c r="B1667" s="14">
        <v>40.228999999999999</v>
      </c>
    </row>
    <row r="1668" spans="1:2" x14ac:dyDescent="0.3">
      <c r="A1668" s="13">
        <v>42942</v>
      </c>
      <c r="B1668" s="14">
        <v>25.2</v>
      </c>
    </row>
    <row r="1669" spans="1:2" x14ac:dyDescent="0.3">
      <c r="A1669" s="13">
        <v>42943</v>
      </c>
      <c r="B1669" s="14">
        <v>26.658000000000001</v>
      </c>
    </row>
    <row r="1670" spans="1:2" x14ac:dyDescent="0.3">
      <c r="A1670" s="13">
        <v>42944</v>
      </c>
      <c r="B1670" s="14">
        <v>36.750999999999998</v>
      </c>
    </row>
    <row r="1671" spans="1:2" x14ac:dyDescent="0.3">
      <c r="A1671" s="13">
        <v>42945</v>
      </c>
      <c r="B1671" s="14">
        <v>41.198</v>
      </c>
    </row>
    <row r="1672" spans="1:2" x14ac:dyDescent="0.3">
      <c r="A1672" s="13">
        <v>42946</v>
      </c>
      <c r="B1672" s="14">
        <v>32.947000000000003</v>
      </c>
    </row>
    <row r="1673" spans="1:2" x14ac:dyDescent="0.3">
      <c r="A1673" s="13">
        <v>42947</v>
      </c>
      <c r="B1673" s="14">
        <v>36.408999999999999</v>
      </c>
    </row>
    <row r="1674" spans="1:2" x14ac:dyDescent="0.3">
      <c r="A1674" s="13">
        <v>42948</v>
      </c>
      <c r="B1674" s="14">
        <v>40.823</v>
      </c>
    </row>
    <row r="1675" spans="1:2" x14ac:dyDescent="0.3">
      <c r="A1675" s="13">
        <v>42949</v>
      </c>
      <c r="B1675" s="14">
        <v>48.841999999999999</v>
      </c>
    </row>
    <row r="1676" spans="1:2" x14ac:dyDescent="0.3">
      <c r="A1676" s="13">
        <v>42950</v>
      </c>
      <c r="B1676" s="14">
        <v>42.203000000000003</v>
      </c>
    </row>
    <row r="1677" spans="1:2" x14ac:dyDescent="0.3">
      <c r="A1677" s="13">
        <v>42951</v>
      </c>
      <c r="B1677" s="14">
        <v>43.366999999999997</v>
      </c>
    </row>
    <row r="1678" spans="1:2" x14ac:dyDescent="0.3">
      <c r="A1678" s="13">
        <v>42952</v>
      </c>
      <c r="B1678" s="14">
        <v>33.447000000000003</v>
      </c>
    </row>
    <row r="1679" spans="1:2" x14ac:dyDescent="0.3">
      <c r="A1679" s="13">
        <v>42953</v>
      </c>
      <c r="B1679" s="14">
        <v>32.683999999999997</v>
      </c>
    </row>
    <row r="1680" spans="1:2" x14ac:dyDescent="0.3">
      <c r="A1680" s="13">
        <v>42954</v>
      </c>
      <c r="B1680" s="14">
        <v>29.728999999999999</v>
      </c>
    </row>
    <row r="1681" spans="1:2" x14ac:dyDescent="0.3">
      <c r="A1681" s="13">
        <v>42955</v>
      </c>
      <c r="B1681" s="14">
        <v>31.914999999999999</v>
      </c>
    </row>
    <row r="1682" spans="1:2" x14ac:dyDescent="0.3">
      <c r="A1682" s="13">
        <v>42956</v>
      </c>
      <c r="B1682" s="14">
        <v>31.443000000000001</v>
      </c>
    </row>
    <row r="1683" spans="1:2" x14ac:dyDescent="0.3">
      <c r="A1683" s="13">
        <v>42957</v>
      </c>
      <c r="B1683" s="14">
        <v>32.9</v>
      </c>
    </row>
    <row r="1684" spans="1:2" x14ac:dyDescent="0.3">
      <c r="A1684" s="13">
        <v>42958</v>
      </c>
      <c r="B1684" s="14">
        <v>51.843000000000004</v>
      </c>
    </row>
    <row r="1685" spans="1:2" x14ac:dyDescent="0.3">
      <c r="A1685" s="13">
        <v>42959</v>
      </c>
      <c r="B1685" s="14">
        <v>64.287000000000006</v>
      </c>
    </row>
    <row r="1686" spans="1:2" x14ac:dyDescent="0.3">
      <c r="A1686" s="13">
        <v>42960</v>
      </c>
      <c r="B1686" s="14">
        <v>50.271999999999998</v>
      </c>
    </row>
    <row r="1687" spans="1:2" x14ac:dyDescent="0.3">
      <c r="A1687" s="13">
        <v>42961</v>
      </c>
      <c r="B1687" s="14">
        <v>36.377000000000002</v>
      </c>
    </row>
    <row r="1688" spans="1:2" x14ac:dyDescent="0.3">
      <c r="A1688" s="13">
        <v>42962</v>
      </c>
      <c r="B1688" s="14">
        <v>38.424999999999997</v>
      </c>
    </row>
    <row r="1689" spans="1:2" x14ac:dyDescent="0.3">
      <c r="A1689" s="13">
        <v>42963</v>
      </c>
      <c r="B1689" s="14">
        <v>39.218000000000004</v>
      </c>
    </row>
    <row r="1690" spans="1:2" x14ac:dyDescent="0.3">
      <c r="A1690" s="13">
        <v>42964</v>
      </c>
      <c r="B1690" s="14">
        <v>37.744</v>
      </c>
    </row>
    <row r="1691" spans="1:2" x14ac:dyDescent="0.3">
      <c r="A1691" s="13">
        <v>42965</v>
      </c>
      <c r="B1691" s="14">
        <v>42.99</v>
      </c>
    </row>
    <row r="1692" spans="1:2" x14ac:dyDescent="0.3">
      <c r="A1692" s="13">
        <v>42966</v>
      </c>
      <c r="B1692" s="14">
        <v>37.683999999999997</v>
      </c>
    </row>
    <row r="1693" spans="1:2" x14ac:dyDescent="0.3">
      <c r="A1693" s="13">
        <v>42967</v>
      </c>
      <c r="B1693" s="14">
        <v>54.323</v>
      </c>
    </row>
    <row r="1694" spans="1:2" x14ac:dyDescent="0.3">
      <c r="A1694" s="13">
        <v>42968</v>
      </c>
      <c r="B1694" s="14">
        <v>38.340000000000003</v>
      </c>
    </row>
    <row r="1695" spans="1:2" x14ac:dyDescent="0.3">
      <c r="A1695" s="13">
        <v>42969</v>
      </c>
      <c r="B1695" s="14">
        <v>44.85</v>
      </c>
    </row>
    <row r="1696" spans="1:2" x14ac:dyDescent="0.3">
      <c r="A1696" s="13">
        <v>42970</v>
      </c>
      <c r="B1696" s="14">
        <v>41.784999999999997</v>
      </c>
    </row>
    <row r="1697" spans="1:2" x14ac:dyDescent="0.3">
      <c r="A1697" s="13">
        <v>42971</v>
      </c>
      <c r="B1697" s="14">
        <v>39.445999999999998</v>
      </c>
    </row>
    <row r="1698" spans="1:2" x14ac:dyDescent="0.3">
      <c r="A1698" s="13">
        <v>42972</v>
      </c>
      <c r="B1698" s="14">
        <v>44.963000000000001</v>
      </c>
    </row>
    <row r="1699" spans="1:2" x14ac:dyDescent="0.3">
      <c r="A1699" s="13">
        <v>42973</v>
      </c>
      <c r="B1699" s="14">
        <v>36.183</v>
      </c>
    </row>
    <row r="1700" spans="1:2" x14ac:dyDescent="0.3">
      <c r="A1700" s="13">
        <v>42974</v>
      </c>
      <c r="B1700" s="14">
        <v>34.793999999999997</v>
      </c>
    </row>
    <row r="1701" spans="1:2" x14ac:dyDescent="0.3">
      <c r="A1701" s="13">
        <v>42975</v>
      </c>
      <c r="B1701" s="14">
        <v>31.57</v>
      </c>
    </row>
    <row r="1702" spans="1:2" x14ac:dyDescent="0.3">
      <c r="A1702" s="13">
        <v>42976</v>
      </c>
      <c r="B1702" s="14">
        <v>46.515999999999998</v>
      </c>
    </row>
    <row r="1703" spans="1:2" x14ac:dyDescent="0.3">
      <c r="A1703" s="13">
        <v>42977</v>
      </c>
      <c r="B1703" s="14">
        <v>59.789000000000001</v>
      </c>
    </row>
    <row r="1704" spans="1:2" x14ac:dyDescent="0.3">
      <c r="A1704" s="13">
        <v>42978</v>
      </c>
      <c r="B1704" s="14">
        <v>36.262999999999998</v>
      </c>
    </row>
    <row r="1705" spans="1:2" x14ac:dyDescent="0.3">
      <c r="A1705" s="13">
        <v>42979</v>
      </c>
      <c r="B1705" s="14">
        <v>33.89</v>
      </c>
    </row>
    <row r="1706" spans="1:2" x14ac:dyDescent="0.3">
      <c r="A1706" s="13">
        <v>42980</v>
      </c>
      <c r="B1706" s="14">
        <v>63.305999999999997</v>
      </c>
    </row>
    <row r="1707" spans="1:2" x14ac:dyDescent="0.3">
      <c r="A1707" s="13">
        <v>42981</v>
      </c>
      <c r="B1707" s="14">
        <v>25.687999999999999</v>
      </c>
    </row>
    <row r="1708" spans="1:2" x14ac:dyDescent="0.3">
      <c r="A1708" s="13">
        <v>42982</v>
      </c>
      <c r="B1708" s="14">
        <v>26.428999999999998</v>
      </c>
    </row>
    <row r="1709" spans="1:2" x14ac:dyDescent="0.3">
      <c r="A1709" s="13">
        <v>42983</v>
      </c>
      <c r="B1709" s="14">
        <v>30.431000000000001</v>
      </c>
    </row>
    <row r="1710" spans="1:2" x14ac:dyDescent="0.3">
      <c r="A1710" s="13">
        <v>42984</v>
      </c>
      <c r="B1710" s="14">
        <v>30.428000000000001</v>
      </c>
    </row>
    <row r="1711" spans="1:2" x14ac:dyDescent="0.3">
      <c r="A1711" s="13">
        <v>42985</v>
      </c>
      <c r="B1711" s="14">
        <v>58.371000000000002</v>
      </c>
    </row>
    <row r="1712" spans="1:2" x14ac:dyDescent="0.3">
      <c r="A1712" s="13">
        <v>42986</v>
      </c>
      <c r="B1712" s="14">
        <v>40.401000000000003</v>
      </c>
    </row>
    <row r="1713" spans="1:2" x14ac:dyDescent="0.3">
      <c r="A1713" s="13">
        <v>42987</v>
      </c>
      <c r="B1713" s="14">
        <v>39.301000000000002</v>
      </c>
    </row>
    <row r="1714" spans="1:2" x14ac:dyDescent="0.3">
      <c r="A1714" s="13">
        <v>42988</v>
      </c>
      <c r="B1714" s="14">
        <v>25.946999999999999</v>
      </c>
    </row>
    <row r="1715" spans="1:2" x14ac:dyDescent="0.3">
      <c r="A1715" s="13">
        <v>42989</v>
      </c>
      <c r="B1715" s="14">
        <v>23.715</v>
      </c>
    </row>
    <row r="1716" spans="1:2" x14ac:dyDescent="0.3">
      <c r="A1716" s="13">
        <v>42990</v>
      </c>
      <c r="B1716" s="14">
        <v>28.298999999999999</v>
      </c>
    </row>
    <row r="1717" spans="1:2" x14ac:dyDescent="0.3">
      <c r="A1717" s="13">
        <v>42991</v>
      </c>
      <c r="B1717" s="14">
        <v>24.289000000000001</v>
      </c>
    </row>
    <row r="1718" spans="1:2" x14ac:dyDescent="0.3">
      <c r="A1718" s="13">
        <v>42992</v>
      </c>
      <c r="B1718" s="14">
        <v>28.015000000000001</v>
      </c>
    </row>
    <row r="1719" spans="1:2" x14ac:dyDescent="0.3">
      <c r="A1719" s="13">
        <v>42993</v>
      </c>
      <c r="B1719" s="14">
        <v>29.202999999999999</v>
      </c>
    </row>
    <row r="1720" spans="1:2" x14ac:dyDescent="0.3">
      <c r="A1720" s="13">
        <v>42994</v>
      </c>
      <c r="B1720" s="14">
        <v>51.613</v>
      </c>
    </row>
    <row r="1721" spans="1:2" x14ac:dyDescent="0.3">
      <c r="A1721" s="13">
        <v>42995</v>
      </c>
      <c r="B1721" s="14">
        <v>25.204999999999998</v>
      </c>
    </row>
    <row r="1722" spans="1:2" x14ac:dyDescent="0.3">
      <c r="A1722" s="13">
        <v>42996</v>
      </c>
      <c r="B1722" s="14">
        <v>46.408000000000001</v>
      </c>
    </row>
    <row r="1723" spans="1:2" x14ac:dyDescent="0.3">
      <c r="A1723" s="13">
        <v>42997</v>
      </c>
      <c r="B1723" s="14">
        <v>30.484999999999999</v>
      </c>
    </row>
    <row r="1724" spans="1:2" x14ac:dyDescent="0.3">
      <c r="A1724" s="13">
        <v>42998</v>
      </c>
      <c r="B1724" s="14">
        <v>24.666</v>
      </c>
    </row>
    <row r="1725" spans="1:2" x14ac:dyDescent="0.3">
      <c r="A1725" s="13">
        <v>42999</v>
      </c>
      <c r="B1725" s="14">
        <v>24.914999999999999</v>
      </c>
    </row>
    <row r="1726" spans="1:2" x14ac:dyDescent="0.3">
      <c r="A1726" s="13">
        <v>43000</v>
      </c>
      <c r="B1726" s="14">
        <v>29.567</v>
      </c>
    </row>
    <row r="1727" spans="1:2" x14ac:dyDescent="0.3">
      <c r="A1727" s="13">
        <v>43001</v>
      </c>
      <c r="B1727" s="14">
        <v>39.573999999999998</v>
      </c>
    </row>
    <row r="1728" spans="1:2" x14ac:dyDescent="0.3">
      <c r="A1728" s="13">
        <v>43002</v>
      </c>
      <c r="B1728" s="14">
        <v>74.069999999999993</v>
      </c>
    </row>
    <row r="1729" spans="1:2" x14ac:dyDescent="0.3">
      <c r="A1729" s="13">
        <v>43003</v>
      </c>
      <c r="B1729" s="14">
        <v>108.17</v>
      </c>
    </row>
    <row r="1730" spans="1:2" x14ac:dyDescent="0.3">
      <c r="A1730" s="13">
        <v>43004</v>
      </c>
      <c r="B1730" s="14">
        <v>72.227999999999994</v>
      </c>
    </row>
    <row r="1731" spans="1:2" x14ac:dyDescent="0.3">
      <c r="A1731" s="13">
        <v>43005</v>
      </c>
      <c r="B1731" s="14">
        <v>63.484999999999999</v>
      </c>
    </row>
    <row r="1732" spans="1:2" x14ac:dyDescent="0.3">
      <c r="A1732" s="13">
        <v>43006</v>
      </c>
      <c r="B1732" s="14">
        <v>107.51</v>
      </c>
    </row>
    <row r="1733" spans="1:2" x14ac:dyDescent="0.3">
      <c r="A1733" s="13">
        <v>43007</v>
      </c>
      <c r="B1733" s="14">
        <v>238.08</v>
      </c>
    </row>
    <row r="1734" spans="1:2" x14ac:dyDescent="0.3">
      <c r="A1734" s="13">
        <v>43008</v>
      </c>
      <c r="B1734" s="14">
        <v>116.66</v>
      </c>
    </row>
    <row r="1735" spans="1:2" x14ac:dyDescent="0.3">
      <c r="A1735" s="13">
        <v>43009</v>
      </c>
      <c r="B1735" s="14">
        <v>75.614999999999995</v>
      </c>
    </row>
    <row r="1736" spans="1:2" x14ac:dyDescent="0.3">
      <c r="A1736" s="13">
        <v>43010</v>
      </c>
      <c r="B1736" s="14">
        <v>43.741</v>
      </c>
    </row>
    <row r="1737" spans="1:2" x14ac:dyDescent="0.3">
      <c r="A1737" s="13">
        <v>43011</v>
      </c>
      <c r="B1737" s="14">
        <v>103.57</v>
      </c>
    </row>
    <row r="1738" spans="1:2" x14ac:dyDescent="0.3">
      <c r="A1738" s="13">
        <v>43012</v>
      </c>
      <c r="B1738" s="14">
        <v>149.85</v>
      </c>
    </row>
    <row r="1739" spans="1:2" x14ac:dyDescent="0.3">
      <c r="A1739" s="13">
        <v>43013</v>
      </c>
      <c r="B1739" s="14">
        <v>250.6</v>
      </c>
    </row>
    <row r="1740" spans="1:2" x14ac:dyDescent="0.3">
      <c r="A1740" s="13">
        <v>43014</v>
      </c>
      <c r="B1740" s="14">
        <v>177.17</v>
      </c>
    </row>
    <row r="1741" spans="1:2" x14ac:dyDescent="0.3">
      <c r="A1741" s="13">
        <v>43015</v>
      </c>
      <c r="B1741" s="14">
        <v>167.89</v>
      </c>
    </row>
    <row r="1742" spans="1:2" x14ac:dyDescent="0.3">
      <c r="A1742" s="13">
        <v>43016</v>
      </c>
      <c r="B1742" s="14">
        <v>82.941000000000003</v>
      </c>
    </row>
    <row r="1743" spans="1:2" x14ac:dyDescent="0.3">
      <c r="A1743" s="13">
        <v>43017</v>
      </c>
      <c r="B1743" s="14">
        <v>61.058999999999997</v>
      </c>
    </row>
    <row r="1744" spans="1:2" x14ac:dyDescent="0.3">
      <c r="A1744" s="13">
        <v>43018</v>
      </c>
      <c r="B1744" s="14">
        <v>82.024000000000001</v>
      </c>
    </row>
    <row r="1745" spans="1:2" x14ac:dyDescent="0.3">
      <c r="A1745" s="13">
        <v>43019</v>
      </c>
      <c r="B1745" s="14">
        <v>226.09</v>
      </c>
    </row>
    <row r="1746" spans="1:2" x14ac:dyDescent="0.3">
      <c r="A1746" s="13">
        <v>43020</v>
      </c>
      <c r="B1746" s="14">
        <v>117.1</v>
      </c>
    </row>
    <row r="1747" spans="1:2" x14ac:dyDescent="0.3">
      <c r="A1747" s="13">
        <v>43021</v>
      </c>
      <c r="B1747" s="14">
        <v>65.438000000000002</v>
      </c>
    </row>
    <row r="1748" spans="1:2" x14ac:dyDescent="0.3">
      <c r="A1748" s="13">
        <v>43022</v>
      </c>
      <c r="B1748" s="14">
        <v>67.385999999999996</v>
      </c>
    </row>
    <row r="1749" spans="1:2" x14ac:dyDescent="0.3">
      <c r="A1749" s="13">
        <v>43023</v>
      </c>
      <c r="B1749" s="14">
        <v>86.236999999999995</v>
      </c>
    </row>
    <row r="1750" spans="1:2" x14ac:dyDescent="0.3">
      <c r="A1750" s="13">
        <v>43024</v>
      </c>
      <c r="B1750" s="14">
        <v>58.543999999999997</v>
      </c>
    </row>
    <row r="1751" spans="1:2" x14ac:dyDescent="0.3">
      <c r="A1751" s="13">
        <v>43025</v>
      </c>
      <c r="B1751" s="14">
        <v>50.499000000000002</v>
      </c>
    </row>
    <row r="1752" spans="1:2" x14ac:dyDescent="0.3">
      <c r="A1752" s="13">
        <v>43026</v>
      </c>
      <c r="B1752" s="14">
        <v>47.758000000000003</v>
      </c>
    </row>
    <row r="1753" spans="1:2" x14ac:dyDescent="0.3">
      <c r="A1753" s="13">
        <v>43027</v>
      </c>
      <c r="B1753" s="14">
        <v>58.401000000000003</v>
      </c>
    </row>
    <row r="1754" spans="1:2" x14ac:dyDescent="0.3">
      <c r="A1754" s="13">
        <v>43028</v>
      </c>
      <c r="B1754" s="14">
        <v>55.941000000000003</v>
      </c>
    </row>
    <row r="1755" spans="1:2" x14ac:dyDescent="0.3">
      <c r="A1755" s="13">
        <v>43029</v>
      </c>
      <c r="B1755" s="14">
        <v>43.034999999999997</v>
      </c>
    </row>
    <row r="1756" spans="1:2" x14ac:dyDescent="0.3">
      <c r="A1756" s="13">
        <v>43030</v>
      </c>
      <c r="B1756" s="14">
        <v>46.042000000000002</v>
      </c>
    </row>
    <row r="1757" spans="1:2" x14ac:dyDescent="0.3">
      <c r="A1757" s="13">
        <v>43031</v>
      </c>
      <c r="B1757" s="14">
        <v>78.052000000000007</v>
      </c>
    </row>
    <row r="1758" spans="1:2" x14ac:dyDescent="0.3">
      <c r="A1758" s="13">
        <v>43032</v>
      </c>
      <c r="B1758" s="14">
        <v>88.149000000000001</v>
      </c>
    </row>
    <row r="1759" spans="1:2" x14ac:dyDescent="0.3">
      <c r="A1759" s="13">
        <v>43033</v>
      </c>
      <c r="B1759" s="14">
        <v>115.64</v>
      </c>
    </row>
    <row r="1760" spans="1:2" x14ac:dyDescent="0.3">
      <c r="A1760" s="13">
        <v>43034</v>
      </c>
      <c r="B1760" s="14">
        <v>71.769000000000005</v>
      </c>
    </row>
    <row r="1761" spans="1:2" x14ac:dyDescent="0.3">
      <c r="A1761" s="13">
        <v>43035</v>
      </c>
      <c r="B1761" s="14">
        <v>78.783000000000001</v>
      </c>
    </row>
    <row r="1762" spans="1:2" x14ac:dyDescent="0.3">
      <c r="A1762" s="13">
        <v>43036</v>
      </c>
      <c r="B1762" s="14">
        <v>133.04</v>
      </c>
    </row>
    <row r="1763" spans="1:2" x14ac:dyDescent="0.3">
      <c r="A1763" s="13">
        <v>43037</v>
      </c>
      <c r="B1763" s="14">
        <v>101.04</v>
      </c>
    </row>
    <row r="1764" spans="1:2" x14ac:dyDescent="0.3">
      <c r="A1764" s="13">
        <v>43038</v>
      </c>
      <c r="B1764" s="14">
        <v>80.694000000000003</v>
      </c>
    </row>
    <row r="1765" spans="1:2" x14ac:dyDescent="0.3">
      <c r="A1765" s="13">
        <v>43039</v>
      </c>
      <c r="B1765" s="14">
        <v>69.043000000000006</v>
      </c>
    </row>
    <row r="1766" spans="1:2" x14ac:dyDescent="0.3">
      <c r="A1766" s="13">
        <v>43040</v>
      </c>
      <c r="B1766" s="14">
        <v>101.44</v>
      </c>
    </row>
    <row r="1767" spans="1:2" x14ac:dyDescent="0.3">
      <c r="A1767" s="13">
        <v>43041</v>
      </c>
      <c r="B1767" s="14">
        <v>102.34</v>
      </c>
    </row>
    <row r="1768" spans="1:2" x14ac:dyDescent="0.3">
      <c r="A1768" s="13">
        <v>43042</v>
      </c>
      <c r="B1768" s="14">
        <v>177.4</v>
      </c>
    </row>
    <row r="1769" spans="1:2" x14ac:dyDescent="0.3">
      <c r="A1769" s="13">
        <v>43043</v>
      </c>
      <c r="B1769" s="14">
        <v>322.25</v>
      </c>
    </row>
    <row r="1770" spans="1:2" x14ac:dyDescent="0.3">
      <c r="A1770" s="13">
        <v>43044</v>
      </c>
      <c r="B1770" s="14">
        <v>236.76</v>
      </c>
    </row>
    <row r="1771" spans="1:2" x14ac:dyDescent="0.3">
      <c r="A1771" s="13">
        <v>43045</v>
      </c>
      <c r="B1771" s="14">
        <v>255.57</v>
      </c>
    </row>
    <row r="1772" spans="1:2" x14ac:dyDescent="0.3">
      <c r="A1772" s="13">
        <v>43046</v>
      </c>
      <c r="B1772" s="14">
        <v>111.68</v>
      </c>
    </row>
    <row r="1773" spans="1:2" x14ac:dyDescent="0.3">
      <c r="A1773" s="13">
        <v>43047</v>
      </c>
      <c r="B1773" s="14">
        <v>780.37</v>
      </c>
    </row>
    <row r="1774" spans="1:2" x14ac:dyDescent="0.3">
      <c r="A1774" s="13">
        <v>43048</v>
      </c>
      <c r="B1774" s="14">
        <v>1820.4</v>
      </c>
    </row>
    <row r="1775" spans="1:2" x14ac:dyDescent="0.3">
      <c r="A1775" s="13">
        <v>43049</v>
      </c>
      <c r="B1775" s="14">
        <v>842.69</v>
      </c>
    </row>
    <row r="1776" spans="1:2" x14ac:dyDescent="0.3">
      <c r="A1776" s="13">
        <v>43050</v>
      </c>
      <c r="B1776" s="14">
        <v>472.7</v>
      </c>
    </row>
    <row r="1777" spans="1:2" x14ac:dyDescent="0.3">
      <c r="A1777" s="13">
        <v>43051</v>
      </c>
      <c r="B1777" s="14">
        <v>415.96</v>
      </c>
    </row>
    <row r="1778" spans="1:2" x14ac:dyDescent="0.3">
      <c r="A1778" s="13">
        <v>43052</v>
      </c>
      <c r="B1778" s="14">
        <v>184.74</v>
      </c>
    </row>
    <row r="1779" spans="1:2" x14ac:dyDescent="0.3">
      <c r="A1779" s="13">
        <v>43053</v>
      </c>
      <c r="B1779" s="14">
        <v>214.12</v>
      </c>
    </row>
    <row r="1780" spans="1:2" x14ac:dyDescent="0.3">
      <c r="A1780" s="13">
        <v>43054</v>
      </c>
      <c r="B1780" s="14">
        <v>754.06</v>
      </c>
    </row>
    <row r="1781" spans="1:2" x14ac:dyDescent="0.3">
      <c r="A1781" s="13">
        <v>43055</v>
      </c>
      <c r="B1781" s="14">
        <v>579.16999999999996</v>
      </c>
    </row>
    <row r="1782" spans="1:2" x14ac:dyDescent="0.3">
      <c r="A1782" s="13">
        <v>43056</v>
      </c>
      <c r="B1782" s="14">
        <v>588.52</v>
      </c>
    </row>
    <row r="1783" spans="1:2" x14ac:dyDescent="0.3">
      <c r="A1783" s="13">
        <v>43057</v>
      </c>
      <c r="B1783" s="14">
        <v>689.89</v>
      </c>
    </row>
    <row r="1784" spans="1:2" x14ac:dyDescent="0.3">
      <c r="A1784" s="13">
        <v>43058</v>
      </c>
      <c r="B1784" s="14">
        <v>301.33</v>
      </c>
    </row>
    <row r="1785" spans="1:2" x14ac:dyDescent="0.3">
      <c r="A1785" s="13">
        <v>43059</v>
      </c>
      <c r="B1785" s="14">
        <v>777.05</v>
      </c>
    </row>
    <row r="1786" spans="1:2" x14ac:dyDescent="0.3">
      <c r="A1786" s="13">
        <v>43060</v>
      </c>
      <c r="B1786" s="14">
        <v>645.44000000000005</v>
      </c>
    </row>
    <row r="1787" spans="1:2" x14ac:dyDescent="0.3">
      <c r="A1787" s="13">
        <v>43061</v>
      </c>
      <c r="B1787" s="14">
        <v>311.52</v>
      </c>
    </row>
    <row r="1788" spans="1:2" x14ac:dyDescent="0.3">
      <c r="A1788" s="13">
        <v>43062</v>
      </c>
      <c r="B1788" s="14">
        <v>250.07</v>
      </c>
    </row>
    <row r="1789" spans="1:2" x14ac:dyDescent="0.3">
      <c r="A1789" s="13">
        <v>43063</v>
      </c>
      <c r="B1789" s="14">
        <v>652.21</v>
      </c>
    </row>
    <row r="1790" spans="1:2" x14ac:dyDescent="0.3">
      <c r="A1790" s="13">
        <v>43064</v>
      </c>
      <c r="B1790" s="14">
        <v>434.38</v>
      </c>
    </row>
    <row r="1791" spans="1:2" x14ac:dyDescent="0.3">
      <c r="A1791" s="13">
        <v>43065</v>
      </c>
      <c r="B1791" s="14">
        <v>310.25</v>
      </c>
    </row>
    <row r="1792" spans="1:2" x14ac:dyDescent="0.3">
      <c r="A1792" s="13">
        <v>43066</v>
      </c>
      <c r="B1792" s="14">
        <v>263.93</v>
      </c>
    </row>
    <row r="1793" spans="1:2" x14ac:dyDescent="0.3">
      <c r="A1793" s="13">
        <v>43067</v>
      </c>
      <c r="B1793" s="14">
        <v>320.92</v>
      </c>
    </row>
    <row r="1794" spans="1:2" x14ac:dyDescent="0.3">
      <c r="A1794" s="13">
        <v>43068</v>
      </c>
      <c r="B1794" s="14">
        <v>256.22000000000003</v>
      </c>
    </row>
    <row r="1795" spans="1:2" x14ac:dyDescent="0.3">
      <c r="A1795" s="13">
        <v>43069</v>
      </c>
      <c r="B1795" s="14">
        <v>234.13</v>
      </c>
    </row>
    <row r="1796" spans="1:2" x14ac:dyDescent="0.3">
      <c r="A1796" s="13">
        <v>43070</v>
      </c>
      <c r="B1796" s="14">
        <v>223.1</v>
      </c>
    </row>
    <row r="1797" spans="1:2" x14ac:dyDescent="0.3">
      <c r="A1797" s="13">
        <v>43071</v>
      </c>
      <c r="B1797" s="14">
        <v>287.73</v>
      </c>
    </row>
    <row r="1798" spans="1:2" x14ac:dyDescent="0.3">
      <c r="A1798" s="13">
        <v>43072</v>
      </c>
      <c r="B1798" s="14">
        <v>383.14</v>
      </c>
    </row>
    <row r="1799" spans="1:2" x14ac:dyDescent="0.3">
      <c r="A1799" s="13">
        <v>43073</v>
      </c>
      <c r="B1799" s="14">
        <v>276.14</v>
      </c>
    </row>
    <row r="1800" spans="1:2" x14ac:dyDescent="0.3">
      <c r="A1800" s="13">
        <v>43074</v>
      </c>
      <c r="B1800" s="14">
        <v>194.13</v>
      </c>
    </row>
    <row r="1801" spans="1:2" x14ac:dyDescent="0.3">
      <c r="A1801" s="13">
        <v>43075</v>
      </c>
      <c r="B1801" s="14">
        <v>167.91</v>
      </c>
    </row>
    <row r="1802" spans="1:2" x14ac:dyDescent="0.3">
      <c r="A1802" s="13">
        <v>43076</v>
      </c>
      <c r="B1802" s="14">
        <v>166.36</v>
      </c>
    </row>
    <row r="1803" spans="1:2" x14ac:dyDescent="0.3">
      <c r="A1803" s="13">
        <v>43077</v>
      </c>
      <c r="B1803" s="14">
        <v>151.22</v>
      </c>
    </row>
    <row r="1804" spans="1:2" x14ac:dyDescent="0.3">
      <c r="A1804" s="13">
        <v>43078</v>
      </c>
      <c r="B1804" s="14">
        <v>138.55000000000001</v>
      </c>
    </row>
    <row r="1805" spans="1:2" x14ac:dyDescent="0.3">
      <c r="A1805" s="13">
        <v>43079</v>
      </c>
      <c r="B1805" s="14">
        <v>218.88</v>
      </c>
    </row>
    <row r="1806" spans="1:2" x14ac:dyDescent="0.3">
      <c r="A1806" s="13">
        <v>43080</v>
      </c>
      <c r="B1806" s="14">
        <v>486.95</v>
      </c>
    </row>
    <row r="1807" spans="1:2" x14ac:dyDescent="0.3">
      <c r="A1807" s="13">
        <v>43081</v>
      </c>
      <c r="B1807" s="14">
        <v>690.46</v>
      </c>
    </row>
    <row r="1808" spans="1:2" x14ac:dyDescent="0.3">
      <c r="A1808" s="13">
        <v>43082</v>
      </c>
      <c r="B1808" s="14">
        <v>1156.0999999999999</v>
      </c>
    </row>
    <row r="1809" spans="1:2" x14ac:dyDescent="0.3">
      <c r="A1809" s="13">
        <v>43083</v>
      </c>
      <c r="B1809" s="14">
        <v>274.81</v>
      </c>
    </row>
    <row r="1810" spans="1:2" x14ac:dyDescent="0.3">
      <c r="A1810" s="13">
        <v>43084</v>
      </c>
      <c r="B1810" s="14">
        <v>177.1</v>
      </c>
    </row>
    <row r="1811" spans="1:2" x14ac:dyDescent="0.3">
      <c r="A1811" s="13">
        <v>43085</v>
      </c>
      <c r="B1811" s="14">
        <v>139.66999999999999</v>
      </c>
    </row>
    <row r="1812" spans="1:2" x14ac:dyDescent="0.3">
      <c r="A1812" s="13">
        <v>43086</v>
      </c>
      <c r="B1812" s="14">
        <v>141.72</v>
      </c>
    </row>
    <row r="1813" spans="1:2" x14ac:dyDescent="0.3">
      <c r="A1813" s="13">
        <v>43087</v>
      </c>
      <c r="B1813" s="14">
        <v>120.43</v>
      </c>
    </row>
    <row r="1814" spans="1:2" x14ac:dyDescent="0.3">
      <c r="A1814" s="13">
        <v>43088</v>
      </c>
      <c r="B1814" s="14">
        <v>139.24</v>
      </c>
    </row>
    <row r="1815" spans="1:2" x14ac:dyDescent="0.3">
      <c r="A1815" s="13">
        <v>43089</v>
      </c>
      <c r="B1815" s="14">
        <v>135.27000000000001</v>
      </c>
    </row>
    <row r="1816" spans="1:2" x14ac:dyDescent="0.3">
      <c r="A1816" s="13">
        <v>43090</v>
      </c>
      <c r="B1816" s="14">
        <v>124.64</v>
      </c>
    </row>
    <row r="1817" spans="1:2" x14ac:dyDescent="0.3">
      <c r="A1817" s="13">
        <v>43091</v>
      </c>
      <c r="B1817" s="14">
        <v>131.37</v>
      </c>
    </row>
    <row r="1818" spans="1:2" x14ac:dyDescent="0.3">
      <c r="A1818" s="13">
        <v>43092</v>
      </c>
      <c r="B1818" s="14">
        <v>140.13999999999999</v>
      </c>
    </row>
    <row r="1819" spans="1:2" x14ac:dyDescent="0.3">
      <c r="A1819" s="13">
        <v>43093</v>
      </c>
      <c r="B1819" s="14">
        <v>129.29</v>
      </c>
    </row>
    <row r="1820" spans="1:2" x14ac:dyDescent="0.3">
      <c r="A1820" s="13">
        <v>43094</v>
      </c>
      <c r="B1820" s="14">
        <v>201.96</v>
      </c>
    </row>
    <row r="1821" spans="1:2" x14ac:dyDescent="0.3">
      <c r="A1821" s="13">
        <v>43095</v>
      </c>
      <c r="B1821" s="14">
        <v>203.88</v>
      </c>
    </row>
    <row r="1822" spans="1:2" x14ac:dyDescent="0.3">
      <c r="A1822" s="13">
        <v>43096</v>
      </c>
      <c r="B1822" s="14">
        <v>370.12</v>
      </c>
    </row>
    <row r="1823" spans="1:2" x14ac:dyDescent="0.3">
      <c r="A1823" s="13">
        <v>43097</v>
      </c>
      <c r="B1823" s="14">
        <v>295.17</v>
      </c>
    </row>
    <row r="1824" spans="1:2" x14ac:dyDescent="0.3">
      <c r="A1824" s="13">
        <v>43098</v>
      </c>
      <c r="B1824" s="14">
        <v>396.57</v>
      </c>
    </row>
    <row r="1825" spans="1:2" x14ac:dyDescent="0.3">
      <c r="A1825" s="13">
        <v>43099</v>
      </c>
      <c r="B1825" s="14">
        <v>246.42</v>
      </c>
    </row>
    <row r="1826" spans="1:2" x14ac:dyDescent="0.3">
      <c r="A1826" s="13">
        <v>43100</v>
      </c>
      <c r="B1826" s="1">
        <v>0</v>
      </c>
    </row>
    <row r="1827" spans="1:2" x14ac:dyDescent="0.3">
      <c r="A1827" s="13">
        <v>43101</v>
      </c>
      <c r="B1827" s="1">
        <v>271.17</v>
      </c>
    </row>
    <row r="1828" spans="1:2" x14ac:dyDescent="0.3">
      <c r="A1828" s="13">
        <v>43102</v>
      </c>
      <c r="B1828" s="1">
        <v>182.68</v>
      </c>
    </row>
    <row r="1829" spans="1:2" x14ac:dyDescent="0.3">
      <c r="A1829" s="13">
        <v>43103</v>
      </c>
      <c r="B1829" s="1">
        <v>172.88</v>
      </c>
    </row>
    <row r="1830" spans="1:2" x14ac:dyDescent="0.3">
      <c r="A1830" s="13">
        <v>43104</v>
      </c>
      <c r="B1830" s="1">
        <v>174.2</v>
      </c>
    </row>
    <row r="1831" spans="1:2" x14ac:dyDescent="0.3">
      <c r="A1831" s="13">
        <v>43105</v>
      </c>
      <c r="B1831" s="1">
        <v>140.33000000000001</v>
      </c>
    </row>
    <row r="1832" spans="1:2" x14ac:dyDescent="0.3">
      <c r="A1832" s="13">
        <v>43106</v>
      </c>
      <c r="B1832" s="1">
        <v>185.09</v>
      </c>
    </row>
    <row r="1833" spans="1:2" x14ac:dyDescent="0.3">
      <c r="A1833" s="13">
        <v>43107</v>
      </c>
      <c r="B1833" s="1">
        <v>121.38</v>
      </c>
    </row>
    <row r="1834" spans="1:2" x14ac:dyDescent="0.3">
      <c r="A1834" s="13">
        <v>43108</v>
      </c>
      <c r="B1834" s="1">
        <v>215.78</v>
      </c>
    </row>
    <row r="1835" spans="1:2" x14ac:dyDescent="0.3">
      <c r="A1835" s="13">
        <v>43109</v>
      </c>
      <c r="B1835" s="1">
        <v>243.06</v>
      </c>
    </row>
    <row r="1836" spans="1:2" x14ac:dyDescent="0.3">
      <c r="A1836" s="13">
        <v>43110</v>
      </c>
      <c r="B1836" s="1">
        <v>279.19</v>
      </c>
    </row>
    <row r="1837" spans="1:2" x14ac:dyDescent="0.3">
      <c r="A1837" s="13">
        <v>43111</v>
      </c>
      <c r="B1837" s="1">
        <v>185.85</v>
      </c>
    </row>
    <row r="1838" spans="1:2" x14ac:dyDescent="0.3">
      <c r="A1838" s="13">
        <v>43112</v>
      </c>
      <c r="B1838" s="1">
        <v>115.76</v>
      </c>
    </row>
    <row r="1839" spans="1:2" x14ac:dyDescent="0.3">
      <c r="A1839" s="13">
        <v>43113</v>
      </c>
      <c r="B1839" s="1">
        <v>107.55</v>
      </c>
    </row>
    <row r="1840" spans="1:2" x14ac:dyDescent="0.3">
      <c r="A1840" s="13">
        <v>43114</v>
      </c>
      <c r="B1840" s="1">
        <v>190.38</v>
      </c>
    </row>
    <row r="1841" spans="1:2" x14ac:dyDescent="0.3">
      <c r="A1841" s="13">
        <v>43115</v>
      </c>
      <c r="B1841" s="1">
        <v>147.56</v>
      </c>
    </row>
    <row r="1842" spans="1:2" x14ac:dyDescent="0.3">
      <c r="A1842" s="13">
        <v>43116</v>
      </c>
      <c r="B1842" s="1">
        <v>144.86000000000001</v>
      </c>
    </row>
    <row r="1843" spans="1:2" x14ac:dyDescent="0.3">
      <c r="A1843" s="13">
        <v>43117</v>
      </c>
      <c r="B1843" s="1">
        <v>168.22</v>
      </c>
    </row>
    <row r="1844" spans="1:2" x14ac:dyDescent="0.3">
      <c r="A1844" s="13">
        <v>43118</v>
      </c>
      <c r="B1844" s="1">
        <v>183.69</v>
      </c>
    </row>
    <row r="1845" spans="1:2" x14ac:dyDescent="0.3">
      <c r="A1845" s="13">
        <v>43119</v>
      </c>
      <c r="B1845" s="1">
        <v>171.28</v>
      </c>
    </row>
    <row r="1846" spans="1:2" x14ac:dyDescent="0.3">
      <c r="A1846" s="13">
        <v>43120</v>
      </c>
      <c r="B1846" s="1">
        <v>129.51</v>
      </c>
    </row>
    <row r="1847" spans="1:2" x14ac:dyDescent="0.3">
      <c r="A1847" s="13">
        <v>43121</v>
      </c>
      <c r="B1847" s="1">
        <v>113.07</v>
      </c>
    </row>
    <row r="1848" spans="1:2" x14ac:dyDescent="0.3">
      <c r="A1848" s="13">
        <v>43122</v>
      </c>
      <c r="B1848" s="1">
        <v>96.480999999999995</v>
      </c>
    </row>
    <row r="1849" spans="1:2" x14ac:dyDescent="0.3">
      <c r="A1849" s="13">
        <v>43123</v>
      </c>
      <c r="B1849" s="1">
        <v>116.1</v>
      </c>
    </row>
    <row r="1850" spans="1:2" x14ac:dyDescent="0.3">
      <c r="A1850" s="13">
        <v>43124</v>
      </c>
      <c r="B1850" s="1">
        <v>182.87</v>
      </c>
    </row>
    <row r="1851" spans="1:2" x14ac:dyDescent="0.3">
      <c r="A1851" s="13">
        <v>43125</v>
      </c>
      <c r="B1851" s="1">
        <v>87.525000000000006</v>
      </c>
    </row>
    <row r="1852" spans="1:2" x14ac:dyDescent="0.3">
      <c r="A1852" s="13">
        <v>43126</v>
      </c>
      <c r="B1852" s="1">
        <v>81.323999999999998</v>
      </c>
    </row>
    <row r="1853" spans="1:2" x14ac:dyDescent="0.3">
      <c r="A1853" s="13">
        <v>43127</v>
      </c>
      <c r="B1853" s="1">
        <v>81.781000000000006</v>
      </c>
    </row>
    <row r="1854" spans="1:2" x14ac:dyDescent="0.3">
      <c r="A1854" s="13">
        <v>43128</v>
      </c>
      <c r="B1854" s="1">
        <v>64.495999999999995</v>
      </c>
    </row>
    <row r="1855" spans="1:2" x14ac:dyDescent="0.3">
      <c r="A1855" s="13">
        <v>43129</v>
      </c>
      <c r="B1855" s="1">
        <v>65.015000000000001</v>
      </c>
    </row>
    <row r="1856" spans="1:2" x14ac:dyDescent="0.3">
      <c r="A1856" s="13">
        <v>43130</v>
      </c>
      <c r="B1856" s="1">
        <v>60.893000000000001</v>
      </c>
    </row>
    <row r="1857" spans="1:2" x14ac:dyDescent="0.3">
      <c r="A1857" s="13">
        <v>43131</v>
      </c>
      <c r="B1857" s="1">
        <v>63.921999999999997</v>
      </c>
    </row>
    <row r="1858" spans="1:2" x14ac:dyDescent="0.3">
      <c r="A1858" s="13">
        <v>43132</v>
      </c>
      <c r="B1858" s="1">
        <v>68.430999999999997</v>
      </c>
    </row>
    <row r="1859" spans="1:2" x14ac:dyDescent="0.3">
      <c r="A1859" s="13">
        <v>43133</v>
      </c>
      <c r="B1859" s="1">
        <v>76.774000000000001</v>
      </c>
    </row>
    <row r="1860" spans="1:2" x14ac:dyDescent="0.3">
      <c r="A1860" s="13">
        <v>43134</v>
      </c>
      <c r="B1860" s="1">
        <v>138.29</v>
      </c>
    </row>
    <row r="1861" spans="1:2" x14ac:dyDescent="0.3">
      <c r="A1861" s="13">
        <v>43135</v>
      </c>
      <c r="B1861" s="1">
        <v>127.38</v>
      </c>
    </row>
    <row r="1862" spans="1:2" x14ac:dyDescent="0.3">
      <c r="A1862" s="13">
        <v>43136</v>
      </c>
      <c r="B1862" s="1">
        <v>71.167000000000002</v>
      </c>
    </row>
    <row r="1863" spans="1:2" x14ac:dyDescent="0.3">
      <c r="A1863" s="13">
        <v>43137</v>
      </c>
      <c r="B1863" s="1">
        <v>85.018000000000001</v>
      </c>
    </row>
    <row r="1864" spans="1:2" x14ac:dyDescent="0.3">
      <c r="A1864" s="13">
        <v>43138</v>
      </c>
      <c r="B1864" s="1">
        <v>122.4</v>
      </c>
    </row>
    <row r="1865" spans="1:2" x14ac:dyDescent="0.3">
      <c r="A1865" s="13">
        <v>43139</v>
      </c>
      <c r="B1865" s="1">
        <v>116.29</v>
      </c>
    </row>
    <row r="1866" spans="1:2" x14ac:dyDescent="0.3">
      <c r="A1866" s="13">
        <v>43140</v>
      </c>
      <c r="B1866" s="1">
        <v>79.293000000000006</v>
      </c>
    </row>
    <row r="1867" spans="1:2" x14ac:dyDescent="0.3">
      <c r="A1867" s="13">
        <v>43141</v>
      </c>
      <c r="B1867" s="1">
        <v>83.56</v>
      </c>
    </row>
    <row r="1868" spans="1:2" x14ac:dyDescent="0.3">
      <c r="A1868" s="13">
        <v>43142</v>
      </c>
      <c r="B1868" s="1">
        <v>156.63999999999999</v>
      </c>
    </row>
    <row r="1869" spans="1:2" x14ac:dyDescent="0.3">
      <c r="A1869" s="13">
        <v>43143</v>
      </c>
      <c r="B1869" s="1">
        <v>123.67</v>
      </c>
    </row>
    <row r="1870" spans="1:2" x14ac:dyDescent="0.3">
      <c r="A1870" s="13">
        <v>43144</v>
      </c>
      <c r="B1870" s="1">
        <v>94.733999999999995</v>
      </c>
    </row>
    <row r="1871" spans="1:2" x14ac:dyDescent="0.3">
      <c r="A1871" s="13">
        <v>43145</v>
      </c>
      <c r="B1871" s="1">
        <v>65.771000000000001</v>
      </c>
    </row>
    <row r="1872" spans="1:2" x14ac:dyDescent="0.3">
      <c r="A1872" s="13">
        <v>43146</v>
      </c>
      <c r="B1872" s="1">
        <v>153.27000000000001</v>
      </c>
    </row>
    <row r="1873" spans="1:2" x14ac:dyDescent="0.3">
      <c r="A1873" s="13">
        <v>43147</v>
      </c>
      <c r="B1873" s="1">
        <v>233.99</v>
      </c>
    </row>
    <row r="1874" spans="1:2" x14ac:dyDescent="0.3">
      <c r="A1874" s="13">
        <v>43148</v>
      </c>
      <c r="B1874" s="1">
        <v>295.57</v>
      </c>
    </row>
    <row r="1875" spans="1:2" x14ac:dyDescent="0.3">
      <c r="A1875" s="13">
        <v>43149</v>
      </c>
      <c r="B1875" s="1">
        <v>177.76</v>
      </c>
    </row>
    <row r="1876" spans="1:2" x14ac:dyDescent="0.3">
      <c r="A1876" s="13">
        <v>43150</v>
      </c>
      <c r="B1876" s="1">
        <v>592.37</v>
      </c>
    </row>
    <row r="1877" spans="1:2" x14ac:dyDescent="0.3">
      <c r="A1877" s="13">
        <v>43151</v>
      </c>
      <c r="B1877" s="1">
        <v>584.63</v>
      </c>
    </row>
    <row r="1878" spans="1:2" x14ac:dyDescent="0.3">
      <c r="A1878" s="13">
        <v>43152</v>
      </c>
      <c r="B1878" s="1">
        <v>166.83</v>
      </c>
    </row>
    <row r="1879" spans="1:2" x14ac:dyDescent="0.3">
      <c r="A1879" s="13">
        <v>43153</v>
      </c>
      <c r="B1879" s="1">
        <v>156.69999999999999</v>
      </c>
    </row>
    <row r="1880" spans="1:2" x14ac:dyDescent="0.3">
      <c r="A1880" s="13">
        <v>43154</v>
      </c>
      <c r="B1880" s="1">
        <v>384.41</v>
      </c>
    </row>
    <row r="1881" spans="1:2" x14ac:dyDescent="0.3">
      <c r="A1881" s="13">
        <v>43155</v>
      </c>
      <c r="B1881" s="1">
        <v>959.82</v>
      </c>
    </row>
    <row r="1882" spans="1:2" x14ac:dyDescent="0.3">
      <c r="A1882" s="13">
        <v>43156</v>
      </c>
      <c r="B1882" s="1">
        <v>549.11</v>
      </c>
    </row>
    <row r="1883" spans="1:2" x14ac:dyDescent="0.3">
      <c r="A1883" s="13">
        <v>43157</v>
      </c>
      <c r="B1883" s="1">
        <v>350.43</v>
      </c>
    </row>
    <row r="1884" spans="1:2" x14ac:dyDescent="0.3">
      <c r="A1884" s="13">
        <v>43158</v>
      </c>
      <c r="B1884" s="1">
        <v>172.19</v>
      </c>
    </row>
    <row r="1885" spans="1:2" x14ac:dyDescent="0.3">
      <c r="A1885" s="13">
        <v>43159</v>
      </c>
      <c r="B1885" s="1">
        <v>166.59</v>
      </c>
    </row>
    <row r="1886" spans="1:2" x14ac:dyDescent="0.3">
      <c r="A1886" s="13">
        <v>43160</v>
      </c>
      <c r="B1886" s="1">
        <v>152.41</v>
      </c>
    </row>
    <row r="1887" spans="1:2" x14ac:dyDescent="0.3">
      <c r="A1887" s="13">
        <v>43161</v>
      </c>
      <c r="B1887" s="1">
        <v>131.49</v>
      </c>
    </row>
    <row r="1888" spans="1:2" x14ac:dyDescent="0.3">
      <c r="A1888" s="13">
        <v>43162</v>
      </c>
      <c r="B1888" s="1">
        <v>113.25</v>
      </c>
    </row>
    <row r="1889" spans="1:2" x14ac:dyDescent="0.3">
      <c r="A1889" s="13">
        <v>43163</v>
      </c>
      <c r="B1889" s="1">
        <v>139.47</v>
      </c>
    </row>
    <row r="1890" spans="1:2" x14ac:dyDescent="0.3">
      <c r="A1890" s="13">
        <v>43164</v>
      </c>
      <c r="B1890" s="1">
        <v>189.16</v>
      </c>
    </row>
    <row r="1891" spans="1:2" x14ac:dyDescent="0.3">
      <c r="A1891" s="13">
        <v>43165</v>
      </c>
      <c r="B1891" s="1">
        <v>294.61</v>
      </c>
    </row>
    <row r="1892" spans="1:2" x14ac:dyDescent="0.3">
      <c r="A1892" s="13">
        <v>43166</v>
      </c>
      <c r="B1892" s="1">
        <v>193.46</v>
      </c>
    </row>
    <row r="1893" spans="1:2" x14ac:dyDescent="0.3">
      <c r="A1893" s="13">
        <v>43167</v>
      </c>
      <c r="B1893" s="1">
        <v>144.54</v>
      </c>
    </row>
    <row r="1894" spans="1:2" x14ac:dyDescent="0.3">
      <c r="A1894" s="13">
        <v>43168</v>
      </c>
      <c r="B1894" s="1">
        <v>119.93</v>
      </c>
    </row>
    <row r="1895" spans="1:2" x14ac:dyDescent="0.3">
      <c r="A1895" s="13">
        <v>43169</v>
      </c>
      <c r="B1895" s="1">
        <v>124.67</v>
      </c>
    </row>
    <row r="1896" spans="1:2" x14ac:dyDescent="0.3">
      <c r="A1896" s="13">
        <v>43170</v>
      </c>
      <c r="B1896" s="1">
        <v>102.03</v>
      </c>
    </row>
    <row r="1897" spans="1:2" x14ac:dyDescent="0.3">
      <c r="A1897" s="13">
        <v>43171</v>
      </c>
      <c r="B1897" s="1">
        <v>83.659000000000006</v>
      </c>
    </row>
    <row r="1898" spans="1:2" x14ac:dyDescent="0.3">
      <c r="A1898" s="13">
        <v>43172</v>
      </c>
      <c r="B1898" s="1">
        <v>79.914000000000001</v>
      </c>
    </row>
    <row r="1899" spans="1:2" x14ac:dyDescent="0.3">
      <c r="A1899" s="13">
        <v>43173</v>
      </c>
      <c r="B1899" s="1">
        <v>98.596999999999994</v>
      </c>
    </row>
    <row r="1900" spans="1:2" x14ac:dyDescent="0.3">
      <c r="A1900" s="13">
        <v>43174</v>
      </c>
      <c r="B1900" s="1">
        <v>105.6</v>
      </c>
    </row>
    <row r="1901" spans="1:2" x14ac:dyDescent="0.3">
      <c r="A1901" s="13">
        <v>43175</v>
      </c>
      <c r="B1901" s="1">
        <v>111.94</v>
      </c>
    </row>
    <row r="1902" spans="1:2" x14ac:dyDescent="0.3">
      <c r="A1902" s="13">
        <v>43176</v>
      </c>
      <c r="B1902" s="1">
        <v>96.497</v>
      </c>
    </row>
    <row r="1903" spans="1:2" x14ac:dyDescent="0.3">
      <c r="A1903" s="13">
        <v>43177</v>
      </c>
      <c r="B1903" s="1">
        <v>77.013000000000005</v>
      </c>
    </row>
    <row r="1904" spans="1:2" x14ac:dyDescent="0.3">
      <c r="A1904" s="13">
        <v>43178</v>
      </c>
      <c r="B1904" s="1">
        <v>101.2</v>
      </c>
    </row>
    <row r="1905" spans="1:2" x14ac:dyDescent="0.3">
      <c r="A1905" s="13">
        <v>43179</v>
      </c>
      <c r="B1905" s="1">
        <v>127.97</v>
      </c>
    </row>
    <row r="1906" spans="1:2" x14ac:dyDescent="0.3">
      <c r="A1906" s="13">
        <v>43180</v>
      </c>
      <c r="B1906" s="1">
        <v>143.66999999999999</v>
      </c>
    </row>
    <row r="1907" spans="1:2" x14ac:dyDescent="0.3">
      <c r="A1907" s="13">
        <v>43181</v>
      </c>
      <c r="B1907" s="1">
        <v>86.760999999999996</v>
      </c>
    </row>
    <row r="1908" spans="1:2" x14ac:dyDescent="0.3">
      <c r="A1908" s="13">
        <v>43182</v>
      </c>
      <c r="B1908" s="1">
        <v>66.156000000000006</v>
      </c>
    </row>
    <row r="1909" spans="1:2" x14ac:dyDescent="0.3">
      <c r="A1909" s="13">
        <v>43183</v>
      </c>
      <c r="B1909" s="1">
        <v>204.84</v>
      </c>
    </row>
    <row r="1910" spans="1:2" x14ac:dyDescent="0.3">
      <c r="A1910" s="13">
        <v>43184</v>
      </c>
      <c r="B1910" s="1">
        <v>274.87</v>
      </c>
    </row>
    <row r="1911" spans="1:2" x14ac:dyDescent="0.3">
      <c r="A1911" s="13">
        <v>43185</v>
      </c>
      <c r="B1911" s="1">
        <v>190.27</v>
      </c>
    </row>
    <row r="1912" spans="1:2" x14ac:dyDescent="0.3">
      <c r="A1912" s="13">
        <v>43186</v>
      </c>
      <c r="B1912" s="1">
        <v>277.39</v>
      </c>
    </row>
    <row r="1913" spans="1:2" x14ac:dyDescent="0.3">
      <c r="A1913" s="13">
        <v>43187</v>
      </c>
      <c r="B1913" s="1">
        <v>282.11</v>
      </c>
    </row>
    <row r="1914" spans="1:2" x14ac:dyDescent="0.3">
      <c r="A1914" s="13">
        <v>43188</v>
      </c>
      <c r="B1914" s="1">
        <v>266.66000000000003</v>
      </c>
    </row>
    <row r="1915" spans="1:2" x14ac:dyDescent="0.3">
      <c r="A1915" s="13">
        <v>43189</v>
      </c>
      <c r="B1915" s="1">
        <v>185.61</v>
      </c>
    </row>
    <row r="1916" spans="1:2" x14ac:dyDescent="0.3">
      <c r="A1916" s="13">
        <v>43190</v>
      </c>
      <c r="B1916" s="1">
        <v>842.78</v>
      </c>
    </row>
    <row r="1917" spans="1:2" x14ac:dyDescent="0.3">
      <c r="A1917" s="13">
        <v>43191</v>
      </c>
      <c r="B1917" s="1">
        <v>1002.6</v>
      </c>
    </row>
    <row r="1918" spans="1:2" x14ac:dyDescent="0.3">
      <c r="A1918" s="13">
        <v>43192</v>
      </c>
      <c r="B1918" s="1">
        <v>794.51</v>
      </c>
    </row>
    <row r="1919" spans="1:2" x14ac:dyDescent="0.3">
      <c r="A1919" s="13">
        <v>43193</v>
      </c>
      <c r="B1919" s="1">
        <v>407.63</v>
      </c>
    </row>
    <row r="1920" spans="1:2" x14ac:dyDescent="0.3">
      <c r="A1920" s="13">
        <v>43194</v>
      </c>
      <c r="B1920" s="1">
        <v>390.14</v>
      </c>
    </row>
    <row r="1921" spans="1:2" x14ac:dyDescent="0.3">
      <c r="A1921" s="13">
        <v>43195</v>
      </c>
      <c r="B1921" s="1">
        <v>541.84</v>
      </c>
    </row>
    <row r="1922" spans="1:2" x14ac:dyDescent="0.3">
      <c r="A1922" s="13">
        <v>43196</v>
      </c>
      <c r="B1922" s="1">
        <v>813.7</v>
      </c>
    </row>
    <row r="1923" spans="1:2" x14ac:dyDescent="0.3">
      <c r="A1923" s="13">
        <v>43197</v>
      </c>
      <c r="B1923" s="1">
        <v>1086.2</v>
      </c>
    </row>
    <row r="1924" spans="1:2" x14ac:dyDescent="0.3">
      <c r="A1924" s="13">
        <v>43198</v>
      </c>
      <c r="B1924" s="1">
        <v>538.52</v>
      </c>
    </row>
    <row r="1925" spans="1:2" x14ac:dyDescent="0.3">
      <c r="A1925" s="13">
        <v>43199</v>
      </c>
      <c r="B1925" s="1">
        <v>362.67</v>
      </c>
    </row>
    <row r="1926" spans="1:2" x14ac:dyDescent="0.3">
      <c r="A1926" s="13">
        <v>43200</v>
      </c>
      <c r="B1926" s="1">
        <v>0</v>
      </c>
    </row>
    <row r="1927" spans="1:2" x14ac:dyDescent="0.3">
      <c r="A1927" s="13">
        <v>43201</v>
      </c>
      <c r="B1927" s="1">
        <v>807.75</v>
      </c>
    </row>
    <row r="1928" spans="1:2" x14ac:dyDescent="0.3">
      <c r="A1928" s="13">
        <v>43202</v>
      </c>
      <c r="B1928" s="1">
        <v>385.96</v>
      </c>
    </row>
    <row r="1929" spans="1:2" x14ac:dyDescent="0.3">
      <c r="A1929" s="13">
        <v>43203</v>
      </c>
      <c r="B1929" s="1">
        <v>409.77</v>
      </c>
    </row>
    <row r="1930" spans="1:2" x14ac:dyDescent="0.3">
      <c r="A1930" s="13">
        <v>43204</v>
      </c>
      <c r="B1930" s="1">
        <v>449.34</v>
      </c>
    </row>
    <row r="1931" spans="1:2" x14ac:dyDescent="0.3">
      <c r="A1931" s="13">
        <v>43205</v>
      </c>
      <c r="B1931" s="1">
        <v>424.47</v>
      </c>
    </row>
    <row r="1932" spans="1:2" x14ac:dyDescent="0.3">
      <c r="A1932" s="13">
        <v>43206</v>
      </c>
      <c r="B1932" s="1">
        <v>225.69</v>
      </c>
    </row>
    <row r="1933" spans="1:2" x14ac:dyDescent="0.3">
      <c r="A1933" s="13">
        <v>43207</v>
      </c>
      <c r="B1933" s="1">
        <v>283.99</v>
      </c>
    </row>
    <row r="1934" spans="1:2" x14ac:dyDescent="0.3">
      <c r="A1934" s="13">
        <v>43208</v>
      </c>
      <c r="B1934" s="1">
        <v>317.85000000000002</v>
      </c>
    </row>
    <row r="1935" spans="1:2" x14ac:dyDescent="0.3">
      <c r="A1935" s="13">
        <v>43209</v>
      </c>
      <c r="B1935" s="1">
        <v>199.02</v>
      </c>
    </row>
    <row r="1936" spans="1:2" x14ac:dyDescent="0.3">
      <c r="A1936" s="13">
        <v>43210</v>
      </c>
      <c r="B1936" s="1">
        <v>162.83000000000001</v>
      </c>
    </row>
    <row r="1937" spans="1:2" x14ac:dyDescent="0.3">
      <c r="A1937" s="13">
        <v>43211</v>
      </c>
      <c r="B1937" s="1">
        <v>144.41</v>
      </c>
    </row>
    <row r="1938" spans="1:2" x14ac:dyDescent="0.3">
      <c r="A1938" s="13">
        <v>43212</v>
      </c>
      <c r="B1938" s="1">
        <v>96.346000000000004</v>
      </c>
    </row>
    <row r="1939" spans="1:2" x14ac:dyDescent="0.3">
      <c r="A1939" s="13">
        <v>43213</v>
      </c>
      <c r="B1939" s="1">
        <v>92.165000000000006</v>
      </c>
    </row>
    <row r="1940" spans="1:2" x14ac:dyDescent="0.3">
      <c r="A1940" s="13">
        <v>43214</v>
      </c>
      <c r="B1940" s="1">
        <v>109.21</v>
      </c>
    </row>
    <row r="1941" spans="1:2" x14ac:dyDescent="0.3">
      <c r="A1941" s="13">
        <v>43215</v>
      </c>
      <c r="B1941" s="1">
        <v>392.68</v>
      </c>
    </row>
    <row r="1942" spans="1:2" x14ac:dyDescent="0.3">
      <c r="A1942" s="13">
        <v>43216</v>
      </c>
      <c r="B1942" s="1">
        <v>312.07</v>
      </c>
    </row>
    <row r="1943" spans="1:2" x14ac:dyDescent="0.3">
      <c r="A1943" s="13">
        <v>43217</v>
      </c>
      <c r="B1943" s="1">
        <v>121.83</v>
      </c>
    </row>
    <row r="1944" spans="1:2" x14ac:dyDescent="0.3">
      <c r="A1944" s="13">
        <v>43218</v>
      </c>
      <c r="B1944" s="1">
        <v>93.161000000000001</v>
      </c>
    </row>
    <row r="1945" spans="1:2" x14ac:dyDescent="0.3">
      <c r="A1945" s="13">
        <v>43219</v>
      </c>
      <c r="B1945" s="1">
        <v>381.15</v>
      </c>
    </row>
    <row r="1946" spans="1:2" x14ac:dyDescent="0.3">
      <c r="A1946" s="13">
        <v>43220</v>
      </c>
      <c r="B1946" s="1">
        <v>220.84</v>
      </c>
    </row>
    <row r="1947" spans="1:2" x14ac:dyDescent="0.3">
      <c r="A1947" s="13">
        <v>43221</v>
      </c>
      <c r="B1947" s="1">
        <v>93.692999999999998</v>
      </c>
    </row>
    <row r="1948" spans="1:2" x14ac:dyDescent="0.3">
      <c r="A1948" s="13">
        <v>43222</v>
      </c>
      <c r="B1948" s="1">
        <v>115.15</v>
      </c>
    </row>
    <row r="1949" spans="1:2" x14ac:dyDescent="0.3">
      <c r="A1949" s="13">
        <v>43223</v>
      </c>
      <c r="B1949" s="1">
        <v>152.83000000000001</v>
      </c>
    </row>
    <row r="1950" spans="1:2" x14ac:dyDescent="0.3">
      <c r="A1950" s="13">
        <v>43224</v>
      </c>
      <c r="B1950" s="1">
        <v>637.41</v>
      </c>
    </row>
    <row r="1951" spans="1:2" x14ac:dyDescent="0.3">
      <c r="A1951" s="13">
        <v>43225</v>
      </c>
      <c r="B1951" s="1">
        <v>311.47000000000003</v>
      </c>
    </row>
    <row r="1952" spans="1:2" x14ac:dyDescent="0.3">
      <c r="A1952" s="13">
        <v>43226</v>
      </c>
      <c r="B1952" s="1">
        <v>300.47000000000003</v>
      </c>
    </row>
    <row r="1953" spans="1:2" x14ac:dyDescent="0.3">
      <c r="A1953" s="13">
        <v>43227</v>
      </c>
      <c r="B1953" s="1">
        <v>532.77</v>
      </c>
    </row>
    <row r="1954" spans="1:2" x14ac:dyDescent="0.3">
      <c r="A1954" s="13">
        <v>43228</v>
      </c>
      <c r="B1954" s="1">
        <v>326.11</v>
      </c>
    </row>
    <row r="1955" spans="1:2" x14ac:dyDescent="0.3">
      <c r="A1955" s="13">
        <v>43229</v>
      </c>
      <c r="B1955" s="1">
        <v>343.92</v>
      </c>
    </row>
    <row r="1956" spans="1:2" x14ac:dyDescent="0.3">
      <c r="A1956" s="13">
        <v>43230</v>
      </c>
      <c r="B1956" s="1">
        <v>460.6</v>
      </c>
    </row>
    <row r="1957" spans="1:2" x14ac:dyDescent="0.3">
      <c r="A1957" s="13">
        <v>43231</v>
      </c>
      <c r="B1957" s="1">
        <v>324.69</v>
      </c>
    </row>
    <row r="1958" spans="1:2" x14ac:dyDescent="0.3">
      <c r="A1958" s="13">
        <v>43232</v>
      </c>
      <c r="B1958" s="1">
        <v>151.09</v>
      </c>
    </row>
    <row r="1959" spans="1:2" x14ac:dyDescent="0.3">
      <c r="A1959" s="13">
        <v>43233</v>
      </c>
      <c r="B1959" s="1">
        <v>135.69</v>
      </c>
    </row>
    <row r="1960" spans="1:2" x14ac:dyDescent="0.3">
      <c r="A1960" s="13">
        <v>43234</v>
      </c>
      <c r="B1960" s="1">
        <v>419.92</v>
      </c>
    </row>
    <row r="1961" spans="1:2" x14ac:dyDescent="0.3">
      <c r="A1961" s="13">
        <v>43235</v>
      </c>
      <c r="B1961" s="1">
        <v>397.35</v>
      </c>
    </row>
    <row r="1962" spans="1:2" x14ac:dyDescent="0.3">
      <c r="A1962" s="13">
        <v>43236</v>
      </c>
      <c r="B1962" s="1">
        <v>261.58</v>
      </c>
    </row>
    <row r="1963" spans="1:2" x14ac:dyDescent="0.3">
      <c r="A1963" s="13">
        <v>43237</v>
      </c>
      <c r="B1963" s="1">
        <v>159.29</v>
      </c>
    </row>
    <row r="1964" spans="1:2" x14ac:dyDescent="0.3">
      <c r="A1964" s="13">
        <v>43238</v>
      </c>
      <c r="B1964" s="1">
        <v>135.22</v>
      </c>
    </row>
    <row r="1965" spans="1:2" x14ac:dyDescent="0.3">
      <c r="A1965" s="13">
        <v>43239</v>
      </c>
      <c r="B1965" s="1">
        <v>520.49</v>
      </c>
    </row>
    <row r="1966" spans="1:2" x14ac:dyDescent="0.3">
      <c r="A1966" s="13">
        <v>43240</v>
      </c>
      <c r="B1966" s="1">
        <v>503.95</v>
      </c>
    </row>
    <row r="1967" spans="1:2" x14ac:dyDescent="0.3">
      <c r="A1967" s="13">
        <v>43241</v>
      </c>
      <c r="B1967" s="1">
        <v>548.19000000000005</v>
      </c>
    </row>
    <row r="1968" spans="1:2" x14ac:dyDescent="0.3">
      <c r="A1968" s="13">
        <v>43242</v>
      </c>
      <c r="B1968" s="1">
        <v>392.42</v>
      </c>
    </row>
    <row r="1969" spans="1:2" x14ac:dyDescent="0.3">
      <c r="A1969" s="13">
        <v>43243</v>
      </c>
      <c r="B1969" s="1">
        <v>179.51</v>
      </c>
    </row>
    <row r="1970" spans="1:2" x14ac:dyDescent="0.3">
      <c r="A1970" s="13">
        <v>43244</v>
      </c>
      <c r="B1970" s="1">
        <v>595.46</v>
      </c>
    </row>
    <row r="1971" spans="1:2" x14ac:dyDescent="0.3">
      <c r="A1971" s="13">
        <v>43245</v>
      </c>
      <c r="B1971" s="1">
        <v>227.63</v>
      </c>
    </row>
    <row r="1972" spans="1:2" x14ac:dyDescent="0.3">
      <c r="A1972" s="13">
        <v>43246</v>
      </c>
      <c r="B1972" s="1">
        <v>106.29</v>
      </c>
    </row>
    <row r="1973" spans="1:2" x14ac:dyDescent="0.3">
      <c r="A1973" s="13">
        <v>43247</v>
      </c>
      <c r="B1973" s="1">
        <v>117.17</v>
      </c>
    </row>
    <row r="1974" spans="1:2" x14ac:dyDescent="0.3">
      <c r="A1974" s="13">
        <v>43248</v>
      </c>
      <c r="B1974" s="1">
        <v>461.79</v>
      </c>
    </row>
    <row r="1975" spans="1:2" x14ac:dyDescent="0.3">
      <c r="A1975" s="13">
        <v>43249</v>
      </c>
      <c r="B1975" s="1">
        <v>465.12</v>
      </c>
    </row>
    <row r="1976" spans="1:2" x14ac:dyDescent="0.3">
      <c r="A1976" s="13">
        <v>43250</v>
      </c>
      <c r="B1976" s="1">
        <v>248.09</v>
      </c>
    </row>
    <row r="1977" spans="1:2" x14ac:dyDescent="0.3">
      <c r="A1977" s="13">
        <v>43251</v>
      </c>
      <c r="B1977" s="1">
        <v>782.35</v>
      </c>
    </row>
    <row r="1978" spans="1:2" x14ac:dyDescent="0.3">
      <c r="A1978" s="13">
        <v>43252</v>
      </c>
      <c r="B1978" s="1">
        <v>499.03</v>
      </c>
    </row>
    <row r="1979" spans="1:2" x14ac:dyDescent="0.3">
      <c r="A1979" s="13">
        <v>43253</v>
      </c>
      <c r="B1979" s="1">
        <v>892.83</v>
      </c>
    </row>
    <row r="1980" spans="1:2" x14ac:dyDescent="0.3">
      <c r="A1980" s="13">
        <v>43254</v>
      </c>
      <c r="B1980" s="1">
        <v>124.49</v>
      </c>
    </row>
    <row r="1981" spans="1:2" x14ac:dyDescent="0.3">
      <c r="A1981" s="13">
        <v>43255</v>
      </c>
      <c r="B1981" s="1">
        <v>0</v>
      </c>
    </row>
    <row r="1982" spans="1:2" x14ac:dyDescent="0.3">
      <c r="A1982" s="13">
        <v>43256</v>
      </c>
      <c r="B1982" s="1">
        <v>181.94</v>
      </c>
    </row>
    <row r="1983" spans="1:2" x14ac:dyDescent="0.3">
      <c r="A1983" s="13">
        <v>43257</v>
      </c>
      <c r="B1983" s="1">
        <v>267.47000000000003</v>
      </c>
    </row>
    <row r="1984" spans="1:2" x14ac:dyDescent="0.3">
      <c r="A1984" s="13">
        <v>43258</v>
      </c>
      <c r="B1984" s="1">
        <v>182.15</v>
      </c>
    </row>
    <row r="1985" spans="1:2" x14ac:dyDescent="0.3">
      <c r="A1985" s="13">
        <v>43259</v>
      </c>
      <c r="B1985" s="1">
        <v>143.36000000000001</v>
      </c>
    </row>
    <row r="1986" spans="1:2" x14ac:dyDescent="0.3">
      <c r="A1986" s="13">
        <v>43260</v>
      </c>
      <c r="B1986" s="1">
        <v>114.8</v>
      </c>
    </row>
    <row r="1987" spans="1:2" x14ac:dyDescent="0.3">
      <c r="A1987" s="13">
        <v>43261</v>
      </c>
      <c r="B1987" s="1">
        <v>141.72999999999999</v>
      </c>
    </row>
    <row r="1988" spans="1:2" x14ac:dyDescent="0.3">
      <c r="A1988" s="13">
        <v>43262</v>
      </c>
      <c r="B1988" s="1">
        <v>353.6</v>
      </c>
    </row>
    <row r="1989" spans="1:2" x14ac:dyDescent="0.3">
      <c r="A1989" s="13">
        <v>43263</v>
      </c>
      <c r="B1989" s="1">
        <v>170.02</v>
      </c>
    </row>
    <row r="1990" spans="1:2" x14ac:dyDescent="0.3">
      <c r="A1990" s="13">
        <v>43264</v>
      </c>
      <c r="B1990" s="1">
        <v>133.97</v>
      </c>
    </row>
    <row r="1991" spans="1:2" x14ac:dyDescent="0.3">
      <c r="A1991" s="13">
        <v>43265</v>
      </c>
      <c r="B1991" s="1">
        <v>162.69999999999999</v>
      </c>
    </row>
    <row r="1992" spans="1:2" x14ac:dyDescent="0.3">
      <c r="A1992" s="13">
        <v>43266</v>
      </c>
      <c r="B1992" s="1">
        <v>72.322000000000003</v>
      </c>
    </row>
    <row r="1993" spans="1:2" x14ac:dyDescent="0.3">
      <c r="A1993" s="13">
        <v>43267</v>
      </c>
      <c r="B1993" s="1">
        <v>123</v>
      </c>
    </row>
    <row r="1994" spans="1:2" x14ac:dyDescent="0.3">
      <c r="A1994" s="13">
        <v>43268</v>
      </c>
      <c r="B1994" s="1">
        <v>54.238999999999997</v>
      </c>
    </row>
    <row r="1995" spans="1:2" x14ac:dyDescent="0.3">
      <c r="A1995" s="13">
        <v>43269</v>
      </c>
      <c r="B1995" s="1">
        <v>65.587000000000003</v>
      </c>
    </row>
    <row r="1996" spans="1:2" x14ac:dyDescent="0.3">
      <c r="A1996" s="13">
        <v>43270</v>
      </c>
      <c r="B1996" s="1">
        <v>64.224000000000004</v>
      </c>
    </row>
    <row r="1997" spans="1:2" x14ac:dyDescent="0.3">
      <c r="A1997" s="13">
        <v>43271</v>
      </c>
      <c r="B1997" s="1">
        <v>69.727999999999994</v>
      </c>
    </row>
    <row r="1998" spans="1:2" x14ac:dyDescent="0.3">
      <c r="A1998" s="13">
        <v>43272</v>
      </c>
      <c r="B1998" s="1">
        <v>64.448999999999998</v>
      </c>
    </row>
    <row r="1999" spans="1:2" x14ac:dyDescent="0.3">
      <c r="A1999" s="13">
        <v>43273</v>
      </c>
      <c r="B1999" s="1">
        <v>71.361000000000004</v>
      </c>
    </row>
    <row r="2000" spans="1:2" x14ac:dyDescent="0.3">
      <c r="A2000" s="13">
        <v>43274</v>
      </c>
      <c r="B2000" s="1">
        <v>68.265000000000001</v>
      </c>
    </row>
    <row r="2001" spans="1:2" x14ac:dyDescent="0.3">
      <c r="A2001" s="13">
        <v>43275</v>
      </c>
      <c r="B2001" s="1">
        <v>60.05</v>
      </c>
    </row>
    <row r="2002" spans="1:2" x14ac:dyDescent="0.3">
      <c r="A2002" s="13">
        <v>43276</v>
      </c>
      <c r="B2002" s="1">
        <v>72.936000000000007</v>
      </c>
    </row>
    <row r="2003" spans="1:2" x14ac:dyDescent="0.3">
      <c r="A2003" s="13">
        <v>43277</v>
      </c>
      <c r="B2003" s="1">
        <v>64.045000000000002</v>
      </c>
    </row>
    <row r="2004" spans="1:2" x14ac:dyDescent="0.3">
      <c r="A2004" s="13">
        <v>43278</v>
      </c>
      <c r="B2004" s="1">
        <v>60.837000000000003</v>
      </c>
    </row>
    <row r="2005" spans="1:2" x14ac:dyDescent="0.3">
      <c r="A2005" s="13">
        <v>43279</v>
      </c>
      <c r="B2005" s="1">
        <v>69.63</v>
      </c>
    </row>
    <row r="2006" spans="1:2" x14ac:dyDescent="0.3">
      <c r="A2006" s="13">
        <v>43280</v>
      </c>
      <c r="B2006" s="1">
        <v>118.51</v>
      </c>
    </row>
    <row r="2007" spans="1:2" x14ac:dyDescent="0.3">
      <c r="A2007" s="13">
        <v>43281</v>
      </c>
      <c r="B2007" s="1">
        <v>133.44</v>
      </c>
    </row>
    <row r="2008" spans="1:2" x14ac:dyDescent="0.3">
      <c r="A2008" s="13">
        <v>43282</v>
      </c>
      <c r="B2008" s="1">
        <v>192.21</v>
      </c>
    </row>
    <row r="2009" spans="1:2" x14ac:dyDescent="0.3">
      <c r="A2009" s="13">
        <v>43283</v>
      </c>
      <c r="B2009" s="1">
        <v>168.64</v>
      </c>
    </row>
    <row r="2010" spans="1:2" x14ac:dyDescent="0.3">
      <c r="A2010" s="13">
        <v>43284</v>
      </c>
      <c r="B2010" s="1">
        <v>115.85</v>
      </c>
    </row>
    <row r="2011" spans="1:2" x14ac:dyDescent="0.3">
      <c r="A2011" s="13">
        <v>43285</v>
      </c>
      <c r="B2011" s="1">
        <v>82.963999999999999</v>
      </c>
    </row>
    <row r="2012" spans="1:2" x14ac:dyDescent="0.3">
      <c r="A2012" s="13">
        <v>43286</v>
      </c>
      <c r="B2012" s="1">
        <v>72.838999999999999</v>
      </c>
    </row>
    <row r="2013" spans="1:2" x14ac:dyDescent="0.3">
      <c r="A2013" s="13">
        <v>43287</v>
      </c>
      <c r="B2013" s="1">
        <v>76.17</v>
      </c>
    </row>
    <row r="2014" spans="1:2" x14ac:dyDescent="0.3">
      <c r="A2014" s="13">
        <v>43288</v>
      </c>
      <c r="B2014" s="1">
        <v>60.512</v>
      </c>
    </row>
    <row r="2015" spans="1:2" x14ac:dyDescent="0.3">
      <c r="A2015" s="13">
        <v>43289</v>
      </c>
      <c r="B2015" s="1">
        <v>47.338999999999999</v>
      </c>
    </row>
    <row r="2016" spans="1:2" x14ac:dyDescent="0.3">
      <c r="A2016" s="13">
        <v>43290</v>
      </c>
      <c r="B2016" s="1">
        <v>51.103999999999999</v>
      </c>
    </row>
    <row r="2017" spans="1:2" x14ac:dyDescent="0.3">
      <c r="A2017" s="13">
        <v>43291</v>
      </c>
      <c r="B2017" s="1">
        <v>59.115000000000002</v>
      </c>
    </row>
    <row r="2018" spans="1:2" x14ac:dyDescent="0.3">
      <c r="A2018" s="13">
        <v>43292</v>
      </c>
      <c r="B2018" s="1">
        <v>64.728999999999999</v>
      </c>
    </row>
    <row r="2019" spans="1:2" x14ac:dyDescent="0.3">
      <c r="A2019" s="13">
        <v>43293</v>
      </c>
      <c r="B2019" s="1">
        <v>64.441999999999993</v>
      </c>
    </row>
    <row r="2020" spans="1:2" x14ac:dyDescent="0.3">
      <c r="A2020" s="13">
        <v>43294</v>
      </c>
      <c r="B2020" s="1">
        <v>56.069000000000003</v>
      </c>
    </row>
    <row r="2021" spans="1:2" x14ac:dyDescent="0.3">
      <c r="A2021" s="13">
        <v>43295</v>
      </c>
      <c r="B2021" s="1">
        <v>50.006</v>
      </c>
    </row>
    <row r="2022" spans="1:2" x14ac:dyDescent="0.3">
      <c r="A2022" s="13">
        <v>43296</v>
      </c>
      <c r="B2022" s="1">
        <v>46.283999999999999</v>
      </c>
    </row>
    <row r="2023" spans="1:2" x14ac:dyDescent="0.3">
      <c r="A2023" s="13">
        <v>43297</v>
      </c>
      <c r="B2023" s="1">
        <v>49.128999999999998</v>
      </c>
    </row>
    <row r="2024" spans="1:2" x14ac:dyDescent="0.3">
      <c r="A2024" s="13">
        <v>43298</v>
      </c>
      <c r="B2024" s="1">
        <v>61.954000000000001</v>
      </c>
    </row>
    <row r="2025" spans="1:2" x14ac:dyDescent="0.3">
      <c r="A2025" s="13">
        <v>43299</v>
      </c>
      <c r="B2025" s="1">
        <v>55.906999999999996</v>
      </c>
    </row>
    <row r="2026" spans="1:2" x14ac:dyDescent="0.3">
      <c r="A2026" s="13">
        <v>43300</v>
      </c>
      <c r="B2026" s="1">
        <v>53.692999999999998</v>
      </c>
    </row>
    <row r="2027" spans="1:2" x14ac:dyDescent="0.3">
      <c r="A2027" s="13">
        <v>43301</v>
      </c>
      <c r="B2027" s="1">
        <v>51.3</v>
      </c>
    </row>
    <row r="2028" spans="1:2" x14ac:dyDescent="0.3">
      <c r="A2028" s="13">
        <v>43302</v>
      </c>
      <c r="B2028" s="1">
        <v>48.267000000000003</v>
      </c>
    </row>
    <row r="2029" spans="1:2" x14ac:dyDescent="0.3">
      <c r="A2029" s="13">
        <v>43303</v>
      </c>
      <c r="B2029" s="1">
        <v>35.340000000000003</v>
      </c>
    </row>
    <row r="2030" spans="1:2" x14ac:dyDescent="0.3">
      <c r="A2030" s="13">
        <v>43304</v>
      </c>
      <c r="B2030" s="1">
        <v>42.936999999999998</v>
      </c>
    </row>
    <row r="2031" spans="1:2" x14ac:dyDescent="0.3">
      <c r="A2031" s="13">
        <v>43305</v>
      </c>
      <c r="B2031" s="1">
        <v>58.95</v>
      </c>
    </row>
    <row r="2032" spans="1:2" x14ac:dyDescent="0.3">
      <c r="A2032" s="13">
        <v>43306</v>
      </c>
      <c r="B2032" s="1">
        <v>0</v>
      </c>
    </row>
    <row r="2033" spans="1:2" x14ac:dyDescent="0.3">
      <c r="A2033" s="13">
        <v>43307</v>
      </c>
      <c r="B2033" s="1">
        <v>71.631</v>
      </c>
    </row>
    <row r="2034" spans="1:2" x14ac:dyDescent="0.3">
      <c r="A2034" s="13">
        <v>43308</v>
      </c>
      <c r="B2034" s="1">
        <v>84.8</v>
      </c>
    </row>
    <row r="2035" spans="1:2" x14ac:dyDescent="0.3">
      <c r="A2035" s="13">
        <v>43309</v>
      </c>
      <c r="B2035" s="1">
        <v>117.12</v>
      </c>
    </row>
    <row r="2036" spans="1:2" x14ac:dyDescent="0.3">
      <c r="A2036" s="13">
        <v>43310</v>
      </c>
      <c r="B2036" s="1">
        <v>78.313000000000002</v>
      </c>
    </row>
    <row r="2037" spans="1:2" x14ac:dyDescent="0.3">
      <c r="A2037" s="13">
        <v>43311</v>
      </c>
      <c r="B2037" s="1">
        <v>62.024000000000001</v>
      </c>
    </row>
    <row r="2038" spans="1:2" x14ac:dyDescent="0.3">
      <c r="A2038" s="13">
        <v>43312</v>
      </c>
      <c r="B2038" s="1">
        <v>234.35</v>
      </c>
    </row>
    <row r="2039" spans="1:2" x14ac:dyDescent="0.3">
      <c r="A2039" s="13">
        <v>43313</v>
      </c>
      <c r="B2039" s="1">
        <v>245.76</v>
      </c>
    </row>
    <row r="2040" spans="1:2" x14ac:dyDescent="0.3">
      <c r="A2040" s="13">
        <v>43314</v>
      </c>
      <c r="B2040" s="1">
        <v>137.02000000000001</v>
      </c>
    </row>
    <row r="2041" spans="1:2" x14ac:dyDescent="0.3">
      <c r="A2041" s="13">
        <v>43315</v>
      </c>
      <c r="B2041" s="1">
        <v>77.384</v>
      </c>
    </row>
    <row r="2042" spans="1:2" x14ac:dyDescent="0.3">
      <c r="A2042" s="13">
        <v>43316</v>
      </c>
      <c r="B2042" s="1">
        <v>75.069000000000003</v>
      </c>
    </row>
    <row r="2043" spans="1:2" x14ac:dyDescent="0.3">
      <c r="A2043" s="13">
        <v>43317</v>
      </c>
      <c r="B2043" s="1">
        <v>136.58000000000001</v>
      </c>
    </row>
    <row r="2044" spans="1:2" x14ac:dyDescent="0.3">
      <c r="A2044" s="13">
        <v>43318</v>
      </c>
      <c r="B2044" s="1">
        <v>124.26</v>
      </c>
    </row>
    <row r="2045" spans="1:2" x14ac:dyDescent="0.3">
      <c r="A2045" s="13">
        <v>43319</v>
      </c>
      <c r="B2045" s="1">
        <v>77.870999999999995</v>
      </c>
    </row>
    <row r="2046" spans="1:2" x14ac:dyDescent="0.3">
      <c r="A2046" s="13">
        <v>43320</v>
      </c>
      <c r="B2046" s="1">
        <v>65.944000000000003</v>
      </c>
    </row>
    <row r="2047" spans="1:2" x14ac:dyDescent="0.3">
      <c r="A2047" s="13">
        <v>43321</v>
      </c>
      <c r="B2047" s="1">
        <v>65.38</v>
      </c>
    </row>
    <row r="2048" spans="1:2" x14ac:dyDescent="0.3">
      <c r="A2048" s="13">
        <v>43322</v>
      </c>
      <c r="B2048" s="1">
        <v>66.164000000000001</v>
      </c>
    </row>
    <row r="2049" spans="1:2" x14ac:dyDescent="0.3">
      <c r="A2049" s="13">
        <v>43323</v>
      </c>
      <c r="B2049" s="1">
        <v>63.838000000000001</v>
      </c>
    </row>
    <row r="2050" spans="1:2" x14ac:dyDescent="0.3">
      <c r="A2050" s="13">
        <v>43324</v>
      </c>
      <c r="B2050" s="1">
        <v>50.161999999999999</v>
      </c>
    </row>
    <row r="2051" spans="1:2" x14ac:dyDescent="0.3">
      <c r="A2051" s="13">
        <v>43325</v>
      </c>
      <c r="B2051" s="1">
        <v>51.926000000000002</v>
      </c>
    </row>
    <row r="2052" spans="1:2" x14ac:dyDescent="0.3">
      <c r="A2052" s="13">
        <v>43326</v>
      </c>
      <c r="B2052" s="1">
        <v>55.454000000000001</v>
      </c>
    </row>
    <row r="2053" spans="1:2" x14ac:dyDescent="0.3">
      <c r="A2053" s="13">
        <v>43327</v>
      </c>
      <c r="B2053" s="1">
        <v>60.151000000000003</v>
      </c>
    </row>
    <row r="2054" spans="1:2" x14ac:dyDescent="0.3">
      <c r="A2054" s="13">
        <v>43328</v>
      </c>
      <c r="B2054" s="1">
        <v>83.986000000000004</v>
      </c>
    </row>
    <row r="2055" spans="1:2" x14ac:dyDescent="0.3">
      <c r="A2055" s="13">
        <v>43329</v>
      </c>
      <c r="B2055" s="1">
        <v>72.62</v>
      </c>
    </row>
    <row r="2056" spans="1:2" x14ac:dyDescent="0.3">
      <c r="A2056" s="13">
        <v>43330</v>
      </c>
      <c r="B2056" s="1">
        <v>51.814999999999998</v>
      </c>
    </row>
    <row r="2057" spans="1:2" x14ac:dyDescent="0.3">
      <c r="A2057" s="13">
        <v>43331</v>
      </c>
      <c r="B2057" s="1">
        <v>39.18</v>
      </c>
    </row>
    <row r="2058" spans="1:2" x14ac:dyDescent="0.3">
      <c r="A2058" s="13">
        <v>43332</v>
      </c>
      <c r="B2058" s="1">
        <v>36.008000000000003</v>
      </c>
    </row>
    <row r="2059" spans="1:2" x14ac:dyDescent="0.3">
      <c r="A2059" s="13">
        <v>43333</v>
      </c>
      <c r="B2059" s="1">
        <v>34.671999999999997</v>
      </c>
    </row>
    <row r="2060" spans="1:2" x14ac:dyDescent="0.3">
      <c r="A2060" s="13">
        <v>43334</v>
      </c>
      <c r="B2060" s="1">
        <v>39.572000000000003</v>
      </c>
    </row>
    <row r="2061" spans="1:2" x14ac:dyDescent="0.3">
      <c r="A2061" s="13">
        <v>43335</v>
      </c>
      <c r="B2061" s="1">
        <v>58.241</v>
      </c>
    </row>
    <row r="2062" spans="1:2" x14ac:dyDescent="0.3">
      <c r="A2062" s="13">
        <v>43336</v>
      </c>
      <c r="B2062" s="1">
        <v>64.409000000000006</v>
      </c>
    </row>
    <row r="2063" spans="1:2" x14ac:dyDescent="0.3">
      <c r="A2063" s="13">
        <v>43337</v>
      </c>
      <c r="B2063" s="1">
        <v>61.302999999999997</v>
      </c>
    </row>
    <row r="2064" spans="1:2" x14ac:dyDescent="0.3">
      <c r="A2064" s="13">
        <v>43338</v>
      </c>
      <c r="B2064" s="1">
        <v>40.061999999999998</v>
      </c>
    </row>
    <row r="2065" spans="1:2" x14ac:dyDescent="0.3">
      <c r="A2065" s="13">
        <v>43339</v>
      </c>
      <c r="B2065" s="1">
        <v>40.917999999999999</v>
      </c>
    </row>
    <row r="2066" spans="1:2" x14ac:dyDescent="0.3">
      <c r="A2066" s="13">
        <v>43340</v>
      </c>
      <c r="B2066" s="1">
        <v>52.698</v>
      </c>
    </row>
    <row r="2067" spans="1:2" x14ac:dyDescent="0.3">
      <c r="A2067" s="13">
        <v>43341</v>
      </c>
      <c r="B2067" s="1">
        <v>110.01</v>
      </c>
    </row>
    <row r="2068" spans="1:2" x14ac:dyDescent="0.3">
      <c r="A2068" s="13">
        <v>43342</v>
      </c>
      <c r="B2068" s="1">
        <v>119.57</v>
      </c>
    </row>
    <row r="2069" spans="1:2" x14ac:dyDescent="0.3">
      <c r="A2069" s="13">
        <v>43343</v>
      </c>
      <c r="B2069" s="1">
        <v>88.951999999999998</v>
      </c>
    </row>
    <row r="2070" spans="1:2" x14ac:dyDescent="0.3">
      <c r="A2070" s="13">
        <v>43344</v>
      </c>
      <c r="B2070" s="1">
        <v>61.405000000000001</v>
      </c>
    </row>
    <row r="2071" spans="1:2" x14ac:dyDescent="0.3">
      <c r="A2071" s="13">
        <v>43345</v>
      </c>
      <c r="B2071" s="1">
        <v>50.75</v>
      </c>
    </row>
    <row r="2072" spans="1:2" x14ac:dyDescent="0.3">
      <c r="A2072" s="13">
        <v>43346</v>
      </c>
      <c r="B2072" s="1">
        <v>54.866</v>
      </c>
    </row>
    <row r="2073" spans="1:2" x14ac:dyDescent="0.3">
      <c r="A2073" s="13">
        <v>43347</v>
      </c>
      <c r="B2073" s="1">
        <v>52.552</v>
      </c>
    </row>
    <row r="2074" spans="1:2" x14ac:dyDescent="0.3">
      <c r="A2074" s="13">
        <v>43348</v>
      </c>
      <c r="B2074" s="1">
        <v>53.024000000000001</v>
      </c>
    </row>
    <row r="2075" spans="1:2" x14ac:dyDescent="0.3">
      <c r="A2075" s="13">
        <v>43349</v>
      </c>
      <c r="B2075" s="1">
        <v>50.802999999999997</v>
      </c>
    </row>
    <row r="2076" spans="1:2" x14ac:dyDescent="0.3">
      <c r="A2076" s="13">
        <v>43350</v>
      </c>
      <c r="B2076" s="1">
        <v>61.942</v>
      </c>
    </row>
    <row r="2077" spans="1:2" x14ac:dyDescent="0.3">
      <c r="A2077" s="13">
        <v>43351</v>
      </c>
      <c r="B2077" s="1">
        <v>63.585000000000001</v>
      </c>
    </row>
    <row r="2078" spans="1:2" x14ac:dyDescent="0.3">
      <c r="A2078" s="13">
        <v>43352</v>
      </c>
      <c r="B2078" s="1">
        <v>52.677</v>
      </c>
    </row>
    <row r="2079" spans="1:2" x14ac:dyDescent="0.3">
      <c r="A2079" s="13">
        <v>43353</v>
      </c>
      <c r="B2079" s="1">
        <v>40.003999999999998</v>
      </c>
    </row>
    <row r="2080" spans="1:2" x14ac:dyDescent="0.3">
      <c r="A2080" s="13">
        <v>43354</v>
      </c>
      <c r="B2080" s="1">
        <v>53.755000000000003</v>
      </c>
    </row>
    <row r="2081" spans="1:2" x14ac:dyDescent="0.3">
      <c r="A2081" s="13">
        <v>43355</v>
      </c>
      <c r="B2081" s="1">
        <v>63.067999999999998</v>
      </c>
    </row>
    <row r="2082" spans="1:2" x14ac:dyDescent="0.3">
      <c r="A2082" s="13">
        <v>43356</v>
      </c>
      <c r="B2082" s="1">
        <v>59.863999999999997</v>
      </c>
    </row>
    <row r="2083" spans="1:2" x14ac:dyDescent="0.3">
      <c r="A2083" s="13">
        <v>43357</v>
      </c>
      <c r="B2083" s="1">
        <v>80.634</v>
      </c>
    </row>
    <row r="2084" spans="1:2" x14ac:dyDescent="0.3">
      <c r="A2084" s="13">
        <v>43358</v>
      </c>
      <c r="B2084" s="1">
        <v>96.6</v>
      </c>
    </row>
    <row r="2085" spans="1:2" x14ac:dyDescent="0.3">
      <c r="A2085" s="13">
        <v>43359</v>
      </c>
      <c r="B2085" s="1">
        <v>129.16</v>
      </c>
    </row>
    <row r="2086" spans="1:2" x14ac:dyDescent="0.3">
      <c r="A2086" s="13">
        <v>43360</v>
      </c>
      <c r="B2086" s="1">
        <v>117.29</v>
      </c>
    </row>
    <row r="2087" spans="1:2" x14ac:dyDescent="0.3">
      <c r="A2087" s="13">
        <v>43361</v>
      </c>
      <c r="B2087" s="1">
        <v>63.569000000000003</v>
      </c>
    </row>
    <row r="2088" spans="1:2" x14ac:dyDescent="0.3">
      <c r="A2088" s="13">
        <v>43362</v>
      </c>
      <c r="B2088" s="1">
        <v>70.043000000000006</v>
      </c>
    </row>
    <row r="2089" spans="1:2" x14ac:dyDescent="0.3">
      <c r="A2089" s="13">
        <v>43363</v>
      </c>
      <c r="B2089" s="1">
        <v>163.87</v>
      </c>
    </row>
    <row r="2090" spans="1:2" x14ac:dyDescent="0.3">
      <c r="A2090" s="13">
        <v>43364</v>
      </c>
      <c r="B2090" s="1">
        <v>99.239000000000004</v>
      </c>
    </row>
    <row r="2091" spans="1:2" x14ac:dyDescent="0.3">
      <c r="A2091" s="13">
        <v>43365</v>
      </c>
      <c r="B2091" s="1">
        <v>59.283999999999999</v>
      </c>
    </row>
    <row r="2092" spans="1:2" x14ac:dyDescent="0.3">
      <c r="A2092" s="13">
        <v>43366</v>
      </c>
      <c r="B2092" s="1">
        <v>52.427999999999997</v>
      </c>
    </row>
    <row r="2093" spans="1:2" x14ac:dyDescent="0.3">
      <c r="A2093" s="13">
        <v>43367</v>
      </c>
      <c r="B2093" s="1">
        <v>0</v>
      </c>
    </row>
    <row r="2094" spans="1:2" x14ac:dyDescent="0.3">
      <c r="A2094" s="13">
        <v>43368</v>
      </c>
      <c r="B2094" s="1">
        <v>52.042999999999999</v>
      </c>
    </row>
    <row r="2095" spans="1:2" x14ac:dyDescent="0.3">
      <c r="A2095" s="13">
        <v>43369</v>
      </c>
      <c r="B2095" s="1">
        <v>49.953000000000003</v>
      </c>
    </row>
    <row r="2096" spans="1:2" x14ac:dyDescent="0.3">
      <c r="A2096" s="13">
        <v>43370</v>
      </c>
      <c r="B2096" s="1">
        <v>50.783000000000001</v>
      </c>
    </row>
    <row r="2097" spans="1:2" x14ac:dyDescent="0.3">
      <c r="A2097" s="13">
        <v>43371</v>
      </c>
      <c r="B2097" s="1">
        <v>49.6</v>
      </c>
    </row>
    <row r="2098" spans="1:2" x14ac:dyDescent="0.3">
      <c r="A2098" s="13">
        <v>43372</v>
      </c>
      <c r="B2098" s="1">
        <v>54.314999999999998</v>
      </c>
    </row>
    <row r="2099" spans="1:2" x14ac:dyDescent="0.3">
      <c r="A2099" s="13">
        <v>43373</v>
      </c>
      <c r="B2099" s="1">
        <v>53.99</v>
      </c>
    </row>
    <row r="2100" spans="1:2" x14ac:dyDescent="0.3">
      <c r="A2100" s="13">
        <v>43374</v>
      </c>
      <c r="B2100" s="1">
        <v>48.591999999999999</v>
      </c>
    </row>
    <row r="2101" spans="1:2" x14ac:dyDescent="0.3">
      <c r="A2101" s="13">
        <v>43375</v>
      </c>
      <c r="B2101" s="1">
        <v>45.863</v>
      </c>
    </row>
    <row r="2102" spans="1:2" x14ac:dyDescent="0.3">
      <c r="A2102" s="13">
        <v>43376</v>
      </c>
      <c r="B2102" s="1">
        <v>41.88</v>
      </c>
    </row>
    <row r="2103" spans="1:2" x14ac:dyDescent="0.3">
      <c r="A2103" s="13">
        <v>43377</v>
      </c>
      <c r="B2103" s="1">
        <v>83.631</v>
      </c>
    </row>
    <row r="2104" spans="1:2" x14ac:dyDescent="0.3">
      <c r="A2104" s="13">
        <v>43378</v>
      </c>
      <c r="B2104" s="1">
        <v>278.14999999999998</v>
      </c>
    </row>
    <row r="2105" spans="1:2" x14ac:dyDescent="0.3">
      <c r="A2105" s="13">
        <v>43379</v>
      </c>
      <c r="B2105" s="1">
        <v>478.18</v>
      </c>
    </row>
    <row r="2106" spans="1:2" x14ac:dyDescent="0.3">
      <c r="A2106" s="13">
        <v>43380</v>
      </c>
      <c r="B2106" s="1">
        <v>107.15</v>
      </c>
    </row>
    <row r="2107" spans="1:2" x14ac:dyDescent="0.3">
      <c r="A2107" s="13">
        <v>43381</v>
      </c>
      <c r="B2107" s="1">
        <v>88.126999999999995</v>
      </c>
    </row>
    <row r="2108" spans="1:2" x14ac:dyDescent="0.3">
      <c r="A2108" s="13">
        <v>43382</v>
      </c>
      <c r="B2108" s="1">
        <v>218.89</v>
      </c>
    </row>
    <row r="2109" spans="1:2" x14ac:dyDescent="0.3">
      <c r="A2109" s="13">
        <v>43383</v>
      </c>
      <c r="B2109" s="1">
        <v>146.38999999999999</v>
      </c>
    </row>
    <row r="2110" spans="1:2" x14ac:dyDescent="0.3">
      <c r="A2110" s="13">
        <v>43384</v>
      </c>
      <c r="B2110" s="1">
        <v>551.46</v>
      </c>
    </row>
    <row r="2111" spans="1:2" x14ac:dyDescent="0.3">
      <c r="A2111" s="13">
        <v>43385</v>
      </c>
      <c r="B2111" s="1">
        <v>313.22000000000003</v>
      </c>
    </row>
    <row r="2112" spans="1:2" x14ac:dyDescent="0.3">
      <c r="A2112" s="13">
        <v>43386</v>
      </c>
      <c r="B2112" s="1">
        <v>77.608999999999995</v>
      </c>
    </row>
    <row r="2113" spans="1:2" x14ac:dyDescent="0.3">
      <c r="A2113" s="13">
        <v>43387</v>
      </c>
      <c r="B2113" s="1">
        <v>61.835999999999999</v>
      </c>
    </row>
    <row r="2114" spans="1:2" x14ac:dyDescent="0.3">
      <c r="A2114" s="13">
        <v>43388</v>
      </c>
      <c r="B2114" s="1">
        <v>54.249000000000002</v>
      </c>
    </row>
    <row r="2115" spans="1:2" x14ac:dyDescent="0.3">
      <c r="A2115" s="13">
        <v>43389</v>
      </c>
      <c r="B2115" s="1">
        <v>46.694000000000003</v>
      </c>
    </row>
    <row r="2116" spans="1:2" x14ac:dyDescent="0.3">
      <c r="A2116" s="13">
        <v>43390</v>
      </c>
      <c r="B2116" s="1">
        <v>72.492999999999995</v>
      </c>
    </row>
    <row r="2117" spans="1:2" x14ac:dyDescent="0.3">
      <c r="A2117" s="13">
        <v>43391</v>
      </c>
      <c r="B2117" s="1">
        <v>96.418000000000006</v>
      </c>
    </row>
    <row r="2118" spans="1:2" x14ac:dyDescent="0.3">
      <c r="A2118" s="13">
        <v>43392</v>
      </c>
      <c r="B2118" s="1">
        <v>146.59</v>
      </c>
    </row>
    <row r="2119" spans="1:2" x14ac:dyDescent="0.3">
      <c r="A2119" s="13">
        <v>43393</v>
      </c>
      <c r="B2119" s="1">
        <v>133.5</v>
      </c>
    </row>
    <row r="2120" spans="1:2" x14ac:dyDescent="0.3">
      <c r="A2120" s="13">
        <v>43394</v>
      </c>
      <c r="B2120" s="1">
        <v>93.480999999999995</v>
      </c>
    </row>
    <row r="2121" spans="1:2" x14ac:dyDescent="0.3">
      <c r="A2121" s="13">
        <v>43395</v>
      </c>
      <c r="B2121" s="1">
        <v>74.361000000000004</v>
      </c>
    </row>
    <row r="2122" spans="1:2" x14ac:dyDescent="0.3">
      <c r="A2122" s="13">
        <v>43396</v>
      </c>
      <c r="B2122" s="1">
        <v>94.281000000000006</v>
      </c>
    </row>
    <row r="2123" spans="1:2" x14ac:dyDescent="0.3">
      <c r="A2123" s="13">
        <v>43397</v>
      </c>
      <c r="B2123" s="1">
        <v>101.53</v>
      </c>
    </row>
    <row r="2124" spans="1:2" x14ac:dyDescent="0.3">
      <c r="A2124" s="13">
        <v>43398</v>
      </c>
      <c r="B2124" s="1">
        <v>99.747</v>
      </c>
    </row>
    <row r="2125" spans="1:2" x14ac:dyDescent="0.3">
      <c r="A2125" s="13">
        <v>43399</v>
      </c>
      <c r="B2125" s="1">
        <v>99.656000000000006</v>
      </c>
    </row>
    <row r="2126" spans="1:2" x14ac:dyDescent="0.3">
      <c r="A2126" s="13">
        <v>43400</v>
      </c>
      <c r="B2126" s="1">
        <v>144.27000000000001</v>
      </c>
    </row>
    <row r="2127" spans="1:2" x14ac:dyDescent="0.3">
      <c r="A2127" s="13">
        <v>43401</v>
      </c>
      <c r="B2127" s="1">
        <v>368.25</v>
      </c>
    </row>
    <row r="2128" spans="1:2" x14ac:dyDescent="0.3">
      <c r="A2128" s="13">
        <v>43402</v>
      </c>
      <c r="B2128" s="1">
        <v>225.17</v>
      </c>
    </row>
    <row r="2129" spans="1:2" x14ac:dyDescent="0.3">
      <c r="A2129" s="13">
        <v>43403</v>
      </c>
      <c r="B2129" s="1">
        <v>199.38</v>
      </c>
    </row>
    <row r="2130" spans="1:2" x14ac:dyDescent="0.3">
      <c r="A2130" s="13">
        <v>43404</v>
      </c>
      <c r="B2130" s="1">
        <v>280.95</v>
      </c>
    </row>
    <row r="2131" spans="1:2" x14ac:dyDescent="0.3">
      <c r="A2131" s="13">
        <v>43405</v>
      </c>
      <c r="B2131" s="1">
        <v>661.88</v>
      </c>
    </row>
    <row r="2132" spans="1:2" x14ac:dyDescent="0.3">
      <c r="A2132" s="13">
        <v>43406</v>
      </c>
      <c r="B2132" s="1">
        <v>584.6</v>
      </c>
    </row>
    <row r="2133" spans="1:2" x14ac:dyDescent="0.3">
      <c r="A2133" s="13">
        <v>43407</v>
      </c>
      <c r="B2133" s="1">
        <v>501.28</v>
      </c>
    </row>
    <row r="2134" spans="1:2" x14ac:dyDescent="0.3">
      <c r="A2134" s="13">
        <v>43408</v>
      </c>
      <c r="B2134" s="1">
        <v>484.04</v>
      </c>
    </row>
    <row r="2135" spans="1:2" x14ac:dyDescent="0.3">
      <c r="A2135" s="13">
        <v>43409</v>
      </c>
      <c r="B2135" s="1">
        <v>736.53</v>
      </c>
    </row>
    <row r="2136" spans="1:2" x14ac:dyDescent="0.3">
      <c r="A2136" s="13">
        <v>43410</v>
      </c>
      <c r="B2136" s="1">
        <v>623.96</v>
      </c>
    </row>
    <row r="2137" spans="1:2" x14ac:dyDescent="0.3">
      <c r="A2137" s="13">
        <v>43411</v>
      </c>
      <c r="B2137" s="1">
        <v>418.04</v>
      </c>
    </row>
    <row r="2138" spans="1:2" x14ac:dyDescent="0.3">
      <c r="A2138" s="13">
        <v>43412</v>
      </c>
      <c r="B2138" s="1">
        <v>208.66</v>
      </c>
    </row>
    <row r="2139" spans="1:2" x14ac:dyDescent="0.3">
      <c r="A2139" s="13">
        <v>43413</v>
      </c>
      <c r="B2139" s="1">
        <v>256.88</v>
      </c>
    </row>
    <row r="2140" spans="1:2" x14ac:dyDescent="0.3">
      <c r="A2140" s="13">
        <v>43414</v>
      </c>
      <c r="B2140" s="1">
        <v>385.06</v>
      </c>
    </row>
    <row r="2141" spans="1:2" x14ac:dyDescent="0.3">
      <c r="A2141" s="13">
        <v>43415</v>
      </c>
      <c r="B2141" s="1">
        <v>201.55</v>
      </c>
    </row>
    <row r="2142" spans="1:2" x14ac:dyDescent="0.3">
      <c r="A2142" s="13">
        <v>43416</v>
      </c>
      <c r="B2142" s="1">
        <v>210.01</v>
      </c>
    </row>
    <row r="2143" spans="1:2" x14ac:dyDescent="0.3">
      <c r="A2143" s="13">
        <v>43417</v>
      </c>
      <c r="B2143" s="1">
        <v>430.64</v>
      </c>
    </row>
    <row r="2144" spans="1:2" x14ac:dyDescent="0.3">
      <c r="A2144" s="13">
        <v>43418</v>
      </c>
      <c r="B2144" s="1">
        <v>239.3</v>
      </c>
    </row>
    <row r="2145" spans="1:2" x14ac:dyDescent="0.3">
      <c r="A2145" s="13">
        <v>43419</v>
      </c>
      <c r="B2145" s="1">
        <v>266.02</v>
      </c>
    </row>
    <row r="2146" spans="1:2" x14ac:dyDescent="0.3">
      <c r="A2146" s="13">
        <v>43420</v>
      </c>
      <c r="B2146" s="1">
        <v>188.61</v>
      </c>
    </row>
    <row r="2147" spans="1:2" x14ac:dyDescent="0.3">
      <c r="A2147" s="13">
        <v>43421</v>
      </c>
      <c r="B2147" s="1">
        <v>133.33000000000001</v>
      </c>
    </row>
    <row r="2148" spans="1:2" x14ac:dyDescent="0.3">
      <c r="A2148" s="13">
        <v>43422</v>
      </c>
      <c r="B2148" s="1">
        <v>154.06</v>
      </c>
    </row>
    <row r="2149" spans="1:2" x14ac:dyDescent="0.3">
      <c r="A2149" s="13">
        <v>43423</v>
      </c>
      <c r="B2149" s="1">
        <v>565.44000000000005</v>
      </c>
    </row>
    <row r="2150" spans="1:2" x14ac:dyDescent="0.3">
      <c r="A2150" s="13">
        <v>43424</v>
      </c>
      <c r="B2150" s="1">
        <v>500.8</v>
      </c>
    </row>
    <row r="2151" spans="1:2" x14ac:dyDescent="0.3">
      <c r="A2151" s="13">
        <v>43425</v>
      </c>
      <c r="B2151" s="1">
        <v>414.76</v>
      </c>
    </row>
    <row r="2152" spans="1:2" x14ac:dyDescent="0.3">
      <c r="A2152" s="13">
        <v>43426</v>
      </c>
      <c r="B2152" s="1">
        <v>671.73</v>
      </c>
    </row>
    <row r="2153" spans="1:2" x14ac:dyDescent="0.3">
      <c r="A2153" s="13">
        <v>43427</v>
      </c>
      <c r="B2153" s="1">
        <v>285.87</v>
      </c>
    </row>
    <row r="2154" spans="1:2" x14ac:dyDescent="0.3">
      <c r="A2154" s="13">
        <v>43428</v>
      </c>
      <c r="B2154" s="1">
        <v>217.21</v>
      </c>
    </row>
    <row r="2155" spans="1:2" x14ac:dyDescent="0.3">
      <c r="A2155" s="13">
        <v>43429</v>
      </c>
      <c r="B2155" s="1">
        <v>124.64</v>
      </c>
    </row>
    <row r="2156" spans="1:2" x14ac:dyDescent="0.3">
      <c r="A2156" s="13">
        <v>43430</v>
      </c>
      <c r="B2156" s="1">
        <v>323.27999999999997</v>
      </c>
    </row>
    <row r="2157" spans="1:2" x14ac:dyDescent="0.3">
      <c r="A2157" s="13">
        <v>43431</v>
      </c>
      <c r="B2157" s="1">
        <v>1023.8</v>
      </c>
    </row>
    <row r="2158" spans="1:2" x14ac:dyDescent="0.3">
      <c r="A2158" s="13">
        <v>43432</v>
      </c>
      <c r="B2158" s="1">
        <v>607.19000000000005</v>
      </c>
    </row>
    <row r="2159" spans="1:2" x14ac:dyDescent="0.3">
      <c r="A2159" s="13">
        <v>43433</v>
      </c>
      <c r="B2159" s="1">
        <v>335.99</v>
      </c>
    </row>
    <row r="2160" spans="1:2" x14ac:dyDescent="0.3">
      <c r="A2160" s="13">
        <v>43434</v>
      </c>
      <c r="B2160" s="1">
        <v>346.1</v>
      </c>
    </row>
    <row r="2161" spans="1:2" x14ac:dyDescent="0.3">
      <c r="A2161" s="13">
        <v>43435</v>
      </c>
      <c r="B2161" s="1">
        <v>762.29</v>
      </c>
    </row>
    <row r="2162" spans="1:2" x14ac:dyDescent="0.3">
      <c r="A2162" s="13">
        <v>43436</v>
      </c>
      <c r="B2162" s="1">
        <v>489.28</v>
      </c>
    </row>
    <row r="2163" spans="1:2" x14ac:dyDescent="0.3">
      <c r="A2163" s="13">
        <v>43437</v>
      </c>
      <c r="B2163" s="1">
        <v>368.99</v>
      </c>
    </row>
    <row r="2164" spans="1:2" x14ac:dyDescent="0.3">
      <c r="A2164" s="13">
        <v>43438</v>
      </c>
      <c r="B2164" s="1">
        <v>335.6</v>
      </c>
    </row>
    <row r="2165" spans="1:2" x14ac:dyDescent="0.3">
      <c r="A2165" s="13">
        <v>43439</v>
      </c>
      <c r="B2165" s="1">
        <v>416.21</v>
      </c>
    </row>
    <row r="2166" spans="1:2" x14ac:dyDescent="0.3">
      <c r="A2166" s="13">
        <v>43440</v>
      </c>
      <c r="B2166" s="1">
        <v>550.88</v>
      </c>
    </row>
    <row r="2167" spans="1:2" x14ac:dyDescent="0.3">
      <c r="A2167" s="13">
        <v>43441</v>
      </c>
      <c r="B2167" s="1">
        <v>550.02</v>
      </c>
    </row>
    <row r="2168" spans="1:2" x14ac:dyDescent="0.3">
      <c r="A2168" s="13">
        <v>43442</v>
      </c>
      <c r="B2168" s="1">
        <v>349.23</v>
      </c>
    </row>
    <row r="2169" spans="1:2" x14ac:dyDescent="0.3">
      <c r="A2169" s="13">
        <v>43443</v>
      </c>
      <c r="B2169" s="1">
        <v>322.02</v>
      </c>
    </row>
    <row r="2170" spans="1:2" x14ac:dyDescent="0.3">
      <c r="A2170" s="13">
        <v>43444</v>
      </c>
      <c r="B2170" s="1">
        <v>285.14999999999998</v>
      </c>
    </row>
    <row r="2171" spans="1:2" x14ac:dyDescent="0.3">
      <c r="A2171" s="13">
        <v>43445</v>
      </c>
      <c r="B2171" s="1">
        <v>258.94</v>
      </c>
    </row>
    <row r="2172" spans="1:2" x14ac:dyDescent="0.3">
      <c r="A2172" s="13">
        <v>43446</v>
      </c>
      <c r="B2172" s="1">
        <v>238.17</v>
      </c>
    </row>
    <row r="2173" spans="1:2" x14ac:dyDescent="0.3">
      <c r="A2173" s="13">
        <v>43447</v>
      </c>
      <c r="B2173" s="1">
        <v>258.36</v>
      </c>
    </row>
    <row r="2174" spans="1:2" x14ac:dyDescent="0.3">
      <c r="A2174" s="13">
        <v>43448</v>
      </c>
      <c r="B2174" s="1">
        <v>212.32</v>
      </c>
    </row>
    <row r="2175" spans="1:2" x14ac:dyDescent="0.3">
      <c r="A2175" s="13">
        <v>43449</v>
      </c>
      <c r="B2175" s="1">
        <v>200.6</v>
      </c>
    </row>
    <row r="2176" spans="1:2" x14ac:dyDescent="0.3">
      <c r="A2176" s="13">
        <v>43450</v>
      </c>
      <c r="B2176" s="1">
        <v>184.66</v>
      </c>
    </row>
    <row r="2177" spans="1:2" x14ac:dyDescent="0.3">
      <c r="A2177" s="13">
        <v>43451</v>
      </c>
      <c r="B2177" s="1">
        <v>136.72</v>
      </c>
    </row>
    <row r="2178" spans="1:2" x14ac:dyDescent="0.3">
      <c r="A2178" s="13">
        <v>43452</v>
      </c>
      <c r="B2178" s="1">
        <v>157.72999999999999</v>
      </c>
    </row>
    <row r="2179" spans="1:2" x14ac:dyDescent="0.3">
      <c r="A2179" s="13">
        <v>43453</v>
      </c>
      <c r="B2179" s="1">
        <v>132.09</v>
      </c>
    </row>
    <row r="2180" spans="1:2" x14ac:dyDescent="0.3">
      <c r="A2180" s="13">
        <v>43454</v>
      </c>
      <c r="B2180" s="1">
        <v>146.43</v>
      </c>
    </row>
    <row r="2181" spans="1:2" x14ac:dyDescent="0.3">
      <c r="A2181" s="13">
        <v>43455</v>
      </c>
      <c r="B2181" s="1">
        <v>107.81</v>
      </c>
    </row>
    <row r="2182" spans="1:2" x14ac:dyDescent="0.3">
      <c r="A2182" s="13">
        <v>43456</v>
      </c>
      <c r="B2182" s="1">
        <v>83.144000000000005</v>
      </c>
    </row>
    <row r="2183" spans="1:2" x14ac:dyDescent="0.3">
      <c r="A2183" s="13">
        <v>43457</v>
      </c>
      <c r="B2183" s="1">
        <v>70.352000000000004</v>
      </c>
    </row>
    <row r="2184" spans="1:2" x14ac:dyDescent="0.3">
      <c r="A2184" s="13">
        <v>43458</v>
      </c>
      <c r="B2184" s="1">
        <v>49.6</v>
      </c>
    </row>
    <row r="2185" spans="1:2" x14ac:dyDescent="0.3">
      <c r="A2185" s="13">
        <v>43459</v>
      </c>
      <c r="B2185" s="1">
        <v>43.994999999999997</v>
      </c>
    </row>
    <row r="2186" spans="1:2" x14ac:dyDescent="0.3">
      <c r="A2186" s="13">
        <v>43460</v>
      </c>
      <c r="B2186" s="1">
        <v>45.231000000000002</v>
      </c>
    </row>
    <row r="2187" spans="1:2" x14ac:dyDescent="0.3">
      <c r="A2187" s="13">
        <v>43461</v>
      </c>
      <c r="B2187" s="1">
        <v>45.929000000000002</v>
      </c>
    </row>
    <row r="2188" spans="1:2" x14ac:dyDescent="0.3">
      <c r="A2188" s="13">
        <v>43462</v>
      </c>
      <c r="B2188" s="1">
        <v>48.171999999999997</v>
      </c>
    </row>
    <row r="2189" spans="1:2" x14ac:dyDescent="0.3">
      <c r="A2189" s="13">
        <v>43463</v>
      </c>
      <c r="B2189" s="1">
        <v>40.707999999999998</v>
      </c>
    </row>
    <row r="2190" spans="1:2" x14ac:dyDescent="0.3">
      <c r="A2190" s="13">
        <v>43464</v>
      </c>
      <c r="B2190" s="1">
        <v>31.372</v>
      </c>
    </row>
    <row r="2191" spans="1:2" x14ac:dyDescent="0.3">
      <c r="A2191" s="13">
        <v>43465</v>
      </c>
      <c r="B2191" s="1">
        <v>0</v>
      </c>
    </row>
    <row r="2192" spans="1:2" x14ac:dyDescent="0.3">
      <c r="A2192" s="13">
        <v>43466</v>
      </c>
      <c r="B2192" s="14">
        <v>93.686000000000007</v>
      </c>
    </row>
    <row r="2193" spans="1:2" x14ac:dyDescent="0.3">
      <c r="A2193" s="13">
        <v>43467</v>
      </c>
      <c r="B2193" s="14">
        <v>40.143000000000001</v>
      </c>
    </row>
    <row r="2194" spans="1:2" x14ac:dyDescent="0.3">
      <c r="A2194" s="13">
        <v>43468</v>
      </c>
      <c r="B2194" s="14">
        <v>53.918999999999997</v>
      </c>
    </row>
    <row r="2195" spans="1:2" x14ac:dyDescent="0.3">
      <c r="A2195" s="13">
        <v>43469</v>
      </c>
      <c r="B2195" s="14">
        <v>31.245000000000001</v>
      </c>
    </row>
    <row r="2196" spans="1:2" x14ac:dyDescent="0.3">
      <c r="A2196" s="13">
        <v>43470</v>
      </c>
      <c r="B2196" s="14">
        <v>34.625</v>
      </c>
    </row>
    <row r="2197" spans="1:2" x14ac:dyDescent="0.3">
      <c r="A2197" s="13">
        <v>43471</v>
      </c>
      <c r="B2197" s="14">
        <v>38.119</v>
      </c>
    </row>
    <row r="2198" spans="1:2" x14ac:dyDescent="0.3">
      <c r="A2198" s="13">
        <v>43472</v>
      </c>
      <c r="B2198" s="14">
        <v>36.701999999999998</v>
      </c>
    </row>
    <row r="2199" spans="1:2" x14ac:dyDescent="0.3">
      <c r="A2199" s="13">
        <v>43473</v>
      </c>
      <c r="B2199" s="14">
        <v>55.454000000000001</v>
      </c>
    </row>
    <row r="2200" spans="1:2" x14ac:dyDescent="0.3">
      <c r="A2200" s="13">
        <v>43474</v>
      </c>
      <c r="B2200" s="14">
        <v>60.805</v>
      </c>
    </row>
    <row r="2201" spans="1:2" x14ac:dyDescent="0.3">
      <c r="A2201" s="13">
        <v>43475</v>
      </c>
      <c r="B2201" s="14">
        <v>169.06</v>
      </c>
    </row>
    <row r="2202" spans="1:2" x14ac:dyDescent="0.3">
      <c r="A2202" s="13">
        <v>43476</v>
      </c>
      <c r="B2202" s="14">
        <v>218.66</v>
      </c>
    </row>
    <row r="2203" spans="1:2" x14ac:dyDescent="0.3">
      <c r="A2203" s="13">
        <v>43477</v>
      </c>
      <c r="B2203" s="14">
        <v>82.260999999999996</v>
      </c>
    </row>
    <row r="2204" spans="1:2" x14ac:dyDescent="0.3">
      <c r="A2204" s="13">
        <v>43478</v>
      </c>
      <c r="B2204" s="14">
        <v>43.298000000000002</v>
      </c>
    </row>
    <row r="2205" spans="1:2" x14ac:dyDescent="0.3">
      <c r="A2205" s="13">
        <v>43479</v>
      </c>
      <c r="B2205" s="14">
        <v>46.19</v>
      </c>
    </row>
    <row r="2206" spans="1:2" x14ac:dyDescent="0.3">
      <c r="A2206" s="13">
        <v>43480</v>
      </c>
      <c r="B2206" s="14">
        <v>78.516999999999996</v>
      </c>
    </row>
    <row r="2207" spans="1:2" x14ac:dyDescent="0.3">
      <c r="A2207" s="13">
        <v>43481</v>
      </c>
      <c r="B2207" s="14">
        <v>71.385999999999996</v>
      </c>
    </row>
    <row r="2208" spans="1:2" x14ac:dyDescent="0.3">
      <c r="A2208" s="13">
        <v>43482</v>
      </c>
      <c r="B2208" s="14">
        <v>44.868000000000002</v>
      </c>
    </row>
    <row r="2209" spans="1:2" x14ac:dyDescent="0.3">
      <c r="A2209" s="13">
        <v>43483</v>
      </c>
      <c r="B2209" s="14">
        <v>54.731999999999999</v>
      </c>
    </row>
    <row r="2210" spans="1:2" x14ac:dyDescent="0.3">
      <c r="A2210" s="13">
        <v>43484</v>
      </c>
      <c r="B2210" s="14">
        <v>52.2</v>
      </c>
    </row>
    <row r="2211" spans="1:2" x14ac:dyDescent="0.3">
      <c r="A2211" s="13">
        <v>43485</v>
      </c>
      <c r="B2211" s="14">
        <v>44.481999999999999</v>
      </c>
    </row>
    <row r="2212" spans="1:2" x14ac:dyDescent="0.3">
      <c r="A2212" s="13">
        <v>43486</v>
      </c>
      <c r="B2212" s="14">
        <v>39.375999999999998</v>
      </c>
    </row>
    <row r="2213" spans="1:2" x14ac:dyDescent="0.3">
      <c r="A2213" s="13">
        <v>43487</v>
      </c>
      <c r="B2213" s="14">
        <v>40.326000000000001</v>
      </c>
    </row>
    <row r="2214" spans="1:2" x14ac:dyDescent="0.3">
      <c r="A2214" s="13">
        <v>43488</v>
      </c>
      <c r="B2214" s="14">
        <v>39.875</v>
      </c>
    </row>
    <row r="2215" spans="1:2" x14ac:dyDescent="0.3">
      <c r="A2215" s="13">
        <v>43489</v>
      </c>
      <c r="B2215" s="14">
        <v>41.33</v>
      </c>
    </row>
    <row r="2216" spans="1:2" x14ac:dyDescent="0.3">
      <c r="A2216" s="13">
        <v>43490</v>
      </c>
      <c r="B2216" s="14">
        <v>42.548999999999999</v>
      </c>
    </row>
    <row r="2217" spans="1:2" x14ac:dyDescent="0.3">
      <c r="A2217" s="13">
        <v>43491</v>
      </c>
      <c r="B2217" s="14">
        <v>75.034000000000006</v>
      </c>
    </row>
    <row r="2218" spans="1:2" x14ac:dyDescent="0.3">
      <c r="A2218" s="13">
        <v>43492</v>
      </c>
      <c r="B2218" s="14">
        <v>121.23</v>
      </c>
    </row>
    <row r="2219" spans="1:2" x14ac:dyDescent="0.3">
      <c r="A2219" s="13">
        <v>43493</v>
      </c>
      <c r="B2219" s="14">
        <v>137.22</v>
      </c>
    </row>
    <row r="2220" spans="1:2" x14ac:dyDescent="0.3">
      <c r="A2220" s="13">
        <v>43494</v>
      </c>
      <c r="B2220" s="14">
        <v>163</v>
      </c>
    </row>
    <row r="2221" spans="1:2" x14ac:dyDescent="0.3">
      <c r="A2221" s="13">
        <v>43495</v>
      </c>
      <c r="B2221" s="14">
        <v>140</v>
      </c>
    </row>
    <row r="2222" spans="1:2" x14ac:dyDescent="0.3">
      <c r="A2222" s="13">
        <v>43496</v>
      </c>
      <c r="B2222" s="14">
        <v>115.93</v>
      </c>
    </row>
    <row r="2223" spans="1:2" x14ac:dyDescent="0.3">
      <c r="A2223" s="13">
        <v>43497</v>
      </c>
      <c r="B2223" s="14">
        <v>132.37</v>
      </c>
    </row>
    <row r="2224" spans="1:2" x14ac:dyDescent="0.3">
      <c r="A2224" s="13">
        <v>43498</v>
      </c>
      <c r="B2224" s="14">
        <v>199.42</v>
      </c>
    </row>
    <row r="2225" spans="1:2" x14ac:dyDescent="0.3">
      <c r="A2225" s="13">
        <v>43499</v>
      </c>
      <c r="B2225" s="14">
        <v>64.116</v>
      </c>
    </row>
    <row r="2226" spans="1:2" x14ac:dyDescent="0.3">
      <c r="A2226" s="13">
        <v>43500</v>
      </c>
      <c r="B2226" s="14">
        <v>56.656999999999996</v>
      </c>
    </row>
    <row r="2227" spans="1:2" x14ac:dyDescent="0.3">
      <c r="A2227" s="13">
        <v>43501</v>
      </c>
      <c r="B2227" s="14">
        <v>52.905000000000001</v>
      </c>
    </row>
    <row r="2228" spans="1:2" x14ac:dyDescent="0.3">
      <c r="A2228" s="13">
        <v>43502</v>
      </c>
      <c r="B2228" s="14">
        <v>46.3</v>
      </c>
    </row>
    <row r="2229" spans="1:2" x14ac:dyDescent="0.3">
      <c r="A2229" s="13">
        <v>43503</v>
      </c>
      <c r="B2229" s="14">
        <v>42.283000000000001</v>
      </c>
    </row>
    <row r="2230" spans="1:2" x14ac:dyDescent="0.3">
      <c r="A2230" s="13">
        <v>43504</v>
      </c>
      <c r="B2230" s="14">
        <v>0</v>
      </c>
    </row>
    <row r="2231" spans="1:2" x14ac:dyDescent="0.3">
      <c r="A2231" s="13">
        <v>43505</v>
      </c>
      <c r="B2231" s="14">
        <v>0</v>
      </c>
    </row>
    <row r="2232" spans="1:2" x14ac:dyDescent="0.3">
      <c r="A2232" s="13">
        <v>43506</v>
      </c>
      <c r="B2232" s="14">
        <v>0</v>
      </c>
    </row>
    <row r="2233" spans="1:2" x14ac:dyDescent="0.3">
      <c r="A2233" s="13">
        <v>43507</v>
      </c>
      <c r="B2233" s="14">
        <v>0</v>
      </c>
    </row>
    <row r="2234" spans="1:2" x14ac:dyDescent="0.3">
      <c r="A2234" s="13">
        <v>43508</v>
      </c>
      <c r="B2234" s="14">
        <v>97.019000000000005</v>
      </c>
    </row>
    <row r="2235" spans="1:2" x14ac:dyDescent="0.3">
      <c r="A2235" s="13">
        <v>43509</v>
      </c>
      <c r="B2235" s="14">
        <v>0</v>
      </c>
    </row>
    <row r="2236" spans="1:2" x14ac:dyDescent="0.3">
      <c r="A2236" s="13">
        <v>43510</v>
      </c>
      <c r="B2236" s="14">
        <v>0</v>
      </c>
    </row>
    <row r="2237" spans="1:2" x14ac:dyDescent="0.3">
      <c r="A2237" s="13">
        <v>43511</v>
      </c>
      <c r="B2237" s="14">
        <v>0</v>
      </c>
    </row>
    <row r="2238" spans="1:2" x14ac:dyDescent="0.3">
      <c r="A2238" s="13">
        <v>43512</v>
      </c>
      <c r="B2238" s="14">
        <v>0</v>
      </c>
    </row>
    <row r="2239" spans="1:2" x14ac:dyDescent="0.3">
      <c r="A2239" s="13">
        <v>43513</v>
      </c>
      <c r="B2239" s="14">
        <v>0</v>
      </c>
    </row>
    <row r="2240" spans="1:2" x14ac:dyDescent="0.3">
      <c r="A2240" s="13">
        <v>43514</v>
      </c>
      <c r="B2240" s="14">
        <v>40.756</v>
      </c>
    </row>
    <row r="2241" spans="1:2" x14ac:dyDescent="0.3">
      <c r="A2241" s="13">
        <v>43515</v>
      </c>
      <c r="B2241" s="14">
        <v>86.47</v>
      </c>
    </row>
    <row r="2242" spans="1:2" x14ac:dyDescent="0.3">
      <c r="A2242" s="13">
        <v>43516</v>
      </c>
      <c r="B2242" s="14">
        <v>94.611999999999995</v>
      </c>
    </row>
    <row r="2243" spans="1:2" x14ac:dyDescent="0.3">
      <c r="A2243" s="13">
        <v>43517</v>
      </c>
      <c r="B2243" s="14">
        <v>89.013000000000005</v>
      </c>
    </row>
    <row r="2244" spans="1:2" x14ac:dyDescent="0.3">
      <c r="A2244" s="13">
        <v>43518</v>
      </c>
      <c r="B2244" s="14">
        <v>0</v>
      </c>
    </row>
    <row r="2245" spans="1:2" x14ac:dyDescent="0.3">
      <c r="A2245" s="13">
        <v>43519</v>
      </c>
      <c r="B2245" s="14">
        <v>0</v>
      </c>
    </row>
    <row r="2246" spans="1:2" x14ac:dyDescent="0.3">
      <c r="A2246" s="13">
        <v>43520</v>
      </c>
      <c r="B2246" s="14">
        <v>351.06</v>
      </c>
    </row>
    <row r="2247" spans="1:2" x14ac:dyDescent="0.3">
      <c r="A2247" s="13">
        <v>43521</v>
      </c>
      <c r="B2247" s="14">
        <v>623.89</v>
      </c>
    </row>
    <row r="2248" spans="1:2" x14ac:dyDescent="0.3">
      <c r="A2248" s="13">
        <v>43522</v>
      </c>
      <c r="B2248" s="14">
        <v>178.26</v>
      </c>
    </row>
    <row r="2249" spans="1:2" x14ac:dyDescent="0.3">
      <c r="A2249" s="13">
        <v>43523</v>
      </c>
      <c r="B2249" s="14">
        <v>155.28</v>
      </c>
    </row>
    <row r="2250" spans="1:2" x14ac:dyDescent="0.3">
      <c r="A2250" s="13">
        <v>43524</v>
      </c>
      <c r="B2250" s="14">
        <v>372.05</v>
      </c>
    </row>
    <row r="2251" spans="1:2" x14ac:dyDescent="0.3">
      <c r="A2251" s="13">
        <v>43525</v>
      </c>
      <c r="B2251" s="14">
        <v>397.71</v>
      </c>
    </row>
    <row r="2252" spans="1:2" x14ac:dyDescent="0.3">
      <c r="A2252" s="13">
        <v>43526</v>
      </c>
      <c r="B2252" s="14">
        <v>341.5</v>
      </c>
    </row>
    <row r="2253" spans="1:2" x14ac:dyDescent="0.3">
      <c r="A2253" s="13">
        <v>43527</v>
      </c>
      <c r="B2253" s="14">
        <v>239.55</v>
      </c>
    </row>
    <row r="2254" spans="1:2" x14ac:dyDescent="0.3">
      <c r="A2254" s="13">
        <v>43528</v>
      </c>
      <c r="B2254" s="14">
        <v>124.63</v>
      </c>
    </row>
    <row r="2255" spans="1:2" x14ac:dyDescent="0.3">
      <c r="A2255" s="13">
        <v>43529</v>
      </c>
      <c r="B2255" s="14">
        <v>276.24</v>
      </c>
    </row>
    <row r="2256" spans="1:2" x14ac:dyDescent="0.3">
      <c r="A2256" s="13">
        <v>43530</v>
      </c>
      <c r="B2256" s="14">
        <v>129.84</v>
      </c>
    </row>
    <row r="2257" spans="1:2" x14ac:dyDescent="0.3">
      <c r="A2257" s="13">
        <v>43531</v>
      </c>
      <c r="B2257" s="14">
        <v>118.55</v>
      </c>
    </row>
    <row r="2258" spans="1:2" x14ac:dyDescent="0.3">
      <c r="A2258" s="13">
        <v>43532</v>
      </c>
      <c r="B2258" s="14">
        <v>127.93</v>
      </c>
    </row>
    <row r="2259" spans="1:2" x14ac:dyDescent="0.3">
      <c r="A2259" s="13">
        <v>43533</v>
      </c>
      <c r="B2259" s="14">
        <v>0</v>
      </c>
    </row>
    <row r="2260" spans="1:2" x14ac:dyDescent="0.3">
      <c r="A2260" s="13">
        <v>43534</v>
      </c>
      <c r="B2260" s="14">
        <v>0</v>
      </c>
    </row>
    <row r="2261" spans="1:2" x14ac:dyDescent="0.3">
      <c r="A2261" s="13">
        <v>43535</v>
      </c>
      <c r="B2261" s="14">
        <v>134.26</v>
      </c>
    </row>
    <row r="2262" spans="1:2" x14ac:dyDescent="0.3">
      <c r="A2262" s="13">
        <v>43536</v>
      </c>
      <c r="B2262" s="14">
        <v>229.66</v>
      </c>
    </row>
    <row r="2263" spans="1:2" x14ac:dyDescent="0.3">
      <c r="A2263" s="13">
        <v>43537</v>
      </c>
      <c r="B2263" s="14">
        <v>145.49</v>
      </c>
    </row>
    <row r="2264" spans="1:2" x14ac:dyDescent="0.3">
      <c r="A2264" s="13">
        <v>43538</v>
      </c>
      <c r="B2264" s="14">
        <v>152.94</v>
      </c>
    </row>
    <row r="2265" spans="1:2" x14ac:dyDescent="0.3">
      <c r="A2265" s="13">
        <v>43539</v>
      </c>
      <c r="B2265" s="14">
        <v>711.86</v>
      </c>
    </row>
    <row r="2266" spans="1:2" x14ac:dyDescent="0.3">
      <c r="A2266" s="13">
        <v>43540</v>
      </c>
      <c r="B2266" s="14">
        <v>232.46</v>
      </c>
    </row>
    <row r="2267" spans="1:2" x14ac:dyDescent="0.3">
      <c r="A2267" s="13">
        <v>43541</v>
      </c>
      <c r="B2267" s="14">
        <v>117.04</v>
      </c>
    </row>
    <row r="2268" spans="1:2" x14ac:dyDescent="0.3">
      <c r="A2268" s="13">
        <v>43542</v>
      </c>
      <c r="B2268" s="14">
        <v>99.683999999999997</v>
      </c>
    </row>
    <row r="2269" spans="1:2" x14ac:dyDescent="0.3">
      <c r="A2269" s="13">
        <v>43543</v>
      </c>
      <c r="B2269" s="14">
        <v>312</v>
      </c>
    </row>
    <row r="2270" spans="1:2" x14ac:dyDescent="0.3">
      <c r="A2270" s="13">
        <v>43544</v>
      </c>
      <c r="B2270" s="14">
        <v>1140.5999999999999</v>
      </c>
    </row>
    <row r="2271" spans="1:2" x14ac:dyDescent="0.3">
      <c r="A2271" s="13">
        <v>43545</v>
      </c>
      <c r="B2271" s="14">
        <v>481.22</v>
      </c>
    </row>
    <row r="2272" spans="1:2" x14ac:dyDescent="0.3">
      <c r="A2272" s="13">
        <v>43546</v>
      </c>
      <c r="B2272" s="14">
        <v>346.74</v>
      </c>
    </row>
    <row r="2273" spans="1:2" x14ac:dyDescent="0.3">
      <c r="A2273" s="13">
        <v>43547</v>
      </c>
      <c r="B2273" s="14">
        <v>467.48</v>
      </c>
    </row>
    <row r="2274" spans="1:2" x14ac:dyDescent="0.3">
      <c r="A2274" s="13">
        <v>43548</v>
      </c>
      <c r="B2274" s="14">
        <v>180.33</v>
      </c>
    </row>
    <row r="2275" spans="1:2" x14ac:dyDescent="0.3">
      <c r="A2275" s="13">
        <v>43549</v>
      </c>
      <c r="B2275" s="14">
        <v>349.23</v>
      </c>
    </row>
    <row r="2276" spans="1:2" x14ac:dyDescent="0.3">
      <c r="A2276" s="13">
        <v>43550</v>
      </c>
      <c r="B2276" s="14">
        <v>172.02</v>
      </c>
    </row>
    <row r="2277" spans="1:2" x14ac:dyDescent="0.3">
      <c r="A2277" s="13">
        <v>43551</v>
      </c>
      <c r="B2277" s="14">
        <v>162.13999999999999</v>
      </c>
    </row>
    <row r="2278" spans="1:2" x14ac:dyDescent="0.3">
      <c r="A2278" s="13">
        <v>43552</v>
      </c>
      <c r="B2278" s="14">
        <v>187.2</v>
      </c>
    </row>
    <row r="2279" spans="1:2" x14ac:dyDescent="0.3">
      <c r="A2279" s="13">
        <v>43553</v>
      </c>
      <c r="B2279" s="14">
        <v>245.61</v>
      </c>
    </row>
    <row r="2280" spans="1:2" x14ac:dyDescent="0.3">
      <c r="A2280" s="13">
        <v>43554</v>
      </c>
      <c r="B2280" s="14">
        <v>727.98</v>
      </c>
    </row>
    <row r="2281" spans="1:2" x14ac:dyDescent="0.3">
      <c r="A2281" s="13">
        <v>43555</v>
      </c>
      <c r="B2281" s="14">
        <v>231.62</v>
      </c>
    </row>
    <row r="2282" spans="1:2" x14ac:dyDescent="0.3">
      <c r="A2282" s="13">
        <v>43556</v>
      </c>
      <c r="B2282" s="14">
        <v>113.2</v>
      </c>
    </row>
    <row r="2283" spans="1:2" x14ac:dyDescent="0.3">
      <c r="A2283" s="13">
        <v>43557</v>
      </c>
      <c r="B2283" s="14">
        <v>421.33</v>
      </c>
    </row>
    <row r="2284" spans="1:2" x14ac:dyDescent="0.3">
      <c r="A2284" s="13">
        <v>43558</v>
      </c>
      <c r="B2284" s="14">
        <v>466.52</v>
      </c>
    </row>
    <row r="2285" spans="1:2" x14ac:dyDescent="0.3">
      <c r="A2285" s="13">
        <v>43559</v>
      </c>
      <c r="B2285" s="14">
        <v>0</v>
      </c>
    </row>
    <row r="2286" spans="1:2" x14ac:dyDescent="0.3">
      <c r="A2286" s="13">
        <v>43560</v>
      </c>
      <c r="B2286" s="14">
        <v>722.86</v>
      </c>
    </row>
    <row r="2287" spans="1:2" x14ac:dyDescent="0.3">
      <c r="A2287" s="13">
        <v>43561</v>
      </c>
      <c r="B2287" s="14">
        <v>845.27</v>
      </c>
    </row>
    <row r="2288" spans="1:2" x14ac:dyDescent="0.3">
      <c r="A2288" s="13">
        <v>43562</v>
      </c>
      <c r="B2288" s="14">
        <v>957.03</v>
      </c>
    </row>
    <row r="2289" spans="1:2" x14ac:dyDescent="0.3">
      <c r="A2289" s="13">
        <v>43563</v>
      </c>
      <c r="B2289" s="14">
        <v>536.78</v>
      </c>
    </row>
    <row r="2290" spans="1:2" x14ac:dyDescent="0.3">
      <c r="A2290" s="13">
        <v>43564</v>
      </c>
      <c r="B2290" s="14">
        <v>403.39</v>
      </c>
    </row>
    <row r="2291" spans="1:2" x14ac:dyDescent="0.3">
      <c r="A2291" s="13">
        <v>43565</v>
      </c>
      <c r="B2291" s="14">
        <v>312.67</v>
      </c>
    </row>
    <row r="2292" spans="1:2" x14ac:dyDescent="0.3">
      <c r="A2292" s="13">
        <v>43566</v>
      </c>
      <c r="B2292" s="14">
        <v>406.61</v>
      </c>
    </row>
    <row r="2293" spans="1:2" x14ac:dyDescent="0.3">
      <c r="A2293" s="13">
        <v>43567</v>
      </c>
      <c r="B2293" s="14">
        <v>337.21</v>
      </c>
    </row>
    <row r="2294" spans="1:2" x14ac:dyDescent="0.3">
      <c r="A2294" s="13">
        <v>43568</v>
      </c>
      <c r="B2294" s="14">
        <v>541.59</v>
      </c>
    </row>
    <row r="2295" spans="1:2" x14ac:dyDescent="0.3">
      <c r="A2295" s="13">
        <v>43569</v>
      </c>
      <c r="B2295" s="14">
        <v>899.34</v>
      </c>
    </row>
    <row r="2296" spans="1:2" x14ac:dyDescent="0.3">
      <c r="A2296" s="13">
        <v>43570</v>
      </c>
      <c r="B2296" s="14">
        <v>954.43</v>
      </c>
    </row>
    <row r="2297" spans="1:2" x14ac:dyDescent="0.3">
      <c r="A2297" s="13">
        <v>43571</v>
      </c>
      <c r="B2297" s="14">
        <v>1650.5</v>
      </c>
    </row>
    <row r="2298" spans="1:2" x14ac:dyDescent="0.3">
      <c r="A2298" s="13">
        <v>43572</v>
      </c>
      <c r="B2298" s="14">
        <v>0</v>
      </c>
    </row>
    <row r="2299" spans="1:2" x14ac:dyDescent="0.3">
      <c r="A2299" s="13">
        <v>43573</v>
      </c>
      <c r="B2299" s="14">
        <v>0</v>
      </c>
    </row>
    <row r="2300" spans="1:2" x14ac:dyDescent="0.3">
      <c r="A2300" s="13">
        <v>43574</v>
      </c>
      <c r="B2300" s="14">
        <v>0</v>
      </c>
    </row>
    <row r="2301" spans="1:2" x14ac:dyDescent="0.3">
      <c r="A2301" s="13">
        <v>43575</v>
      </c>
      <c r="B2301" s="14">
        <v>0</v>
      </c>
    </row>
    <row r="2302" spans="1:2" x14ac:dyDescent="0.3">
      <c r="A2302" s="13">
        <v>43576</v>
      </c>
      <c r="B2302" s="14">
        <v>0</v>
      </c>
    </row>
    <row r="2303" spans="1:2" x14ac:dyDescent="0.3">
      <c r="A2303" s="13">
        <v>43577</v>
      </c>
      <c r="B2303" s="14">
        <v>0</v>
      </c>
    </row>
    <row r="2304" spans="1:2" x14ac:dyDescent="0.3">
      <c r="A2304" s="13">
        <v>43578</v>
      </c>
      <c r="B2304" s="14">
        <v>1296.0999999999999</v>
      </c>
    </row>
    <row r="2305" spans="1:2" x14ac:dyDescent="0.3">
      <c r="A2305" s="13">
        <v>43579</v>
      </c>
      <c r="B2305" s="14">
        <v>907.93</v>
      </c>
    </row>
    <row r="2306" spans="1:2" x14ac:dyDescent="0.3">
      <c r="A2306" s="13">
        <v>43580</v>
      </c>
      <c r="B2306" s="14">
        <v>671.84</v>
      </c>
    </row>
    <row r="2307" spans="1:2" x14ac:dyDescent="0.3">
      <c r="A2307" s="13">
        <v>43581</v>
      </c>
      <c r="B2307" s="14">
        <v>363.39</v>
      </c>
    </row>
    <row r="2308" spans="1:2" x14ac:dyDescent="0.3">
      <c r="A2308" s="13">
        <v>43582</v>
      </c>
      <c r="B2308" s="14">
        <v>493.05</v>
      </c>
    </row>
    <row r="2309" spans="1:2" x14ac:dyDescent="0.3">
      <c r="A2309" s="13">
        <v>43583</v>
      </c>
      <c r="B2309" s="14">
        <v>1025.7</v>
      </c>
    </row>
    <row r="2310" spans="1:2" x14ac:dyDescent="0.3">
      <c r="A2310" s="13">
        <v>43584</v>
      </c>
      <c r="B2310" s="14">
        <v>568.24</v>
      </c>
    </row>
    <row r="2311" spans="1:2" x14ac:dyDescent="0.3">
      <c r="A2311" s="13">
        <v>43585</v>
      </c>
      <c r="B2311" s="14">
        <v>490.77</v>
      </c>
    </row>
    <row r="2312" spans="1:2" x14ac:dyDescent="0.3">
      <c r="A2312" s="13">
        <v>43586</v>
      </c>
      <c r="B2312" s="14">
        <v>0</v>
      </c>
    </row>
    <row r="2313" spans="1:2" x14ac:dyDescent="0.3">
      <c r="A2313" s="13">
        <v>43587</v>
      </c>
      <c r="B2313" s="14">
        <v>0</v>
      </c>
    </row>
    <row r="2314" spans="1:2" x14ac:dyDescent="0.3">
      <c r="A2314" s="13">
        <v>43588</v>
      </c>
      <c r="B2314" s="14">
        <v>0</v>
      </c>
    </row>
    <row r="2315" spans="1:2" x14ac:dyDescent="0.3">
      <c r="A2315" s="13">
        <v>43589</v>
      </c>
      <c r="B2315" s="14">
        <v>0</v>
      </c>
    </row>
    <row r="2316" spans="1:2" x14ac:dyDescent="0.3">
      <c r="A2316" s="13">
        <v>43590</v>
      </c>
      <c r="B2316" s="14">
        <v>0</v>
      </c>
    </row>
    <row r="2317" spans="1:2" x14ac:dyDescent="0.3">
      <c r="A2317" s="13">
        <v>43591</v>
      </c>
      <c r="B2317" s="14">
        <v>0</v>
      </c>
    </row>
    <row r="2318" spans="1:2" x14ac:dyDescent="0.3">
      <c r="A2318" s="13">
        <v>43592</v>
      </c>
      <c r="B2318" s="14">
        <v>0</v>
      </c>
    </row>
    <row r="2319" spans="1:2" x14ac:dyDescent="0.3">
      <c r="A2319" s="13">
        <v>43593</v>
      </c>
      <c r="B2319" s="14">
        <v>0</v>
      </c>
    </row>
    <row r="2320" spans="1:2" x14ac:dyDescent="0.3">
      <c r="A2320" s="13">
        <v>43594</v>
      </c>
      <c r="B2320" s="14">
        <v>0</v>
      </c>
    </row>
    <row r="2321" spans="1:2" x14ac:dyDescent="0.3">
      <c r="A2321" s="13">
        <v>43595</v>
      </c>
      <c r="B2321" s="14">
        <v>0</v>
      </c>
    </row>
    <row r="2322" spans="1:2" x14ac:dyDescent="0.3">
      <c r="A2322" s="13">
        <v>43596</v>
      </c>
      <c r="B2322" s="14">
        <v>0</v>
      </c>
    </row>
    <row r="2323" spans="1:2" x14ac:dyDescent="0.3">
      <c r="A2323" s="13">
        <v>43597</v>
      </c>
      <c r="B2323" s="14">
        <v>0</v>
      </c>
    </row>
    <row r="2324" spans="1:2" x14ac:dyDescent="0.3">
      <c r="A2324" s="13">
        <v>43598</v>
      </c>
      <c r="B2324" s="14">
        <v>0</v>
      </c>
    </row>
    <row r="2325" spans="1:2" x14ac:dyDescent="0.3">
      <c r="A2325" s="13">
        <v>43599</v>
      </c>
      <c r="B2325" s="14">
        <v>192.86</v>
      </c>
    </row>
    <row r="2326" spans="1:2" x14ac:dyDescent="0.3">
      <c r="A2326" s="13">
        <v>43600</v>
      </c>
      <c r="B2326" s="14">
        <v>183.33</v>
      </c>
    </row>
    <row r="2327" spans="1:2" x14ac:dyDescent="0.3">
      <c r="A2327" s="13">
        <v>43601</v>
      </c>
      <c r="B2327" s="14">
        <v>316.87</v>
      </c>
    </row>
    <row r="2328" spans="1:2" x14ac:dyDescent="0.3">
      <c r="A2328" s="13">
        <v>43602</v>
      </c>
      <c r="B2328" s="14">
        <v>529.55999999999995</v>
      </c>
    </row>
    <row r="2329" spans="1:2" x14ac:dyDescent="0.3">
      <c r="A2329" s="13">
        <v>43603</v>
      </c>
      <c r="B2329" s="14">
        <v>479.83</v>
      </c>
    </row>
    <row r="2330" spans="1:2" x14ac:dyDescent="0.3">
      <c r="A2330" s="13">
        <v>43604</v>
      </c>
      <c r="B2330" s="14">
        <v>534.95000000000005</v>
      </c>
    </row>
    <row r="2331" spans="1:2" x14ac:dyDescent="0.3">
      <c r="A2331" s="13">
        <v>43605</v>
      </c>
      <c r="B2331" s="14">
        <v>567.30999999999995</v>
      </c>
    </row>
    <row r="2332" spans="1:2" x14ac:dyDescent="0.3">
      <c r="A2332" s="13">
        <v>43606</v>
      </c>
      <c r="B2332" s="14">
        <v>326.20999999999998</v>
      </c>
    </row>
    <row r="2333" spans="1:2" x14ac:dyDescent="0.3">
      <c r="A2333" s="13">
        <v>43607</v>
      </c>
      <c r="B2333" s="14">
        <v>366.57</v>
      </c>
    </row>
    <row r="2334" spans="1:2" x14ac:dyDescent="0.3">
      <c r="A2334" s="13">
        <v>43608</v>
      </c>
      <c r="B2334" s="14">
        <v>429.48</v>
      </c>
    </row>
    <row r="2335" spans="1:2" x14ac:dyDescent="0.3">
      <c r="A2335" s="13">
        <v>43609</v>
      </c>
      <c r="B2335" s="14">
        <v>672.59</v>
      </c>
    </row>
    <row r="2336" spans="1:2" x14ac:dyDescent="0.3">
      <c r="A2336" s="13">
        <v>43610</v>
      </c>
      <c r="B2336" s="14">
        <v>596.35</v>
      </c>
    </row>
    <row r="2337" spans="1:2" x14ac:dyDescent="0.3">
      <c r="A2337" s="13">
        <v>43611</v>
      </c>
      <c r="B2337" s="14">
        <v>719.69</v>
      </c>
    </row>
    <row r="2338" spans="1:2" x14ac:dyDescent="0.3">
      <c r="A2338" s="13">
        <v>43612</v>
      </c>
      <c r="B2338" s="14">
        <v>646.52</v>
      </c>
    </row>
    <row r="2339" spans="1:2" x14ac:dyDescent="0.3">
      <c r="A2339" s="13">
        <v>43613</v>
      </c>
      <c r="B2339" s="14">
        <v>309</v>
      </c>
    </row>
    <row r="2340" spans="1:2" x14ac:dyDescent="0.3">
      <c r="A2340" s="13">
        <v>43614</v>
      </c>
      <c r="B2340" s="14">
        <v>445.23</v>
      </c>
    </row>
    <row r="2341" spans="1:2" x14ac:dyDescent="0.3">
      <c r="A2341" s="13">
        <v>43615</v>
      </c>
      <c r="B2341" s="14">
        <v>534.98</v>
      </c>
    </row>
    <row r="2342" spans="1:2" x14ac:dyDescent="0.3">
      <c r="A2342" s="13">
        <v>43616</v>
      </c>
      <c r="B2342" s="14">
        <v>370.72</v>
      </c>
    </row>
    <row r="2343" spans="1:2" x14ac:dyDescent="0.3">
      <c r="A2343" s="13">
        <v>43617</v>
      </c>
      <c r="B2343" s="14">
        <v>547.62</v>
      </c>
    </row>
    <row r="2344" spans="1:2" x14ac:dyDescent="0.3">
      <c r="A2344" s="13">
        <v>43618</v>
      </c>
      <c r="B2344" s="14">
        <v>568.4</v>
      </c>
    </row>
    <row r="2345" spans="1:2" x14ac:dyDescent="0.3">
      <c r="A2345" s="13">
        <v>43619</v>
      </c>
      <c r="B2345" s="14">
        <v>638.01</v>
      </c>
    </row>
    <row r="2346" spans="1:2" x14ac:dyDescent="0.3">
      <c r="A2346" s="13">
        <v>43620</v>
      </c>
      <c r="B2346" s="14">
        <v>453.68</v>
      </c>
    </row>
    <row r="2347" spans="1:2" x14ac:dyDescent="0.3">
      <c r="A2347" s="13">
        <v>43621</v>
      </c>
      <c r="B2347" s="14">
        <v>233.13</v>
      </c>
    </row>
    <row r="2348" spans="1:2" x14ac:dyDescent="0.3">
      <c r="A2348" s="13">
        <v>43622</v>
      </c>
      <c r="B2348" s="14">
        <v>248.89</v>
      </c>
    </row>
    <row r="2349" spans="1:2" x14ac:dyDescent="0.3">
      <c r="A2349" s="13">
        <v>43623</v>
      </c>
      <c r="B2349" s="14">
        <v>476.45</v>
      </c>
    </row>
    <row r="2350" spans="1:2" x14ac:dyDescent="0.3">
      <c r="A2350" s="13">
        <v>43624</v>
      </c>
      <c r="B2350" s="14">
        <v>709.01</v>
      </c>
    </row>
    <row r="2351" spans="1:2" x14ac:dyDescent="0.3">
      <c r="A2351" s="13">
        <v>43625</v>
      </c>
      <c r="B2351" s="14">
        <v>354.24</v>
      </c>
    </row>
    <row r="2352" spans="1:2" x14ac:dyDescent="0.3">
      <c r="A2352" s="13">
        <v>43626</v>
      </c>
      <c r="B2352" s="14">
        <v>221.23</v>
      </c>
    </row>
    <row r="2353" spans="1:2" x14ac:dyDescent="0.3">
      <c r="A2353" s="13">
        <v>43627</v>
      </c>
      <c r="B2353" s="14">
        <v>187.74</v>
      </c>
    </row>
    <row r="2354" spans="1:2" x14ac:dyDescent="0.3">
      <c r="A2354" s="13">
        <v>43628</v>
      </c>
      <c r="B2354" s="14">
        <v>187.74</v>
      </c>
    </row>
    <row r="2355" spans="1:2" x14ac:dyDescent="0.3">
      <c r="A2355" s="13">
        <v>43629</v>
      </c>
      <c r="B2355" s="14">
        <v>140.49</v>
      </c>
    </row>
    <row r="2356" spans="1:2" x14ac:dyDescent="0.3">
      <c r="A2356" s="13">
        <v>43630</v>
      </c>
      <c r="B2356" s="14">
        <v>130.9</v>
      </c>
    </row>
    <row r="2357" spans="1:2" x14ac:dyDescent="0.3">
      <c r="A2357" s="13">
        <v>43631</v>
      </c>
      <c r="B2357" s="14">
        <v>494.34</v>
      </c>
    </row>
    <row r="2358" spans="1:2" x14ac:dyDescent="0.3">
      <c r="A2358" s="13">
        <v>43632</v>
      </c>
      <c r="B2358" s="14">
        <v>301.10000000000002</v>
      </c>
    </row>
    <row r="2359" spans="1:2" x14ac:dyDescent="0.3">
      <c r="A2359" s="13">
        <v>43633</v>
      </c>
      <c r="B2359" s="14">
        <v>226.94</v>
      </c>
    </row>
    <row r="2360" spans="1:2" x14ac:dyDescent="0.3">
      <c r="A2360" s="13">
        <v>43634</v>
      </c>
      <c r="B2360" s="14">
        <v>177.89</v>
      </c>
    </row>
    <row r="2361" spans="1:2" x14ac:dyDescent="0.3">
      <c r="A2361" s="13">
        <v>43635</v>
      </c>
      <c r="B2361" s="14">
        <v>131.36000000000001</v>
      </c>
    </row>
    <row r="2362" spans="1:2" x14ac:dyDescent="0.3">
      <c r="A2362" s="13">
        <v>43636</v>
      </c>
      <c r="B2362" s="14">
        <v>109.28</v>
      </c>
    </row>
    <row r="2363" spans="1:2" x14ac:dyDescent="0.3">
      <c r="A2363" s="13">
        <v>43637</v>
      </c>
      <c r="B2363" s="14">
        <v>114.68</v>
      </c>
    </row>
    <row r="2364" spans="1:2" x14ac:dyDescent="0.3">
      <c r="A2364" s="13">
        <v>43638</v>
      </c>
      <c r="B2364" s="14">
        <v>114.18</v>
      </c>
    </row>
    <row r="2365" spans="1:2" x14ac:dyDescent="0.3">
      <c r="A2365" s="13">
        <v>43639</v>
      </c>
      <c r="B2365" s="14">
        <v>169.88</v>
      </c>
    </row>
    <row r="2366" spans="1:2" x14ac:dyDescent="0.3">
      <c r="A2366" s="13">
        <v>43640</v>
      </c>
      <c r="B2366" s="14">
        <v>220.26</v>
      </c>
    </row>
    <row r="2367" spans="1:2" x14ac:dyDescent="0.3">
      <c r="A2367" s="13">
        <v>43641</v>
      </c>
      <c r="B2367" s="14">
        <v>145.36000000000001</v>
      </c>
    </row>
    <row r="2368" spans="1:2" x14ac:dyDescent="0.3">
      <c r="A2368" s="13">
        <v>43642</v>
      </c>
      <c r="B2368" s="14">
        <v>207.97</v>
      </c>
    </row>
    <row r="2369" spans="1:2" x14ac:dyDescent="0.3">
      <c r="A2369" s="13">
        <v>43643</v>
      </c>
      <c r="B2369" s="14">
        <v>114.55</v>
      </c>
    </row>
    <row r="2370" spans="1:2" x14ac:dyDescent="0.3">
      <c r="A2370" s="13">
        <v>43644</v>
      </c>
      <c r="B2370" s="14">
        <v>93.477000000000004</v>
      </c>
    </row>
    <row r="2371" spans="1:2" x14ac:dyDescent="0.3">
      <c r="A2371" s="13">
        <v>43645</v>
      </c>
      <c r="B2371" s="14">
        <v>89.596000000000004</v>
      </c>
    </row>
    <row r="2372" spans="1:2" x14ac:dyDescent="0.3">
      <c r="A2372" s="13">
        <v>43646</v>
      </c>
      <c r="B2372" s="14">
        <v>96.33</v>
      </c>
    </row>
    <row r="2373" spans="1:2" x14ac:dyDescent="0.3">
      <c r="A2373" s="13">
        <v>43647</v>
      </c>
      <c r="B2373" s="14">
        <v>149.37</v>
      </c>
    </row>
    <row r="2374" spans="1:2" x14ac:dyDescent="0.3">
      <c r="A2374" s="13">
        <v>43648</v>
      </c>
      <c r="B2374" s="14">
        <v>72.317999999999998</v>
      </c>
    </row>
    <row r="2375" spans="1:2" x14ac:dyDescent="0.3">
      <c r="A2375" s="13">
        <v>43649</v>
      </c>
      <c r="B2375" s="14">
        <v>33.5</v>
      </c>
    </row>
    <row r="2376" spans="1:2" x14ac:dyDescent="0.3">
      <c r="A2376" s="13">
        <v>43650</v>
      </c>
      <c r="B2376" s="14">
        <v>0</v>
      </c>
    </row>
    <row r="2377" spans="1:2" x14ac:dyDescent="0.3">
      <c r="A2377" s="13">
        <v>43651</v>
      </c>
      <c r="B2377" s="14">
        <v>0</v>
      </c>
    </row>
    <row r="2378" spans="1:2" x14ac:dyDescent="0.3">
      <c r="A2378" s="13">
        <v>43652</v>
      </c>
      <c r="B2378" s="14">
        <v>0</v>
      </c>
    </row>
    <row r="2379" spans="1:2" x14ac:dyDescent="0.3">
      <c r="A2379" s="13">
        <v>43653</v>
      </c>
      <c r="B2379" s="14">
        <v>0.57716999999999996</v>
      </c>
    </row>
    <row r="2380" spans="1:2" x14ac:dyDescent="0.3">
      <c r="A2380" s="13">
        <v>43654</v>
      </c>
      <c r="B2380" s="14">
        <v>0</v>
      </c>
    </row>
    <row r="2381" spans="1:2" x14ac:dyDescent="0.3">
      <c r="A2381" s="13">
        <v>43655</v>
      </c>
      <c r="B2381" s="14">
        <v>0</v>
      </c>
    </row>
    <row r="2382" spans="1:2" x14ac:dyDescent="0.3">
      <c r="A2382" s="13">
        <v>43656</v>
      </c>
      <c r="B2382" s="14">
        <v>0</v>
      </c>
    </row>
    <row r="2383" spans="1:2" x14ac:dyDescent="0.3">
      <c r="A2383" s="13">
        <v>43657</v>
      </c>
      <c r="B2383" s="14">
        <v>0</v>
      </c>
    </row>
    <row r="2384" spans="1:2" x14ac:dyDescent="0.3">
      <c r="A2384" s="13">
        <v>43658</v>
      </c>
      <c r="B2384" s="14">
        <v>0</v>
      </c>
    </row>
    <row r="2385" spans="1:2" x14ac:dyDescent="0.3">
      <c r="A2385" s="13">
        <v>43659</v>
      </c>
      <c r="B2385" s="14">
        <v>0</v>
      </c>
    </row>
    <row r="2386" spans="1:2" x14ac:dyDescent="0.3">
      <c r="A2386" s="13">
        <v>43660</v>
      </c>
      <c r="B2386" s="14">
        <v>0</v>
      </c>
    </row>
    <row r="2387" spans="1:2" x14ac:dyDescent="0.3">
      <c r="A2387" s="13">
        <v>43661</v>
      </c>
      <c r="B2387" s="14">
        <v>0</v>
      </c>
    </row>
    <row r="2388" spans="1:2" x14ac:dyDescent="0.3">
      <c r="A2388" s="13">
        <v>43662</v>
      </c>
      <c r="B2388" s="14">
        <v>0</v>
      </c>
    </row>
    <row r="2389" spans="1:2" x14ac:dyDescent="0.3">
      <c r="A2389" s="13">
        <v>43663</v>
      </c>
      <c r="B2389" s="14">
        <v>0</v>
      </c>
    </row>
    <row r="2390" spans="1:2" x14ac:dyDescent="0.3">
      <c r="A2390" s="13">
        <v>43664</v>
      </c>
      <c r="B2390" s="14">
        <v>0</v>
      </c>
    </row>
    <row r="2391" spans="1:2" x14ac:dyDescent="0.3">
      <c r="A2391" s="13">
        <v>43665</v>
      </c>
      <c r="B2391" s="14">
        <v>0</v>
      </c>
    </row>
    <row r="2392" spans="1:2" x14ac:dyDescent="0.3">
      <c r="A2392" s="13">
        <v>43666</v>
      </c>
      <c r="B2392" s="14">
        <v>0</v>
      </c>
    </row>
    <row r="2393" spans="1:2" x14ac:dyDescent="0.3">
      <c r="A2393" s="13">
        <v>43667</v>
      </c>
      <c r="B2393" s="14">
        <v>0</v>
      </c>
    </row>
    <row r="2394" spans="1:2" x14ac:dyDescent="0.3">
      <c r="A2394" s="13">
        <v>43668</v>
      </c>
      <c r="B2394" s="14">
        <v>0</v>
      </c>
    </row>
    <row r="2395" spans="1:2" x14ac:dyDescent="0.3">
      <c r="A2395" s="13">
        <v>43669</v>
      </c>
      <c r="B2395" s="14">
        <v>0</v>
      </c>
    </row>
    <row r="2396" spans="1:2" x14ac:dyDescent="0.3">
      <c r="A2396" s="13">
        <v>43670</v>
      </c>
      <c r="B2396" s="14">
        <v>0</v>
      </c>
    </row>
    <row r="2397" spans="1:2" x14ac:dyDescent="0.3">
      <c r="A2397" s="13">
        <v>43671</v>
      </c>
      <c r="B2397" s="14">
        <v>0</v>
      </c>
    </row>
    <row r="2398" spans="1:2" x14ac:dyDescent="0.3">
      <c r="A2398" s="13">
        <v>43672</v>
      </c>
      <c r="B2398" s="14">
        <v>0</v>
      </c>
    </row>
    <row r="2399" spans="1:2" x14ac:dyDescent="0.3">
      <c r="A2399" s="13">
        <v>43673</v>
      </c>
      <c r="B2399" s="14">
        <v>0</v>
      </c>
    </row>
    <row r="2400" spans="1:2" x14ac:dyDescent="0.3">
      <c r="A2400" s="13">
        <v>43674</v>
      </c>
      <c r="B2400" s="14">
        <v>0</v>
      </c>
    </row>
    <row r="2401" spans="1:2" x14ac:dyDescent="0.3">
      <c r="A2401" s="13">
        <v>43675</v>
      </c>
      <c r="B2401" s="14">
        <v>0</v>
      </c>
    </row>
    <row r="2402" spans="1:2" x14ac:dyDescent="0.3">
      <c r="A2402" s="13">
        <v>43676</v>
      </c>
      <c r="B2402" s="14">
        <v>0</v>
      </c>
    </row>
    <row r="2403" spans="1:2" x14ac:dyDescent="0.3">
      <c r="A2403" s="13">
        <v>43677</v>
      </c>
      <c r="B2403" s="14">
        <v>0</v>
      </c>
    </row>
    <row r="2404" spans="1:2" x14ac:dyDescent="0.3">
      <c r="A2404" s="13">
        <v>43678</v>
      </c>
      <c r="B2404" s="14">
        <v>0</v>
      </c>
    </row>
    <row r="2405" spans="1:2" x14ac:dyDescent="0.3">
      <c r="A2405" s="13">
        <v>43679</v>
      </c>
      <c r="B2405" s="14">
        <v>0</v>
      </c>
    </row>
    <row r="2406" spans="1:2" x14ac:dyDescent="0.3">
      <c r="A2406" s="13">
        <v>43680</v>
      </c>
      <c r="B2406" s="14">
        <v>0</v>
      </c>
    </row>
    <row r="2407" spans="1:2" x14ac:dyDescent="0.3">
      <c r="A2407" s="13">
        <v>43681</v>
      </c>
      <c r="B2407" s="14">
        <v>0</v>
      </c>
    </row>
    <row r="2408" spans="1:2" x14ac:dyDescent="0.3">
      <c r="A2408" s="13">
        <v>43682</v>
      </c>
      <c r="B2408" s="14">
        <v>0</v>
      </c>
    </row>
    <row r="2409" spans="1:2" x14ac:dyDescent="0.3">
      <c r="A2409" s="13">
        <v>43683</v>
      </c>
      <c r="B2409" s="14">
        <v>0</v>
      </c>
    </row>
    <row r="2410" spans="1:2" x14ac:dyDescent="0.3">
      <c r="A2410" s="13">
        <v>43684</v>
      </c>
      <c r="B2410" s="14">
        <v>0</v>
      </c>
    </row>
    <row r="2411" spans="1:2" x14ac:dyDescent="0.3">
      <c r="A2411" s="13">
        <v>43685</v>
      </c>
      <c r="B2411" s="14">
        <v>0</v>
      </c>
    </row>
    <row r="2412" spans="1:2" x14ac:dyDescent="0.3">
      <c r="A2412" s="13">
        <v>43686</v>
      </c>
      <c r="B2412" s="14">
        <v>0</v>
      </c>
    </row>
    <row r="2413" spans="1:2" x14ac:dyDescent="0.3">
      <c r="A2413" s="13">
        <v>43687</v>
      </c>
      <c r="B2413" s="14">
        <v>0</v>
      </c>
    </row>
    <row r="2414" spans="1:2" x14ac:dyDescent="0.3">
      <c r="A2414" s="13">
        <v>43688</v>
      </c>
      <c r="B2414" s="14">
        <v>0</v>
      </c>
    </row>
    <row r="2415" spans="1:2" x14ac:dyDescent="0.3">
      <c r="A2415" s="13">
        <v>43689</v>
      </c>
      <c r="B2415" s="14">
        <v>0</v>
      </c>
    </row>
    <row r="2416" spans="1:2" x14ac:dyDescent="0.3">
      <c r="A2416" s="13">
        <v>43690</v>
      </c>
      <c r="B2416" s="14">
        <v>0</v>
      </c>
    </row>
    <row r="2417" spans="1:2" x14ac:dyDescent="0.3">
      <c r="A2417" s="13">
        <v>43691</v>
      </c>
      <c r="B2417" s="14">
        <v>0</v>
      </c>
    </row>
    <row r="2418" spans="1:2" x14ac:dyDescent="0.3">
      <c r="A2418" s="13">
        <v>43692</v>
      </c>
      <c r="B2418" s="14">
        <v>0</v>
      </c>
    </row>
    <row r="2419" spans="1:2" x14ac:dyDescent="0.3">
      <c r="A2419" s="13">
        <v>43693</v>
      </c>
      <c r="B2419" s="14">
        <v>0</v>
      </c>
    </row>
    <row r="2420" spans="1:2" x14ac:dyDescent="0.3">
      <c r="A2420" s="13">
        <v>43694</v>
      </c>
      <c r="B2420" s="14">
        <v>0</v>
      </c>
    </row>
    <row r="2421" spans="1:2" x14ac:dyDescent="0.3">
      <c r="A2421" s="13">
        <v>43695</v>
      </c>
      <c r="B2421" s="14">
        <v>0</v>
      </c>
    </row>
    <row r="2422" spans="1:2" x14ac:dyDescent="0.3">
      <c r="A2422" s="13">
        <v>43696</v>
      </c>
      <c r="B2422" s="14">
        <v>0</v>
      </c>
    </row>
    <row r="2423" spans="1:2" x14ac:dyDescent="0.3">
      <c r="A2423" s="13">
        <v>43697</v>
      </c>
      <c r="B2423" s="14">
        <v>0</v>
      </c>
    </row>
    <row r="2424" spans="1:2" x14ac:dyDescent="0.3">
      <c r="A2424" s="13">
        <v>43698</v>
      </c>
      <c r="B2424" s="14">
        <v>0</v>
      </c>
    </row>
    <row r="2425" spans="1:2" x14ac:dyDescent="0.3">
      <c r="A2425" s="13">
        <v>43699</v>
      </c>
      <c r="B2425" s="14">
        <v>0</v>
      </c>
    </row>
    <row r="2426" spans="1:2" x14ac:dyDescent="0.3">
      <c r="A2426" s="13">
        <v>43700</v>
      </c>
      <c r="B2426" s="14">
        <v>0</v>
      </c>
    </row>
    <row r="2427" spans="1:2" x14ac:dyDescent="0.3">
      <c r="A2427" s="13">
        <v>43701</v>
      </c>
      <c r="B2427" s="14">
        <v>0</v>
      </c>
    </row>
    <row r="2428" spans="1:2" x14ac:dyDescent="0.3">
      <c r="A2428" s="13">
        <v>43702</v>
      </c>
      <c r="B2428" s="14">
        <v>0</v>
      </c>
    </row>
    <row r="2429" spans="1:2" x14ac:dyDescent="0.3">
      <c r="A2429" s="13">
        <v>43703</v>
      </c>
      <c r="B2429" s="14">
        <v>0</v>
      </c>
    </row>
    <row r="2430" spans="1:2" x14ac:dyDescent="0.3">
      <c r="A2430" s="13">
        <v>43704</v>
      </c>
      <c r="B2430" s="14">
        <v>0</v>
      </c>
    </row>
    <row r="2431" spans="1:2" x14ac:dyDescent="0.3">
      <c r="A2431" s="13">
        <v>43705</v>
      </c>
      <c r="B2431" s="14">
        <v>0</v>
      </c>
    </row>
    <row r="2432" spans="1:2" x14ac:dyDescent="0.3">
      <c r="A2432" s="13">
        <v>43706</v>
      </c>
      <c r="B2432" s="14">
        <v>0</v>
      </c>
    </row>
    <row r="2433" spans="1:2" x14ac:dyDescent="0.3">
      <c r="A2433" s="13">
        <v>43707</v>
      </c>
      <c r="B2433" s="14">
        <v>0</v>
      </c>
    </row>
    <row r="2434" spans="1:2" x14ac:dyDescent="0.3">
      <c r="A2434" s="13">
        <v>43708</v>
      </c>
      <c r="B2434" s="14">
        <v>0</v>
      </c>
    </row>
    <row r="2435" spans="1:2" x14ac:dyDescent="0.3">
      <c r="A2435" s="13">
        <v>43709</v>
      </c>
      <c r="B2435" s="14">
        <v>0</v>
      </c>
    </row>
    <row r="2436" spans="1:2" x14ac:dyDescent="0.3">
      <c r="A2436" s="13">
        <v>43710</v>
      </c>
      <c r="B2436" s="14">
        <v>0</v>
      </c>
    </row>
    <row r="2437" spans="1:2" x14ac:dyDescent="0.3">
      <c r="A2437" s="13">
        <v>43711</v>
      </c>
      <c r="B2437" s="14">
        <v>0</v>
      </c>
    </row>
    <row r="2438" spans="1:2" x14ac:dyDescent="0.3">
      <c r="A2438" s="13">
        <v>43712</v>
      </c>
      <c r="B2438" s="14">
        <v>0</v>
      </c>
    </row>
    <row r="2439" spans="1:2" x14ac:dyDescent="0.3">
      <c r="A2439" s="13">
        <v>43713</v>
      </c>
      <c r="B2439" s="14">
        <v>0</v>
      </c>
    </row>
    <row r="2440" spans="1:2" x14ac:dyDescent="0.3">
      <c r="A2440" s="13">
        <v>43714</v>
      </c>
      <c r="B2440" s="14">
        <v>0</v>
      </c>
    </row>
    <row r="2441" spans="1:2" x14ac:dyDescent="0.3">
      <c r="A2441" s="13">
        <v>43715</v>
      </c>
      <c r="B2441" s="14">
        <v>0</v>
      </c>
    </row>
    <row r="2442" spans="1:2" x14ac:dyDescent="0.3">
      <c r="A2442" s="13">
        <v>43716</v>
      </c>
      <c r="B2442" s="14">
        <v>0</v>
      </c>
    </row>
    <row r="2443" spans="1:2" x14ac:dyDescent="0.3">
      <c r="A2443" s="13">
        <v>43717</v>
      </c>
      <c r="B2443" s="14">
        <v>0</v>
      </c>
    </row>
    <row r="2444" spans="1:2" x14ac:dyDescent="0.3">
      <c r="A2444" s="13">
        <v>43718</v>
      </c>
      <c r="B2444" s="14">
        <v>0</v>
      </c>
    </row>
    <row r="2445" spans="1:2" x14ac:dyDescent="0.3">
      <c r="A2445" s="13">
        <v>43719</v>
      </c>
      <c r="B2445" s="14">
        <v>0</v>
      </c>
    </row>
    <row r="2446" spans="1:2" x14ac:dyDescent="0.3">
      <c r="A2446" s="13">
        <v>43720</v>
      </c>
      <c r="B2446" s="14">
        <v>0</v>
      </c>
    </row>
    <row r="2447" spans="1:2" x14ac:dyDescent="0.3">
      <c r="A2447" s="13">
        <v>43721</v>
      </c>
      <c r="B2447" s="14">
        <v>0</v>
      </c>
    </row>
    <row r="2448" spans="1:2" x14ac:dyDescent="0.3">
      <c r="A2448" s="13">
        <v>43722</v>
      </c>
      <c r="B2448" s="14">
        <v>0</v>
      </c>
    </row>
    <row r="2449" spans="1:2" x14ac:dyDescent="0.3">
      <c r="A2449" s="13">
        <v>43723</v>
      </c>
      <c r="B2449" s="14">
        <v>0</v>
      </c>
    </row>
    <row r="2450" spans="1:2" x14ac:dyDescent="0.3">
      <c r="A2450" s="13">
        <v>43724</v>
      </c>
      <c r="B2450" s="14">
        <v>0</v>
      </c>
    </row>
    <row r="2451" spans="1:2" x14ac:dyDescent="0.3">
      <c r="A2451" s="13">
        <v>43725</v>
      </c>
      <c r="B2451" s="14">
        <v>0</v>
      </c>
    </row>
    <row r="2452" spans="1:2" x14ac:dyDescent="0.3">
      <c r="A2452" s="13">
        <v>43726</v>
      </c>
      <c r="B2452" s="14">
        <v>0</v>
      </c>
    </row>
    <row r="2453" spans="1:2" x14ac:dyDescent="0.3">
      <c r="A2453" s="13">
        <v>43727</v>
      </c>
      <c r="B2453" s="14">
        <v>0</v>
      </c>
    </row>
    <row r="2454" spans="1:2" x14ac:dyDescent="0.3">
      <c r="A2454" s="13">
        <v>43728</v>
      </c>
      <c r="B2454" s="14">
        <v>0</v>
      </c>
    </row>
    <row r="2455" spans="1:2" x14ac:dyDescent="0.3">
      <c r="A2455" s="13">
        <v>43729</v>
      </c>
      <c r="B2455" s="14">
        <v>0</v>
      </c>
    </row>
    <row r="2456" spans="1:2" x14ac:dyDescent="0.3">
      <c r="A2456" s="13">
        <v>43730</v>
      </c>
      <c r="B2456" s="14">
        <v>0</v>
      </c>
    </row>
    <row r="2457" spans="1:2" x14ac:dyDescent="0.3">
      <c r="A2457" s="13">
        <v>43731</v>
      </c>
      <c r="B2457" s="14">
        <v>0</v>
      </c>
    </row>
    <row r="2458" spans="1:2" x14ac:dyDescent="0.3">
      <c r="A2458" s="13">
        <v>43732</v>
      </c>
      <c r="B2458" s="14">
        <v>0</v>
      </c>
    </row>
    <row r="2459" spans="1:2" x14ac:dyDescent="0.3">
      <c r="A2459" s="13">
        <v>43733</v>
      </c>
      <c r="B2459" s="14">
        <v>0</v>
      </c>
    </row>
    <row r="2460" spans="1:2" x14ac:dyDescent="0.3">
      <c r="A2460" s="13">
        <v>43734</v>
      </c>
      <c r="B2460" s="14">
        <v>0</v>
      </c>
    </row>
    <row r="2461" spans="1:2" x14ac:dyDescent="0.3">
      <c r="A2461" s="13">
        <v>43735</v>
      </c>
      <c r="B2461" s="14">
        <v>0</v>
      </c>
    </row>
    <row r="2462" spans="1:2" x14ac:dyDescent="0.3">
      <c r="A2462" s="13">
        <v>43736</v>
      </c>
      <c r="B2462" s="14">
        <v>0</v>
      </c>
    </row>
    <row r="2463" spans="1:2" x14ac:dyDescent="0.3">
      <c r="A2463" s="13">
        <v>43737</v>
      </c>
      <c r="B2463" s="14">
        <v>0</v>
      </c>
    </row>
    <row r="2464" spans="1:2" x14ac:dyDescent="0.3">
      <c r="A2464" s="13">
        <v>43738</v>
      </c>
      <c r="B2464" s="14">
        <v>0</v>
      </c>
    </row>
    <row r="2465" spans="1:2" x14ac:dyDescent="0.3">
      <c r="A2465" s="13">
        <v>43739</v>
      </c>
      <c r="B2465" s="14">
        <v>0</v>
      </c>
    </row>
    <row r="2466" spans="1:2" x14ac:dyDescent="0.3">
      <c r="A2466" s="13">
        <v>43740</v>
      </c>
      <c r="B2466" s="14">
        <v>0</v>
      </c>
    </row>
    <row r="2467" spans="1:2" x14ac:dyDescent="0.3">
      <c r="A2467" s="13">
        <v>43741</v>
      </c>
      <c r="B2467" s="14">
        <v>0</v>
      </c>
    </row>
    <row r="2468" spans="1:2" x14ac:dyDescent="0.3">
      <c r="A2468" s="13">
        <v>43742</v>
      </c>
      <c r="B2468" s="14">
        <v>0</v>
      </c>
    </row>
    <row r="2469" spans="1:2" x14ac:dyDescent="0.3">
      <c r="A2469" s="13">
        <v>43743</v>
      </c>
      <c r="B2469" s="14">
        <v>0</v>
      </c>
    </row>
    <row r="2470" spans="1:2" x14ac:dyDescent="0.3">
      <c r="A2470" s="13">
        <v>43744</v>
      </c>
      <c r="B2470" s="14">
        <v>0</v>
      </c>
    </row>
    <row r="2471" spans="1:2" x14ac:dyDescent="0.3">
      <c r="A2471" s="13">
        <v>43745</v>
      </c>
      <c r="B2471" s="14">
        <v>0</v>
      </c>
    </row>
    <row r="2472" spans="1:2" x14ac:dyDescent="0.3">
      <c r="A2472" s="13">
        <v>43746</v>
      </c>
      <c r="B2472" s="14">
        <v>0</v>
      </c>
    </row>
    <row r="2473" spans="1:2" x14ac:dyDescent="0.3">
      <c r="A2473" s="13">
        <v>43747</v>
      </c>
      <c r="B2473" s="14">
        <v>0</v>
      </c>
    </row>
    <row r="2474" spans="1:2" x14ac:dyDescent="0.3">
      <c r="A2474" s="13">
        <v>43748</v>
      </c>
      <c r="B2474" s="14">
        <v>0</v>
      </c>
    </row>
    <row r="2475" spans="1:2" x14ac:dyDescent="0.3">
      <c r="A2475" s="13">
        <v>43749</v>
      </c>
      <c r="B2475" s="14">
        <v>0</v>
      </c>
    </row>
    <row r="2476" spans="1:2" x14ac:dyDescent="0.3">
      <c r="A2476" s="13">
        <v>43750</v>
      </c>
      <c r="B2476" s="14">
        <v>0</v>
      </c>
    </row>
    <row r="2477" spans="1:2" x14ac:dyDescent="0.3">
      <c r="A2477" s="13">
        <v>43751</v>
      </c>
      <c r="B2477" s="14">
        <v>0</v>
      </c>
    </row>
    <row r="2478" spans="1:2" x14ac:dyDescent="0.3">
      <c r="A2478" s="13">
        <v>43752</v>
      </c>
      <c r="B2478" s="14">
        <v>0</v>
      </c>
    </row>
    <row r="2479" spans="1:2" x14ac:dyDescent="0.3">
      <c r="A2479" s="13">
        <v>43753</v>
      </c>
      <c r="B2479" s="14">
        <v>0</v>
      </c>
    </row>
    <row r="2480" spans="1:2" x14ac:dyDescent="0.3">
      <c r="A2480" s="13">
        <v>43754</v>
      </c>
      <c r="B2480" s="14">
        <v>0</v>
      </c>
    </row>
    <row r="2481" spans="1:2" x14ac:dyDescent="0.3">
      <c r="A2481" s="13">
        <v>43755</v>
      </c>
      <c r="B2481" s="14">
        <v>0</v>
      </c>
    </row>
    <row r="2482" spans="1:2" x14ac:dyDescent="0.3">
      <c r="A2482" s="13">
        <v>43756</v>
      </c>
      <c r="B2482" s="14">
        <v>0</v>
      </c>
    </row>
    <row r="2483" spans="1:2" x14ac:dyDescent="0.3">
      <c r="A2483" s="13">
        <v>43757</v>
      </c>
      <c r="B2483" s="14">
        <v>0</v>
      </c>
    </row>
    <row r="2484" spans="1:2" x14ac:dyDescent="0.3">
      <c r="A2484" s="13">
        <v>43758</v>
      </c>
      <c r="B2484" s="14">
        <v>0</v>
      </c>
    </row>
    <row r="2485" spans="1:2" x14ac:dyDescent="0.3">
      <c r="A2485" s="13">
        <v>43759</v>
      </c>
      <c r="B2485" s="14">
        <v>0</v>
      </c>
    </row>
    <row r="2486" spans="1:2" x14ac:dyDescent="0.3">
      <c r="A2486" s="13">
        <v>43760</v>
      </c>
      <c r="B2486" s="14">
        <v>0</v>
      </c>
    </row>
    <row r="2487" spans="1:2" x14ac:dyDescent="0.3">
      <c r="A2487" s="13">
        <v>43761</v>
      </c>
      <c r="B2487" s="14">
        <v>0</v>
      </c>
    </row>
    <row r="2488" spans="1:2" x14ac:dyDescent="0.3">
      <c r="A2488" s="13">
        <v>43762</v>
      </c>
      <c r="B2488" s="14">
        <v>0</v>
      </c>
    </row>
    <row r="2489" spans="1:2" x14ac:dyDescent="0.3">
      <c r="A2489" s="13">
        <v>43763</v>
      </c>
      <c r="B2489" s="14">
        <v>0</v>
      </c>
    </row>
    <row r="2490" spans="1:2" x14ac:dyDescent="0.3">
      <c r="A2490" s="13">
        <v>43764</v>
      </c>
      <c r="B2490" s="14">
        <v>0</v>
      </c>
    </row>
    <row r="2491" spans="1:2" x14ac:dyDescent="0.3">
      <c r="A2491" s="13">
        <v>43765</v>
      </c>
      <c r="B2491" s="14">
        <v>0</v>
      </c>
    </row>
    <row r="2492" spans="1:2" x14ac:dyDescent="0.3">
      <c r="A2492" s="13">
        <v>43766</v>
      </c>
      <c r="B2492" s="14">
        <v>0</v>
      </c>
    </row>
    <row r="2493" spans="1:2" x14ac:dyDescent="0.3">
      <c r="A2493" s="13">
        <v>43767</v>
      </c>
      <c r="B2493" s="14">
        <v>0</v>
      </c>
    </row>
    <row r="2494" spans="1:2" x14ac:dyDescent="0.3">
      <c r="A2494" s="13">
        <v>43768</v>
      </c>
      <c r="B2494" s="14">
        <v>0</v>
      </c>
    </row>
    <row r="2495" spans="1:2" x14ac:dyDescent="0.3">
      <c r="A2495" s="13">
        <v>43769</v>
      </c>
      <c r="B2495" s="14">
        <v>0</v>
      </c>
    </row>
    <row r="2496" spans="1:2" x14ac:dyDescent="0.3">
      <c r="A2496" s="13">
        <v>43770</v>
      </c>
      <c r="B2496" s="14">
        <v>0</v>
      </c>
    </row>
    <row r="2497" spans="1:2" x14ac:dyDescent="0.3">
      <c r="A2497" s="13">
        <v>43771</v>
      </c>
      <c r="B2497" s="14">
        <v>0</v>
      </c>
    </row>
    <row r="2498" spans="1:2" x14ac:dyDescent="0.3">
      <c r="A2498" s="13">
        <v>43772</v>
      </c>
      <c r="B2498" s="14">
        <v>0</v>
      </c>
    </row>
    <row r="2499" spans="1:2" x14ac:dyDescent="0.3">
      <c r="A2499" s="13">
        <v>43773</v>
      </c>
      <c r="B2499" s="14">
        <v>0</v>
      </c>
    </row>
    <row r="2500" spans="1:2" x14ac:dyDescent="0.3">
      <c r="A2500" s="13">
        <v>43774</v>
      </c>
      <c r="B2500" s="14">
        <v>0</v>
      </c>
    </row>
    <row r="2501" spans="1:2" x14ac:dyDescent="0.3">
      <c r="A2501" s="13">
        <v>43775</v>
      </c>
      <c r="B2501" s="14">
        <v>0</v>
      </c>
    </row>
    <row r="2502" spans="1:2" x14ac:dyDescent="0.3">
      <c r="A2502" s="13">
        <v>43776</v>
      </c>
      <c r="B2502" s="14">
        <v>0</v>
      </c>
    </row>
    <row r="2503" spans="1:2" x14ac:dyDescent="0.3">
      <c r="A2503" s="13">
        <v>43777</v>
      </c>
      <c r="B2503" s="14">
        <v>0</v>
      </c>
    </row>
    <row r="2504" spans="1:2" x14ac:dyDescent="0.3">
      <c r="A2504" s="13">
        <v>43778</v>
      </c>
      <c r="B2504" s="14">
        <v>0</v>
      </c>
    </row>
    <row r="2505" spans="1:2" x14ac:dyDescent="0.3">
      <c r="A2505" s="13">
        <v>43779</v>
      </c>
      <c r="B2505" s="14">
        <v>0</v>
      </c>
    </row>
    <row r="2506" spans="1:2" x14ac:dyDescent="0.3">
      <c r="A2506" s="13">
        <v>43780</v>
      </c>
      <c r="B2506" s="14">
        <v>0</v>
      </c>
    </row>
    <row r="2507" spans="1:2" x14ac:dyDescent="0.3">
      <c r="A2507" s="13">
        <v>43781</v>
      </c>
      <c r="B2507" s="14">
        <v>0</v>
      </c>
    </row>
    <row r="2508" spans="1:2" x14ac:dyDescent="0.3">
      <c r="A2508" s="13">
        <v>43782</v>
      </c>
      <c r="B2508" s="14">
        <v>0</v>
      </c>
    </row>
    <row r="2509" spans="1:2" x14ac:dyDescent="0.3">
      <c r="A2509" s="13">
        <v>43783</v>
      </c>
      <c r="B2509" s="14">
        <v>0</v>
      </c>
    </row>
    <row r="2510" spans="1:2" x14ac:dyDescent="0.3">
      <c r="A2510" s="13">
        <v>43784</v>
      </c>
      <c r="B2510" s="14">
        <v>0</v>
      </c>
    </row>
    <row r="2511" spans="1:2" x14ac:dyDescent="0.3">
      <c r="A2511" s="13">
        <v>43785</v>
      </c>
      <c r="B2511" s="14">
        <v>0</v>
      </c>
    </row>
    <row r="2512" spans="1:2" x14ac:dyDescent="0.3">
      <c r="A2512" s="13">
        <v>43786</v>
      </c>
      <c r="B2512" s="14">
        <v>0</v>
      </c>
    </row>
    <row r="2513" spans="1:2" x14ac:dyDescent="0.3">
      <c r="A2513" s="13">
        <v>43787</v>
      </c>
      <c r="B2513" s="14">
        <v>0</v>
      </c>
    </row>
    <row r="2514" spans="1:2" x14ac:dyDescent="0.3">
      <c r="A2514" s="13">
        <v>43788</v>
      </c>
      <c r="B2514" s="14">
        <v>0</v>
      </c>
    </row>
    <row r="2515" spans="1:2" x14ac:dyDescent="0.3">
      <c r="A2515" s="13">
        <v>43789</v>
      </c>
      <c r="B2515" s="14">
        <v>0</v>
      </c>
    </row>
    <row r="2516" spans="1:2" x14ac:dyDescent="0.3">
      <c r="A2516" s="13">
        <v>43790</v>
      </c>
      <c r="B2516" s="14">
        <v>0</v>
      </c>
    </row>
    <row r="2517" spans="1:2" x14ac:dyDescent="0.3">
      <c r="A2517" s="13">
        <v>43791</v>
      </c>
      <c r="B2517" s="14">
        <v>0</v>
      </c>
    </row>
    <row r="2518" spans="1:2" x14ac:dyDescent="0.3">
      <c r="A2518" s="13">
        <v>43792</v>
      </c>
      <c r="B2518" s="14">
        <v>0</v>
      </c>
    </row>
    <row r="2519" spans="1:2" x14ac:dyDescent="0.3">
      <c r="A2519" s="13">
        <v>43793</v>
      </c>
      <c r="B2519" s="14">
        <v>0</v>
      </c>
    </row>
    <row r="2520" spans="1:2" x14ac:dyDescent="0.3">
      <c r="A2520" s="13">
        <v>43794</v>
      </c>
      <c r="B2520" s="14">
        <v>0</v>
      </c>
    </row>
    <row r="2521" spans="1:2" x14ac:dyDescent="0.3">
      <c r="A2521" s="13">
        <v>43795</v>
      </c>
      <c r="B2521" s="14">
        <v>0</v>
      </c>
    </row>
    <row r="2522" spans="1:2" x14ac:dyDescent="0.3">
      <c r="A2522" s="13">
        <v>43796</v>
      </c>
      <c r="B2522" s="14">
        <v>0</v>
      </c>
    </row>
    <row r="2523" spans="1:2" x14ac:dyDescent="0.3">
      <c r="A2523" s="13">
        <v>43797</v>
      </c>
      <c r="B2523" s="14">
        <v>0</v>
      </c>
    </row>
    <row r="2524" spans="1:2" x14ac:dyDescent="0.3">
      <c r="A2524" s="13">
        <v>43798</v>
      </c>
      <c r="B2524" s="14">
        <v>0</v>
      </c>
    </row>
    <row r="2525" spans="1:2" x14ac:dyDescent="0.3">
      <c r="A2525" s="13">
        <v>43799</v>
      </c>
      <c r="B2525" s="14">
        <v>0</v>
      </c>
    </row>
    <row r="2526" spans="1:2" x14ac:dyDescent="0.3">
      <c r="A2526" s="13">
        <v>43800</v>
      </c>
      <c r="B2526" s="14">
        <v>0</v>
      </c>
    </row>
    <row r="2527" spans="1:2" x14ac:dyDescent="0.3">
      <c r="A2527" s="13">
        <v>43801</v>
      </c>
      <c r="B2527" s="14">
        <v>0</v>
      </c>
    </row>
    <row r="2528" spans="1:2" x14ac:dyDescent="0.3">
      <c r="A2528" s="13">
        <v>43802</v>
      </c>
      <c r="B2528" s="14">
        <v>55.036999999999999</v>
      </c>
    </row>
    <row r="2529" spans="1:2" x14ac:dyDescent="0.3">
      <c r="A2529" s="13">
        <v>43803</v>
      </c>
      <c r="B2529" s="14">
        <v>130.69999999999999</v>
      </c>
    </row>
    <row r="2530" spans="1:2" x14ac:dyDescent="0.3">
      <c r="A2530" s="13">
        <v>43804</v>
      </c>
      <c r="B2530" s="14">
        <v>258.67</v>
      </c>
    </row>
    <row r="2531" spans="1:2" x14ac:dyDescent="0.3">
      <c r="A2531" s="13">
        <v>43805</v>
      </c>
      <c r="B2531" s="14">
        <v>153.6</v>
      </c>
    </row>
    <row r="2532" spans="1:2" x14ac:dyDescent="0.3">
      <c r="A2532" s="13">
        <v>43806</v>
      </c>
      <c r="B2532" s="14">
        <v>131.51</v>
      </c>
    </row>
    <row r="2533" spans="1:2" x14ac:dyDescent="0.3">
      <c r="A2533" s="13">
        <v>43807</v>
      </c>
      <c r="B2533" s="14">
        <v>247.55</v>
      </c>
    </row>
    <row r="2534" spans="1:2" x14ac:dyDescent="0.3">
      <c r="A2534" s="13">
        <v>43808</v>
      </c>
      <c r="B2534" s="14">
        <v>110.63</v>
      </c>
    </row>
    <row r="2535" spans="1:2" x14ac:dyDescent="0.3">
      <c r="A2535" s="13">
        <v>43809</v>
      </c>
      <c r="B2535" s="14">
        <v>66.688999999999993</v>
      </c>
    </row>
    <row r="2536" spans="1:2" x14ac:dyDescent="0.3">
      <c r="A2536" s="13">
        <v>43810</v>
      </c>
      <c r="B2536" s="14">
        <v>76.781000000000006</v>
      </c>
    </row>
    <row r="2537" spans="1:2" x14ac:dyDescent="0.3">
      <c r="A2537" s="13">
        <v>43811</v>
      </c>
      <c r="B2537" s="14">
        <v>179.34</v>
      </c>
    </row>
    <row r="2538" spans="1:2" x14ac:dyDescent="0.3">
      <c r="A2538" s="13">
        <v>43812</v>
      </c>
      <c r="B2538" s="14">
        <v>274.5</v>
      </c>
    </row>
    <row r="2539" spans="1:2" x14ac:dyDescent="0.3">
      <c r="A2539" s="13">
        <v>43813</v>
      </c>
      <c r="B2539" s="14">
        <v>321.08</v>
      </c>
    </row>
    <row r="2540" spans="1:2" x14ac:dyDescent="0.3">
      <c r="A2540" s="13">
        <v>43814</v>
      </c>
      <c r="B2540" s="14">
        <v>440.15</v>
      </c>
    </row>
    <row r="2541" spans="1:2" x14ac:dyDescent="0.3">
      <c r="A2541" s="13">
        <v>43815</v>
      </c>
      <c r="B2541" s="14">
        <v>219.23</v>
      </c>
    </row>
    <row r="2542" spans="1:2" x14ac:dyDescent="0.3">
      <c r="A2542" s="13">
        <v>43816</v>
      </c>
      <c r="B2542" s="14">
        <v>201.91</v>
      </c>
    </row>
    <row r="2543" spans="1:2" x14ac:dyDescent="0.3">
      <c r="A2543" s="13">
        <v>43817</v>
      </c>
      <c r="B2543" s="14">
        <v>173.9</v>
      </c>
    </row>
    <row r="2544" spans="1:2" x14ac:dyDescent="0.3">
      <c r="A2544" s="13">
        <v>43818</v>
      </c>
      <c r="B2544" s="14">
        <v>183.89</v>
      </c>
    </row>
    <row r="2545" spans="1:2" x14ac:dyDescent="0.3">
      <c r="A2545" s="13">
        <v>43819</v>
      </c>
      <c r="B2545" s="14">
        <v>97.531000000000006</v>
      </c>
    </row>
    <row r="2546" spans="1:2" x14ac:dyDescent="0.3">
      <c r="A2546" s="13">
        <v>43820</v>
      </c>
      <c r="B2546" s="14">
        <v>80.096999999999994</v>
      </c>
    </row>
    <row r="2547" spans="1:2" x14ac:dyDescent="0.3">
      <c r="A2547" s="13">
        <v>43821</v>
      </c>
      <c r="B2547" s="14">
        <v>71.983999999999995</v>
      </c>
    </row>
    <row r="2548" spans="1:2" x14ac:dyDescent="0.3">
      <c r="A2548" s="13">
        <v>43822</v>
      </c>
      <c r="B2548" s="14">
        <v>72.259</v>
      </c>
    </row>
    <row r="2549" spans="1:2" x14ac:dyDescent="0.3">
      <c r="A2549" s="13">
        <v>43823</v>
      </c>
      <c r="B2549" s="14">
        <v>71.546999999999997</v>
      </c>
    </row>
    <row r="2550" spans="1:2" x14ac:dyDescent="0.3">
      <c r="A2550" s="13">
        <v>43824</v>
      </c>
      <c r="B2550" s="14">
        <v>68.290999999999997</v>
      </c>
    </row>
    <row r="2551" spans="1:2" x14ac:dyDescent="0.3">
      <c r="A2551" s="13">
        <v>43825</v>
      </c>
      <c r="B2551" s="14">
        <v>55.514000000000003</v>
      </c>
    </row>
    <row r="2552" spans="1:2" x14ac:dyDescent="0.3">
      <c r="A2552" s="13">
        <v>43826</v>
      </c>
      <c r="B2552" s="14">
        <v>77.025999999999996</v>
      </c>
    </row>
    <row r="2553" spans="1:2" x14ac:dyDescent="0.3">
      <c r="A2553" s="13">
        <v>43827</v>
      </c>
      <c r="B2553" s="14">
        <v>65.548000000000002</v>
      </c>
    </row>
    <row r="2554" spans="1:2" x14ac:dyDescent="0.3">
      <c r="A2554" s="13">
        <v>43828</v>
      </c>
      <c r="B2554" s="14">
        <v>62.325000000000003</v>
      </c>
    </row>
    <row r="2555" spans="1:2" x14ac:dyDescent="0.3">
      <c r="A2555" s="13">
        <v>43829</v>
      </c>
      <c r="B2555" s="14">
        <v>71.396000000000001</v>
      </c>
    </row>
    <row r="2556" spans="1:2" x14ac:dyDescent="0.3">
      <c r="A2556" s="13">
        <v>43830</v>
      </c>
      <c r="B2556" s="1">
        <v>0</v>
      </c>
    </row>
    <row r="2557" spans="1:2" x14ac:dyDescent="0.3">
      <c r="A2557" s="13">
        <v>43831</v>
      </c>
      <c r="B2557" s="14">
        <v>493.47</v>
      </c>
    </row>
    <row r="2558" spans="1:2" x14ac:dyDescent="0.3">
      <c r="A2558" s="13">
        <v>43832</v>
      </c>
      <c r="B2558" s="14">
        <v>515.66</v>
      </c>
    </row>
    <row r="2559" spans="1:2" x14ac:dyDescent="0.3">
      <c r="A2559" s="13">
        <v>43833</v>
      </c>
      <c r="B2559" s="14">
        <v>315.12</v>
      </c>
    </row>
    <row r="2560" spans="1:2" x14ac:dyDescent="0.3">
      <c r="A2560" s="13">
        <v>43834</v>
      </c>
      <c r="B2560" s="14">
        <v>127.89</v>
      </c>
    </row>
    <row r="2561" spans="1:2" x14ac:dyDescent="0.3">
      <c r="A2561" s="13">
        <v>43835</v>
      </c>
      <c r="B2561" s="14">
        <v>82.402000000000001</v>
      </c>
    </row>
    <row r="2562" spans="1:2" x14ac:dyDescent="0.3">
      <c r="A2562" s="13">
        <v>43836</v>
      </c>
      <c r="B2562" s="14">
        <v>71.826999999999998</v>
      </c>
    </row>
    <row r="2563" spans="1:2" x14ac:dyDescent="0.3">
      <c r="A2563" s="13">
        <v>43837</v>
      </c>
      <c r="B2563" s="14">
        <v>66.88</v>
      </c>
    </row>
    <row r="2564" spans="1:2" x14ac:dyDescent="0.3">
      <c r="A2564" s="13">
        <v>43838</v>
      </c>
      <c r="B2564" s="14">
        <v>52.991999999999997</v>
      </c>
    </row>
    <row r="2565" spans="1:2" x14ac:dyDescent="0.3">
      <c r="A2565" s="13">
        <v>43839</v>
      </c>
      <c r="B2565" s="14">
        <v>42.902999999999999</v>
      </c>
    </row>
    <row r="2566" spans="1:2" x14ac:dyDescent="0.3">
      <c r="A2566" s="13">
        <v>43840</v>
      </c>
      <c r="B2566" s="14">
        <v>45.305999999999997</v>
      </c>
    </row>
    <row r="2567" spans="1:2" x14ac:dyDescent="0.3">
      <c r="A2567" s="13">
        <v>43841</v>
      </c>
      <c r="B2567" s="14">
        <v>45.375999999999998</v>
      </c>
    </row>
    <row r="2568" spans="1:2" x14ac:dyDescent="0.3">
      <c r="A2568" s="13">
        <v>43842</v>
      </c>
      <c r="B2568" s="14">
        <v>44.497999999999998</v>
      </c>
    </row>
    <row r="2569" spans="1:2" x14ac:dyDescent="0.3">
      <c r="A2569" s="13">
        <v>43843</v>
      </c>
      <c r="B2569" s="14">
        <v>40.557000000000002</v>
      </c>
    </row>
    <row r="2570" spans="1:2" x14ac:dyDescent="0.3">
      <c r="A2570" s="13">
        <v>43844</v>
      </c>
      <c r="B2570" s="14">
        <v>43.838999999999999</v>
      </c>
    </row>
    <row r="2571" spans="1:2" x14ac:dyDescent="0.3">
      <c r="A2571" s="13">
        <v>43845</v>
      </c>
      <c r="B2571" s="14">
        <v>45.470999999999997</v>
      </c>
    </row>
    <row r="2572" spans="1:2" x14ac:dyDescent="0.3">
      <c r="A2572" s="13">
        <v>43846</v>
      </c>
      <c r="B2572" s="14">
        <v>45.716999999999999</v>
      </c>
    </row>
    <row r="2573" spans="1:2" x14ac:dyDescent="0.3">
      <c r="A2573" s="13">
        <v>43847</v>
      </c>
      <c r="B2573" s="14">
        <v>46.414000000000001</v>
      </c>
    </row>
    <row r="2574" spans="1:2" x14ac:dyDescent="0.3">
      <c r="A2574" s="13">
        <v>43848</v>
      </c>
      <c r="B2574" s="14">
        <v>44.256999999999998</v>
      </c>
    </row>
    <row r="2575" spans="1:2" x14ac:dyDescent="0.3">
      <c r="A2575" s="13">
        <v>43849</v>
      </c>
      <c r="B2575" s="14">
        <v>43.908999999999999</v>
      </c>
    </row>
    <row r="2576" spans="1:2" x14ac:dyDescent="0.3">
      <c r="A2576" s="13">
        <v>43850</v>
      </c>
      <c r="B2576" s="14">
        <v>43.048999999999999</v>
      </c>
    </row>
    <row r="2577" spans="1:2" x14ac:dyDescent="0.3">
      <c r="A2577" s="13">
        <v>43851</v>
      </c>
      <c r="B2577" s="14">
        <v>45.991999999999997</v>
      </c>
    </row>
    <row r="2578" spans="1:2" x14ac:dyDescent="0.3">
      <c r="A2578" s="13">
        <v>43852</v>
      </c>
      <c r="B2578" s="14">
        <v>66.168000000000006</v>
      </c>
    </row>
    <row r="2579" spans="1:2" x14ac:dyDescent="0.3">
      <c r="A2579" s="13">
        <v>43853</v>
      </c>
      <c r="B2579" s="14">
        <v>60.667999999999999</v>
      </c>
    </row>
    <row r="2580" spans="1:2" x14ac:dyDescent="0.3">
      <c r="A2580" s="13">
        <v>43854</v>
      </c>
      <c r="B2580" s="14">
        <v>47.118000000000002</v>
      </c>
    </row>
    <row r="2581" spans="1:2" x14ac:dyDescent="0.3">
      <c r="A2581" s="13">
        <v>43855</v>
      </c>
      <c r="B2581" s="14">
        <v>41.947000000000003</v>
      </c>
    </row>
    <row r="2582" spans="1:2" x14ac:dyDescent="0.3">
      <c r="A2582" s="13">
        <v>43856</v>
      </c>
      <c r="B2582" s="14">
        <v>42.351999999999997</v>
      </c>
    </row>
    <row r="2583" spans="1:2" x14ac:dyDescent="0.3">
      <c r="A2583" s="13">
        <v>43857</v>
      </c>
      <c r="B2583" s="14">
        <v>72.141999999999996</v>
      </c>
    </row>
    <row r="2584" spans="1:2" x14ac:dyDescent="0.3">
      <c r="A2584" s="13">
        <v>43858</v>
      </c>
      <c r="B2584" s="14">
        <v>96.488</v>
      </c>
    </row>
    <row r="2585" spans="1:2" x14ac:dyDescent="0.3">
      <c r="A2585" s="13">
        <v>43859</v>
      </c>
      <c r="B2585" s="14">
        <v>124.9</v>
      </c>
    </row>
    <row r="2586" spans="1:2" x14ac:dyDescent="0.3">
      <c r="A2586" s="13">
        <v>43860</v>
      </c>
      <c r="B2586" s="14">
        <v>67.009</v>
      </c>
    </row>
    <row r="2587" spans="1:2" x14ac:dyDescent="0.3">
      <c r="A2587" s="13">
        <v>43861</v>
      </c>
      <c r="B2587" s="14">
        <v>58.865000000000002</v>
      </c>
    </row>
    <row r="2588" spans="1:2" x14ac:dyDescent="0.3">
      <c r="A2588" s="13">
        <v>43862</v>
      </c>
      <c r="B2588" s="14">
        <v>47.968000000000004</v>
      </c>
    </row>
    <row r="2589" spans="1:2" x14ac:dyDescent="0.3">
      <c r="A2589" s="13">
        <v>43863</v>
      </c>
      <c r="B2589" s="14">
        <v>43.808</v>
      </c>
    </row>
    <row r="2590" spans="1:2" x14ac:dyDescent="0.3">
      <c r="A2590" s="13">
        <v>43864</v>
      </c>
      <c r="B2590" s="14">
        <v>35.460999999999999</v>
      </c>
    </row>
    <row r="2591" spans="1:2" x14ac:dyDescent="0.3">
      <c r="A2591" s="13">
        <v>43865</v>
      </c>
      <c r="B2591" s="14">
        <v>33.042000000000002</v>
      </c>
    </row>
    <row r="2592" spans="1:2" x14ac:dyDescent="0.3">
      <c r="A2592" s="13">
        <v>43866</v>
      </c>
      <c r="B2592" s="14">
        <v>33.345999999999997</v>
      </c>
    </row>
    <row r="2593" spans="1:2" x14ac:dyDescent="0.3">
      <c r="A2593" s="13">
        <v>43867</v>
      </c>
      <c r="B2593" s="14">
        <v>35.844999999999999</v>
      </c>
    </row>
    <row r="2594" spans="1:2" x14ac:dyDescent="0.3">
      <c r="A2594" s="13">
        <v>43868</v>
      </c>
      <c r="B2594" s="14">
        <v>34.319000000000003</v>
      </c>
    </row>
    <row r="2595" spans="1:2" x14ac:dyDescent="0.3">
      <c r="A2595" s="13">
        <v>43869</v>
      </c>
      <c r="B2595" s="14">
        <v>30.628</v>
      </c>
    </row>
    <row r="2596" spans="1:2" x14ac:dyDescent="0.3">
      <c r="A2596" s="13">
        <v>43870</v>
      </c>
      <c r="B2596" s="14">
        <v>24.434999999999999</v>
      </c>
    </row>
    <row r="2597" spans="1:2" x14ac:dyDescent="0.3">
      <c r="A2597" s="13">
        <v>43871</v>
      </c>
      <c r="B2597" s="14">
        <v>36.090000000000003</v>
      </c>
    </row>
    <row r="2598" spans="1:2" x14ac:dyDescent="0.3">
      <c r="A2598" s="13">
        <v>43872</v>
      </c>
      <c r="B2598" s="14">
        <v>38.008000000000003</v>
      </c>
    </row>
    <row r="2599" spans="1:2" x14ac:dyDescent="0.3">
      <c r="A2599" s="13">
        <v>43873</v>
      </c>
      <c r="B2599" s="14">
        <v>31.846</v>
      </c>
    </row>
    <row r="2600" spans="1:2" x14ac:dyDescent="0.3">
      <c r="A2600" s="13">
        <v>43874</v>
      </c>
      <c r="B2600" s="14">
        <v>41.356999999999999</v>
      </c>
    </row>
    <row r="2601" spans="1:2" x14ac:dyDescent="0.3">
      <c r="A2601" s="13">
        <v>43875</v>
      </c>
      <c r="B2601" s="14">
        <v>36.143000000000001</v>
      </c>
    </row>
    <row r="2602" spans="1:2" x14ac:dyDescent="0.3">
      <c r="A2602" s="13">
        <v>43876</v>
      </c>
      <c r="B2602" s="14">
        <v>32.32</v>
      </c>
    </row>
    <row r="2603" spans="1:2" x14ac:dyDescent="0.3">
      <c r="A2603" s="13">
        <v>43877</v>
      </c>
      <c r="B2603" s="14">
        <v>26.885000000000002</v>
      </c>
    </row>
    <row r="2604" spans="1:2" x14ac:dyDescent="0.3">
      <c r="A2604" s="13">
        <v>43878</v>
      </c>
      <c r="B2604" s="14">
        <v>25.696000000000002</v>
      </c>
    </row>
    <row r="2605" spans="1:2" x14ac:dyDescent="0.3">
      <c r="A2605" s="13">
        <v>43879</v>
      </c>
      <c r="B2605" s="14">
        <v>44.292000000000002</v>
      </c>
    </row>
    <row r="2606" spans="1:2" x14ac:dyDescent="0.3">
      <c r="A2606" s="13">
        <v>43880</v>
      </c>
      <c r="B2606" s="14">
        <v>27.34</v>
      </c>
    </row>
    <row r="2607" spans="1:2" x14ac:dyDescent="0.3">
      <c r="A2607" s="13">
        <v>43881</v>
      </c>
      <c r="B2607" s="14">
        <v>34.789000000000001</v>
      </c>
    </row>
    <row r="2608" spans="1:2" x14ac:dyDescent="0.3">
      <c r="A2608" s="13">
        <v>43882</v>
      </c>
      <c r="B2608" s="14">
        <v>34.161000000000001</v>
      </c>
    </row>
    <row r="2609" spans="1:2" x14ac:dyDescent="0.3">
      <c r="A2609" s="13">
        <v>43883</v>
      </c>
      <c r="B2609" s="14">
        <v>71.494</v>
      </c>
    </row>
    <row r="2610" spans="1:2" x14ac:dyDescent="0.3">
      <c r="A2610" s="13">
        <v>43884</v>
      </c>
      <c r="B2610" s="14">
        <v>72.078000000000003</v>
      </c>
    </row>
    <row r="2611" spans="1:2" x14ac:dyDescent="0.3">
      <c r="A2611" s="13">
        <v>43885</v>
      </c>
      <c r="B2611" s="14">
        <v>92.459000000000003</v>
      </c>
    </row>
    <row r="2612" spans="1:2" x14ac:dyDescent="0.3">
      <c r="A2612" s="13">
        <v>43886</v>
      </c>
      <c r="B2612" s="14">
        <v>122.28</v>
      </c>
    </row>
    <row r="2613" spans="1:2" x14ac:dyDescent="0.3">
      <c r="A2613" s="13">
        <v>43887</v>
      </c>
      <c r="B2613" s="14">
        <v>134.07</v>
      </c>
    </row>
    <row r="2614" spans="1:2" x14ac:dyDescent="0.3">
      <c r="A2614" s="13">
        <v>43888</v>
      </c>
      <c r="B2614" s="14">
        <v>442.65</v>
      </c>
    </row>
    <row r="2615" spans="1:2" x14ac:dyDescent="0.3">
      <c r="A2615" s="13">
        <v>43889</v>
      </c>
      <c r="B2615" s="14">
        <v>270.24</v>
      </c>
    </row>
    <row r="2616" spans="1:2" x14ac:dyDescent="0.3">
      <c r="A2616" s="13">
        <v>43890</v>
      </c>
      <c r="B2616" s="14">
        <v>86.472999999999999</v>
      </c>
    </row>
    <row r="2617" spans="1:2" x14ac:dyDescent="0.3">
      <c r="A2617" s="13">
        <v>43891</v>
      </c>
      <c r="B2617" s="14">
        <v>128.04</v>
      </c>
    </row>
    <row r="2618" spans="1:2" x14ac:dyDescent="0.3">
      <c r="A2618" s="13">
        <v>43892</v>
      </c>
      <c r="B2618" s="14">
        <v>82.668999999999997</v>
      </c>
    </row>
    <row r="2619" spans="1:2" x14ac:dyDescent="0.3">
      <c r="A2619" s="13">
        <v>43893</v>
      </c>
      <c r="B2619" s="14">
        <v>121.74</v>
      </c>
    </row>
    <row r="2620" spans="1:2" x14ac:dyDescent="0.3">
      <c r="A2620" s="13">
        <v>43894</v>
      </c>
      <c r="B2620" s="14">
        <v>115.52</v>
      </c>
    </row>
    <row r="2621" spans="1:2" x14ac:dyDescent="0.3">
      <c r="A2621" s="13">
        <v>43895</v>
      </c>
      <c r="B2621" s="14">
        <v>110.79</v>
      </c>
    </row>
    <row r="2622" spans="1:2" x14ac:dyDescent="0.3">
      <c r="A2622" s="13">
        <v>43896</v>
      </c>
      <c r="B2622" s="14">
        <v>65.631</v>
      </c>
    </row>
    <row r="2623" spans="1:2" x14ac:dyDescent="0.3">
      <c r="A2623" s="13">
        <v>43897</v>
      </c>
      <c r="B2623" s="14">
        <v>38.472000000000001</v>
      </c>
    </row>
    <row r="2624" spans="1:2" x14ac:dyDescent="0.3">
      <c r="A2624" s="13">
        <v>43898</v>
      </c>
      <c r="B2624" s="14">
        <v>78.369</v>
      </c>
    </row>
    <row r="2625" spans="1:2" x14ac:dyDescent="0.3">
      <c r="A2625" s="13">
        <v>43899</v>
      </c>
      <c r="B2625" s="14">
        <v>66.358999999999995</v>
      </c>
    </row>
    <row r="2626" spans="1:2" x14ac:dyDescent="0.3">
      <c r="A2626" s="13">
        <v>43900</v>
      </c>
      <c r="B2626" s="14">
        <v>54.113</v>
      </c>
    </row>
    <row r="2627" spans="1:2" x14ac:dyDescent="0.3">
      <c r="A2627" s="13">
        <v>43901</v>
      </c>
      <c r="B2627" s="14">
        <v>63.003</v>
      </c>
    </row>
    <row r="2628" spans="1:2" x14ac:dyDescent="0.3">
      <c r="A2628" s="13">
        <v>43902</v>
      </c>
      <c r="B2628" s="14">
        <v>67.114000000000004</v>
      </c>
    </row>
    <row r="2629" spans="1:2" x14ac:dyDescent="0.3">
      <c r="A2629" s="13">
        <v>43903</v>
      </c>
      <c r="B2629" s="14">
        <v>79.241</v>
      </c>
    </row>
    <row r="2630" spans="1:2" x14ac:dyDescent="0.3">
      <c r="A2630" s="13">
        <v>43904</v>
      </c>
      <c r="B2630" s="14">
        <v>121.85</v>
      </c>
    </row>
    <row r="2631" spans="1:2" x14ac:dyDescent="0.3">
      <c r="A2631" s="13">
        <v>43905</v>
      </c>
      <c r="B2631" s="14">
        <v>114.23</v>
      </c>
    </row>
    <row r="2632" spans="1:2" x14ac:dyDescent="0.3">
      <c r="A2632" s="13">
        <v>43906</v>
      </c>
      <c r="B2632" s="14">
        <v>102.93</v>
      </c>
    </row>
    <row r="2633" spans="1:2" x14ac:dyDescent="0.3">
      <c r="A2633" s="13">
        <v>43907</v>
      </c>
      <c r="B2633" s="14">
        <v>72.694999999999993</v>
      </c>
    </row>
    <row r="2634" spans="1:2" x14ac:dyDescent="0.3">
      <c r="A2634" s="13">
        <v>43908</v>
      </c>
      <c r="B2634" s="14">
        <v>59.246000000000002</v>
      </c>
    </row>
    <row r="2635" spans="1:2" x14ac:dyDescent="0.3">
      <c r="A2635" s="13">
        <v>43909</v>
      </c>
      <c r="B2635" s="14">
        <v>57.902999999999999</v>
      </c>
    </row>
    <row r="2636" spans="1:2" x14ac:dyDescent="0.3">
      <c r="A2636" s="13">
        <v>43910</v>
      </c>
      <c r="B2636" s="14">
        <v>51.97</v>
      </c>
    </row>
    <row r="2637" spans="1:2" x14ac:dyDescent="0.3">
      <c r="A2637" s="13">
        <v>43911</v>
      </c>
      <c r="B2637" s="14">
        <v>809.4</v>
      </c>
    </row>
    <row r="2638" spans="1:2" x14ac:dyDescent="0.3">
      <c r="A2638" s="13">
        <v>43912</v>
      </c>
      <c r="B2638" s="14">
        <v>345.27</v>
      </c>
    </row>
    <row r="2639" spans="1:2" x14ac:dyDescent="0.3">
      <c r="A2639" s="13">
        <v>43913</v>
      </c>
      <c r="B2639" s="14">
        <v>121.13</v>
      </c>
    </row>
    <row r="2640" spans="1:2" x14ac:dyDescent="0.3">
      <c r="A2640" s="13">
        <v>43914</v>
      </c>
      <c r="B2640" s="14">
        <v>74.483000000000004</v>
      </c>
    </row>
    <row r="2641" spans="1:2" x14ac:dyDescent="0.3">
      <c r="A2641" s="13">
        <v>43915</v>
      </c>
      <c r="B2641" s="14">
        <v>81.438999999999993</v>
      </c>
    </row>
    <row r="2642" spans="1:2" x14ac:dyDescent="0.3">
      <c r="A2642" s="13">
        <v>43916</v>
      </c>
      <c r="B2642" s="14">
        <v>76.561999999999998</v>
      </c>
    </row>
    <row r="2643" spans="1:2" x14ac:dyDescent="0.3">
      <c r="A2643" s="13">
        <v>43917</v>
      </c>
      <c r="B2643" s="14">
        <v>130.03</v>
      </c>
    </row>
    <row r="2644" spans="1:2" x14ac:dyDescent="0.3">
      <c r="A2644" s="13">
        <v>43918</v>
      </c>
      <c r="B2644" s="14">
        <v>156.66</v>
      </c>
    </row>
    <row r="2645" spans="1:2" x14ac:dyDescent="0.3">
      <c r="A2645" s="13">
        <v>43919</v>
      </c>
      <c r="B2645" s="14">
        <v>108.26</v>
      </c>
    </row>
    <row r="2646" spans="1:2" x14ac:dyDescent="0.3">
      <c r="A2646" s="13">
        <v>43920</v>
      </c>
      <c r="B2646" s="14">
        <v>94.793999999999997</v>
      </c>
    </row>
    <row r="2647" spans="1:2" x14ac:dyDescent="0.3">
      <c r="A2647" s="13">
        <v>43921</v>
      </c>
      <c r="B2647" s="14">
        <v>121.98</v>
      </c>
    </row>
    <row r="2648" spans="1:2" x14ac:dyDescent="0.3">
      <c r="A2648" s="13">
        <v>43922</v>
      </c>
      <c r="B2648" s="14">
        <v>78.378</v>
      </c>
    </row>
    <row r="2649" spans="1:2" x14ac:dyDescent="0.3">
      <c r="A2649" s="13">
        <v>43923</v>
      </c>
      <c r="B2649" s="14">
        <v>100.85</v>
      </c>
    </row>
    <row r="2650" spans="1:2" x14ac:dyDescent="0.3">
      <c r="A2650" s="13">
        <v>43924</v>
      </c>
      <c r="B2650" s="14">
        <v>110.15</v>
      </c>
    </row>
    <row r="2651" spans="1:2" x14ac:dyDescent="0.3">
      <c r="A2651" s="13">
        <v>43925</v>
      </c>
      <c r="B2651" s="14">
        <v>99.941999999999993</v>
      </c>
    </row>
    <row r="2652" spans="1:2" x14ac:dyDescent="0.3">
      <c r="A2652" s="13">
        <v>43926</v>
      </c>
      <c r="B2652" s="14">
        <v>58.540999999999997</v>
      </c>
    </row>
    <row r="2653" spans="1:2" x14ac:dyDescent="0.3">
      <c r="A2653" s="13">
        <v>43927</v>
      </c>
      <c r="B2653" s="14">
        <v>54.33</v>
      </c>
    </row>
    <row r="2654" spans="1:2" x14ac:dyDescent="0.3">
      <c r="A2654" s="13">
        <v>43928</v>
      </c>
      <c r="B2654" s="14">
        <v>48.161000000000001</v>
      </c>
    </row>
    <row r="2655" spans="1:2" x14ac:dyDescent="0.3">
      <c r="A2655" s="13">
        <v>43929</v>
      </c>
      <c r="B2655" s="14">
        <v>76.078999999999994</v>
      </c>
    </row>
    <row r="2656" spans="1:2" x14ac:dyDescent="0.3">
      <c r="A2656" s="13">
        <v>43930</v>
      </c>
      <c r="B2656" s="14">
        <v>44.622</v>
      </c>
    </row>
    <row r="2657" spans="1:2" x14ac:dyDescent="0.3">
      <c r="A2657" s="13">
        <v>43931</v>
      </c>
      <c r="B2657" s="14">
        <v>45.704999999999998</v>
      </c>
    </row>
    <row r="2658" spans="1:2" x14ac:dyDescent="0.3">
      <c r="A2658" s="13">
        <v>43932</v>
      </c>
      <c r="B2658" s="14">
        <v>83.478999999999999</v>
      </c>
    </row>
    <row r="2659" spans="1:2" x14ac:dyDescent="0.3">
      <c r="A2659" s="13">
        <v>43933</v>
      </c>
      <c r="B2659" s="14">
        <v>174.2</v>
      </c>
    </row>
    <row r="2660" spans="1:2" x14ac:dyDescent="0.3">
      <c r="A2660" s="13">
        <v>43934</v>
      </c>
      <c r="B2660" s="14">
        <v>214.52</v>
      </c>
    </row>
    <row r="2661" spans="1:2" x14ac:dyDescent="0.3">
      <c r="A2661" s="13">
        <v>43935</v>
      </c>
      <c r="B2661" s="14">
        <v>179.42</v>
      </c>
    </row>
    <row r="2662" spans="1:2" x14ac:dyDescent="0.3">
      <c r="A2662" s="13">
        <v>43936</v>
      </c>
      <c r="B2662" s="14">
        <v>162.94</v>
      </c>
    </row>
    <row r="2663" spans="1:2" x14ac:dyDescent="0.3">
      <c r="A2663" s="13">
        <v>43937</v>
      </c>
      <c r="B2663" s="14">
        <v>325.75</v>
      </c>
    </row>
    <row r="2664" spans="1:2" x14ac:dyDescent="0.3">
      <c r="A2664" s="13">
        <v>43938</v>
      </c>
      <c r="B2664" s="14">
        <v>314.17</v>
      </c>
    </row>
    <row r="2665" spans="1:2" x14ac:dyDescent="0.3">
      <c r="A2665" s="13">
        <v>43939</v>
      </c>
      <c r="B2665" s="14">
        <v>380.35</v>
      </c>
    </row>
    <row r="2666" spans="1:2" x14ac:dyDescent="0.3">
      <c r="A2666" s="13">
        <v>43940</v>
      </c>
      <c r="B2666" s="14">
        <v>489.49</v>
      </c>
    </row>
    <row r="2667" spans="1:2" x14ac:dyDescent="0.3">
      <c r="A2667" s="13">
        <v>43941</v>
      </c>
      <c r="B2667" s="14">
        <v>192.25</v>
      </c>
    </row>
    <row r="2668" spans="1:2" x14ac:dyDescent="0.3">
      <c r="A2668" s="13">
        <v>43942</v>
      </c>
      <c r="B2668" s="14">
        <v>87.447000000000003</v>
      </c>
    </row>
    <row r="2669" spans="1:2" x14ac:dyDescent="0.3">
      <c r="A2669" s="13">
        <v>43943</v>
      </c>
      <c r="B2669" s="14">
        <v>57.11</v>
      </c>
    </row>
    <row r="2670" spans="1:2" x14ac:dyDescent="0.3">
      <c r="A2670" s="13">
        <v>43944</v>
      </c>
      <c r="B2670" s="14">
        <v>74.632000000000005</v>
      </c>
    </row>
    <row r="2671" spans="1:2" x14ac:dyDescent="0.3">
      <c r="A2671" s="13">
        <v>43945</v>
      </c>
      <c r="B2671" s="14">
        <v>103.51</v>
      </c>
    </row>
    <row r="2672" spans="1:2" x14ac:dyDescent="0.3">
      <c r="A2672" s="13">
        <v>43946</v>
      </c>
      <c r="B2672" s="14">
        <v>233.81</v>
      </c>
    </row>
    <row r="2673" spans="1:2" x14ac:dyDescent="0.3">
      <c r="A2673" s="13">
        <v>43947</v>
      </c>
      <c r="B2673" s="14">
        <v>185.16</v>
      </c>
    </row>
    <row r="2674" spans="1:2" x14ac:dyDescent="0.3">
      <c r="A2674" s="13">
        <v>43948</v>
      </c>
      <c r="B2674" s="14">
        <v>173.05</v>
      </c>
    </row>
    <row r="2675" spans="1:2" x14ac:dyDescent="0.3">
      <c r="A2675" s="13">
        <v>43949</v>
      </c>
      <c r="B2675" s="14">
        <v>104.02</v>
      </c>
    </row>
    <row r="2676" spans="1:2" x14ac:dyDescent="0.3">
      <c r="A2676" s="13">
        <v>43950</v>
      </c>
      <c r="B2676" s="14">
        <v>264.26</v>
      </c>
    </row>
    <row r="2677" spans="1:2" x14ac:dyDescent="0.3">
      <c r="A2677" s="13">
        <v>43951</v>
      </c>
      <c r="B2677" s="14">
        <v>175.86</v>
      </c>
    </row>
    <row r="2678" spans="1:2" x14ac:dyDescent="0.3">
      <c r="A2678" s="13">
        <v>43952</v>
      </c>
      <c r="B2678" s="14">
        <v>120.55</v>
      </c>
    </row>
    <row r="2679" spans="1:2" x14ac:dyDescent="0.3">
      <c r="A2679" s="13">
        <v>43953</v>
      </c>
      <c r="B2679" s="14">
        <v>314.93</v>
      </c>
    </row>
    <row r="2680" spans="1:2" x14ac:dyDescent="0.3">
      <c r="A2680" s="13">
        <v>43954</v>
      </c>
      <c r="B2680" s="14">
        <v>177.52</v>
      </c>
    </row>
    <row r="2681" spans="1:2" x14ac:dyDescent="0.3">
      <c r="A2681" s="13">
        <v>43955</v>
      </c>
      <c r="B2681" s="14">
        <v>121.98</v>
      </c>
    </row>
    <row r="2682" spans="1:2" x14ac:dyDescent="0.3">
      <c r="A2682" s="13">
        <v>43956</v>
      </c>
      <c r="B2682" s="14">
        <v>88.656999999999996</v>
      </c>
    </row>
    <row r="2683" spans="1:2" x14ac:dyDescent="0.3">
      <c r="A2683" s="13">
        <v>43957</v>
      </c>
      <c r="B2683" s="14">
        <v>79.117999999999995</v>
      </c>
    </row>
    <row r="2684" spans="1:2" x14ac:dyDescent="0.3">
      <c r="A2684" s="13">
        <v>43958</v>
      </c>
      <c r="B2684" s="14">
        <v>56.155000000000001</v>
      </c>
    </row>
    <row r="2685" spans="1:2" x14ac:dyDescent="0.3">
      <c r="A2685" s="13">
        <v>43959</v>
      </c>
      <c r="B2685" s="14">
        <v>55.688000000000002</v>
      </c>
    </row>
    <row r="2686" spans="1:2" x14ac:dyDescent="0.3">
      <c r="A2686" s="13">
        <v>43960</v>
      </c>
      <c r="B2686" s="14">
        <v>46.030999999999999</v>
      </c>
    </row>
    <row r="2687" spans="1:2" x14ac:dyDescent="0.3">
      <c r="A2687" s="13">
        <v>43961</v>
      </c>
      <c r="B2687" s="14">
        <v>37.231999999999999</v>
      </c>
    </row>
    <row r="2688" spans="1:2" x14ac:dyDescent="0.3">
      <c r="A2688" s="13">
        <v>43962</v>
      </c>
      <c r="B2688" s="14">
        <v>39.85</v>
      </c>
    </row>
    <row r="2689" spans="1:2" x14ac:dyDescent="0.3">
      <c r="A2689" s="13">
        <v>43963</v>
      </c>
      <c r="B2689" s="14">
        <v>108.21</v>
      </c>
    </row>
    <row r="2690" spans="1:2" x14ac:dyDescent="0.3">
      <c r="A2690" s="13">
        <v>43964</v>
      </c>
      <c r="B2690" s="14">
        <v>213.4</v>
      </c>
    </row>
    <row r="2691" spans="1:2" x14ac:dyDescent="0.3">
      <c r="A2691" s="13">
        <v>43965</v>
      </c>
      <c r="B2691" s="14">
        <v>199.09</v>
      </c>
    </row>
    <row r="2692" spans="1:2" x14ac:dyDescent="0.3">
      <c r="A2692" s="13">
        <v>43966</v>
      </c>
      <c r="B2692" s="14">
        <v>120.88</v>
      </c>
    </row>
    <row r="2693" spans="1:2" x14ac:dyDescent="0.3">
      <c r="A2693" s="13">
        <v>43967</v>
      </c>
      <c r="B2693" s="14">
        <v>95.343000000000004</v>
      </c>
    </row>
    <row r="2694" spans="1:2" x14ac:dyDescent="0.3">
      <c r="A2694" s="13">
        <v>43968</v>
      </c>
      <c r="B2694" s="14">
        <v>64.924999999999997</v>
      </c>
    </row>
    <row r="2695" spans="1:2" x14ac:dyDescent="0.3">
      <c r="A2695" s="13">
        <v>43969</v>
      </c>
      <c r="B2695" s="14">
        <v>49.790999999999997</v>
      </c>
    </row>
    <row r="2696" spans="1:2" x14ac:dyDescent="0.3">
      <c r="A2696" s="13">
        <v>43970</v>
      </c>
      <c r="B2696" s="14">
        <v>40.14</v>
      </c>
    </row>
    <row r="2697" spans="1:2" x14ac:dyDescent="0.3">
      <c r="A2697" s="13">
        <v>43971</v>
      </c>
      <c r="B2697" s="14">
        <v>51.960999999999999</v>
      </c>
    </row>
    <row r="2698" spans="1:2" x14ac:dyDescent="0.3">
      <c r="A2698" s="13">
        <v>43972</v>
      </c>
      <c r="B2698" s="14">
        <v>71.828999999999994</v>
      </c>
    </row>
    <row r="2699" spans="1:2" x14ac:dyDescent="0.3">
      <c r="A2699" s="13">
        <v>43973</v>
      </c>
      <c r="B2699" s="14">
        <v>126.78</v>
      </c>
    </row>
    <row r="2700" spans="1:2" x14ac:dyDescent="0.3">
      <c r="A2700" s="13">
        <v>43974</v>
      </c>
      <c r="B2700" s="14">
        <v>59.234000000000002</v>
      </c>
    </row>
    <row r="2701" spans="1:2" x14ac:dyDescent="0.3">
      <c r="A2701" s="13">
        <v>43975</v>
      </c>
      <c r="B2701" s="14">
        <v>44.107999999999997</v>
      </c>
    </row>
    <row r="2702" spans="1:2" x14ac:dyDescent="0.3">
      <c r="A2702" s="13">
        <v>43976</v>
      </c>
      <c r="B2702" s="14">
        <v>39.338999999999999</v>
      </c>
    </row>
    <row r="2703" spans="1:2" x14ac:dyDescent="0.3">
      <c r="A2703" s="13">
        <v>43977</v>
      </c>
      <c r="B2703" s="14">
        <v>36.569000000000003</v>
      </c>
    </row>
    <row r="2704" spans="1:2" x14ac:dyDescent="0.3">
      <c r="A2704" s="13">
        <v>43978</v>
      </c>
      <c r="B2704" s="14">
        <v>38.781999999999996</v>
      </c>
    </row>
    <row r="2705" spans="1:2" x14ac:dyDescent="0.3">
      <c r="A2705" s="13">
        <v>43979</v>
      </c>
      <c r="B2705" s="14">
        <v>63.66</v>
      </c>
    </row>
    <row r="2706" spans="1:2" x14ac:dyDescent="0.3">
      <c r="A2706" s="13">
        <v>43980</v>
      </c>
      <c r="B2706" s="14">
        <v>91.138000000000005</v>
      </c>
    </row>
    <row r="2707" spans="1:2" x14ac:dyDescent="0.3">
      <c r="A2707" s="13">
        <v>43981</v>
      </c>
      <c r="B2707" s="14">
        <v>197.32</v>
      </c>
    </row>
    <row r="2708" spans="1:2" x14ac:dyDescent="0.3">
      <c r="A2708" s="13">
        <v>43982</v>
      </c>
      <c r="B2708" s="14">
        <v>231.94</v>
      </c>
    </row>
    <row r="2709" spans="1:2" x14ac:dyDescent="0.3">
      <c r="A2709" s="13">
        <v>43983</v>
      </c>
      <c r="B2709" s="14">
        <v>168.5</v>
      </c>
    </row>
    <row r="2710" spans="1:2" x14ac:dyDescent="0.3">
      <c r="A2710" s="13">
        <v>43984</v>
      </c>
      <c r="B2710" s="14">
        <v>156.57</v>
      </c>
    </row>
    <row r="2711" spans="1:2" x14ac:dyDescent="0.3">
      <c r="A2711" s="13">
        <v>43985</v>
      </c>
      <c r="B2711" s="14">
        <v>143.22999999999999</v>
      </c>
    </row>
    <row r="2712" spans="1:2" x14ac:dyDescent="0.3">
      <c r="A2712" s="13">
        <v>43986</v>
      </c>
      <c r="B2712" s="14">
        <v>356.27</v>
      </c>
    </row>
    <row r="2713" spans="1:2" x14ac:dyDescent="0.3">
      <c r="A2713" s="13">
        <v>43987</v>
      </c>
      <c r="B2713" s="14">
        <v>384.14</v>
      </c>
    </row>
    <row r="2714" spans="1:2" x14ac:dyDescent="0.3">
      <c r="A2714" s="13">
        <v>43988</v>
      </c>
      <c r="B2714" s="14">
        <v>173.93</v>
      </c>
    </row>
    <row r="2715" spans="1:2" x14ac:dyDescent="0.3">
      <c r="A2715" s="13">
        <v>43989</v>
      </c>
      <c r="B2715" s="14">
        <v>108.29</v>
      </c>
    </row>
    <row r="2716" spans="1:2" x14ac:dyDescent="0.3">
      <c r="A2716" s="13">
        <v>43990</v>
      </c>
      <c r="B2716" s="14">
        <v>76.322000000000003</v>
      </c>
    </row>
    <row r="2717" spans="1:2" x14ac:dyDescent="0.3">
      <c r="A2717" s="13">
        <v>43991</v>
      </c>
      <c r="B2717" s="14">
        <v>59.328000000000003</v>
      </c>
    </row>
    <row r="2718" spans="1:2" x14ac:dyDescent="0.3">
      <c r="A2718" s="13">
        <v>43992</v>
      </c>
      <c r="B2718" s="14">
        <v>56.07</v>
      </c>
    </row>
    <row r="2719" spans="1:2" x14ac:dyDescent="0.3">
      <c r="A2719" s="13">
        <v>43993</v>
      </c>
      <c r="B2719" s="14">
        <v>130.35</v>
      </c>
    </row>
    <row r="2720" spans="1:2" x14ac:dyDescent="0.3">
      <c r="A2720" s="13">
        <v>43994</v>
      </c>
      <c r="B2720" s="14">
        <v>0</v>
      </c>
    </row>
    <row r="2721" spans="1:2" x14ac:dyDescent="0.3">
      <c r="A2721" s="13">
        <v>43995</v>
      </c>
      <c r="B2721" s="14">
        <v>0</v>
      </c>
    </row>
    <row r="2722" spans="1:2" x14ac:dyDescent="0.3">
      <c r="A2722" s="13">
        <v>43996</v>
      </c>
      <c r="B2722" s="14">
        <v>0</v>
      </c>
    </row>
    <row r="2723" spans="1:2" x14ac:dyDescent="0.3">
      <c r="A2723" s="13">
        <v>43997</v>
      </c>
      <c r="B2723" s="14">
        <v>0</v>
      </c>
    </row>
    <row r="2724" spans="1:2" x14ac:dyDescent="0.3">
      <c r="A2724" s="13">
        <v>43998</v>
      </c>
      <c r="B2724" s="14">
        <v>0</v>
      </c>
    </row>
    <row r="2725" spans="1:2" x14ac:dyDescent="0.3">
      <c r="A2725" s="13">
        <v>43999</v>
      </c>
      <c r="B2725" s="14">
        <v>0</v>
      </c>
    </row>
    <row r="2726" spans="1:2" x14ac:dyDescent="0.3">
      <c r="A2726" s="13">
        <v>44000</v>
      </c>
      <c r="B2726" s="14">
        <v>0</v>
      </c>
    </row>
    <row r="2727" spans="1:2" x14ac:dyDescent="0.3">
      <c r="A2727" s="13">
        <v>44001</v>
      </c>
      <c r="B2727" s="14">
        <v>0</v>
      </c>
    </row>
    <row r="2728" spans="1:2" x14ac:dyDescent="0.3">
      <c r="A2728" s="13">
        <v>44002</v>
      </c>
      <c r="B2728" s="14">
        <v>0</v>
      </c>
    </row>
    <row r="2729" spans="1:2" x14ac:dyDescent="0.3">
      <c r="A2729" s="13">
        <v>44003</v>
      </c>
      <c r="B2729" s="14">
        <v>0</v>
      </c>
    </row>
    <row r="2730" spans="1:2" x14ac:dyDescent="0.3">
      <c r="A2730" s="13">
        <v>44004</v>
      </c>
      <c r="B2730" s="14">
        <v>0</v>
      </c>
    </row>
    <row r="2731" spans="1:2" x14ac:dyDescent="0.3">
      <c r="A2731" s="13">
        <v>44005</v>
      </c>
      <c r="B2731" s="14">
        <v>82.055999999999997</v>
      </c>
    </row>
    <row r="2732" spans="1:2" x14ac:dyDescent="0.3">
      <c r="A2732" s="13">
        <v>44006</v>
      </c>
      <c r="B2732" s="14">
        <v>70.986999999999995</v>
      </c>
    </row>
    <row r="2733" spans="1:2" x14ac:dyDescent="0.3">
      <c r="A2733" s="13">
        <v>44007</v>
      </c>
      <c r="B2733" s="14">
        <v>101.05</v>
      </c>
    </row>
    <row r="2734" spans="1:2" x14ac:dyDescent="0.3">
      <c r="A2734" s="13">
        <v>44008</v>
      </c>
      <c r="B2734" s="14">
        <v>85.501000000000005</v>
      </c>
    </row>
    <row r="2735" spans="1:2" x14ac:dyDescent="0.3">
      <c r="A2735" s="13">
        <v>44009</v>
      </c>
      <c r="B2735" s="14">
        <v>45.094000000000001</v>
      </c>
    </row>
    <row r="2736" spans="1:2" x14ac:dyDescent="0.3">
      <c r="A2736" s="13">
        <v>44010</v>
      </c>
      <c r="B2736" s="14">
        <v>63.572000000000003</v>
      </c>
    </row>
    <row r="2737" spans="1:2" x14ac:dyDescent="0.3">
      <c r="A2737" s="13">
        <v>44011</v>
      </c>
      <c r="B2737" s="14">
        <v>69.643000000000001</v>
      </c>
    </row>
    <row r="2738" spans="1:2" x14ac:dyDescent="0.3">
      <c r="A2738" s="13">
        <v>44012</v>
      </c>
      <c r="B2738" s="14">
        <v>85.206000000000003</v>
      </c>
    </row>
    <row r="2739" spans="1:2" x14ac:dyDescent="0.3">
      <c r="A2739" s="13">
        <v>44013</v>
      </c>
      <c r="B2739" s="14">
        <v>53.118000000000002</v>
      </c>
    </row>
    <row r="2740" spans="1:2" x14ac:dyDescent="0.3">
      <c r="A2740" s="13">
        <v>44014</v>
      </c>
      <c r="B2740" s="14">
        <v>65.98</v>
      </c>
    </row>
    <row r="2741" spans="1:2" x14ac:dyDescent="0.3">
      <c r="A2741" s="13">
        <v>44015</v>
      </c>
      <c r="B2741" s="14">
        <v>102.53</v>
      </c>
    </row>
    <row r="2742" spans="1:2" x14ac:dyDescent="0.3">
      <c r="A2742" s="13">
        <v>44016</v>
      </c>
      <c r="B2742" s="14">
        <v>126.2</v>
      </c>
    </row>
    <row r="2743" spans="1:2" x14ac:dyDescent="0.3">
      <c r="A2743" s="13">
        <v>44017</v>
      </c>
      <c r="B2743" s="14">
        <v>98.935000000000002</v>
      </c>
    </row>
    <row r="2744" spans="1:2" x14ac:dyDescent="0.3">
      <c r="A2744" s="13">
        <v>44018</v>
      </c>
      <c r="B2744" s="14">
        <v>349.21</v>
      </c>
    </row>
    <row r="2745" spans="1:2" x14ac:dyDescent="0.3">
      <c r="A2745" s="13">
        <v>44019</v>
      </c>
      <c r="B2745" s="14">
        <v>256.14999999999998</v>
      </c>
    </row>
    <row r="2746" spans="1:2" x14ac:dyDescent="0.3">
      <c r="A2746" s="13">
        <v>44020</v>
      </c>
      <c r="B2746" s="14">
        <v>630</v>
      </c>
    </row>
    <row r="2747" spans="1:2" x14ac:dyDescent="0.3">
      <c r="A2747" s="13">
        <v>44021</v>
      </c>
      <c r="B2747" s="14">
        <v>235.69</v>
      </c>
    </row>
    <row r="2748" spans="1:2" x14ac:dyDescent="0.3">
      <c r="A2748" s="13">
        <v>44022</v>
      </c>
      <c r="B2748" s="14">
        <v>124.9</v>
      </c>
    </row>
    <row r="2749" spans="1:2" x14ac:dyDescent="0.3">
      <c r="A2749" s="13">
        <v>44023</v>
      </c>
      <c r="B2749" s="14">
        <v>118.68</v>
      </c>
    </row>
    <row r="2750" spans="1:2" x14ac:dyDescent="0.3">
      <c r="A2750" s="13">
        <v>44024</v>
      </c>
      <c r="B2750" s="14">
        <v>215.31</v>
      </c>
    </row>
    <row r="2751" spans="1:2" x14ac:dyDescent="0.3">
      <c r="A2751" s="13">
        <v>44025</v>
      </c>
      <c r="B2751" s="14">
        <v>122.96</v>
      </c>
    </row>
    <row r="2752" spans="1:2" x14ac:dyDescent="0.3">
      <c r="A2752" s="13">
        <v>44026</v>
      </c>
      <c r="B2752" s="14">
        <v>115.41</v>
      </c>
    </row>
    <row r="2753" spans="1:2" x14ac:dyDescent="0.3">
      <c r="A2753" s="13">
        <v>44027</v>
      </c>
      <c r="B2753" s="14">
        <v>126.67</v>
      </c>
    </row>
    <row r="2754" spans="1:2" x14ac:dyDescent="0.3">
      <c r="A2754" s="13">
        <v>44028</v>
      </c>
      <c r="B2754" s="14">
        <v>100.41</v>
      </c>
    </row>
    <row r="2755" spans="1:2" x14ac:dyDescent="0.3">
      <c r="A2755" s="13">
        <v>44029</v>
      </c>
      <c r="B2755" s="14">
        <v>90.906000000000006</v>
      </c>
    </row>
    <row r="2756" spans="1:2" x14ac:dyDescent="0.3">
      <c r="A2756" s="13">
        <v>44030</v>
      </c>
      <c r="B2756" s="14">
        <v>74.218999999999994</v>
      </c>
    </row>
    <row r="2757" spans="1:2" x14ac:dyDescent="0.3">
      <c r="A2757" s="13">
        <v>44031</v>
      </c>
      <c r="B2757" s="14">
        <v>58.521000000000001</v>
      </c>
    </row>
    <row r="2758" spans="1:2" x14ac:dyDescent="0.3">
      <c r="A2758" s="13">
        <v>44032</v>
      </c>
      <c r="B2758" s="14">
        <v>57.494999999999997</v>
      </c>
    </row>
    <row r="2759" spans="1:2" x14ac:dyDescent="0.3">
      <c r="A2759" s="13">
        <v>44033</v>
      </c>
      <c r="B2759" s="14">
        <v>55.656999999999996</v>
      </c>
    </row>
    <row r="2760" spans="1:2" x14ac:dyDescent="0.3">
      <c r="A2760" s="13">
        <v>44034</v>
      </c>
      <c r="B2760" s="14">
        <v>46.65</v>
      </c>
    </row>
    <row r="2761" spans="1:2" x14ac:dyDescent="0.3">
      <c r="A2761" s="13">
        <v>44035</v>
      </c>
      <c r="B2761" s="14">
        <v>37.155000000000001</v>
      </c>
    </row>
    <row r="2762" spans="1:2" x14ac:dyDescent="0.3">
      <c r="A2762" s="13">
        <v>44036</v>
      </c>
      <c r="B2762" s="14">
        <v>88</v>
      </c>
    </row>
    <row r="2763" spans="1:2" x14ac:dyDescent="0.3">
      <c r="A2763" s="13">
        <v>44037</v>
      </c>
      <c r="B2763" s="14">
        <v>170.9</v>
      </c>
    </row>
    <row r="2764" spans="1:2" x14ac:dyDescent="0.3">
      <c r="A2764" s="13">
        <v>44038</v>
      </c>
      <c r="B2764" s="14">
        <v>166.85</v>
      </c>
    </row>
    <row r="2765" spans="1:2" x14ac:dyDescent="0.3">
      <c r="A2765" s="13">
        <v>44039</v>
      </c>
      <c r="B2765" s="14">
        <v>117.42</v>
      </c>
    </row>
    <row r="2766" spans="1:2" x14ac:dyDescent="0.3">
      <c r="A2766" s="13">
        <v>44040</v>
      </c>
      <c r="B2766" s="14">
        <v>62.661999999999999</v>
      </c>
    </row>
    <row r="2767" spans="1:2" x14ac:dyDescent="0.3">
      <c r="A2767" s="13">
        <v>44041</v>
      </c>
      <c r="B2767" s="14">
        <v>54.482999999999997</v>
      </c>
    </row>
    <row r="2768" spans="1:2" x14ac:dyDescent="0.3">
      <c r="A2768" s="13">
        <v>44042</v>
      </c>
      <c r="B2768" s="14">
        <v>81.884</v>
      </c>
    </row>
    <row r="2769" spans="1:2" x14ac:dyDescent="0.3">
      <c r="A2769" s="13">
        <v>44043</v>
      </c>
      <c r="B2769" s="14">
        <v>121.26</v>
      </c>
    </row>
    <row r="2770" spans="1:2" x14ac:dyDescent="0.3">
      <c r="A2770" s="13">
        <v>44044</v>
      </c>
      <c r="B2770" s="14">
        <v>72.504999999999995</v>
      </c>
    </row>
    <row r="2771" spans="1:2" x14ac:dyDescent="0.3">
      <c r="A2771" s="13">
        <v>44045</v>
      </c>
      <c r="B2771" s="14">
        <v>59.779000000000003</v>
      </c>
    </row>
    <row r="2772" spans="1:2" x14ac:dyDescent="0.3">
      <c r="A2772" s="13">
        <v>44046</v>
      </c>
      <c r="B2772" s="14">
        <v>51.651000000000003</v>
      </c>
    </row>
    <row r="2773" spans="1:2" x14ac:dyDescent="0.3">
      <c r="A2773" s="13">
        <v>44047</v>
      </c>
      <c r="B2773" s="14">
        <v>56.872999999999998</v>
      </c>
    </row>
    <row r="2774" spans="1:2" x14ac:dyDescent="0.3">
      <c r="A2774" s="13">
        <v>44048</v>
      </c>
      <c r="B2774" s="14">
        <v>52.889000000000003</v>
      </c>
    </row>
    <row r="2775" spans="1:2" x14ac:dyDescent="0.3">
      <c r="A2775" s="13">
        <v>44049</v>
      </c>
      <c r="B2775" s="14">
        <v>49.363999999999997</v>
      </c>
    </row>
    <row r="2776" spans="1:2" x14ac:dyDescent="0.3">
      <c r="A2776" s="13">
        <v>44050</v>
      </c>
      <c r="B2776" s="14">
        <v>48.052999999999997</v>
      </c>
    </row>
    <row r="2777" spans="1:2" x14ac:dyDescent="0.3">
      <c r="A2777" s="13">
        <v>44051</v>
      </c>
      <c r="B2777" s="14">
        <v>46.625999999999998</v>
      </c>
    </row>
    <row r="2778" spans="1:2" x14ac:dyDescent="0.3">
      <c r="A2778" s="13">
        <v>44052</v>
      </c>
      <c r="B2778" s="14">
        <v>42.067</v>
      </c>
    </row>
    <row r="2779" spans="1:2" x14ac:dyDescent="0.3">
      <c r="A2779" s="13">
        <v>44053</v>
      </c>
      <c r="B2779" s="14">
        <v>39.298000000000002</v>
      </c>
    </row>
    <row r="2780" spans="1:2" x14ac:dyDescent="0.3">
      <c r="A2780" s="13">
        <v>44054</v>
      </c>
      <c r="B2780" s="14">
        <v>38.194000000000003</v>
      </c>
    </row>
    <row r="2781" spans="1:2" x14ac:dyDescent="0.3">
      <c r="A2781" s="13">
        <v>44055</v>
      </c>
      <c r="B2781" s="14">
        <v>40.857999999999997</v>
      </c>
    </row>
    <row r="2782" spans="1:2" x14ac:dyDescent="0.3">
      <c r="A2782" s="13">
        <v>44056</v>
      </c>
      <c r="B2782" s="14">
        <v>37.689</v>
      </c>
    </row>
    <row r="2783" spans="1:2" x14ac:dyDescent="0.3">
      <c r="A2783" s="13">
        <v>44057</v>
      </c>
      <c r="B2783" s="14">
        <v>42.832999999999998</v>
      </c>
    </row>
    <row r="2784" spans="1:2" x14ac:dyDescent="0.3">
      <c r="A2784" s="13">
        <v>44058</v>
      </c>
      <c r="B2784" s="14">
        <v>101.44</v>
      </c>
    </row>
    <row r="2785" spans="1:2" x14ac:dyDescent="0.3">
      <c r="A2785" s="13">
        <v>44059</v>
      </c>
      <c r="B2785" s="14">
        <v>77.444999999999993</v>
      </c>
    </row>
    <row r="2786" spans="1:2" x14ac:dyDescent="0.3">
      <c r="A2786" s="13">
        <v>44060</v>
      </c>
      <c r="B2786" s="14">
        <v>52.317999999999998</v>
      </c>
    </row>
    <row r="2787" spans="1:2" x14ac:dyDescent="0.3">
      <c r="A2787" s="13">
        <v>44061</v>
      </c>
      <c r="B2787" s="14">
        <v>44.822000000000003</v>
      </c>
    </row>
    <row r="2788" spans="1:2" x14ac:dyDescent="0.3">
      <c r="A2788" s="13">
        <v>44062</v>
      </c>
      <c r="B2788" s="14">
        <v>43.686999999999998</v>
      </c>
    </row>
    <row r="2789" spans="1:2" x14ac:dyDescent="0.3">
      <c r="A2789" s="13">
        <v>44063</v>
      </c>
      <c r="B2789" s="14">
        <v>76.828999999999994</v>
      </c>
    </row>
    <row r="2790" spans="1:2" x14ac:dyDescent="0.3">
      <c r="A2790" s="13">
        <v>44064</v>
      </c>
      <c r="B2790" s="14">
        <v>65.480999999999995</v>
      </c>
    </row>
    <row r="2791" spans="1:2" x14ac:dyDescent="0.3">
      <c r="A2791" s="13">
        <v>44065</v>
      </c>
      <c r="B2791" s="14">
        <v>60.587000000000003</v>
      </c>
    </row>
    <row r="2792" spans="1:2" x14ac:dyDescent="0.3">
      <c r="A2792" s="13">
        <v>44066</v>
      </c>
      <c r="B2792" s="14">
        <v>70.516000000000005</v>
      </c>
    </row>
    <row r="2793" spans="1:2" x14ac:dyDescent="0.3">
      <c r="A2793" s="13">
        <v>44067</v>
      </c>
      <c r="B2793" s="14">
        <v>64.947999999999993</v>
      </c>
    </row>
    <row r="2794" spans="1:2" x14ac:dyDescent="0.3">
      <c r="A2794" s="13">
        <v>44068</v>
      </c>
      <c r="B2794" s="14">
        <v>59.588000000000001</v>
      </c>
    </row>
    <row r="2795" spans="1:2" x14ac:dyDescent="0.3">
      <c r="A2795" s="13">
        <v>44069</v>
      </c>
      <c r="B2795" s="14">
        <v>64.766000000000005</v>
      </c>
    </row>
    <row r="2796" spans="1:2" x14ac:dyDescent="0.3">
      <c r="A2796" s="13">
        <v>44070</v>
      </c>
      <c r="B2796" s="14">
        <v>49.091000000000001</v>
      </c>
    </row>
    <row r="2797" spans="1:2" x14ac:dyDescent="0.3">
      <c r="A2797" s="13">
        <v>44071</v>
      </c>
      <c r="B2797" s="14">
        <v>42.755000000000003</v>
      </c>
    </row>
    <row r="2798" spans="1:2" x14ac:dyDescent="0.3">
      <c r="A2798" s="13">
        <v>44072</v>
      </c>
      <c r="B2798" s="14">
        <v>39.642000000000003</v>
      </c>
    </row>
    <row r="2799" spans="1:2" x14ac:dyDescent="0.3">
      <c r="A2799" s="13">
        <v>44073</v>
      </c>
      <c r="B2799" s="14">
        <v>73.718999999999994</v>
      </c>
    </row>
    <row r="2800" spans="1:2" x14ac:dyDescent="0.3">
      <c r="A2800" s="13">
        <v>44074</v>
      </c>
      <c r="B2800" s="14">
        <v>117.73</v>
      </c>
    </row>
    <row r="2801" spans="1:2" x14ac:dyDescent="0.3">
      <c r="A2801" s="13">
        <v>44075</v>
      </c>
      <c r="B2801" s="14">
        <v>107</v>
      </c>
    </row>
    <row r="2802" spans="1:2" x14ac:dyDescent="0.3">
      <c r="A2802" s="13">
        <v>44076</v>
      </c>
      <c r="B2802" s="14">
        <v>67.488</v>
      </c>
    </row>
    <row r="2803" spans="1:2" x14ac:dyDescent="0.3">
      <c r="A2803" s="13">
        <v>44077</v>
      </c>
      <c r="B2803" s="14">
        <v>54.905999999999999</v>
      </c>
    </row>
    <row r="2804" spans="1:2" x14ac:dyDescent="0.3">
      <c r="A2804" s="13">
        <v>44078</v>
      </c>
      <c r="B2804" s="14">
        <v>45.046999999999997</v>
      </c>
    </row>
    <row r="2805" spans="1:2" x14ac:dyDescent="0.3">
      <c r="A2805" s="13">
        <v>44079</v>
      </c>
      <c r="B2805" s="14">
        <v>43.154000000000003</v>
      </c>
    </row>
    <row r="2806" spans="1:2" x14ac:dyDescent="0.3">
      <c r="A2806" s="13">
        <v>44080</v>
      </c>
      <c r="B2806" s="14">
        <v>38.029000000000003</v>
      </c>
    </row>
    <row r="2807" spans="1:2" x14ac:dyDescent="0.3">
      <c r="A2807" s="13">
        <v>44081</v>
      </c>
      <c r="B2807" s="14">
        <v>35.814999999999998</v>
      </c>
    </row>
    <row r="2808" spans="1:2" x14ac:dyDescent="0.3">
      <c r="A2808" s="13">
        <v>44082</v>
      </c>
      <c r="B2808" s="14">
        <v>35.767000000000003</v>
      </c>
    </row>
    <row r="2809" spans="1:2" x14ac:dyDescent="0.3">
      <c r="A2809" s="13">
        <v>44083</v>
      </c>
      <c r="B2809" s="14">
        <v>66.899000000000001</v>
      </c>
    </row>
    <row r="2810" spans="1:2" x14ac:dyDescent="0.3">
      <c r="A2810" s="13">
        <v>44084</v>
      </c>
      <c r="B2810" s="14">
        <v>91.564999999999998</v>
      </c>
    </row>
    <row r="2811" spans="1:2" x14ac:dyDescent="0.3">
      <c r="A2811" s="13">
        <v>44085</v>
      </c>
      <c r="B2811" s="14">
        <v>41.365000000000002</v>
      </c>
    </row>
    <row r="2812" spans="1:2" x14ac:dyDescent="0.3">
      <c r="A2812" s="13">
        <v>44086</v>
      </c>
      <c r="B2812" s="14">
        <v>39.366</v>
      </c>
    </row>
    <row r="2813" spans="1:2" x14ac:dyDescent="0.3">
      <c r="A2813" s="13">
        <v>44087</v>
      </c>
      <c r="B2813" s="14">
        <v>37.996000000000002</v>
      </c>
    </row>
    <row r="2814" spans="1:2" x14ac:dyDescent="0.3">
      <c r="A2814" s="13">
        <v>44088</v>
      </c>
      <c r="B2814" s="14">
        <v>35.854999999999997</v>
      </c>
    </row>
    <row r="2815" spans="1:2" x14ac:dyDescent="0.3">
      <c r="A2815" s="13">
        <v>44089</v>
      </c>
      <c r="B2815" s="14">
        <v>36.793999999999997</v>
      </c>
    </row>
    <row r="2816" spans="1:2" x14ac:dyDescent="0.3">
      <c r="A2816" s="13">
        <v>44090</v>
      </c>
      <c r="B2816" s="14">
        <v>34.222999999999999</v>
      </c>
    </row>
    <row r="2817" spans="1:2" x14ac:dyDescent="0.3">
      <c r="A2817" s="13">
        <v>44091</v>
      </c>
      <c r="B2817" s="14">
        <v>35.792000000000002</v>
      </c>
    </row>
    <row r="2818" spans="1:2" x14ac:dyDescent="0.3">
      <c r="A2818" s="13">
        <v>44092</v>
      </c>
      <c r="B2818" s="14">
        <v>69.986000000000004</v>
      </c>
    </row>
    <row r="2819" spans="1:2" x14ac:dyDescent="0.3">
      <c r="A2819" s="13">
        <v>44093</v>
      </c>
      <c r="B2819" s="14">
        <v>70.39</v>
      </c>
    </row>
    <row r="2820" spans="1:2" x14ac:dyDescent="0.3">
      <c r="A2820" s="13">
        <v>44094</v>
      </c>
      <c r="B2820" s="14">
        <v>37.500999999999998</v>
      </c>
    </row>
    <row r="2821" spans="1:2" x14ac:dyDescent="0.3">
      <c r="A2821" s="13">
        <v>44095</v>
      </c>
      <c r="B2821" s="14">
        <v>32.043999999999997</v>
      </c>
    </row>
    <row r="2822" spans="1:2" x14ac:dyDescent="0.3">
      <c r="A2822" s="13">
        <v>44096</v>
      </c>
      <c r="B2822" s="14">
        <v>41.63</v>
      </c>
    </row>
    <row r="2823" spans="1:2" x14ac:dyDescent="0.3">
      <c r="A2823" s="13">
        <v>44097</v>
      </c>
      <c r="B2823" s="14">
        <v>34.819000000000003</v>
      </c>
    </row>
    <row r="2824" spans="1:2" x14ac:dyDescent="0.3">
      <c r="A2824" s="13">
        <v>44098</v>
      </c>
      <c r="B2824" s="14">
        <v>36.667999999999999</v>
      </c>
    </row>
    <row r="2825" spans="1:2" x14ac:dyDescent="0.3">
      <c r="A2825" s="13">
        <v>44099</v>
      </c>
      <c r="B2825" s="14">
        <v>34.100999999999999</v>
      </c>
    </row>
    <row r="2826" spans="1:2" x14ac:dyDescent="0.3">
      <c r="A2826" s="13">
        <v>44100</v>
      </c>
      <c r="B2826" s="14">
        <v>37</v>
      </c>
    </row>
    <row r="2827" spans="1:2" x14ac:dyDescent="0.3">
      <c r="A2827" s="13">
        <v>44101</v>
      </c>
      <c r="B2827" s="14">
        <v>31.088000000000001</v>
      </c>
    </row>
    <row r="2828" spans="1:2" x14ac:dyDescent="0.3">
      <c r="A2828" s="13">
        <v>44102</v>
      </c>
      <c r="B2828" s="14">
        <v>34.439</v>
      </c>
    </row>
    <row r="2829" spans="1:2" x14ac:dyDescent="0.3">
      <c r="A2829" s="13">
        <v>44103</v>
      </c>
      <c r="B2829" s="14">
        <v>43.521000000000001</v>
      </c>
    </row>
    <row r="2830" spans="1:2" x14ac:dyDescent="0.3">
      <c r="A2830" s="13">
        <v>44104</v>
      </c>
      <c r="B2830" s="14">
        <v>40.912999999999997</v>
      </c>
    </row>
    <row r="2831" spans="1:2" x14ac:dyDescent="0.3">
      <c r="A2831" s="13">
        <v>44105</v>
      </c>
      <c r="B2831" s="14">
        <v>46.262</v>
      </c>
    </row>
    <row r="2832" spans="1:2" x14ac:dyDescent="0.3">
      <c r="A2832" s="13">
        <v>44106</v>
      </c>
      <c r="B2832" s="14">
        <v>53.927</v>
      </c>
    </row>
    <row r="2833" spans="1:2" x14ac:dyDescent="0.3">
      <c r="A2833" s="13">
        <v>44107</v>
      </c>
      <c r="B2833" s="14">
        <v>53.125</v>
      </c>
    </row>
    <row r="2834" spans="1:2" x14ac:dyDescent="0.3">
      <c r="A2834" s="13">
        <v>44108</v>
      </c>
      <c r="B2834" s="14">
        <v>51.816000000000003</v>
      </c>
    </row>
    <row r="2835" spans="1:2" x14ac:dyDescent="0.3">
      <c r="A2835" s="13">
        <v>44109</v>
      </c>
      <c r="B2835" s="14">
        <v>129.69</v>
      </c>
    </row>
    <row r="2836" spans="1:2" x14ac:dyDescent="0.3">
      <c r="A2836" s="13">
        <v>44110</v>
      </c>
      <c r="B2836" s="14">
        <v>145.36000000000001</v>
      </c>
    </row>
    <row r="2837" spans="1:2" x14ac:dyDescent="0.3">
      <c r="A2837" s="13">
        <v>44111</v>
      </c>
      <c r="B2837" s="14">
        <v>78.224999999999994</v>
      </c>
    </row>
    <row r="2838" spans="1:2" x14ac:dyDescent="0.3">
      <c r="A2838" s="13">
        <v>44112</v>
      </c>
      <c r="B2838" s="14">
        <v>75.641000000000005</v>
      </c>
    </row>
    <row r="2839" spans="1:2" x14ac:dyDescent="0.3">
      <c r="A2839" s="13">
        <v>44113</v>
      </c>
      <c r="B2839" s="14">
        <v>97.644999999999996</v>
      </c>
    </row>
    <row r="2840" spans="1:2" x14ac:dyDescent="0.3">
      <c r="A2840" s="13">
        <v>44114</v>
      </c>
      <c r="B2840" s="14">
        <v>70.768000000000001</v>
      </c>
    </row>
    <row r="2841" spans="1:2" x14ac:dyDescent="0.3">
      <c r="A2841" s="13">
        <v>44115</v>
      </c>
      <c r="B2841" s="14">
        <v>82.447000000000003</v>
      </c>
    </row>
    <row r="2842" spans="1:2" x14ac:dyDescent="0.3">
      <c r="A2842" s="13">
        <v>44116</v>
      </c>
      <c r="B2842" s="14">
        <v>70.072999999999993</v>
      </c>
    </row>
    <row r="2843" spans="1:2" x14ac:dyDescent="0.3">
      <c r="A2843" s="13">
        <v>44117</v>
      </c>
      <c r="B2843" s="14">
        <v>72.504000000000005</v>
      </c>
    </row>
    <row r="2844" spans="1:2" x14ac:dyDescent="0.3">
      <c r="A2844" s="13">
        <v>44118</v>
      </c>
      <c r="B2844" s="14">
        <v>69.805000000000007</v>
      </c>
    </row>
    <row r="2845" spans="1:2" x14ac:dyDescent="0.3">
      <c r="A2845" s="13">
        <v>44119</v>
      </c>
      <c r="B2845" s="14">
        <v>68.105000000000004</v>
      </c>
    </row>
    <row r="2846" spans="1:2" x14ac:dyDescent="0.3">
      <c r="A2846" s="13">
        <v>44120</v>
      </c>
      <c r="B2846" s="14">
        <v>62.351999999999997</v>
      </c>
    </row>
    <row r="2847" spans="1:2" x14ac:dyDescent="0.3">
      <c r="A2847" s="13">
        <v>44121</v>
      </c>
      <c r="B2847" s="14">
        <v>72.495000000000005</v>
      </c>
    </row>
    <row r="2848" spans="1:2" x14ac:dyDescent="0.3">
      <c r="A2848" s="13">
        <v>44122</v>
      </c>
      <c r="B2848" s="14">
        <v>74.248999999999995</v>
      </c>
    </row>
    <row r="2849" spans="1:2" x14ac:dyDescent="0.3">
      <c r="A2849" s="13">
        <v>44123</v>
      </c>
      <c r="B2849" s="14">
        <v>104.39</v>
      </c>
    </row>
    <row r="2850" spans="1:2" x14ac:dyDescent="0.3">
      <c r="A2850" s="13">
        <v>44124</v>
      </c>
      <c r="B2850" s="14">
        <v>145.58000000000001</v>
      </c>
    </row>
    <row r="2851" spans="1:2" x14ac:dyDescent="0.3">
      <c r="A2851" s="13">
        <v>44125</v>
      </c>
      <c r="B2851" s="14">
        <v>124.04</v>
      </c>
    </row>
    <row r="2852" spans="1:2" x14ac:dyDescent="0.3">
      <c r="A2852" s="13">
        <v>44126</v>
      </c>
      <c r="B2852" s="14">
        <v>117.74</v>
      </c>
    </row>
    <row r="2853" spans="1:2" x14ac:dyDescent="0.3">
      <c r="A2853" s="13">
        <v>44127</v>
      </c>
      <c r="B2853" s="14">
        <v>161.19999999999999</v>
      </c>
    </row>
    <row r="2854" spans="1:2" x14ac:dyDescent="0.3">
      <c r="A2854" s="13">
        <v>44128</v>
      </c>
      <c r="B2854" s="14">
        <v>124.25</v>
      </c>
    </row>
    <row r="2855" spans="1:2" x14ac:dyDescent="0.3">
      <c r="A2855" s="13">
        <v>44129</v>
      </c>
      <c r="B2855" s="14">
        <v>116.51</v>
      </c>
    </row>
    <row r="2856" spans="1:2" x14ac:dyDescent="0.3">
      <c r="A2856" s="13">
        <v>44130</v>
      </c>
      <c r="B2856" s="14">
        <v>118.67</v>
      </c>
    </row>
    <row r="2857" spans="1:2" x14ac:dyDescent="0.3">
      <c r="A2857" s="13">
        <v>44131</v>
      </c>
      <c r="B2857" s="14">
        <v>135</v>
      </c>
    </row>
    <row r="2858" spans="1:2" x14ac:dyDescent="0.3">
      <c r="A2858" s="13">
        <v>44132</v>
      </c>
      <c r="B2858" s="14">
        <v>143.87</v>
      </c>
    </row>
    <row r="2859" spans="1:2" x14ac:dyDescent="0.3">
      <c r="A2859" s="13">
        <v>44133</v>
      </c>
      <c r="B2859" s="14">
        <v>217.87</v>
      </c>
    </row>
    <row r="2860" spans="1:2" x14ac:dyDescent="0.3">
      <c r="A2860" s="13">
        <v>44134</v>
      </c>
      <c r="B2860" s="14">
        <v>143.85</v>
      </c>
    </row>
    <row r="2861" spans="1:2" x14ac:dyDescent="0.3">
      <c r="A2861" s="13">
        <v>44135</v>
      </c>
      <c r="B2861" s="14">
        <v>156.69999999999999</v>
      </c>
    </row>
    <row r="2862" spans="1:2" x14ac:dyDescent="0.3">
      <c r="A2862" s="13">
        <v>44136</v>
      </c>
      <c r="B2862" s="14">
        <v>138.19999999999999</v>
      </c>
    </row>
    <row r="2863" spans="1:2" x14ac:dyDescent="0.3">
      <c r="A2863" s="13">
        <v>44137</v>
      </c>
      <c r="B2863" s="14">
        <v>145.63</v>
      </c>
    </row>
    <row r="2864" spans="1:2" x14ac:dyDescent="0.3">
      <c r="A2864" s="13">
        <v>44138</v>
      </c>
      <c r="B2864" s="14">
        <v>105.27</v>
      </c>
    </row>
    <row r="2865" spans="1:2" x14ac:dyDescent="0.3">
      <c r="A2865" s="13">
        <v>44139</v>
      </c>
      <c r="B2865" s="14">
        <v>50.951000000000001</v>
      </c>
    </row>
    <row r="2866" spans="1:2" x14ac:dyDescent="0.3">
      <c r="A2866" s="13">
        <v>44140</v>
      </c>
      <c r="B2866" s="14">
        <v>93.381</v>
      </c>
    </row>
    <row r="2867" spans="1:2" x14ac:dyDescent="0.3">
      <c r="A2867" s="13">
        <v>44141</v>
      </c>
      <c r="B2867" s="14">
        <v>0</v>
      </c>
    </row>
    <row r="2868" spans="1:2" x14ac:dyDescent="0.3">
      <c r="A2868" s="13">
        <v>44142</v>
      </c>
      <c r="B2868" s="14">
        <v>0</v>
      </c>
    </row>
    <row r="2869" spans="1:2" x14ac:dyDescent="0.3">
      <c r="A2869" s="13">
        <v>44143</v>
      </c>
      <c r="B2869" s="14">
        <v>0</v>
      </c>
    </row>
    <row r="2870" spans="1:2" x14ac:dyDescent="0.3">
      <c r="A2870" s="13">
        <v>44144</v>
      </c>
      <c r="B2870" s="14">
        <v>0</v>
      </c>
    </row>
    <row r="2871" spans="1:2" x14ac:dyDescent="0.3">
      <c r="A2871" s="13">
        <v>44145</v>
      </c>
      <c r="B2871" s="14">
        <v>0</v>
      </c>
    </row>
    <row r="2872" spans="1:2" x14ac:dyDescent="0.3">
      <c r="A2872" s="13">
        <v>44146</v>
      </c>
      <c r="B2872" s="14">
        <v>0</v>
      </c>
    </row>
    <row r="2873" spans="1:2" x14ac:dyDescent="0.3">
      <c r="A2873" s="13">
        <v>44147</v>
      </c>
      <c r="B2873" s="14">
        <v>0</v>
      </c>
    </row>
    <row r="2874" spans="1:2" x14ac:dyDescent="0.3">
      <c r="A2874" s="13">
        <v>44148</v>
      </c>
      <c r="B2874" s="14">
        <v>0</v>
      </c>
    </row>
    <row r="2875" spans="1:2" x14ac:dyDescent="0.3">
      <c r="A2875" s="13">
        <v>44149</v>
      </c>
      <c r="B2875" s="14">
        <v>0</v>
      </c>
    </row>
    <row r="2876" spans="1:2" x14ac:dyDescent="0.3">
      <c r="A2876" s="13">
        <v>44150</v>
      </c>
      <c r="B2876" s="14">
        <v>0</v>
      </c>
    </row>
    <row r="2877" spans="1:2" x14ac:dyDescent="0.3">
      <c r="A2877" s="13">
        <v>44151</v>
      </c>
      <c r="B2877" s="14">
        <v>0</v>
      </c>
    </row>
    <row r="2878" spans="1:2" x14ac:dyDescent="0.3">
      <c r="A2878" s="13">
        <v>44152</v>
      </c>
      <c r="B2878" s="14">
        <v>0</v>
      </c>
    </row>
    <row r="2879" spans="1:2" x14ac:dyDescent="0.3">
      <c r="A2879" s="13">
        <v>44153</v>
      </c>
      <c r="B2879" s="14">
        <v>0</v>
      </c>
    </row>
    <row r="2880" spans="1:2" x14ac:dyDescent="0.3">
      <c r="A2880" s="13">
        <v>44154</v>
      </c>
      <c r="B2880" s="14">
        <v>0</v>
      </c>
    </row>
    <row r="2881" spans="1:2" x14ac:dyDescent="0.3">
      <c r="A2881" s="13">
        <v>44155</v>
      </c>
      <c r="B2881" s="14">
        <v>0</v>
      </c>
    </row>
    <row r="2882" spans="1:2" x14ac:dyDescent="0.3">
      <c r="A2882" s="13">
        <v>44156</v>
      </c>
      <c r="B2882" s="14">
        <v>0</v>
      </c>
    </row>
    <row r="2883" spans="1:2" x14ac:dyDescent="0.3">
      <c r="A2883" s="13">
        <v>44157</v>
      </c>
      <c r="B2883" s="14">
        <v>0</v>
      </c>
    </row>
    <row r="2884" spans="1:2" x14ac:dyDescent="0.3">
      <c r="A2884" s="13">
        <v>44158</v>
      </c>
      <c r="B2884" s="14">
        <v>0</v>
      </c>
    </row>
    <row r="2885" spans="1:2" x14ac:dyDescent="0.3">
      <c r="A2885" s="13">
        <v>44159</v>
      </c>
      <c r="B2885" s="14">
        <v>0</v>
      </c>
    </row>
    <row r="2886" spans="1:2" x14ac:dyDescent="0.3">
      <c r="A2886" s="13">
        <v>44160</v>
      </c>
      <c r="B2886" s="14">
        <v>0</v>
      </c>
    </row>
    <row r="2887" spans="1:2" x14ac:dyDescent="0.3">
      <c r="A2887" s="13">
        <v>44161</v>
      </c>
      <c r="B2887" s="14">
        <v>0</v>
      </c>
    </row>
    <row r="2888" spans="1:2" x14ac:dyDescent="0.3">
      <c r="A2888" s="13">
        <v>44162</v>
      </c>
      <c r="B2888" s="14">
        <v>0</v>
      </c>
    </row>
    <row r="2889" spans="1:2" x14ac:dyDescent="0.3">
      <c r="A2889" s="13">
        <v>44163</v>
      </c>
      <c r="B2889" s="14">
        <v>0</v>
      </c>
    </row>
    <row r="2890" spans="1:2" x14ac:dyDescent="0.3">
      <c r="A2890" s="13">
        <v>44164</v>
      </c>
      <c r="B2890" s="14">
        <v>0</v>
      </c>
    </row>
    <row r="2891" spans="1:2" x14ac:dyDescent="0.3">
      <c r="A2891" s="13">
        <v>44165</v>
      </c>
      <c r="B2891" s="14">
        <v>0</v>
      </c>
    </row>
    <row r="2892" spans="1:2" x14ac:dyDescent="0.3">
      <c r="A2892" s="13">
        <v>44166</v>
      </c>
      <c r="B2892" s="14">
        <v>0</v>
      </c>
    </row>
    <row r="2893" spans="1:2" x14ac:dyDescent="0.3">
      <c r="A2893" s="13">
        <v>44167</v>
      </c>
      <c r="B2893" s="14">
        <v>0</v>
      </c>
    </row>
    <row r="2894" spans="1:2" x14ac:dyDescent="0.3">
      <c r="A2894" s="13">
        <v>44168</v>
      </c>
      <c r="B2894" s="14">
        <v>0</v>
      </c>
    </row>
    <row r="2895" spans="1:2" x14ac:dyDescent="0.3">
      <c r="A2895" s="13">
        <v>44169</v>
      </c>
      <c r="B2895" s="14">
        <v>0</v>
      </c>
    </row>
    <row r="2896" spans="1:2" x14ac:dyDescent="0.3">
      <c r="A2896" s="13">
        <v>44170</v>
      </c>
      <c r="B2896" s="14">
        <v>0</v>
      </c>
    </row>
    <row r="2897" spans="1:2" x14ac:dyDescent="0.3">
      <c r="A2897" s="13">
        <v>44171</v>
      </c>
      <c r="B2897" s="14">
        <v>0</v>
      </c>
    </row>
    <row r="2898" spans="1:2" x14ac:dyDescent="0.3">
      <c r="A2898" s="13">
        <v>44172</v>
      </c>
      <c r="B2898" s="14">
        <v>0</v>
      </c>
    </row>
    <row r="2899" spans="1:2" x14ac:dyDescent="0.3">
      <c r="A2899" s="13">
        <v>44173</v>
      </c>
      <c r="B2899" s="14">
        <v>0</v>
      </c>
    </row>
    <row r="2900" spans="1:2" x14ac:dyDescent="0.3">
      <c r="A2900" s="13">
        <v>44174</v>
      </c>
      <c r="B2900" s="14">
        <v>0</v>
      </c>
    </row>
    <row r="2901" spans="1:2" x14ac:dyDescent="0.3">
      <c r="A2901" s="13">
        <v>44175</v>
      </c>
      <c r="B2901" s="14">
        <v>0</v>
      </c>
    </row>
    <row r="2902" spans="1:2" x14ac:dyDescent="0.3">
      <c r="A2902" s="13">
        <v>44176</v>
      </c>
      <c r="B2902" s="14">
        <v>0</v>
      </c>
    </row>
    <row r="2903" spans="1:2" x14ac:dyDescent="0.3">
      <c r="A2903" s="13">
        <v>44177</v>
      </c>
      <c r="B2903" s="14">
        <v>0</v>
      </c>
    </row>
    <row r="2904" spans="1:2" x14ac:dyDescent="0.3">
      <c r="A2904" s="13">
        <v>44178</v>
      </c>
      <c r="B2904" s="14">
        <v>0</v>
      </c>
    </row>
    <row r="2905" spans="1:2" x14ac:dyDescent="0.3">
      <c r="A2905" s="13">
        <v>44179</v>
      </c>
      <c r="B2905" s="14">
        <v>0</v>
      </c>
    </row>
    <row r="2906" spans="1:2" x14ac:dyDescent="0.3">
      <c r="A2906" s="13">
        <v>44180</v>
      </c>
      <c r="B2906" s="14">
        <v>0</v>
      </c>
    </row>
    <row r="2907" spans="1:2" x14ac:dyDescent="0.3">
      <c r="A2907" s="13">
        <v>44181</v>
      </c>
      <c r="B2907" s="14">
        <v>0</v>
      </c>
    </row>
    <row r="2908" spans="1:2" x14ac:dyDescent="0.3">
      <c r="A2908" s="13">
        <v>44182</v>
      </c>
      <c r="B2908" s="14">
        <v>0</v>
      </c>
    </row>
    <row r="2909" spans="1:2" x14ac:dyDescent="0.3">
      <c r="A2909" s="13">
        <v>44183</v>
      </c>
      <c r="B2909" s="14">
        <v>0</v>
      </c>
    </row>
    <row r="2910" spans="1:2" x14ac:dyDescent="0.3">
      <c r="A2910" s="13">
        <v>44184</v>
      </c>
      <c r="B2910" s="14">
        <v>0</v>
      </c>
    </row>
    <row r="2911" spans="1:2" x14ac:dyDescent="0.3">
      <c r="A2911" s="13">
        <v>44185</v>
      </c>
      <c r="B2911" s="14">
        <v>0</v>
      </c>
    </row>
    <row r="2912" spans="1:2" x14ac:dyDescent="0.3">
      <c r="A2912" s="13">
        <v>44186</v>
      </c>
      <c r="B2912" s="14">
        <v>0</v>
      </c>
    </row>
    <row r="2913" spans="1:2" x14ac:dyDescent="0.3">
      <c r="A2913" s="13">
        <v>44187</v>
      </c>
      <c r="B2913" s="14">
        <v>0</v>
      </c>
    </row>
    <row r="2914" spans="1:2" x14ac:dyDescent="0.3">
      <c r="A2914" s="13">
        <v>44188</v>
      </c>
      <c r="B2914" s="14">
        <v>0</v>
      </c>
    </row>
    <row r="2915" spans="1:2" x14ac:dyDescent="0.3">
      <c r="A2915" s="13">
        <v>44189</v>
      </c>
      <c r="B2915" s="14">
        <v>0</v>
      </c>
    </row>
    <row r="2916" spans="1:2" x14ac:dyDescent="0.3">
      <c r="A2916" s="13">
        <v>44190</v>
      </c>
      <c r="B2916" s="14">
        <v>0</v>
      </c>
    </row>
    <row r="2917" spans="1:2" x14ac:dyDescent="0.3">
      <c r="A2917" s="13">
        <v>44191</v>
      </c>
      <c r="B2917" s="14">
        <v>0</v>
      </c>
    </row>
    <row r="2918" spans="1:2" x14ac:dyDescent="0.3">
      <c r="A2918" s="13">
        <v>44192</v>
      </c>
      <c r="B2918" s="14">
        <v>0</v>
      </c>
    </row>
    <row r="2919" spans="1:2" x14ac:dyDescent="0.3">
      <c r="A2919" s="13">
        <v>44193</v>
      </c>
      <c r="B2919" s="14">
        <v>0</v>
      </c>
    </row>
    <row r="2920" spans="1:2" x14ac:dyDescent="0.3">
      <c r="A2920" s="13">
        <v>44194</v>
      </c>
      <c r="B2920" s="14">
        <v>0</v>
      </c>
    </row>
    <row r="2921" spans="1:2" x14ac:dyDescent="0.3">
      <c r="A2921" s="13">
        <v>44195</v>
      </c>
      <c r="B2921" s="14">
        <v>0</v>
      </c>
    </row>
    <row r="2922" spans="1:2" x14ac:dyDescent="0.3">
      <c r="A2922" s="13">
        <v>44196</v>
      </c>
      <c r="B2922" s="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30A5-9234-4CE0-825C-7708125E7609}">
  <sheetPr codeName="Hoja2"/>
  <dimension ref="A1:W366"/>
  <sheetViews>
    <sheetView topLeftCell="A151" workbookViewId="0">
      <selection activeCell="S48" sqref="S48"/>
    </sheetView>
  </sheetViews>
  <sheetFormatPr baseColWidth="10" defaultRowHeight="14.4" x14ac:dyDescent="0.3"/>
  <cols>
    <col min="2" max="2" width="7.6640625" customWidth="1"/>
    <col min="3" max="3" width="2" bestFit="1" customWidth="1"/>
    <col min="5" max="5" width="7" bestFit="1" customWidth="1"/>
    <col min="6" max="6" width="2" bestFit="1" customWidth="1"/>
    <col min="8" max="8" width="10" bestFit="1" customWidth="1"/>
    <col min="9" max="9" width="2" bestFit="1" customWidth="1"/>
    <col min="11" max="11" width="9" bestFit="1" customWidth="1"/>
    <col min="12" max="12" width="2" bestFit="1" customWidth="1"/>
    <col min="14" max="14" width="8" bestFit="1" customWidth="1"/>
    <col min="15" max="15" width="2" bestFit="1" customWidth="1"/>
    <col min="17" max="17" width="7" bestFit="1" customWidth="1"/>
    <col min="18" max="18" width="1.6640625" customWidth="1"/>
    <col min="20" max="20" width="7" bestFit="1" customWidth="1"/>
    <col min="21" max="21" width="2.109375" customWidth="1"/>
    <col min="23" max="23" width="7" bestFit="1" customWidth="1"/>
  </cols>
  <sheetData>
    <row r="1" spans="1:23" x14ac:dyDescent="0.3">
      <c r="A1" s="2" t="s">
        <v>14</v>
      </c>
      <c r="B1" s="3" t="s">
        <v>15</v>
      </c>
      <c r="D1" s="4" t="s">
        <v>14</v>
      </c>
      <c r="E1" s="5" t="s">
        <v>15</v>
      </c>
      <c r="G1" s="4" t="s">
        <v>14</v>
      </c>
      <c r="H1" s="5" t="s">
        <v>15</v>
      </c>
      <c r="J1" s="4" t="s">
        <v>14</v>
      </c>
      <c r="K1" s="5" t="s">
        <v>15</v>
      </c>
      <c r="M1" s="4" t="s">
        <v>14</v>
      </c>
      <c r="N1" s="5" t="s">
        <v>15</v>
      </c>
      <c r="P1" s="4" t="s">
        <v>14</v>
      </c>
      <c r="Q1" s="5" t="s">
        <v>15</v>
      </c>
      <c r="S1" s="4" t="s">
        <v>14</v>
      </c>
      <c r="T1" s="5" t="s">
        <v>15</v>
      </c>
      <c r="V1" s="4" t="s">
        <v>14</v>
      </c>
      <c r="W1" s="5" t="s">
        <v>15</v>
      </c>
    </row>
    <row r="2" spans="1:23" x14ac:dyDescent="0.3">
      <c r="A2" s="6">
        <v>41275</v>
      </c>
      <c r="B2" s="7">
        <v>0</v>
      </c>
      <c r="D2" s="8">
        <v>41640</v>
      </c>
      <c r="E2" s="1">
        <v>55.725000000000001</v>
      </c>
      <c r="G2" s="8">
        <v>42005</v>
      </c>
      <c r="H2" s="1">
        <v>81.09</v>
      </c>
      <c r="J2" s="8">
        <v>42370</v>
      </c>
      <c r="K2" s="1">
        <v>568.95000000000005</v>
      </c>
      <c r="M2" s="8">
        <v>42736</v>
      </c>
      <c r="N2" s="1">
        <v>2.4352</v>
      </c>
      <c r="P2" s="8">
        <v>43101</v>
      </c>
      <c r="Q2" s="1">
        <v>402.35</v>
      </c>
      <c r="S2" s="8">
        <v>43466</v>
      </c>
      <c r="T2" s="9">
        <v>29.085000000000001</v>
      </c>
      <c r="V2" s="8">
        <v>43831</v>
      </c>
      <c r="W2" s="9">
        <v>778.55</v>
      </c>
    </row>
    <row r="3" spans="1:23" x14ac:dyDescent="0.3">
      <c r="A3" s="6">
        <v>41276</v>
      </c>
      <c r="B3" s="7">
        <v>0</v>
      </c>
      <c r="D3" s="8">
        <v>41641</v>
      </c>
      <c r="E3" s="1">
        <v>51.793999999999997</v>
      </c>
      <c r="G3" s="8">
        <v>42006</v>
      </c>
      <c r="H3" s="1">
        <v>79.231999999999999</v>
      </c>
      <c r="J3" s="8">
        <v>42371</v>
      </c>
      <c r="K3" s="1">
        <v>436.06</v>
      </c>
      <c r="M3" s="8">
        <v>42737</v>
      </c>
      <c r="N3" s="1">
        <v>1.6145</v>
      </c>
      <c r="P3" s="8">
        <v>43102</v>
      </c>
      <c r="Q3" s="1">
        <v>302.55</v>
      </c>
      <c r="S3" s="8">
        <v>43467</v>
      </c>
      <c r="T3" s="1">
        <v>14.124000000000001</v>
      </c>
      <c r="V3" s="8">
        <v>43832</v>
      </c>
      <c r="W3" s="1">
        <v>719.48</v>
      </c>
    </row>
    <row r="4" spans="1:23" x14ac:dyDescent="0.3">
      <c r="A4" s="6">
        <v>41277</v>
      </c>
      <c r="B4" s="7">
        <v>0</v>
      </c>
      <c r="D4" s="8">
        <v>41642</v>
      </c>
      <c r="E4" s="1">
        <v>40.11</v>
      </c>
      <c r="G4" s="8">
        <v>42007</v>
      </c>
      <c r="H4" s="1">
        <v>51.813000000000002</v>
      </c>
      <c r="J4" s="8">
        <v>42372</v>
      </c>
      <c r="K4" s="1">
        <v>42.902000000000001</v>
      </c>
      <c r="M4" s="8">
        <v>42738</v>
      </c>
      <c r="N4" s="1">
        <v>1.1197999999999999</v>
      </c>
      <c r="P4" s="8">
        <v>43103</v>
      </c>
      <c r="Q4" s="1">
        <v>272.79000000000002</v>
      </c>
      <c r="S4" s="8">
        <v>43468</v>
      </c>
      <c r="T4" s="9">
        <v>10.638</v>
      </c>
      <c r="V4" s="8">
        <v>43833</v>
      </c>
      <c r="W4" s="9">
        <v>421.67</v>
      </c>
    </row>
    <row r="5" spans="1:23" x14ac:dyDescent="0.3">
      <c r="A5" s="6">
        <v>41278</v>
      </c>
      <c r="B5" s="7">
        <v>0</v>
      </c>
      <c r="D5" s="8">
        <v>41643</v>
      </c>
      <c r="E5" s="1">
        <v>38.241999999999997</v>
      </c>
      <c r="G5" s="8">
        <v>42008</v>
      </c>
      <c r="H5" s="1">
        <v>46.109000000000002</v>
      </c>
      <c r="J5" s="8">
        <v>42373</v>
      </c>
      <c r="K5" s="1">
        <v>57.408000000000001</v>
      </c>
      <c r="M5" s="8">
        <v>42739</v>
      </c>
      <c r="N5" s="1">
        <v>0.58335000000000004</v>
      </c>
      <c r="P5" s="8">
        <v>43104</v>
      </c>
      <c r="Q5" s="1">
        <v>286.14</v>
      </c>
      <c r="S5" s="8">
        <v>43469</v>
      </c>
      <c r="T5" s="1">
        <v>12.102</v>
      </c>
      <c r="V5" s="8">
        <v>43834</v>
      </c>
      <c r="W5" s="1">
        <v>182.7</v>
      </c>
    </row>
    <row r="6" spans="1:23" x14ac:dyDescent="0.3">
      <c r="A6" s="6">
        <v>41279</v>
      </c>
      <c r="B6" s="7">
        <v>0</v>
      </c>
      <c r="D6" s="8">
        <v>41644</v>
      </c>
      <c r="E6" s="1">
        <v>41.459000000000003</v>
      </c>
      <c r="G6" s="8">
        <v>42009</v>
      </c>
      <c r="H6" s="1">
        <v>45.808999999999997</v>
      </c>
      <c r="J6" s="8">
        <v>42374</v>
      </c>
      <c r="K6" s="1">
        <v>56.497</v>
      </c>
      <c r="M6" s="8">
        <v>42740</v>
      </c>
      <c r="N6" s="1">
        <v>0.76993999999999996</v>
      </c>
      <c r="P6" s="8">
        <v>43105</v>
      </c>
      <c r="Q6" s="1">
        <v>270.44</v>
      </c>
      <c r="S6" s="8">
        <v>43470</v>
      </c>
      <c r="T6" s="9">
        <v>10.411</v>
      </c>
      <c r="V6" s="8">
        <v>43835</v>
      </c>
      <c r="W6" s="9">
        <v>132.54</v>
      </c>
    </row>
    <row r="7" spans="1:23" x14ac:dyDescent="0.3">
      <c r="A7" s="6">
        <v>41280</v>
      </c>
      <c r="B7" s="7">
        <v>0</v>
      </c>
      <c r="D7" s="8">
        <v>41645</v>
      </c>
      <c r="E7" s="1">
        <v>60.11</v>
      </c>
      <c r="G7" s="8">
        <v>42010</v>
      </c>
      <c r="H7" s="1">
        <v>43.856000000000002</v>
      </c>
      <c r="J7" s="8">
        <v>42375</v>
      </c>
      <c r="K7" s="1">
        <v>126.45</v>
      </c>
      <c r="M7" s="8">
        <v>42741</v>
      </c>
      <c r="N7" s="1">
        <v>0.55791999999999997</v>
      </c>
      <c r="P7" s="8">
        <v>43106</v>
      </c>
      <c r="Q7" s="1">
        <v>283.57</v>
      </c>
      <c r="S7" s="8">
        <v>43471</v>
      </c>
      <c r="T7" s="1">
        <v>9.2622</v>
      </c>
      <c r="V7" s="8">
        <v>43836</v>
      </c>
      <c r="W7" s="1">
        <v>131.29</v>
      </c>
    </row>
    <row r="8" spans="1:23" x14ac:dyDescent="0.3">
      <c r="A8" s="6">
        <v>41281</v>
      </c>
      <c r="B8" s="7">
        <v>0</v>
      </c>
      <c r="D8" s="8">
        <v>41646</v>
      </c>
      <c r="E8" s="1">
        <v>110.9</v>
      </c>
      <c r="G8" s="8">
        <v>42011</v>
      </c>
      <c r="H8" s="1">
        <v>55.567999999999998</v>
      </c>
      <c r="J8" s="8">
        <v>42376</v>
      </c>
      <c r="K8" s="1">
        <v>262.22000000000003</v>
      </c>
      <c r="M8" s="8">
        <v>42742</v>
      </c>
      <c r="N8" s="1">
        <v>0.41615999999999997</v>
      </c>
      <c r="P8" s="8">
        <v>43107</v>
      </c>
      <c r="Q8" s="1">
        <v>197.21</v>
      </c>
      <c r="S8" s="8">
        <v>43472</v>
      </c>
      <c r="T8" s="9">
        <v>8.6529000000000007</v>
      </c>
      <c r="V8" s="8">
        <v>43837</v>
      </c>
      <c r="W8" s="9">
        <v>112.38</v>
      </c>
    </row>
    <row r="9" spans="1:23" x14ac:dyDescent="0.3">
      <c r="A9" s="6">
        <v>41282</v>
      </c>
      <c r="B9" s="7">
        <v>0</v>
      </c>
      <c r="D9" s="8">
        <v>41647</v>
      </c>
      <c r="E9" s="1">
        <v>145.04</v>
      </c>
      <c r="G9" s="8">
        <v>42012</v>
      </c>
      <c r="H9" s="1">
        <v>49.234000000000002</v>
      </c>
      <c r="J9" s="8">
        <v>42377</v>
      </c>
      <c r="K9" s="1">
        <v>498.98</v>
      </c>
      <c r="M9" s="8">
        <v>42743</v>
      </c>
      <c r="N9" s="1">
        <v>0.76866999999999996</v>
      </c>
      <c r="P9" s="8">
        <v>43108</v>
      </c>
      <c r="Q9" s="1">
        <v>407.25</v>
      </c>
      <c r="S9" s="8">
        <v>43473</v>
      </c>
      <c r="T9" s="1">
        <v>19.93</v>
      </c>
      <c r="V9" s="8">
        <v>43838</v>
      </c>
      <c r="W9" s="1">
        <v>89.001000000000005</v>
      </c>
    </row>
    <row r="10" spans="1:23" x14ac:dyDescent="0.3">
      <c r="A10" s="6">
        <v>41283</v>
      </c>
      <c r="B10" s="7">
        <v>0</v>
      </c>
      <c r="D10" s="8">
        <v>41648</v>
      </c>
      <c r="E10" s="1">
        <v>102.3</v>
      </c>
      <c r="G10" s="8">
        <v>42013</v>
      </c>
      <c r="H10" s="1">
        <v>47.79</v>
      </c>
      <c r="J10" s="8">
        <v>42378</v>
      </c>
      <c r="K10" s="1">
        <v>17.068000000000001</v>
      </c>
      <c r="M10" s="8">
        <v>42744</v>
      </c>
      <c r="N10" s="1">
        <v>1.0649999999999999</v>
      </c>
      <c r="P10" s="8">
        <v>43109</v>
      </c>
      <c r="Q10" s="1">
        <v>295.20999999999998</v>
      </c>
      <c r="S10" s="8">
        <v>43474</v>
      </c>
      <c r="T10" s="9">
        <v>25.242000000000001</v>
      </c>
      <c r="V10" s="8">
        <v>43839</v>
      </c>
      <c r="W10" s="9">
        <v>74.25</v>
      </c>
    </row>
    <row r="11" spans="1:23" x14ac:dyDescent="0.3">
      <c r="A11" s="6">
        <v>41284</v>
      </c>
      <c r="B11" s="7">
        <v>0</v>
      </c>
      <c r="D11" s="8">
        <v>41649</v>
      </c>
      <c r="E11" s="1">
        <v>176.45</v>
      </c>
      <c r="G11" s="8">
        <v>42014</v>
      </c>
      <c r="H11" s="1">
        <v>53.353000000000002</v>
      </c>
      <c r="J11" s="8">
        <v>42379</v>
      </c>
      <c r="K11" s="1">
        <v>16.673999999999999</v>
      </c>
      <c r="M11" s="8">
        <v>42745</v>
      </c>
      <c r="N11" s="1">
        <v>0.78778000000000004</v>
      </c>
      <c r="P11" s="8">
        <v>43110</v>
      </c>
      <c r="Q11" s="1">
        <v>431.55</v>
      </c>
      <c r="S11" s="8">
        <v>43475</v>
      </c>
      <c r="T11" s="1">
        <v>60.783999999999999</v>
      </c>
      <c r="V11" s="8">
        <v>43840</v>
      </c>
      <c r="W11" s="1">
        <v>75.641999999999996</v>
      </c>
    </row>
    <row r="12" spans="1:23" x14ac:dyDescent="0.3">
      <c r="A12" s="6">
        <v>41285</v>
      </c>
      <c r="B12" s="7">
        <v>0</v>
      </c>
      <c r="D12" s="8">
        <v>41650</v>
      </c>
      <c r="E12" s="1">
        <v>114.75</v>
      </c>
      <c r="G12" s="8">
        <v>42015</v>
      </c>
      <c r="H12" s="1">
        <v>38.158999999999999</v>
      </c>
      <c r="J12" s="8">
        <v>42380</v>
      </c>
      <c r="K12" s="1">
        <v>181.28</v>
      </c>
      <c r="M12" s="8">
        <v>42746</v>
      </c>
      <c r="N12" s="1">
        <v>1.1616</v>
      </c>
      <c r="P12" s="8">
        <v>43111</v>
      </c>
      <c r="Q12" s="1">
        <v>261.47000000000003</v>
      </c>
      <c r="S12" s="8">
        <v>43476</v>
      </c>
      <c r="T12" s="9">
        <v>64.686999999999998</v>
      </c>
      <c r="V12" s="8">
        <v>43841</v>
      </c>
      <c r="W12" s="9">
        <v>72.626999999999995</v>
      </c>
    </row>
    <row r="13" spans="1:23" x14ac:dyDescent="0.3">
      <c r="A13" s="6">
        <v>41286</v>
      </c>
      <c r="B13" s="7">
        <v>0</v>
      </c>
      <c r="D13" s="8">
        <v>41651</v>
      </c>
      <c r="E13" s="1">
        <v>114.96</v>
      </c>
      <c r="G13" s="8">
        <v>42016</v>
      </c>
      <c r="H13" s="1">
        <v>37.009</v>
      </c>
      <c r="J13" s="8">
        <v>42381</v>
      </c>
      <c r="K13" s="1">
        <v>54.994999999999997</v>
      </c>
      <c r="M13" s="8">
        <v>42747</v>
      </c>
      <c r="N13" s="1">
        <v>1.8848</v>
      </c>
      <c r="P13" s="8">
        <v>43112</v>
      </c>
      <c r="Q13" s="1">
        <v>154.91999999999999</v>
      </c>
      <c r="S13" s="8">
        <v>43477</v>
      </c>
      <c r="T13" s="1">
        <v>55.875</v>
      </c>
      <c r="V13" s="8">
        <v>43842</v>
      </c>
      <c r="W13" s="1">
        <v>70.950999999999993</v>
      </c>
    </row>
    <row r="14" spans="1:23" x14ac:dyDescent="0.3">
      <c r="A14" s="6">
        <v>41287</v>
      </c>
      <c r="B14" s="7">
        <v>0</v>
      </c>
      <c r="D14" s="8">
        <v>41652</v>
      </c>
      <c r="E14" s="1">
        <v>82.897000000000006</v>
      </c>
      <c r="G14" s="8">
        <v>42017</v>
      </c>
      <c r="H14" s="1">
        <v>34.962000000000003</v>
      </c>
      <c r="J14" s="8">
        <v>42382</v>
      </c>
      <c r="K14" s="1">
        <v>22.734999999999999</v>
      </c>
      <c r="M14" s="8">
        <v>42748</v>
      </c>
      <c r="N14" s="1">
        <v>1.4832000000000001</v>
      </c>
      <c r="P14" s="8">
        <v>43113</v>
      </c>
      <c r="Q14" s="1">
        <v>144.02000000000001</v>
      </c>
      <c r="S14" s="8">
        <v>43478</v>
      </c>
      <c r="T14" s="9">
        <v>37.671999999999997</v>
      </c>
      <c r="V14" s="8">
        <v>43843</v>
      </c>
      <c r="W14" s="9">
        <v>64.451999999999998</v>
      </c>
    </row>
    <row r="15" spans="1:23" x14ac:dyDescent="0.3">
      <c r="A15" s="6">
        <v>41288</v>
      </c>
      <c r="B15" s="7">
        <v>0</v>
      </c>
      <c r="D15" s="8">
        <v>41653</v>
      </c>
      <c r="E15" s="1">
        <v>69.239999999999995</v>
      </c>
      <c r="G15" s="8">
        <v>42018</v>
      </c>
      <c r="H15" s="1">
        <v>39.902999999999999</v>
      </c>
      <c r="J15" s="8">
        <v>42383</v>
      </c>
      <c r="K15" s="1">
        <v>11.442</v>
      </c>
      <c r="M15" s="8">
        <v>42749</v>
      </c>
      <c r="N15" s="1">
        <v>0.95140999999999998</v>
      </c>
      <c r="P15" s="8">
        <v>43114</v>
      </c>
      <c r="Q15" s="1">
        <v>252.36</v>
      </c>
      <c r="S15" s="8">
        <v>43479</v>
      </c>
      <c r="T15" s="1">
        <v>52.826000000000001</v>
      </c>
      <c r="V15" s="8">
        <v>43844</v>
      </c>
      <c r="W15" s="1">
        <v>71.540000000000006</v>
      </c>
    </row>
    <row r="16" spans="1:23" x14ac:dyDescent="0.3">
      <c r="A16" s="6">
        <v>41289</v>
      </c>
      <c r="B16" s="7">
        <v>0</v>
      </c>
      <c r="D16" s="8">
        <v>41654</v>
      </c>
      <c r="E16" s="1">
        <v>71.677000000000007</v>
      </c>
      <c r="G16" s="8">
        <v>42019</v>
      </c>
      <c r="H16" s="1">
        <v>42.017000000000003</v>
      </c>
      <c r="J16" s="8">
        <v>42384</v>
      </c>
      <c r="K16" s="1">
        <v>9.6265000000000001</v>
      </c>
      <c r="M16" s="8">
        <v>42750</v>
      </c>
      <c r="N16" s="1">
        <v>2.8946999999999998</v>
      </c>
      <c r="P16" s="8">
        <v>43115</v>
      </c>
      <c r="Q16" s="1">
        <v>182.5</v>
      </c>
      <c r="S16" s="8">
        <v>43480</v>
      </c>
      <c r="T16" s="9">
        <v>83.811999999999998</v>
      </c>
      <c r="V16" s="8">
        <v>43845</v>
      </c>
      <c r="W16" s="9">
        <v>73.195999999999998</v>
      </c>
    </row>
    <row r="17" spans="1:23" x14ac:dyDescent="0.3">
      <c r="A17" s="6">
        <v>41290</v>
      </c>
      <c r="B17" s="7">
        <v>0</v>
      </c>
      <c r="D17" s="8">
        <v>41655</v>
      </c>
      <c r="E17" s="1">
        <v>88.899000000000001</v>
      </c>
      <c r="G17" s="8">
        <v>42020</v>
      </c>
      <c r="H17" s="1">
        <v>106.84</v>
      </c>
      <c r="J17" s="8">
        <v>42385</v>
      </c>
      <c r="K17" s="1">
        <v>6.1496000000000004</v>
      </c>
      <c r="M17" s="8">
        <v>42751</v>
      </c>
      <c r="N17" s="1">
        <v>10.503</v>
      </c>
      <c r="P17" s="8">
        <v>43116</v>
      </c>
      <c r="Q17" s="1">
        <v>168.17</v>
      </c>
      <c r="S17" s="8">
        <v>43481</v>
      </c>
      <c r="T17" s="1">
        <v>62.844000000000001</v>
      </c>
      <c r="V17" s="8">
        <v>43846</v>
      </c>
      <c r="W17" s="1">
        <v>72.171999999999997</v>
      </c>
    </row>
    <row r="18" spans="1:23" x14ac:dyDescent="0.3">
      <c r="A18" s="6">
        <v>41291</v>
      </c>
      <c r="B18" s="7">
        <v>0</v>
      </c>
      <c r="D18" s="8">
        <v>41656</v>
      </c>
      <c r="E18" s="1">
        <v>68.594999999999999</v>
      </c>
      <c r="G18" s="8">
        <v>42021</v>
      </c>
      <c r="H18" s="1">
        <v>61.377000000000002</v>
      </c>
      <c r="J18" s="8">
        <v>42386</v>
      </c>
      <c r="K18" s="1">
        <v>4.1894999999999998</v>
      </c>
      <c r="M18" s="8">
        <v>42752</v>
      </c>
      <c r="N18" s="1">
        <v>21.922000000000001</v>
      </c>
      <c r="P18" s="8">
        <v>43117</v>
      </c>
      <c r="Q18" s="1">
        <v>208.15</v>
      </c>
      <c r="S18" s="8">
        <v>43482</v>
      </c>
      <c r="T18" s="9">
        <v>40.481999999999999</v>
      </c>
      <c r="V18" s="8">
        <v>43847</v>
      </c>
      <c r="W18" s="9">
        <v>71.962999999999994</v>
      </c>
    </row>
    <row r="19" spans="1:23" x14ac:dyDescent="0.3">
      <c r="A19" s="6">
        <v>41292</v>
      </c>
      <c r="B19" s="7">
        <v>0</v>
      </c>
      <c r="D19" s="8">
        <v>41657</v>
      </c>
      <c r="E19" s="1">
        <v>59.960999999999999</v>
      </c>
      <c r="G19" s="8">
        <v>42022</v>
      </c>
      <c r="H19" s="1">
        <v>88.563999999999993</v>
      </c>
      <c r="J19" s="8">
        <v>42387</v>
      </c>
      <c r="K19" s="1">
        <v>3.5863999999999998</v>
      </c>
      <c r="M19" s="8">
        <v>42753</v>
      </c>
      <c r="N19" s="1">
        <v>434.49</v>
      </c>
      <c r="P19" s="8">
        <v>43118</v>
      </c>
      <c r="Q19" s="1">
        <v>242.59</v>
      </c>
      <c r="S19" s="8">
        <v>43483</v>
      </c>
      <c r="T19" s="1">
        <v>43.484999999999999</v>
      </c>
      <c r="V19" s="8">
        <v>43848</v>
      </c>
      <c r="W19" s="1">
        <v>70.558999999999997</v>
      </c>
    </row>
    <row r="20" spans="1:23" x14ac:dyDescent="0.3">
      <c r="A20" s="6">
        <v>41293</v>
      </c>
      <c r="B20" s="7">
        <v>0</v>
      </c>
      <c r="D20" s="8">
        <v>41658</v>
      </c>
      <c r="E20" s="1">
        <v>76.328999999999994</v>
      </c>
      <c r="G20" s="8">
        <v>42023</v>
      </c>
      <c r="H20" s="1">
        <v>142.77000000000001</v>
      </c>
      <c r="J20" s="8">
        <v>42388</v>
      </c>
      <c r="K20" s="1">
        <v>3.5146000000000002</v>
      </c>
      <c r="M20" s="8">
        <v>42754</v>
      </c>
      <c r="N20" s="1">
        <v>567.1</v>
      </c>
      <c r="P20" s="8">
        <v>43119</v>
      </c>
      <c r="Q20" s="1">
        <v>182.89</v>
      </c>
      <c r="S20" s="8">
        <v>43484</v>
      </c>
      <c r="T20" s="9">
        <v>38.189</v>
      </c>
      <c r="V20" s="8">
        <v>43849</v>
      </c>
      <c r="W20" s="9">
        <v>72.492000000000004</v>
      </c>
    </row>
    <row r="21" spans="1:23" x14ac:dyDescent="0.3">
      <c r="A21" s="6">
        <v>41294</v>
      </c>
      <c r="B21" s="7">
        <v>0</v>
      </c>
      <c r="D21" s="8">
        <v>41659</v>
      </c>
      <c r="E21" s="1">
        <v>69.212999999999994</v>
      </c>
      <c r="G21" s="8">
        <v>42024</v>
      </c>
      <c r="H21" s="1">
        <v>52.055999999999997</v>
      </c>
      <c r="J21" s="8">
        <v>42389</v>
      </c>
      <c r="K21" s="1">
        <v>13.964</v>
      </c>
      <c r="M21" s="8">
        <v>42755</v>
      </c>
      <c r="N21" s="1">
        <v>372.4</v>
      </c>
      <c r="P21" s="8">
        <v>43120</v>
      </c>
      <c r="Q21" s="1">
        <v>142.91999999999999</v>
      </c>
      <c r="S21" s="8">
        <v>43485</v>
      </c>
      <c r="T21" s="1">
        <v>40.927999999999997</v>
      </c>
      <c r="V21" s="8">
        <v>43850</v>
      </c>
      <c r="W21" s="1">
        <v>71.227000000000004</v>
      </c>
    </row>
    <row r="22" spans="1:23" x14ac:dyDescent="0.3">
      <c r="A22" s="6">
        <v>41295</v>
      </c>
      <c r="B22" s="7">
        <v>0</v>
      </c>
      <c r="D22" s="8">
        <v>41660</v>
      </c>
      <c r="E22" s="1">
        <v>80.347999999999999</v>
      </c>
      <c r="G22" s="8">
        <v>42025</v>
      </c>
      <c r="H22" s="1">
        <v>41.088000000000001</v>
      </c>
      <c r="J22" s="8">
        <v>42390</v>
      </c>
      <c r="K22" s="1">
        <v>22.004999999999999</v>
      </c>
      <c r="M22" s="8">
        <v>42756</v>
      </c>
      <c r="N22" s="1">
        <v>548.79</v>
      </c>
      <c r="P22" s="8">
        <v>43121</v>
      </c>
      <c r="Q22" s="1">
        <v>117.26</v>
      </c>
      <c r="S22" s="8">
        <v>43486</v>
      </c>
      <c r="T22" s="9">
        <v>34.03</v>
      </c>
      <c r="V22" s="8">
        <v>43851</v>
      </c>
      <c r="W22" s="9">
        <v>78.66</v>
      </c>
    </row>
    <row r="23" spans="1:23" x14ac:dyDescent="0.3">
      <c r="A23" s="6">
        <v>41296</v>
      </c>
      <c r="B23" s="7">
        <v>0</v>
      </c>
      <c r="D23" s="8">
        <v>41661</v>
      </c>
      <c r="E23" s="1">
        <v>86.292000000000002</v>
      </c>
      <c r="G23" s="8">
        <v>42026</v>
      </c>
      <c r="H23" s="1">
        <v>113.92</v>
      </c>
      <c r="J23" s="8">
        <v>42391</v>
      </c>
      <c r="K23" s="1">
        <v>19.05</v>
      </c>
      <c r="M23" s="8">
        <v>42757</v>
      </c>
      <c r="N23" s="1">
        <v>411.54</v>
      </c>
      <c r="P23" s="8">
        <v>43122</v>
      </c>
      <c r="Q23" s="1">
        <v>101.47</v>
      </c>
      <c r="S23" s="8">
        <v>43487</v>
      </c>
      <c r="T23" s="1">
        <v>67.048000000000002</v>
      </c>
      <c r="V23" s="8">
        <v>43852</v>
      </c>
      <c r="W23" s="1">
        <v>115.68</v>
      </c>
    </row>
    <row r="24" spans="1:23" x14ac:dyDescent="0.3">
      <c r="A24" s="6">
        <v>41297</v>
      </c>
      <c r="B24" s="7">
        <v>0</v>
      </c>
      <c r="D24" s="8">
        <v>41662</v>
      </c>
      <c r="E24" s="1">
        <v>110.3</v>
      </c>
      <c r="G24" s="8">
        <v>42027</v>
      </c>
      <c r="H24" s="1">
        <v>90.671000000000006</v>
      </c>
      <c r="J24" s="8">
        <v>42392</v>
      </c>
      <c r="K24" s="1">
        <v>57.168999999999997</v>
      </c>
      <c r="M24" s="8">
        <v>42758</v>
      </c>
      <c r="N24" s="1">
        <v>154.77000000000001</v>
      </c>
      <c r="P24" s="8">
        <v>43123</v>
      </c>
      <c r="Q24" s="1">
        <v>137.97999999999999</v>
      </c>
      <c r="S24" s="8">
        <v>43488</v>
      </c>
      <c r="T24" s="9">
        <v>1664.5</v>
      </c>
      <c r="V24" s="8">
        <v>43853</v>
      </c>
      <c r="W24" s="9">
        <v>90.355000000000004</v>
      </c>
    </row>
    <row r="25" spans="1:23" x14ac:dyDescent="0.3">
      <c r="A25" s="6">
        <v>41298</v>
      </c>
      <c r="B25" s="7">
        <v>0</v>
      </c>
      <c r="D25" s="8">
        <v>41663</v>
      </c>
      <c r="E25" s="1">
        <v>64.882000000000005</v>
      </c>
      <c r="G25" s="8">
        <v>42028</v>
      </c>
      <c r="H25" s="1">
        <v>39.731999999999999</v>
      </c>
      <c r="J25" s="8">
        <v>42393</v>
      </c>
      <c r="K25" s="1">
        <v>19.506</v>
      </c>
      <c r="M25" s="8">
        <v>42759</v>
      </c>
      <c r="N25" s="1">
        <v>120.11</v>
      </c>
      <c r="P25" s="8">
        <v>43124</v>
      </c>
      <c r="Q25" s="1">
        <v>179.04</v>
      </c>
      <c r="S25" s="8">
        <v>43489</v>
      </c>
      <c r="T25" s="1">
        <v>2281.1999999999998</v>
      </c>
      <c r="V25" s="8">
        <v>43854</v>
      </c>
      <c r="W25" s="1">
        <v>78.481999999999999</v>
      </c>
    </row>
    <row r="26" spans="1:23" x14ac:dyDescent="0.3">
      <c r="A26" s="6">
        <v>41299</v>
      </c>
      <c r="B26" s="7">
        <v>0</v>
      </c>
      <c r="D26" s="8">
        <v>41664</v>
      </c>
      <c r="E26" s="1">
        <v>51.09</v>
      </c>
      <c r="G26" s="8">
        <v>42029</v>
      </c>
      <c r="H26" s="1">
        <v>28.193999999999999</v>
      </c>
      <c r="J26" s="8">
        <v>42394</v>
      </c>
      <c r="K26" s="1">
        <v>43.398000000000003</v>
      </c>
      <c r="M26" s="8">
        <v>42760</v>
      </c>
      <c r="N26" s="1">
        <v>86.09</v>
      </c>
      <c r="P26" s="8">
        <v>43125</v>
      </c>
      <c r="Q26" s="1">
        <v>122.69</v>
      </c>
      <c r="S26" s="8">
        <v>43490</v>
      </c>
      <c r="T26" s="9">
        <v>32.825000000000003</v>
      </c>
      <c r="V26" s="8">
        <v>43855</v>
      </c>
      <c r="W26" s="9">
        <v>69.08</v>
      </c>
    </row>
    <row r="27" spans="1:23" x14ac:dyDescent="0.3">
      <c r="A27" s="6">
        <v>41300</v>
      </c>
      <c r="B27" s="7">
        <v>0</v>
      </c>
      <c r="D27" s="8">
        <v>41665</v>
      </c>
      <c r="E27" s="1">
        <v>49.189</v>
      </c>
      <c r="G27" s="8">
        <v>42030</v>
      </c>
      <c r="H27" s="1">
        <v>20.257000000000001</v>
      </c>
      <c r="J27" s="8">
        <v>42395</v>
      </c>
      <c r="K27" s="1">
        <v>90.361000000000004</v>
      </c>
      <c r="M27" s="8">
        <v>42761</v>
      </c>
      <c r="N27" s="1">
        <v>66.215999999999994</v>
      </c>
      <c r="P27" s="8">
        <v>43126</v>
      </c>
      <c r="Q27" s="1">
        <v>118.03</v>
      </c>
      <c r="S27" s="8">
        <v>43491</v>
      </c>
      <c r="T27" s="1">
        <v>73.945999999999998</v>
      </c>
      <c r="V27" s="8">
        <v>43856</v>
      </c>
      <c r="W27" s="1">
        <v>68.293000000000006</v>
      </c>
    </row>
    <row r="28" spans="1:23" x14ac:dyDescent="0.3">
      <c r="A28" s="6">
        <v>41301</v>
      </c>
      <c r="B28" s="7">
        <v>0</v>
      </c>
      <c r="D28" s="8">
        <v>41666</v>
      </c>
      <c r="E28" s="1">
        <v>63.265999999999998</v>
      </c>
      <c r="G28" s="8">
        <v>42031</v>
      </c>
      <c r="H28" s="1">
        <v>21.442</v>
      </c>
      <c r="J28" s="8">
        <v>42396</v>
      </c>
      <c r="K28" s="1">
        <v>93.147999999999996</v>
      </c>
      <c r="M28" s="8">
        <v>42762</v>
      </c>
      <c r="N28" s="1">
        <v>62.853000000000002</v>
      </c>
      <c r="P28" s="8">
        <v>43127</v>
      </c>
      <c r="Q28" s="1">
        <v>106.98</v>
      </c>
      <c r="S28" s="8">
        <v>43492</v>
      </c>
      <c r="T28" s="9">
        <v>107.9</v>
      </c>
      <c r="V28" s="8">
        <v>43857</v>
      </c>
      <c r="W28" s="9">
        <v>134.80000000000001</v>
      </c>
    </row>
    <row r="29" spans="1:23" x14ac:dyDescent="0.3">
      <c r="A29" s="6">
        <v>41302</v>
      </c>
      <c r="B29" s="7">
        <v>0</v>
      </c>
      <c r="D29" s="8">
        <v>41667</v>
      </c>
      <c r="E29" s="1">
        <v>59.156999999999996</v>
      </c>
      <c r="G29" s="8">
        <v>42032</v>
      </c>
      <c r="H29" s="1">
        <v>35.453000000000003</v>
      </c>
      <c r="J29" s="8">
        <v>42397</v>
      </c>
      <c r="K29" s="1">
        <v>41.651000000000003</v>
      </c>
      <c r="M29" s="8">
        <v>42763</v>
      </c>
      <c r="N29" s="1">
        <v>53.42</v>
      </c>
      <c r="P29" s="8">
        <v>43128</v>
      </c>
      <c r="Q29" s="1">
        <v>83.311000000000007</v>
      </c>
      <c r="S29" s="8">
        <v>43493</v>
      </c>
      <c r="T29" s="1">
        <v>109.41</v>
      </c>
      <c r="V29" s="8">
        <v>43858</v>
      </c>
      <c r="W29" s="1">
        <v>170.05</v>
      </c>
    </row>
    <row r="30" spans="1:23" x14ac:dyDescent="0.3">
      <c r="A30" s="6">
        <v>41303</v>
      </c>
      <c r="B30" s="7">
        <v>0</v>
      </c>
      <c r="D30" s="8">
        <v>41668</v>
      </c>
      <c r="E30" s="1">
        <v>93.846000000000004</v>
      </c>
      <c r="G30" s="8">
        <v>42033</v>
      </c>
      <c r="H30" s="1">
        <v>25.257999999999999</v>
      </c>
      <c r="J30" s="8">
        <v>42398</v>
      </c>
      <c r="K30" s="1">
        <v>61.225000000000001</v>
      </c>
      <c r="M30" s="8">
        <v>42764</v>
      </c>
      <c r="N30" s="1">
        <v>49.540999999999997</v>
      </c>
      <c r="P30" s="8">
        <v>43129</v>
      </c>
      <c r="Q30" s="1">
        <v>95.971000000000004</v>
      </c>
      <c r="S30" s="8">
        <v>43494</v>
      </c>
      <c r="T30" s="9">
        <v>139.83000000000001</v>
      </c>
      <c r="V30" s="8">
        <v>43859</v>
      </c>
      <c r="W30" s="9">
        <v>220.12</v>
      </c>
    </row>
    <row r="31" spans="1:23" x14ac:dyDescent="0.3">
      <c r="A31" s="6">
        <v>41304</v>
      </c>
      <c r="B31" s="7">
        <v>0</v>
      </c>
      <c r="D31" s="8">
        <v>41669</v>
      </c>
      <c r="E31" s="1">
        <v>146.94</v>
      </c>
      <c r="G31" s="8">
        <v>42034</v>
      </c>
      <c r="H31" s="1">
        <v>19.841000000000001</v>
      </c>
      <c r="J31" s="8">
        <v>42399</v>
      </c>
      <c r="K31" s="1">
        <v>116.08</v>
      </c>
      <c r="M31" s="8">
        <v>42765</v>
      </c>
      <c r="N31" s="1">
        <v>44.539000000000001</v>
      </c>
      <c r="P31" s="8">
        <v>43130</v>
      </c>
      <c r="Q31" s="1">
        <v>84.629000000000005</v>
      </c>
      <c r="S31" s="8">
        <v>43495</v>
      </c>
      <c r="T31" s="1">
        <v>108.47</v>
      </c>
      <c r="V31" s="8">
        <v>43860</v>
      </c>
      <c r="W31" s="1">
        <v>96.819000000000003</v>
      </c>
    </row>
    <row r="32" spans="1:23" x14ac:dyDescent="0.3">
      <c r="A32" s="6">
        <v>41305</v>
      </c>
      <c r="B32" s="7">
        <v>0</v>
      </c>
      <c r="D32" s="8">
        <v>41670</v>
      </c>
      <c r="E32" s="1">
        <v>226.4</v>
      </c>
      <c r="G32" s="8">
        <v>42035</v>
      </c>
      <c r="H32" s="1">
        <v>16.349</v>
      </c>
      <c r="J32" s="8">
        <v>42400</v>
      </c>
      <c r="K32" s="1">
        <v>195.21</v>
      </c>
      <c r="M32" s="8">
        <v>42766</v>
      </c>
      <c r="N32" s="1">
        <v>41.073</v>
      </c>
      <c r="P32" s="8">
        <v>43131</v>
      </c>
      <c r="Q32" s="1">
        <v>86.366</v>
      </c>
      <c r="S32" s="8">
        <v>43496</v>
      </c>
      <c r="T32" s="9">
        <v>93.009</v>
      </c>
      <c r="V32" s="8">
        <v>43861</v>
      </c>
      <c r="W32" s="9">
        <v>87.802000000000007</v>
      </c>
    </row>
    <row r="33" spans="1:23" x14ac:dyDescent="0.3">
      <c r="A33" s="6">
        <v>41306</v>
      </c>
      <c r="B33" s="7">
        <v>0</v>
      </c>
      <c r="D33" s="8">
        <v>41671</v>
      </c>
      <c r="E33" s="1">
        <v>127.96</v>
      </c>
      <c r="G33" s="8">
        <v>42036</v>
      </c>
      <c r="H33" s="1">
        <v>30.72</v>
      </c>
      <c r="J33" s="8">
        <v>42401</v>
      </c>
      <c r="K33" s="1">
        <v>627.15</v>
      </c>
      <c r="M33" s="8">
        <v>42767</v>
      </c>
      <c r="N33" s="1">
        <v>57.136000000000003</v>
      </c>
      <c r="P33" s="8">
        <v>43132</v>
      </c>
      <c r="Q33" s="1">
        <v>82.718000000000004</v>
      </c>
      <c r="S33" s="8">
        <v>43497</v>
      </c>
      <c r="T33" s="1">
        <v>73.927000000000007</v>
      </c>
      <c r="V33" s="8">
        <v>43862</v>
      </c>
      <c r="W33" s="1">
        <v>72.600999999999999</v>
      </c>
    </row>
    <row r="34" spans="1:23" x14ac:dyDescent="0.3">
      <c r="A34" s="6">
        <v>41307</v>
      </c>
      <c r="B34" s="7">
        <v>0</v>
      </c>
      <c r="D34" s="8">
        <v>41672</v>
      </c>
      <c r="E34" s="1">
        <v>91.539000000000001</v>
      </c>
      <c r="G34" s="8">
        <v>42037</v>
      </c>
      <c r="H34" s="1">
        <v>32.292999999999999</v>
      </c>
      <c r="J34" s="8">
        <v>42402</v>
      </c>
      <c r="K34" s="1">
        <v>133.41999999999999</v>
      </c>
      <c r="M34" s="8">
        <v>42768</v>
      </c>
      <c r="N34" s="1">
        <v>43.776000000000003</v>
      </c>
      <c r="P34" s="8">
        <v>43133</v>
      </c>
      <c r="Q34" s="1">
        <v>132.55000000000001</v>
      </c>
      <c r="S34" s="8">
        <v>43498</v>
      </c>
      <c r="T34" s="9">
        <v>13.545999999999999</v>
      </c>
      <c r="V34" s="8">
        <v>43863</v>
      </c>
      <c r="W34" s="9">
        <v>67.597999999999999</v>
      </c>
    </row>
    <row r="35" spans="1:23" x14ac:dyDescent="0.3">
      <c r="A35" s="6">
        <v>41308</v>
      </c>
      <c r="B35" s="7">
        <v>0</v>
      </c>
      <c r="D35" s="8">
        <v>41673</v>
      </c>
      <c r="E35" s="1">
        <v>132.75</v>
      </c>
      <c r="G35" s="8">
        <v>42038</v>
      </c>
      <c r="H35" s="1">
        <v>17.353000000000002</v>
      </c>
      <c r="J35" s="8">
        <v>42403</v>
      </c>
      <c r="K35" s="1">
        <v>23.995999999999999</v>
      </c>
      <c r="M35" s="8">
        <v>42769</v>
      </c>
      <c r="N35" s="1">
        <v>39.274999999999999</v>
      </c>
      <c r="P35" s="8">
        <v>43134</v>
      </c>
      <c r="Q35" s="1">
        <v>212.47</v>
      </c>
      <c r="S35" s="8">
        <v>43499</v>
      </c>
      <c r="T35" s="1">
        <v>87.094999999999999</v>
      </c>
      <c r="V35" s="8">
        <v>43864</v>
      </c>
      <c r="W35" s="1">
        <v>61.012</v>
      </c>
    </row>
    <row r="36" spans="1:23" x14ac:dyDescent="0.3">
      <c r="A36" s="6">
        <v>41309</v>
      </c>
      <c r="B36" s="7">
        <v>0</v>
      </c>
      <c r="D36" s="8">
        <v>41674</v>
      </c>
      <c r="E36" s="1">
        <v>128.78</v>
      </c>
      <c r="G36" s="8">
        <v>42039</v>
      </c>
      <c r="H36" s="1">
        <v>25.925000000000001</v>
      </c>
      <c r="J36" s="8">
        <v>42404</v>
      </c>
      <c r="K36" s="1">
        <v>72.965999999999994</v>
      </c>
      <c r="M36" s="8">
        <v>42770</v>
      </c>
      <c r="N36" s="1">
        <v>38.255000000000003</v>
      </c>
      <c r="P36" s="8">
        <v>43135</v>
      </c>
      <c r="Q36" s="1">
        <v>159.75</v>
      </c>
      <c r="S36" s="8">
        <v>43500</v>
      </c>
      <c r="T36" s="9">
        <v>65.298000000000002</v>
      </c>
      <c r="V36" s="8">
        <v>43865</v>
      </c>
      <c r="W36" s="9">
        <v>53.652000000000001</v>
      </c>
    </row>
    <row r="37" spans="1:23" x14ac:dyDescent="0.3">
      <c r="A37" s="6">
        <v>41310</v>
      </c>
      <c r="B37" s="7">
        <v>0</v>
      </c>
      <c r="D37" s="8">
        <v>41675</v>
      </c>
      <c r="E37" s="1">
        <v>122.71</v>
      </c>
      <c r="G37" s="8">
        <v>42040</v>
      </c>
      <c r="H37" s="1">
        <v>19.716999999999999</v>
      </c>
      <c r="J37" s="8">
        <v>42405</v>
      </c>
      <c r="K37" s="1">
        <v>164.69</v>
      </c>
      <c r="M37" s="8">
        <v>42771</v>
      </c>
      <c r="N37" s="1">
        <v>49.029000000000003</v>
      </c>
      <c r="P37" s="8">
        <v>43136</v>
      </c>
      <c r="Q37" s="1">
        <v>107.21</v>
      </c>
      <c r="S37" s="8">
        <v>43501</v>
      </c>
      <c r="T37" s="1">
        <v>42.222999999999999</v>
      </c>
      <c r="V37" s="8">
        <v>43866</v>
      </c>
      <c r="W37" s="1">
        <v>56.594999999999999</v>
      </c>
    </row>
    <row r="38" spans="1:23" x14ac:dyDescent="0.3">
      <c r="A38" s="6">
        <v>41311</v>
      </c>
      <c r="B38" s="7">
        <v>0</v>
      </c>
      <c r="D38" s="8">
        <v>41676</v>
      </c>
      <c r="E38" s="1">
        <v>491.14</v>
      </c>
      <c r="G38" s="8">
        <v>42041</v>
      </c>
      <c r="H38" s="1">
        <v>18.178000000000001</v>
      </c>
      <c r="J38" s="8">
        <v>42406</v>
      </c>
      <c r="K38" s="1">
        <v>98.117000000000004</v>
      </c>
      <c r="M38" s="8">
        <v>42772</v>
      </c>
      <c r="N38" s="1">
        <v>50.301000000000002</v>
      </c>
      <c r="P38" s="8">
        <v>43137</v>
      </c>
      <c r="Q38" s="1">
        <v>149.11000000000001</v>
      </c>
      <c r="S38" s="8">
        <v>43502</v>
      </c>
      <c r="T38" s="9">
        <v>44.487000000000002</v>
      </c>
      <c r="V38" s="8">
        <v>43867</v>
      </c>
      <c r="W38" s="9">
        <v>62.008000000000003</v>
      </c>
    </row>
    <row r="39" spans="1:23" x14ac:dyDescent="0.3">
      <c r="A39" s="6">
        <v>41312</v>
      </c>
      <c r="B39" s="7">
        <v>0</v>
      </c>
      <c r="D39" s="8">
        <v>41677</v>
      </c>
      <c r="E39" s="1">
        <v>345.39</v>
      </c>
      <c r="G39" s="8">
        <v>42042</v>
      </c>
      <c r="H39" s="1">
        <v>19.759</v>
      </c>
      <c r="J39" s="8">
        <v>42407</v>
      </c>
      <c r="K39" s="1">
        <v>87.415999999999997</v>
      </c>
      <c r="M39" s="8">
        <v>42773</v>
      </c>
      <c r="N39" s="1">
        <v>39.125999999999998</v>
      </c>
      <c r="P39" s="8">
        <v>43138</v>
      </c>
      <c r="Q39" s="1">
        <v>147.94</v>
      </c>
      <c r="S39" s="8">
        <v>43503</v>
      </c>
      <c r="T39" s="1">
        <v>53.52</v>
      </c>
      <c r="V39" s="8">
        <v>43868</v>
      </c>
      <c r="W39" s="1">
        <v>56.936</v>
      </c>
    </row>
    <row r="40" spans="1:23" x14ac:dyDescent="0.3">
      <c r="A40" s="6">
        <v>41313</v>
      </c>
      <c r="B40" s="7">
        <v>0</v>
      </c>
      <c r="D40" s="8">
        <v>41678</v>
      </c>
      <c r="E40" s="1">
        <v>242.55</v>
      </c>
      <c r="G40" s="8">
        <v>42043</v>
      </c>
      <c r="H40" s="1">
        <v>37.387</v>
      </c>
      <c r="J40" s="8">
        <v>42408</v>
      </c>
      <c r="K40" s="1">
        <v>104.21</v>
      </c>
      <c r="M40" s="8">
        <v>42774</v>
      </c>
      <c r="N40" s="1">
        <v>36.779000000000003</v>
      </c>
      <c r="P40" s="8">
        <v>43139</v>
      </c>
      <c r="Q40" s="1">
        <v>166.83</v>
      </c>
      <c r="S40" s="8">
        <v>43504</v>
      </c>
      <c r="T40" s="9">
        <v>0</v>
      </c>
      <c r="V40" s="8">
        <v>43869</v>
      </c>
      <c r="W40" s="9">
        <v>53.207999999999998</v>
      </c>
    </row>
    <row r="41" spans="1:23" x14ac:dyDescent="0.3">
      <c r="A41" s="6">
        <v>41314</v>
      </c>
      <c r="B41" s="7">
        <v>0</v>
      </c>
      <c r="D41" s="8">
        <v>41679</v>
      </c>
      <c r="E41" s="1">
        <v>449.99</v>
      </c>
      <c r="G41" s="8">
        <v>42044</v>
      </c>
      <c r="H41" s="1">
        <v>72.05</v>
      </c>
      <c r="J41" s="8">
        <v>42409</v>
      </c>
      <c r="K41" s="1">
        <v>69.102000000000004</v>
      </c>
      <c r="M41" s="8">
        <v>42775</v>
      </c>
      <c r="N41" s="1">
        <v>34.375</v>
      </c>
      <c r="P41" s="8">
        <v>43140</v>
      </c>
      <c r="Q41" s="1">
        <v>114.25</v>
      </c>
      <c r="S41" s="8">
        <v>43505</v>
      </c>
      <c r="T41" s="1">
        <v>0</v>
      </c>
      <c r="V41" s="8">
        <v>43870</v>
      </c>
      <c r="W41" s="1">
        <v>41.368000000000002</v>
      </c>
    </row>
    <row r="42" spans="1:23" x14ac:dyDescent="0.3">
      <c r="A42" s="6">
        <v>41315</v>
      </c>
      <c r="B42" s="7">
        <v>0</v>
      </c>
      <c r="D42" s="8">
        <v>41680</v>
      </c>
      <c r="E42" s="1">
        <v>283.02</v>
      </c>
      <c r="G42" s="8">
        <v>42045</v>
      </c>
      <c r="H42" s="1">
        <v>67.671999999999997</v>
      </c>
      <c r="J42" s="8">
        <v>42410</v>
      </c>
      <c r="K42" s="1">
        <v>25.652000000000001</v>
      </c>
      <c r="M42" s="8">
        <v>42776</v>
      </c>
      <c r="N42" s="1">
        <v>35.024999999999999</v>
      </c>
      <c r="P42" s="8">
        <v>43141</v>
      </c>
      <c r="Q42" s="1">
        <v>159.37</v>
      </c>
      <c r="S42" s="8">
        <v>43506</v>
      </c>
      <c r="T42" s="9">
        <v>0</v>
      </c>
      <c r="V42" s="8">
        <v>43871</v>
      </c>
      <c r="W42" s="9">
        <v>63.420999999999999</v>
      </c>
    </row>
    <row r="43" spans="1:23" x14ac:dyDescent="0.3">
      <c r="A43" s="6">
        <v>41316</v>
      </c>
      <c r="B43" s="7">
        <v>0</v>
      </c>
      <c r="D43" s="8">
        <v>41681</v>
      </c>
      <c r="E43" s="1">
        <v>89.92</v>
      </c>
      <c r="G43" s="8">
        <v>42046</v>
      </c>
      <c r="H43" s="1">
        <v>41.847999999999999</v>
      </c>
      <c r="J43" s="8">
        <v>42411</v>
      </c>
      <c r="K43" s="1">
        <v>62.429000000000002</v>
      </c>
      <c r="M43" s="8">
        <v>42777</v>
      </c>
      <c r="N43" s="1">
        <v>35.137999999999998</v>
      </c>
      <c r="P43" s="8">
        <v>43142</v>
      </c>
      <c r="Q43" s="1">
        <v>300.5</v>
      </c>
      <c r="S43" s="8">
        <v>43507</v>
      </c>
      <c r="T43" s="1">
        <v>0</v>
      </c>
      <c r="V43" s="8">
        <v>43872</v>
      </c>
      <c r="W43" s="1">
        <v>70.143000000000001</v>
      </c>
    </row>
    <row r="44" spans="1:23" x14ac:dyDescent="0.3">
      <c r="A44" s="6">
        <v>41317</v>
      </c>
      <c r="B44" s="7">
        <v>0</v>
      </c>
      <c r="D44" s="8">
        <v>41682</v>
      </c>
      <c r="E44" s="1">
        <v>109.6</v>
      </c>
      <c r="G44" s="8">
        <v>42047</v>
      </c>
      <c r="H44" s="1">
        <v>23.065999999999999</v>
      </c>
      <c r="J44" s="8">
        <v>42412</v>
      </c>
      <c r="K44" s="1">
        <v>21.198</v>
      </c>
      <c r="M44" s="8">
        <v>42778</v>
      </c>
      <c r="N44" s="1">
        <v>116.75</v>
      </c>
      <c r="P44" s="8">
        <v>43143</v>
      </c>
      <c r="Q44" s="1">
        <v>170.96</v>
      </c>
      <c r="S44" s="8">
        <v>43508</v>
      </c>
      <c r="T44" s="9">
        <v>71.683000000000007</v>
      </c>
      <c r="V44" s="8">
        <v>43873</v>
      </c>
      <c r="W44" s="9">
        <v>54.49</v>
      </c>
    </row>
    <row r="45" spans="1:23" x14ac:dyDescent="0.3">
      <c r="A45" s="6">
        <v>41318</v>
      </c>
      <c r="B45" s="7">
        <v>0</v>
      </c>
      <c r="D45" s="8">
        <v>41683</v>
      </c>
      <c r="E45" s="1">
        <v>98.947000000000003</v>
      </c>
      <c r="G45" s="8">
        <v>42048</v>
      </c>
      <c r="H45" s="1">
        <v>17.190000000000001</v>
      </c>
      <c r="J45" s="8">
        <v>42413</v>
      </c>
      <c r="K45" s="1">
        <v>34.290999999999997</v>
      </c>
      <c r="M45" s="8">
        <v>42779</v>
      </c>
      <c r="N45" s="1">
        <v>1483.3</v>
      </c>
      <c r="P45" s="8">
        <v>43144</v>
      </c>
      <c r="Q45" s="1">
        <v>104.34</v>
      </c>
      <c r="S45" s="8">
        <v>43509</v>
      </c>
      <c r="T45" s="1">
        <v>0</v>
      </c>
      <c r="V45" s="8">
        <v>43874</v>
      </c>
      <c r="W45" s="1">
        <v>67.861999999999995</v>
      </c>
    </row>
    <row r="46" spans="1:23" x14ac:dyDescent="0.3">
      <c r="A46" s="6">
        <v>41319</v>
      </c>
      <c r="B46" s="7">
        <v>0</v>
      </c>
      <c r="D46" s="8">
        <v>41684</v>
      </c>
      <c r="E46" s="1">
        <v>265.24</v>
      </c>
      <c r="G46" s="8">
        <v>42049</v>
      </c>
      <c r="H46" s="1">
        <v>13.962999999999999</v>
      </c>
      <c r="J46" s="8">
        <v>42414</v>
      </c>
      <c r="K46" s="1">
        <v>1.2139</v>
      </c>
      <c r="M46" s="8">
        <v>42780</v>
      </c>
      <c r="N46" s="1">
        <v>502.35</v>
      </c>
      <c r="P46" s="8">
        <v>43145</v>
      </c>
      <c r="Q46" s="1">
        <v>68.742999999999995</v>
      </c>
      <c r="S46" s="8">
        <v>43510</v>
      </c>
      <c r="T46" s="9">
        <v>0</v>
      </c>
      <c r="V46" s="8">
        <v>43875</v>
      </c>
      <c r="W46" s="9">
        <v>57.904000000000003</v>
      </c>
    </row>
    <row r="47" spans="1:23" x14ac:dyDescent="0.3">
      <c r="A47" s="6">
        <v>41320</v>
      </c>
      <c r="B47" s="7">
        <v>0</v>
      </c>
      <c r="D47" s="8">
        <v>41685</v>
      </c>
      <c r="E47" s="1">
        <v>272.33</v>
      </c>
      <c r="G47" s="8">
        <v>42050</v>
      </c>
      <c r="H47" s="1">
        <v>12.007</v>
      </c>
      <c r="J47" s="8">
        <v>42415</v>
      </c>
      <c r="K47" s="1">
        <v>1.5714999999999999</v>
      </c>
      <c r="M47" s="8">
        <v>42781</v>
      </c>
      <c r="N47" s="1">
        <v>187.16</v>
      </c>
      <c r="P47" s="8">
        <v>43146</v>
      </c>
      <c r="Q47" s="1">
        <v>227.22</v>
      </c>
      <c r="S47" s="8">
        <v>43511</v>
      </c>
      <c r="T47" s="1">
        <v>0</v>
      </c>
      <c r="V47" s="8">
        <v>43876</v>
      </c>
      <c r="W47" s="1">
        <v>53.637</v>
      </c>
    </row>
    <row r="48" spans="1:23" x14ac:dyDescent="0.3">
      <c r="A48" s="6">
        <v>41321</v>
      </c>
      <c r="B48" s="7">
        <v>0</v>
      </c>
      <c r="D48" s="8">
        <v>41686</v>
      </c>
      <c r="E48" s="1">
        <v>135.19</v>
      </c>
      <c r="G48" s="8">
        <v>42051</v>
      </c>
      <c r="H48" s="1">
        <v>15.292</v>
      </c>
      <c r="J48" s="8">
        <v>42416</v>
      </c>
      <c r="K48" s="1">
        <v>0.85131000000000001</v>
      </c>
      <c r="M48" s="8">
        <v>42782</v>
      </c>
      <c r="N48" s="1">
        <v>102.15</v>
      </c>
      <c r="P48" s="8">
        <v>43147</v>
      </c>
      <c r="Q48" s="1">
        <v>224.6</v>
      </c>
      <c r="S48" s="8">
        <v>43512</v>
      </c>
      <c r="T48" s="9">
        <v>0</v>
      </c>
      <c r="V48" s="8">
        <v>43877</v>
      </c>
      <c r="W48" s="9">
        <v>45.524999999999999</v>
      </c>
    </row>
    <row r="49" spans="1:23" x14ac:dyDescent="0.3">
      <c r="A49" s="6">
        <v>41322</v>
      </c>
      <c r="B49" s="7">
        <v>0</v>
      </c>
      <c r="D49" s="8">
        <v>41687</v>
      </c>
      <c r="E49" s="1">
        <v>129.88999999999999</v>
      </c>
      <c r="G49" s="8">
        <v>42052</v>
      </c>
      <c r="H49" s="1">
        <v>25.047000000000001</v>
      </c>
      <c r="J49" s="8">
        <v>42417</v>
      </c>
      <c r="K49" s="1">
        <v>0.74197000000000002</v>
      </c>
      <c r="M49" s="8">
        <v>42783</v>
      </c>
      <c r="N49" s="1">
        <v>50.033999999999999</v>
      </c>
      <c r="P49" s="8">
        <v>43148</v>
      </c>
      <c r="Q49" s="1">
        <v>343.75</v>
      </c>
      <c r="S49" s="8">
        <v>43513</v>
      </c>
      <c r="T49" s="1">
        <v>0</v>
      </c>
      <c r="V49" s="8">
        <v>43878</v>
      </c>
      <c r="W49" s="1">
        <v>55.598999999999997</v>
      </c>
    </row>
    <row r="50" spans="1:23" x14ac:dyDescent="0.3">
      <c r="A50" s="6">
        <v>41323</v>
      </c>
      <c r="B50" s="7">
        <v>0</v>
      </c>
      <c r="D50" s="8">
        <v>41688</v>
      </c>
      <c r="E50" s="1">
        <v>127.59</v>
      </c>
      <c r="G50" s="8">
        <v>42053</v>
      </c>
      <c r="H50" s="1">
        <v>14.738</v>
      </c>
      <c r="J50" s="8">
        <v>42418</v>
      </c>
      <c r="K50" s="1">
        <v>0.79237000000000002</v>
      </c>
      <c r="M50" s="8">
        <v>42784</v>
      </c>
      <c r="N50" s="1">
        <v>225.76</v>
      </c>
      <c r="P50" s="8">
        <v>43149</v>
      </c>
      <c r="Q50" s="1">
        <v>202.55</v>
      </c>
      <c r="S50" s="8">
        <v>43514</v>
      </c>
      <c r="T50" s="9">
        <v>64.528000000000006</v>
      </c>
      <c r="V50" s="8">
        <v>43879</v>
      </c>
      <c r="W50" s="9">
        <v>67.730999999999995</v>
      </c>
    </row>
    <row r="51" spans="1:23" x14ac:dyDescent="0.3">
      <c r="A51" s="6">
        <v>41324</v>
      </c>
      <c r="B51" s="7">
        <v>0</v>
      </c>
      <c r="D51" s="8">
        <v>41689</v>
      </c>
      <c r="E51" s="1">
        <v>188.94</v>
      </c>
      <c r="G51" s="8">
        <v>42054</v>
      </c>
      <c r="H51" s="1">
        <v>15.391</v>
      </c>
      <c r="J51" s="8">
        <v>42419</v>
      </c>
      <c r="K51" s="1">
        <v>0.77802000000000004</v>
      </c>
      <c r="M51" s="8">
        <v>42785</v>
      </c>
      <c r="N51" s="1">
        <v>528.88</v>
      </c>
      <c r="P51" s="8">
        <v>43150</v>
      </c>
      <c r="Q51" s="1">
        <v>929</v>
      </c>
      <c r="S51" s="8">
        <v>43515</v>
      </c>
      <c r="T51" s="1">
        <v>271</v>
      </c>
      <c r="V51" s="8">
        <v>43880</v>
      </c>
      <c r="W51" s="1">
        <v>47.51</v>
      </c>
    </row>
    <row r="52" spans="1:23" x14ac:dyDescent="0.3">
      <c r="A52" s="6">
        <v>41325</v>
      </c>
      <c r="B52" s="7">
        <v>0</v>
      </c>
      <c r="D52" s="8">
        <v>41690</v>
      </c>
      <c r="E52" s="1">
        <v>119.75</v>
      </c>
      <c r="G52" s="8">
        <v>42055</v>
      </c>
      <c r="H52" s="1">
        <v>21.388000000000002</v>
      </c>
      <c r="J52" s="8">
        <v>42420</v>
      </c>
      <c r="K52" s="1">
        <v>0.23130000000000001</v>
      </c>
      <c r="M52" s="8">
        <v>42786</v>
      </c>
      <c r="N52" s="1">
        <v>386.69</v>
      </c>
      <c r="P52" s="8">
        <v>43151</v>
      </c>
      <c r="Q52" s="1">
        <v>768.79</v>
      </c>
      <c r="S52" s="8">
        <v>43516</v>
      </c>
      <c r="T52" s="9">
        <v>429.3</v>
      </c>
      <c r="V52" s="8">
        <v>43881</v>
      </c>
      <c r="W52" s="9">
        <v>62.597000000000001</v>
      </c>
    </row>
    <row r="53" spans="1:23" x14ac:dyDescent="0.3">
      <c r="A53" s="6">
        <v>41326</v>
      </c>
      <c r="B53" s="7">
        <v>0</v>
      </c>
      <c r="D53" s="8">
        <v>41691</v>
      </c>
      <c r="E53" s="1">
        <v>136.91</v>
      </c>
      <c r="G53" s="8">
        <v>42056</v>
      </c>
      <c r="H53" s="1">
        <v>23.337</v>
      </c>
      <c r="J53" s="8">
        <v>42421</v>
      </c>
      <c r="K53" s="1">
        <v>2.3584000000000001</v>
      </c>
      <c r="M53" s="8">
        <v>42787</v>
      </c>
      <c r="N53" s="1">
        <v>442.46</v>
      </c>
      <c r="P53" s="8">
        <v>43152</v>
      </c>
      <c r="Q53" s="1">
        <v>264.11</v>
      </c>
      <c r="S53" s="8">
        <v>43517</v>
      </c>
      <c r="T53" s="1">
        <v>270.77999999999997</v>
      </c>
      <c r="V53" s="8">
        <v>43882</v>
      </c>
      <c r="W53" s="1">
        <v>156.63999999999999</v>
      </c>
    </row>
    <row r="54" spans="1:23" x14ac:dyDescent="0.3">
      <c r="A54" s="6">
        <v>41327</v>
      </c>
      <c r="B54" s="7">
        <v>0</v>
      </c>
      <c r="D54" s="8">
        <v>41692</v>
      </c>
      <c r="E54" s="1">
        <v>352.53</v>
      </c>
      <c r="G54" s="8">
        <v>42057</v>
      </c>
      <c r="H54" s="1">
        <v>23.337</v>
      </c>
      <c r="J54" s="8">
        <v>42422</v>
      </c>
      <c r="K54" s="1">
        <v>4.9654999999999996</v>
      </c>
      <c r="M54" s="8">
        <v>42788</v>
      </c>
      <c r="N54" s="1">
        <v>194.23</v>
      </c>
      <c r="P54" s="8">
        <v>43153</v>
      </c>
      <c r="Q54" s="1">
        <v>307.63</v>
      </c>
      <c r="S54" s="8">
        <v>43518</v>
      </c>
      <c r="T54" s="9">
        <v>0</v>
      </c>
      <c r="V54" s="8">
        <v>43883</v>
      </c>
      <c r="W54" s="9">
        <v>155.97999999999999</v>
      </c>
    </row>
    <row r="55" spans="1:23" x14ac:dyDescent="0.3">
      <c r="A55" s="6">
        <v>41328</v>
      </c>
      <c r="B55" s="7">
        <v>0</v>
      </c>
      <c r="D55" s="8">
        <v>41693</v>
      </c>
      <c r="E55" s="1">
        <v>185.09</v>
      </c>
      <c r="G55" s="8">
        <v>42058</v>
      </c>
      <c r="H55" s="1">
        <v>25.667000000000002</v>
      </c>
      <c r="J55" s="8">
        <v>42423</v>
      </c>
      <c r="K55" s="1">
        <v>109.16</v>
      </c>
      <c r="M55" s="8">
        <v>42789</v>
      </c>
      <c r="N55" s="1">
        <v>243.42</v>
      </c>
      <c r="P55" s="8">
        <v>43154</v>
      </c>
      <c r="Q55" s="1">
        <v>591.17999999999995</v>
      </c>
      <c r="S55" s="8">
        <v>43519</v>
      </c>
      <c r="T55" s="1">
        <v>0</v>
      </c>
      <c r="V55" s="8">
        <v>43884</v>
      </c>
      <c r="W55" s="1">
        <v>122.79</v>
      </c>
    </row>
    <row r="56" spans="1:23" x14ac:dyDescent="0.3">
      <c r="A56" s="6">
        <v>41329</v>
      </c>
      <c r="B56" s="7">
        <v>0</v>
      </c>
      <c r="D56" s="8">
        <v>41694</v>
      </c>
      <c r="E56" s="1">
        <v>541.52</v>
      </c>
      <c r="G56" s="8">
        <v>42059</v>
      </c>
      <c r="H56" s="1">
        <v>25.808</v>
      </c>
      <c r="J56" s="8">
        <v>42424</v>
      </c>
      <c r="K56" s="1">
        <v>78.323999999999998</v>
      </c>
      <c r="M56" s="8">
        <v>42790</v>
      </c>
      <c r="N56" s="1">
        <v>73.295000000000002</v>
      </c>
      <c r="P56" s="8">
        <v>43155</v>
      </c>
      <c r="Q56" s="1">
        <v>1383.9</v>
      </c>
      <c r="S56" s="8">
        <v>43520</v>
      </c>
      <c r="T56" s="9">
        <v>5863.7</v>
      </c>
      <c r="V56" s="8">
        <v>43885</v>
      </c>
      <c r="W56" s="9">
        <v>179.15</v>
      </c>
    </row>
    <row r="57" spans="1:23" x14ac:dyDescent="0.3">
      <c r="A57" s="6">
        <v>41330</v>
      </c>
      <c r="B57" s="7">
        <v>0</v>
      </c>
      <c r="D57" s="8">
        <v>41695</v>
      </c>
      <c r="E57" s="1">
        <v>316.29000000000002</v>
      </c>
      <c r="G57" s="8">
        <v>42060</v>
      </c>
      <c r="H57" s="1">
        <v>28.504000000000001</v>
      </c>
      <c r="J57" s="8">
        <v>42425</v>
      </c>
      <c r="K57" s="1">
        <v>322.12</v>
      </c>
      <c r="M57" s="8">
        <v>42791</v>
      </c>
      <c r="N57" s="1">
        <v>56.216000000000001</v>
      </c>
      <c r="P57" s="8">
        <v>43156</v>
      </c>
      <c r="Q57" s="1">
        <v>848</v>
      </c>
      <c r="S57" s="8">
        <v>43521</v>
      </c>
      <c r="T57" s="1">
        <v>1785.1</v>
      </c>
      <c r="V57" s="8">
        <v>43886</v>
      </c>
      <c r="W57" s="1">
        <v>231.7</v>
      </c>
    </row>
    <row r="58" spans="1:23" x14ac:dyDescent="0.3">
      <c r="A58" s="6">
        <v>41331</v>
      </c>
      <c r="B58" s="7">
        <v>0</v>
      </c>
      <c r="D58" s="8">
        <v>41696</v>
      </c>
      <c r="E58" s="1">
        <v>594.72</v>
      </c>
      <c r="G58" s="8">
        <v>42061</v>
      </c>
      <c r="H58" s="1">
        <v>29.100999999999999</v>
      </c>
      <c r="J58" s="8">
        <v>42426</v>
      </c>
      <c r="K58" s="1">
        <v>1418.7</v>
      </c>
      <c r="M58" s="8">
        <v>42792</v>
      </c>
      <c r="N58" s="1">
        <v>42.765999999999998</v>
      </c>
      <c r="P58" s="8">
        <v>43157</v>
      </c>
      <c r="Q58" s="1">
        <v>432.97</v>
      </c>
      <c r="S58" s="8">
        <v>43522</v>
      </c>
      <c r="T58" s="9">
        <v>165.45</v>
      </c>
      <c r="V58" s="8">
        <v>43887</v>
      </c>
      <c r="W58" s="9">
        <v>276.44</v>
      </c>
    </row>
    <row r="59" spans="1:23" x14ac:dyDescent="0.3">
      <c r="A59" s="6">
        <v>41332</v>
      </c>
      <c r="B59" s="7">
        <v>0</v>
      </c>
      <c r="D59" s="8">
        <v>41697</v>
      </c>
      <c r="E59" s="1">
        <v>246.85</v>
      </c>
      <c r="G59" s="8">
        <v>42062</v>
      </c>
      <c r="H59" s="1">
        <v>23.152000000000001</v>
      </c>
      <c r="J59" s="8">
        <v>42427</v>
      </c>
      <c r="K59" s="1">
        <v>105.54</v>
      </c>
      <c r="M59" s="8">
        <v>42793</v>
      </c>
      <c r="N59" s="1">
        <v>134.6</v>
      </c>
      <c r="P59" s="8">
        <v>43158</v>
      </c>
      <c r="Q59" s="1">
        <v>184.7</v>
      </c>
      <c r="S59" s="8">
        <v>43523</v>
      </c>
      <c r="T59" s="1">
        <v>160.55000000000001</v>
      </c>
      <c r="V59" s="8">
        <v>43888</v>
      </c>
      <c r="W59" s="1">
        <v>817.87</v>
      </c>
    </row>
    <row r="60" spans="1:23" x14ac:dyDescent="0.3">
      <c r="A60" s="6">
        <v>41333</v>
      </c>
      <c r="B60" s="7">
        <v>0</v>
      </c>
      <c r="D60" s="8">
        <v>41698</v>
      </c>
      <c r="E60" s="1">
        <v>396.93</v>
      </c>
      <c r="G60" s="8">
        <v>42063</v>
      </c>
      <c r="H60" s="1">
        <v>21.478999999999999</v>
      </c>
      <c r="J60" s="8">
        <v>42428</v>
      </c>
      <c r="K60" s="1">
        <v>47.305999999999997</v>
      </c>
      <c r="M60" s="8">
        <v>42794</v>
      </c>
      <c r="N60" s="1">
        <v>84.218000000000004</v>
      </c>
      <c r="P60" s="8">
        <v>43159</v>
      </c>
      <c r="Q60" s="1">
        <v>189.48</v>
      </c>
      <c r="S60" s="8">
        <v>43524</v>
      </c>
      <c r="T60" s="9">
        <v>329.81</v>
      </c>
      <c r="V60" s="8">
        <v>43889</v>
      </c>
      <c r="W60" s="9">
        <v>378.78</v>
      </c>
    </row>
    <row r="61" spans="1:23" x14ac:dyDescent="0.3">
      <c r="A61" s="6">
        <v>41334</v>
      </c>
      <c r="B61" s="7">
        <v>0</v>
      </c>
      <c r="D61" s="8">
        <v>41699</v>
      </c>
      <c r="E61" s="1">
        <v>541.91</v>
      </c>
      <c r="G61" s="8">
        <v>42064</v>
      </c>
      <c r="H61" s="1">
        <v>20.599</v>
      </c>
      <c r="J61" s="8">
        <v>42429</v>
      </c>
      <c r="K61" s="1">
        <v>34.445</v>
      </c>
      <c r="M61" s="8">
        <v>42795</v>
      </c>
      <c r="N61" s="1">
        <v>82.066000000000003</v>
      </c>
      <c r="P61" s="8">
        <v>43160</v>
      </c>
      <c r="Q61" s="1">
        <v>156.82</v>
      </c>
      <c r="S61" s="8">
        <v>43525</v>
      </c>
      <c r="T61" s="1">
        <v>324.63</v>
      </c>
      <c r="V61" s="8">
        <v>43890</v>
      </c>
      <c r="W61" s="1">
        <v>139.99</v>
      </c>
    </row>
    <row r="62" spans="1:23" x14ac:dyDescent="0.3">
      <c r="A62" s="6">
        <v>41335</v>
      </c>
      <c r="B62" s="7">
        <v>0</v>
      </c>
      <c r="D62" s="8">
        <v>41700</v>
      </c>
      <c r="E62" s="1">
        <v>398.67</v>
      </c>
      <c r="G62" s="8">
        <v>42065</v>
      </c>
      <c r="H62" s="1">
        <v>40.450000000000003</v>
      </c>
      <c r="J62" s="8">
        <v>42430</v>
      </c>
      <c r="K62" s="1">
        <v>27.779</v>
      </c>
      <c r="M62" s="8">
        <v>42796</v>
      </c>
      <c r="N62" s="1">
        <v>69.510999999999996</v>
      </c>
      <c r="P62" s="8">
        <v>43161</v>
      </c>
      <c r="Q62" s="1">
        <v>136.84</v>
      </c>
      <c r="S62" s="8">
        <v>43526</v>
      </c>
      <c r="T62" s="9">
        <v>332.31</v>
      </c>
      <c r="V62" s="8">
        <v>43891</v>
      </c>
      <c r="W62" s="9">
        <v>275.8</v>
      </c>
    </row>
    <row r="63" spans="1:23" x14ac:dyDescent="0.3">
      <c r="A63" s="6">
        <v>41336</v>
      </c>
      <c r="B63" s="7">
        <v>0</v>
      </c>
      <c r="D63" s="8">
        <v>41701</v>
      </c>
      <c r="E63" s="1">
        <v>514.1</v>
      </c>
      <c r="G63" s="8">
        <v>42066</v>
      </c>
      <c r="H63" s="1">
        <v>88.266999999999996</v>
      </c>
      <c r="J63" s="8">
        <v>42431</v>
      </c>
      <c r="K63" s="1">
        <v>31.51</v>
      </c>
      <c r="M63" s="8">
        <v>42797</v>
      </c>
      <c r="N63" s="1">
        <v>101.8</v>
      </c>
      <c r="P63" s="8">
        <v>43162</v>
      </c>
      <c r="Q63" s="1">
        <v>118.05</v>
      </c>
      <c r="S63" s="8">
        <v>43527</v>
      </c>
      <c r="T63" s="1">
        <v>255.61</v>
      </c>
      <c r="V63" s="8">
        <v>43892</v>
      </c>
      <c r="W63" s="1">
        <v>152.96</v>
      </c>
    </row>
    <row r="64" spans="1:23" x14ac:dyDescent="0.3">
      <c r="A64" s="6">
        <v>41337</v>
      </c>
      <c r="B64" s="7">
        <v>0</v>
      </c>
      <c r="D64" s="8">
        <v>41702</v>
      </c>
      <c r="E64" s="1">
        <v>708.88</v>
      </c>
      <c r="G64" s="8">
        <v>42067</v>
      </c>
      <c r="H64" s="1">
        <v>333.68</v>
      </c>
      <c r="J64" s="8">
        <v>42432</v>
      </c>
      <c r="K64" s="1">
        <v>44.082000000000001</v>
      </c>
      <c r="M64" s="8">
        <v>42798</v>
      </c>
      <c r="N64" s="1">
        <v>121.72</v>
      </c>
      <c r="P64" s="8">
        <v>43163</v>
      </c>
      <c r="Q64" s="1">
        <v>159.49</v>
      </c>
      <c r="S64" s="8">
        <v>43528</v>
      </c>
      <c r="T64" s="9">
        <v>309.04000000000002</v>
      </c>
      <c r="V64" s="8">
        <v>43893</v>
      </c>
      <c r="W64" s="9">
        <v>222.92</v>
      </c>
    </row>
    <row r="65" spans="1:23" x14ac:dyDescent="0.3">
      <c r="A65" s="6">
        <v>41338</v>
      </c>
      <c r="B65" s="7">
        <v>0</v>
      </c>
      <c r="D65" s="8">
        <v>41703</v>
      </c>
      <c r="E65" s="1">
        <v>490.28</v>
      </c>
      <c r="G65" s="8">
        <v>42068</v>
      </c>
      <c r="H65" s="1">
        <v>308.85000000000002</v>
      </c>
      <c r="J65" s="8">
        <v>42433</v>
      </c>
      <c r="K65" s="1">
        <v>123.61</v>
      </c>
      <c r="M65" s="8">
        <v>42799</v>
      </c>
      <c r="N65" s="1">
        <v>41.506</v>
      </c>
      <c r="P65" s="8">
        <v>43164</v>
      </c>
      <c r="Q65" s="1">
        <v>163.54</v>
      </c>
      <c r="S65" s="8">
        <v>43529</v>
      </c>
      <c r="T65" s="1">
        <v>251.99</v>
      </c>
      <c r="V65" s="8">
        <v>43894</v>
      </c>
      <c r="W65" s="1">
        <v>173.88</v>
      </c>
    </row>
    <row r="66" spans="1:23" x14ac:dyDescent="0.3">
      <c r="A66" s="6">
        <v>41339</v>
      </c>
      <c r="B66" s="7">
        <v>0</v>
      </c>
      <c r="D66" s="8">
        <v>41704</v>
      </c>
      <c r="E66" s="1">
        <v>566.08000000000004</v>
      </c>
      <c r="G66" s="8">
        <v>42069</v>
      </c>
      <c r="H66" s="1">
        <v>113.98</v>
      </c>
      <c r="J66" s="8">
        <v>42434</v>
      </c>
      <c r="K66" s="1">
        <v>109.89</v>
      </c>
      <c r="M66" s="8">
        <v>42800</v>
      </c>
      <c r="N66" s="1">
        <v>35.563000000000002</v>
      </c>
      <c r="P66" s="8">
        <v>43165</v>
      </c>
      <c r="Q66" s="1">
        <v>208.59</v>
      </c>
      <c r="S66" s="8">
        <v>43530</v>
      </c>
      <c r="T66" s="9">
        <v>255.5</v>
      </c>
      <c r="V66" s="8">
        <v>43895</v>
      </c>
      <c r="W66" s="9">
        <v>187.05</v>
      </c>
    </row>
    <row r="67" spans="1:23" x14ac:dyDescent="0.3">
      <c r="A67" s="6">
        <v>41340</v>
      </c>
      <c r="B67" s="7">
        <v>0</v>
      </c>
      <c r="D67" s="8">
        <v>41705</v>
      </c>
      <c r="E67" s="1">
        <v>372.8</v>
      </c>
      <c r="G67" s="8">
        <v>42070</v>
      </c>
      <c r="H67" s="1">
        <v>107.92</v>
      </c>
      <c r="J67" s="8">
        <v>42435</v>
      </c>
      <c r="K67" s="1">
        <v>101.48</v>
      </c>
      <c r="M67" s="8">
        <v>42801</v>
      </c>
      <c r="N67" s="1">
        <v>40.680999999999997</v>
      </c>
      <c r="P67" s="8">
        <v>43166</v>
      </c>
      <c r="Q67" s="1">
        <v>150.75</v>
      </c>
      <c r="S67" s="8">
        <v>43531</v>
      </c>
      <c r="T67" s="1">
        <v>200.5</v>
      </c>
      <c r="V67" s="8">
        <v>43896</v>
      </c>
      <c r="W67" s="1">
        <v>95.688000000000002</v>
      </c>
    </row>
    <row r="68" spans="1:23" x14ac:dyDescent="0.3">
      <c r="A68" s="6">
        <v>41341</v>
      </c>
      <c r="B68" s="7">
        <v>0</v>
      </c>
      <c r="D68" s="8">
        <v>41706</v>
      </c>
      <c r="E68" s="1">
        <v>481.46</v>
      </c>
      <c r="G68" s="8">
        <v>42071</v>
      </c>
      <c r="H68" s="1">
        <v>83.766999999999996</v>
      </c>
      <c r="J68" s="8">
        <v>42436</v>
      </c>
      <c r="K68" s="1">
        <v>243.17</v>
      </c>
      <c r="M68" s="8">
        <v>42802</v>
      </c>
      <c r="N68" s="1">
        <v>167.87</v>
      </c>
      <c r="P68" s="8">
        <v>43167</v>
      </c>
      <c r="Q68" s="1">
        <v>108.61</v>
      </c>
      <c r="S68" s="8">
        <v>43532</v>
      </c>
      <c r="T68" s="9">
        <v>284.04000000000002</v>
      </c>
      <c r="V68" s="8">
        <v>43897</v>
      </c>
      <c r="W68" s="9">
        <v>78.316000000000003</v>
      </c>
    </row>
    <row r="69" spans="1:23" x14ac:dyDescent="0.3">
      <c r="A69" s="6">
        <v>41342</v>
      </c>
      <c r="B69" s="7">
        <v>0</v>
      </c>
      <c r="D69" s="8">
        <v>41707</v>
      </c>
      <c r="E69" s="1">
        <v>455.91</v>
      </c>
      <c r="G69" s="8">
        <v>42072</v>
      </c>
      <c r="H69" s="1">
        <v>50.222999999999999</v>
      </c>
      <c r="J69" s="8">
        <v>42437</v>
      </c>
      <c r="K69" s="1">
        <v>233.1</v>
      </c>
      <c r="M69" s="8">
        <v>42803</v>
      </c>
      <c r="N69" s="1">
        <v>133.5</v>
      </c>
      <c r="P69" s="8">
        <v>43168</v>
      </c>
      <c r="Q69" s="1">
        <v>85.5</v>
      </c>
      <c r="S69" s="8">
        <v>43533</v>
      </c>
      <c r="T69" s="1">
        <v>0</v>
      </c>
      <c r="V69" s="8">
        <v>43898</v>
      </c>
      <c r="W69" s="1">
        <v>130.49</v>
      </c>
    </row>
    <row r="70" spans="1:23" x14ac:dyDescent="0.3">
      <c r="A70" s="6">
        <v>41343</v>
      </c>
      <c r="B70" s="7">
        <v>0</v>
      </c>
      <c r="D70" s="8">
        <v>41708</v>
      </c>
      <c r="E70" s="1">
        <v>709.67</v>
      </c>
      <c r="G70" s="8">
        <v>42073</v>
      </c>
      <c r="H70" s="1">
        <v>57.732999999999997</v>
      </c>
      <c r="J70" s="8">
        <v>42438</v>
      </c>
      <c r="K70" s="1">
        <v>74.623000000000005</v>
      </c>
      <c r="M70" s="8">
        <v>42804</v>
      </c>
      <c r="N70" s="1">
        <v>103.97</v>
      </c>
      <c r="P70" s="8">
        <v>43169</v>
      </c>
      <c r="Q70" s="1">
        <v>88.331999999999994</v>
      </c>
      <c r="S70" s="8">
        <v>43534</v>
      </c>
      <c r="T70" s="9">
        <v>0</v>
      </c>
      <c r="V70" s="8">
        <v>43899</v>
      </c>
      <c r="W70" s="9">
        <v>98.281000000000006</v>
      </c>
    </row>
    <row r="71" spans="1:23" x14ac:dyDescent="0.3">
      <c r="A71" s="6">
        <v>41344</v>
      </c>
      <c r="B71" s="7">
        <v>0</v>
      </c>
      <c r="D71" s="8">
        <v>41709</v>
      </c>
      <c r="E71" s="1">
        <v>430.32</v>
      </c>
      <c r="G71" s="8">
        <v>42074</v>
      </c>
      <c r="H71" s="1">
        <v>62.756</v>
      </c>
      <c r="J71" s="8">
        <v>42439</v>
      </c>
      <c r="K71" s="1">
        <v>65.367000000000004</v>
      </c>
      <c r="M71" s="8">
        <v>42805</v>
      </c>
      <c r="N71" s="1">
        <v>117.84</v>
      </c>
      <c r="P71" s="8">
        <v>43170</v>
      </c>
      <c r="Q71" s="1">
        <v>71.938000000000002</v>
      </c>
      <c r="S71" s="8">
        <v>43535</v>
      </c>
      <c r="T71" s="1">
        <v>135.86000000000001</v>
      </c>
      <c r="V71" s="8">
        <v>43900</v>
      </c>
      <c r="W71" s="1">
        <v>87.626999999999995</v>
      </c>
    </row>
    <row r="72" spans="1:23" x14ac:dyDescent="0.3">
      <c r="A72" s="6">
        <v>41345</v>
      </c>
      <c r="B72" s="7">
        <v>0</v>
      </c>
      <c r="D72" s="8">
        <v>41710</v>
      </c>
      <c r="E72" s="1">
        <v>358.06</v>
      </c>
      <c r="G72" s="8">
        <v>42075</v>
      </c>
      <c r="H72" s="1">
        <v>56.133000000000003</v>
      </c>
      <c r="J72" s="8">
        <v>42440</v>
      </c>
      <c r="K72" s="1">
        <v>93.921000000000006</v>
      </c>
      <c r="M72" s="8">
        <v>42806</v>
      </c>
      <c r="N72" s="1">
        <v>133.37</v>
      </c>
      <c r="P72" s="8">
        <v>43171</v>
      </c>
      <c r="Q72" s="1">
        <v>61.734999999999999</v>
      </c>
      <c r="S72" s="8">
        <v>43536</v>
      </c>
      <c r="T72" s="9">
        <v>259.42</v>
      </c>
      <c r="V72" s="8">
        <v>43901</v>
      </c>
      <c r="W72" s="9">
        <v>94.707999999999998</v>
      </c>
    </row>
    <row r="73" spans="1:23" x14ac:dyDescent="0.3">
      <c r="A73" s="6">
        <v>41346</v>
      </c>
      <c r="B73" s="7">
        <v>0</v>
      </c>
      <c r="D73" s="8">
        <v>41711</v>
      </c>
      <c r="E73" s="1">
        <v>261.51</v>
      </c>
      <c r="G73" s="8">
        <v>42076</v>
      </c>
      <c r="H73" s="1">
        <v>79.551000000000002</v>
      </c>
      <c r="J73" s="8">
        <v>42441</v>
      </c>
      <c r="K73" s="1">
        <v>113.41</v>
      </c>
      <c r="M73" s="8">
        <v>42807</v>
      </c>
      <c r="N73" s="1">
        <v>134.36000000000001</v>
      </c>
      <c r="P73" s="8">
        <v>43172</v>
      </c>
      <c r="Q73" s="1">
        <v>59.569000000000003</v>
      </c>
      <c r="S73" s="8">
        <v>43537</v>
      </c>
      <c r="T73" s="1">
        <v>214.69</v>
      </c>
      <c r="V73" s="8">
        <v>43902</v>
      </c>
      <c r="W73" s="1">
        <v>95.897999999999996</v>
      </c>
    </row>
    <row r="74" spans="1:23" x14ac:dyDescent="0.3">
      <c r="A74" s="6">
        <v>41347</v>
      </c>
      <c r="B74" s="7">
        <v>0</v>
      </c>
      <c r="D74" s="8">
        <v>41712</v>
      </c>
      <c r="E74" s="1">
        <v>363.85</v>
      </c>
      <c r="G74" s="8">
        <v>42077</v>
      </c>
      <c r="H74" s="1">
        <v>270.68</v>
      </c>
      <c r="J74" s="8">
        <v>42442</v>
      </c>
      <c r="K74" s="1">
        <v>0</v>
      </c>
      <c r="M74" s="8">
        <v>42808</v>
      </c>
      <c r="N74" s="1">
        <v>100.67</v>
      </c>
      <c r="P74" s="8">
        <v>43173</v>
      </c>
      <c r="Q74" s="1">
        <v>63.253999999999998</v>
      </c>
      <c r="S74" s="8">
        <v>43538</v>
      </c>
      <c r="T74" s="9">
        <v>187.59</v>
      </c>
      <c r="V74" s="8">
        <v>43903</v>
      </c>
      <c r="W74" s="9">
        <v>134.63999999999999</v>
      </c>
    </row>
    <row r="75" spans="1:23" x14ac:dyDescent="0.3">
      <c r="A75" s="6">
        <v>41348</v>
      </c>
      <c r="B75" s="7">
        <v>0</v>
      </c>
      <c r="D75" s="8">
        <v>41713</v>
      </c>
      <c r="E75" s="1">
        <v>422.3</v>
      </c>
      <c r="G75" s="8">
        <v>42078</v>
      </c>
      <c r="H75" s="1">
        <v>251.01</v>
      </c>
      <c r="J75" s="8">
        <v>42443</v>
      </c>
      <c r="K75" s="1">
        <v>81.454999999999998</v>
      </c>
      <c r="M75" s="8">
        <v>42809</v>
      </c>
      <c r="N75" s="1">
        <v>113.18</v>
      </c>
      <c r="P75" s="8">
        <v>43174</v>
      </c>
      <c r="Q75" s="1">
        <v>63.104999999999997</v>
      </c>
      <c r="S75" s="8">
        <v>43539</v>
      </c>
      <c r="T75" s="1">
        <v>569.66999999999996</v>
      </c>
      <c r="V75" s="8">
        <v>43904</v>
      </c>
      <c r="W75" s="1">
        <v>188.31</v>
      </c>
    </row>
    <row r="76" spans="1:23" x14ac:dyDescent="0.3">
      <c r="A76" s="6">
        <v>41349</v>
      </c>
      <c r="B76" s="7">
        <v>0</v>
      </c>
      <c r="D76" s="8">
        <v>41714</v>
      </c>
      <c r="E76" s="1">
        <v>187.45</v>
      </c>
      <c r="G76" s="8">
        <v>42079</v>
      </c>
      <c r="H76" s="1">
        <v>196.42</v>
      </c>
      <c r="J76" s="8">
        <v>42444</v>
      </c>
      <c r="K76" s="1">
        <v>108.67</v>
      </c>
      <c r="M76" s="8">
        <v>42810</v>
      </c>
      <c r="N76" s="1">
        <v>63.737000000000002</v>
      </c>
      <c r="P76" s="8">
        <v>43175</v>
      </c>
      <c r="Q76" s="1">
        <v>86.281999999999996</v>
      </c>
      <c r="S76" s="8">
        <v>43540</v>
      </c>
      <c r="T76" s="9">
        <v>169.78</v>
      </c>
      <c r="V76" s="8">
        <v>43905</v>
      </c>
      <c r="W76" s="9">
        <v>188.51</v>
      </c>
    </row>
    <row r="77" spans="1:23" x14ac:dyDescent="0.3">
      <c r="A77" s="6">
        <v>41350</v>
      </c>
      <c r="B77" s="7">
        <v>0</v>
      </c>
      <c r="D77" s="8">
        <v>41715</v>
      </c>
      <c r="E77" s="1">
        <v>0</v>
      </c>
      <c r="G77" s="8">
        <v>42080</v>
      </c>
      <c r="H77" s="1">
        <v>158.35</v>
      </c>
      <c r="J77" s="8">
        <v>42445</v>
      </c>
      <c r="K77" s="1">
        <v>88.447000000000003</v>
      </c>
      <c r="M77" s="8">
        <v>42811</v>
      </c>
      <c r="N77" s="1">
        <v>105.87</v>
      </c>
      <c r="P77" s="8">
        <v>43176</v>
      </c>
      <c r="Q77" s="1">
        <v>67.957999999999998</v>
      </c>
      <c r="S77" s="8">
        <v>43541</v>
      </c>
      <c r="T77" s="1">
        <v>125.64</v>
      </c>
      <c r="V77" s="8">
        <v>43906</v>
      </c>
      <c r="W77" s="1">
        <v>139.21</v>
      </c>
    </row>
    <row r="78" spans="1:23" x14ac:dyDescent="0.3">
      <c r="A78" s="6">
        <v>41351</v>
      </c>
      <c r="B78" s="7">
        <v>0</v>
      </c>
      <c r="D78" s="8">
        <v>41716</v>
      </c>
      <c r="E78" s="1">
        <v>227.23</v>
      </c>
      <c r="G78" s="8">
        <v>42081</v>
      </c>
      <c r="H78" s="1">
        <v>426.83</v>
      </c>
      <c r="J78" s="8">
        <v>42446</v>
      </c>
      <c r="K78" s="1">
        <v>84.471000000000004</v>
      </c>
      <c r="M78" s="8">
        <v>42812</v>
      </c>
      <c r="N78" s="1">
        <v>117.45</v>
      </c>
      <c r="P78" s="8">
        <v>43177</v>
      </c>
      <c r="Q78" s="1">
        <v>62.100999999999999</v>
      </c>
      <c r="S78" s="8">
        <v>43542</v>
      </c>
      <c r="T78" s="9">
        <v>105.11</v>
      </c>
      <c r="V78" s="8">
        <v>43907</v>
      </c>
      <c r="W78" s="9">
        <v>109.08</v>
      </c>
    </row>
    <row r="79" spans="1:23" x14ac:dyDescent="0.3">
      <c r="A79" s="6">
        <v>41352</v>
      </c>
      <c r="B79" s="7">
        <v>0</v>
      </c>
      <c r="D79" s="8">
        <v>41717</v>
      </c>
      <c r="E79" s="1">
        <v>219.79</v>
      </c>
      <c r="G79" s="8">
        <v>42082</v>
      </c>
      <c r="H79" s="1">
        <v>280.64</v>
      </c>
      <c r="J79" s="8">
        <v>42447</v>
      </c>
      <c r="K79" s="1">
        <v>217.35</v>
      </c>
      <c r="M79" s="8">
        <v>42813</v>
      </c>
      <c r="N79" s="1">
        <v>70.161000000000001</v>
      </c>
      <c r="P79" s="8">
        <v>43178</v>
      </c>
      <c r="Q79" s="1">
        <v>63.226999999999997</v>
      </c>
      <c r="S79" s="8">
        <v>43543</v>
      </c>
      <c r="T79" s="1">
        <v>308</v>
      </c>
      <c r="V79" s="8">
        <v>43908</v>
      </c>
      <c r="W79" s="1">
        <v>88.510999999999996</v>
      </c>
    </row>
    <row r="80" spans="1:23" x14ac:dyDescent="0.3">
      <c r="A80" s="6">
        <v>41353</v>
      </c>
      <c r="B80" s="7">
        <v>0</v>
      </c>
      <c r="D80" s="8">
        <v>41718</v>
      </c>
      <c r="E80" s="1">
        <v>170.62</v>
      </c>
      <c r="G80" s="8">
        <v>42083</v>
      </c>
      <c r="H80" s="1">
        <v>483.37</v>
      </c>
      <c r="J80" s="8">
        <v>42448</v>
      </c>
      <c r="K80" s="1">
        <v>242.77</v>
      </c>
      <c r="M80" s="8">
        <v>42814</v>
      </c>
      <c r="N80" s="1">
        <v>72.320999999999998</v>
      </c>
      <c r="P80" s="8">
        <v>43179</v>
      </c>
      <c r="Q80" s="1">
        <v>91.221999999999994</v>
      </c>
      <c r="S80" s="8">
        <v>43544</v>
      </c>
      <c r="T80" s="9">
        <v>828.89</v>
      </c>
      <c r="V80" s="8">
        <v>43909</v>
      </c>
      <c r="W80" s="9">
        <v>85.162000000000006</v>
      </c>
    </row>
    <row r="81" spans="1:23" x14ac:dyDescent="0.3">
      <c r="A81" s="6">
        <v>41354</v>
      </c>
      <c r="B81" s="7">
        <v>0</v>
      </c>
      <c r="D81" s="8">
        <v>41719</v>
      </c>
      <c r="E81" s="1">
        <v>137.69</v>
      </c>
      <c r="G81" s="8">
        <v>42084</v>
      </c>
      <c r="H81" s="1">
        <v>522.9</v>
      </c>
      <c r="J81" s="8">
        <v>42449</v>
      </c>
      <c r="K81" s="1">
        <v>81.921999999999997</v>
      </c>
      <c r="M81" s="8">
        <v>42815</v>
      </c>
      <c r="N81" s="1">
        <v>250</v>
      </c>
      <c r="P81" s="8">
        <v>43180</v>
      </c>
      <c r="Q81" s="1">
        <v>85.941000000000003</v>
      </c>
      <c r="S81" s="8">
        <v>43545</v>
      </c>
      <c r="T81" s="1">
        <v>349.43</v>
      </c>
      <c r="V81" s="8">
        <v>43910</v>
      </c>
      <c r="W81" s="1">
        <v>95.798000000000002</v>
      </c>
    </row>
    <row r="82" spans="1:23" x14ac:dyDescent="0.3">
      <c r="A82" s="6">
        <v>41355</v>
      </c>
      <c r="B82" s="7">
        <v>0</v>
      </c>
      <c r="D82" s="8">
        <v>41720</v>
      </c>
      <c r="E82" s="1">
        <v>122.51</v>
      </c>
      <c r="G82" s="8">
        <v>42085</v>
      </c>
      <c r="H82" s="1">
        <v>295.33</v>
      </c>
      <c r="J82" s="8">
        <v>42450</v>
      </c>
      <c r="K82" s="1">
        <v>86.771000000000001</v>
      </c>
      <c r="M82" s="8">
        <v>42816</v>
      </c>
      <c r="N82" s="1">
        <v>159.83000000000001</v>
      </c>
      <c r="P82" s="8">
        <v>43181</v>
      </c>
      <c r="Q82" s="1">
        <v>41.423000000000002</v>
      </c>
      <c r="S82" s="8">
        <v>43546</v>
      </c>
      <c r="T82" s="9">
        <v>347.08</v>
      </c>
      <c r="V82" s="8">
        <v>43911</v>
      </c>
      <c r="W82" s="9">
        <v>989.72</v>
      </c>
    </row>
    <row r="83" spans="1:23" x14ac:dyDescent="0.3">
      <c r="A83" s="6">
        <v>41356</v>
      </c>
      <c r="B83" s="7">
        <v>0</v>
      </c>
      <c r="D83" s="8">
        <v>41721</v>
      </c>
      <c r="E83" s="1">
        <v>114.3</v>
      </c>
      <c r="G83" s="8">
        <v>42086</v>
      </c>
      <c r="H83" s="1">
        <v>237.45</v>
      </c>
      <c r="J83" s="8">
        <v>42451</v>
      </c>
      <c r="K83" s="1">
        <v>60.698</v>
      </c>
      <c r="M83" s="8">
        <v>42817</v>
      </c>
      <c r="N83" s="1">
        <v>200.93</v>
      </c>
      <c r="P83" s="8">
        <v>43182</v>
      </c>
      <c r="Q83" s="1">
        <v>49.445</v>
      </c>
      <c r="S83" s="8">
        <v>43547</v>
      </c>
      <c r="T83" s="1">
        <v>424.8</v>
      </c>
      <c r="V83" s="8">
        <v>43912</v>
      </c>
      <c r="W83" s="1">
        <v>426.37</v>
      </c>
    </row>
    <row r="84" spans="1:23" x14ac:dyDescent="0.3">
      <c r="A84" s="6">
        <v>41357</v>
      </c>
      <c r="B84" s="7">
        <v>0</v>
      </c>
      <c r="D84" s="8">
        <v>41722</v>
      </c>
      <c r="E84" s="1">
        <v>107.27</v>
      </c>
      <c r="G84" s="8">
        <v>42087</v>
      </c>
      <c r="H84" s="1">
        <v>175.68</v>
      </c>
      <c r="J84" s="8">
        <v>42452</v>
      </c>
      <c r="K84" s="1">
        <v>52.219000000000001</v>
      </c>
      <c r="M84" s="8">
        <v>42818</v>
      </c>
      <c r="N84" s="1">
        <v>227.92</v>
      </c>
      <c r="P84" s="8">
        <v>43183</v>
      </c>
      <c r="Q84" s="1">
        <v>255.83</v>
      </c>
      <c r="S84" s="8">
        <v>43548</v>
      </c>
      <c r="T84" s="9">
        <v>173.02</v>
      </c>
      <c r="V84" s="8">
        <v>43913</v>
      </c>
      <c r="W84" s="9">
        <v>138.37</v>
      </c>
    </row>
    <row r="85" spans="1:23" x14ac:dyDescent="0.3">
      <c r="A85" s="6">
        <v>41358</v>
      </c>
      <c r="B85" s="7">
        <v>0</v>
      </c>
      <c r="D85" s="8">
        <v>41723</v>
      </c>
      <c r="E85" s="1">
        <v>105.43</v>
      </c>
      <c r="G85" s="8">
        <v>42088</v>
      </c>
      <c r="H85" s="1">
        <v>222.59</v>
      </c>
      <c r="J85" s="8">
        <v>42453</v>
      </c>
      <c r="K85" s="1">
        <v>44.491999999999997</v>
      </c>
      <c r="M85" s="8">
        <v>42819</v>
      </c>
      <c r="N85" s="1">
        <v>189.73</v>
      </c>
      <c r="P85" s="8">
        <v>43184</v>
      </c>
      <c r="Q85" s="1">
        <v>2290.1</v>
      </c>
      <c r="S85" s="8">
        <v>43549</v>
      </c>
      <c r="T85" s="1">
        <v>331</v>
      </c>
      <c r="V85" s="8">
        <v>43914</v>
      </c>
      <c r="W85" s="1">
        <v>102.66</v>
      </c>
    </row>
    <row r="86" spans="1:23" x14ac:dyDescent="0.3">
      <c r="A86" s="6">
        <v>41359</v>
      </c>
      <c r="B86" s="7">
        <v>0</v>
      </c>
      <c r="D86" s="8">
        <v>41724</v>
      </c>
      <c r="E86" s="1">
        <v>88.028999999999996</v>
      </c>
      <c r="G86" s="8">
        <v>42089</v>
      </c>
      <c r="H86" s="1">
        <v>123.25</v>
      </c>
      <c r="J86" s="8">
        <v>42454</v>
      </c>
      <c r="K86" s="1">
        <v>38.023000000000003</v>
      </c>
      <c r="M86" s="8">
        <v>42820</v>
      </c>
      <c r="N86" s="1">
        <v>143.01</v>
      </c>
      <c r="P86" s="8">
        <v>43185</v>
      </c>
      <c r="Q86" s="1">
        <v>557.36</v>
      </c>
      <c r="S86" s="8">
        <v>43550</v>
      </c>
      <c r="T86" s="9">
        <v>183.09</v>
      </c>
      <c r="V86" s="8">
        <v>43915</v>
      </c>
      <c r="W86" s="9">
        <v>108.83</v>
      </c>
    </row>
    <row r="87" spans="1:23" x14ac:dyDescent="0.3">
      <c r="A87" s="6">
        <v>41360</v>
      </c>
      <c r="B87" s="7">
        <v>0</v>
      </c>
      <c r="D87" s="8">
        <v>41725</v>
      </c>
      <c r="E87" s="1">
        <v>90.165999999999997</v>
      </c>
      <c r="G87" s="8">
        <v>42090</v>
      </c>
      <c r="H87" s="1">
        <v>66.396000000000001</v>
      </c>
      <c r="J87" s="8">
        <v>42455</v>
      </c>
      <c r="K87" s="1">
        <v>36.792999999999999</v>
      </c>
      <c r="M87" s="8">
        <v>42821</v>
      </c>
      <c r="N87" s="1">
        <v>206.44</v>
      </c>
      <c r="P87" s="8">
        <v>43186</v>
      </c>
      <c r="Q87" s="1">
        <v>325.48</v>
      </c>
      <c r="S87" s="8">
        <v>43551</v>
      </c>
      <c r="T87" s="1">
        <v>228.14</v>
      </c>
      <c r="V87" s="8">
        <v>43916</v>
      </c>
      <c r="W87" s="1">
        <v>97.662000000000006</v>
      </c>
    </row>
    <row r="88" spans="1:23" x14ac:dyDescent="0.3">
      <c r="A88" s="6">
        <v>41361</v>
      </c>
      <c r="B88" s="7">
        <v>0</v>
      </c>
      <c r="D88" s="8">
        <v>41726</v>
      </c>
      <c r="E88" s="1">
        <v>125.11</v>
      </c>
      <c r="G88" s="8">
        <v>42091</v>
      </c>
      <c r="H88" s="1">
        <v>66.322999999999993</v>
      </c>
      <c r="J88" s="8">
        <v>42456</v>
      </c>
      <c r="K88" s="1">
        <v>34.825000000000003</v>
      </c>
      <c r="M88" s="8">
        <v>42822</v>
      </c>
      <c r="N88" s="1">
        <v>80.411000000000001</v>
      </c>
      <c r="P88" s="8">
        <v>43187</v>
      </c>
      <c r="Q88" s="1">
        <v>250.7</v>
      </c>
      <c r="S88" s="8">
        <v>43552</v>
      </c>
      <c r="T88" s="9">
        <v>234.43</v>
      </c>
      <c r="V88" s="8">
        <v>43917</v>
      </c>
      <c r="W88" s="9">
        <v>192.02</v>
      </c>
    </row>
    <row r="89" spans="1:23" x14ac:dyDescent="0.3">
      <c r="A89" s="6">
        <v>41362</v>
      </c>
      <c r="B89" s="7">
        <v>0</v>
      </c>
      <c r="D89" s="8">
        <v>41727</v>
      </c>
      <c r="E89" s="1">
        <v>129.44999999999999</v>
      </c>
      <c r="G89" s="8">
        <v>42092</v>
      </c>
      <c r="H89" s="1">
        <v>64.44</v>
      </c>
      <c r="J89" s="8">
        <v>42457</v>
      </c>
      <c r="K89" s="1">
        <v>33.521999999999998</v>
      </c>
      <c r="M89" s="8">
        <v>42823</v>
      </c>
      <c r="N89" s="1">
        <v>80.238</v>
      </c>
      <c r="P89" s="8">
        <v>43188</v>
      </c>
      <c r="Q89" s="1">
        <v>231.99</v>
      </c>
      <c r="S89" s="8">
        <v>43553</v>
      </c>
      <c r="T89" s="1">
        <v>339.42</v>
      </c>
      <c r="V89" s="8">
        <v>43918</v>
      </c>
      <c r="W89" s="1">
        <v>217.16</v>
      </c>
    </row>
    <row r="90" spans="1:23" x14ac:dyDescent="0.3">
      <c r="A90" s="6">
        <v>41363</v>
      </c>
      <c r="B90" s="7">
        <v>0</v>
      </c>
      <c r="D90" s="8">
        <v>41728</v>
      </c>
      <c r="E90" s="1">
        <v>115.31</v>
      </c>
      <c r="G90" s="8">
        <v>42093</v>
      </c>
      <c r="H90" s="1">
        <v>156.52000000000001</v>
      </c>
      <c r="J90" s="8">
        <v>42458</v>
      </c>
      <c r="K90" s="1">
        <v>35.856000000000002</v>
      </c>
      <c r="M90" s="8">
        <v>42824</v>
      </c>
      <c r="N90" s="1">
        <v>140.38</v>
      </c>
      <c r="P90" s="8">
        <v>43189</v>
      </c>
      <c r="Q90" s="1">
        <v>258.58999999999997</v>
      </c>
      <c r="S90" s="8">
        <v>43554</v>
      </c>
      <c r="T90" s="9">
        <v>522.70000000000005</v>
      </c>
      <c r="V90" s="8">
        <v>43919</v>
      </c>
      <c r="W90" s="9">
        <v>131.07</v>
      </c>
    </row>
    <row r="91" spans="1:23" x14ac:dyDescent="0.3">
      <c r="A91" s="6">
        <v>41364</v>
      </c>
      <c r="B91" s="7">
        <v>0</v>
      </c>
      <c r="D91" s="8">
        <v>41729</v>
      </c>
      <c r="E91" s="1">
        <v>233.38</v>
      </c>
      <c r="G91" s="8">
        <v>42094</v>
      </c>
      <c r="H91" s="1">
        <v>205.28</v>
      </c>
      <c r="J91" s="8">
        <v>42459</v>
      </c>
      <c r="K91" s="1">
        <v>44.786000000000001</v>
      </c>
      <c r="M91" s="8">
        <v>42825</v>
      </c>
      <c r="N91" s="1">
        <v>138.33000000000001</v>
      </c>
      <c r="P91" s="8">
        <v>43190</v>
      </c>
      <c r="Q91" s="1">
        <v>1222.9000000000001</v>
      </c>
      <c r="S91" s="8">
        <v>43555</v>
      </c>
      <c r="T91" s="1">
        <v>207.11</v>
      </c>
      <c r="V91" s="8">
        <v>43920</v>
      </c>
      <c r="W91" s="1">
        <v>159.52000000000001</v>
      </c>
    </row>
    <row r="92" spans="1:23" x14ac:dyDescent="0.3">
      <c r="A92" s="6">
        <v>41365</v>
      </c>
      <c r="B92" s="7">
        <v>0</v>
      </c>
      <c r="D92" s="8">
        <v>41730</v>
      </c>
      <c r="E92" s="1">
        <v>128.77000000000001</v>
      </c>
      <c r="G92" s="8">
        <v>42095</v>
      </c>
      <c r="H92" s="1">
        <v>139.56</v>
      </c>
      <c r="J92" s="8">
        <v>42460</v>
      </c>
      <c r="K92" s="1">
        <v>56.27</v>
      </c>
      <c r="M92" s="8">
        <v>42826</v>
      </c>
      <c r="N92" s="1">
        <v>117.75</v>
      </c>
      <c r="P92" s="8">
        <v>43191</v>
      </c>
      <c r="Q92" s="1">
        <v>742.9</v>
      </c>
      <c r="S92" s="8">
        <v>43556</v>
      </c>
      <c r="T92" s="9">
        <v>145.46</v>
      </c>
      <c r="V92" s="8">
        <v>43921</v>
      </c>
      <c r="W92" s="9">
        <v>131.59</v>
      </c>
    </row>
    <row r="93" spans="1:23" x14ac:dyDescent="0.3">
      <c r="A93" s="6">
        <v>41366</v>
      </c>
      <c r="B93" s="7">
        <v>0</v>
      </c>
      <c r="D93" s="8">
        <v>41731</v>
      </c>
      <c r="E93" s="1">
        <v>106.02</v>
      </c>
      <c r="G93" s="8">
        <v>42096</v>
      </c>
      <c r="H93" s="1">
        <v>365.33</v>
      </c>
      <c r="J93" s="8">
        <v>42461</v>
      </c>
      <c r="K93" s="1">
        <v>90.363</v>
      </c>
      <c r="M93" s="8">
        <v>42827</v>
      </c>
      <c r="N93" s="1">
        <v>72.126000000000005</v>
      </c>
      <c r="P93" s="8">
        <v>43192</v>
      </c>
      <c r="Q93" s="1">
        <v>856.98</v>
      </c>
      <c r="S93" s="8">
        <v>43557</v>
      </c>
      <c r="T93" s="1">
        <v>456.95</v>
      </c>
      <c r="V93" s="8">
        <v>43922</v>
      </c>
      <c r="W93" s="1">
        <v>90.004999999999995</v>
      </c>
    </row>
    <row r="94" spans="1:23" x14ac:dyDescent="0.3">
      <c r="A94" s="6">
        <v>41367</v>
      </c>
      <c r="B94" s="7">
        <v>0</v>
      </c>
      <c r="D94" s="8">
        <v>41732</v>
      </c>
      <c r="E94" s="1">
        <v>131.51</v>
      </c>
      <c r="G94" s="8">
        <v>42097</v>
      </c>
      <c r="H94" s="1">
        <v>300.45999999999998</v>
      </c>
      <c r="J94" s="8">
        <v>42462</v>
      </c>
      <c r="K94" s="1">
        <v>102.12</v>
      </c>
      <c r="M94" s="8">
        <v>42828</v>
      </c>
      <c r="N94" s="1">
        <v>51.512</v>
      </c>
      <c r="P94" s="8">
        <v>43193</v>
      </c>
      <c r="Q94" s="1">
        <v>616.39</v>
      </c>
      <c r="S94" s="8">
        <v>43558</v>
      </c>
      <c r="T94" s="9">
        <v>385.24</v>
      </c>
      <c r="V94" s="8">
        <v>43923</v>
      </c>
      <c r="W94" s="9">
        <v>153.47</v>
      </c>
    </row>
    <row r="95" spans="1:23" x14ac:dyDescent="0.3">
      <c r="A95" s="6">
        <v>41368</v>
      </c>
      <c r="B95" s="7">
        <v>0</v>
      </c>
      <c r="D95" s="8">
        <v>41733</v>
      </c>
      <c r="E95" s="1">
        <v>174.91</v>
      </c>
      <c r="G95" s="8">
        <v>42098</v>
      </c>
      <c r="H95" s="1">
        <v>106.87</v>
      </c>
      <c r="J95" s="8">
        <v>42463</v>
      </c>
      <c r="K95" s="1">
        <v>210.55</v>
      </c>
      <c r="M95" s="8">
        <v>42829</v>
      </c>
      <c r="N95" s="1">
        <v>43.18</v>
      </c>
      <c r="P95" s="8">
        <v>43194</v>
      </c>
      <c r="Q95" s="1">
        <v>364.68</v>
      </c>
      <c r="S95" s="8">
        <v>43559</v>
      </c>
      <c r="T95" s="1">
        <v>0</v>
      </c>
      <c r="V95" s="8">
        <v>43924</v>
      </c>
      <c r="W95" s="1">
        <v>169.25</v>
      </c>
    </row>
    <row r="96" spans="1:23" x14ac:dyDescent="0.3">
      <c r="A96" s="6">
        <v>41369</v>
      </c>
      <c r="B96" s="7">
        <v>0</v>
      </c>
      <c r="D96" s="8">
        <v>41734</v>
      </c>
      <c r="E96" s="1">
        <v>132.51</v>
      </c>
      <c r="G96" s="8">
        <v>42099</v>
      </c>
      <c r="H96" s="1">
        <v>76.983999999999995</v>
      </c>
      <c r="J96" s="8">
        <v>42464</v>
      </c>
      <c r="K96" s="1">
        <v>175.58</v>
      </c>
      <c r="M96" s="8">
        <v>42830</v>
      </c>
      <c r="N96" s="1">
        <v>47.213999999999999</v>
      </c>
      <c r="P96" s="8">
        <v>43195</v>
      </c>
      <c r="Q96" s="1">
        <v>476.49</v>
      </c>
      <c r="S96" s="8">
        <v>43560</v>
      </c>
      <c r="T96" s="9">
        <v>637.49</v>
      </c>
      <c r="V96" s="8">
        <v>43925</v>
      </c>
      <c r="W96" s="9">
        <v>120.22</v>
      </c>
    </row>
    <row r="97" spans="1:23" x14ac:dyDescent="0.3">
      <c r="A97" s="6">
        <v>41370</v>
      </c>
      <c r="B97" s="7">
        <v>0</v>
      </c>
      <c r="D97" s="8">
        <v>41735</v>
      </c>
      <c r="E97" s="1">
        <v>298.60000000000002</v>
      </c>
      <c r="G97" s="8">
        <v>42100</v>
      </c>
      <c r="H97" s="1">
        <v>76.569000000000003</v>
      </c>
      <c r="J97" s="8">
        <v>42465</v>
      </c>
      <c r="K97" s="1">
        <v>77.956999999999994</v>
      </c>
      <c r="M97" s="8">
        <v>42831</v>
      </c>
      <c r="N97" s="1">
        <v>44.457000000000001</v>
      </c>
      <c r="P97" s="8">
        <v>43196</v>
      </c>
      <c r="Q97" s="1">
        <v>1356.5</v>
      </c>
      <c r="S97" s="8">
        <v>43561</v>
      </c>
      <c r="T97" s="1">
        <v>1301.9000000000001</v>
      </c>
      <c r="V97" s="8">
        <v>43926</v>
      </c>
      <c r="W97" s="1">
        <v>85.21</v>
      </c>
    </row>
    <row r="98" spans="1:23" x14ac:dyDescent="0.3">
      <c r="A98" s="6">
        <v>41371</v>
      </c>
      <c r="B98" s="7">
        <v>0</v>
      </c>
      <c r="D98" s="8">
        <v>41736</v>
      </c>
      <c r="E98" s="1">
        <v>309.73</v>
      </c>
      <c r="G98" s="8">
        <v>42101</v>
      </c>
      <c r="H98" s="1">
        <v>69.466999999999999</v>
      </c>
      <c r="J98" s="8">
        <v>42466</v>
      </c>
      <c r="K98" s="1">
        <v>55.087000000000003</v>
      </c>
      <c r="M98" s="8">
        <v>42832</v>
      </c>
      <c r="N98" s="1">
        <v>60.081000000000003</v>
      </c>
      <c r="P98" s="8">
        <v>43197</v>
      </c>
      <c r="Q98" s="1">
        <v>2319.6999999999998</v>
      </c>
      <c r="S98" s="8">
        <v>43562</v>
      </c>
      <c r="T98" s="9">
        <v>798.19</v>
      </c>
      <c r="V98" s="8">
        <v>43927</v>
      </c>
      <c r="W98" s="9">
        <v>71.980999999999995</v>
      </c>
    </row>
    <row r="99" spans="1:23" x14ac:dyDescent="0.3">
      <c r="A99" s="6">
        <v>41372</v>
      </c>
      <c r="B99" s="7">
        <v>0</v>
      </c>
      <c r="D99" s="8">
        <v>41737</v>
      </c>
      <c r="E99" s="1">
        <v>229.74</v>
      </c>
      <c r="G99" s="8">
        <v>42102</v>
      </c>
      <c r="H99" s="1">
        <v>128.9</v>
      </c>
      <c r="J99" s="8">
        <v>42467</v>
      </c>
      <c r="K99" s="1">
        <v>90.900999999999996</v>
      </c>
      <c r="M99" s="8">
        <v>42833</v>
      </c>
      <c r="N99" s="1">
        <v>79.457999999999998</v>
      </c>
      <c r="P99" s="8">
        <v>43198</v>
      </c>
      <c r="Q99" s="1">
        <v>1081.8</v>
      </c>
      <c r="S99" s="8">
        <v>43563</v>
      </c>
      <c r="T99" s="1">
        <v>444.78</v>
      </c>
      <c r="V99" s="8">
        <v>43928</v>
      </c>
      <c r="W99" s="1">
        <v>79.301000000000002</v>
      </c>
    </row>
    <row r="100" spans="1:23" x14ac:dyDescent="0.3">
      <c r="A100" s="6">
        <v>41373</v>
      </c>
      <c r="B100" s="7">
        <v>0</v>
      </c>
      <c r="D100" s="8">
        <v>41738</v>
      </c>
      <c r="E100" s="1">
        <v>127.94</v>
      </c>
      <c r="G100" s="8">
        <v>42103</v>
      </c>
      <c r="H100" s="1">
        <v>78.236000000000004</v>
      </c>
      <c r="J100" s="8">
        <v>42468</v>
      </c>
      <c r="K100" s="1" t="s">
        <v>16</v>
      </c>
      <c r="M100" s="8">
        <v>42834</v>
      </c>
      <c r="N100" s="1">
        <v>115.14</v>
      </c>
      <c r="P100" s="8">
        <v>43199</v>
      </c>
      <c r="Q100" s="1">
        <v>763.28</v>
      </c>
      <c r="S100" s="8">
        <v>43564</v>
      </c>
      <c r="T100" s="9">
        <v>317.64</v>
      </c>
      <c r="V100" s="8">
        <v>43929</v>
      </c>
      <c r="W100" s="9">
        <v>120.08</v>
      </c>
    </row>
    <row r="101" spans="1:23" x14ac:dyDescent="0.3">
      <c r="A101" s="6">
        <v>41374</v>
      </c>
      <c r="B101" s="7">
        <v>0</v>
      </c>
      <c r="D101" s="8">
        <v>41739</v>
      </c>
      <c r="E101" s="1">
        <v>178.5</v>
      </c>
      <c r="G101" s="8">
        <v>42104</v>
      </c>
      <c r="H101" s="1">
        <v>66.721999999999994</v>
      </c>
      <c r="J101" s="8">
        <v>42469</v>
      </c>
      <c r="K101" s="1">
        <v>62.259</v>
      </c>
      <c r="M101" s="8">
        <v>42835</v>
      </c>
      <c r="N101" s="1">
        <v>241.98</v>
      </c>
      <c r="P101" s="8">
        <v>43200</v>
      </c>
      <c r="Q101" s="1">
        <v>0</v>
      </c>
      <c r="S101" s="8">
        <v>43565</v>
      </c>
      <c r="T101" s="1">
        <v>254.79</v>
      </c>
      <c r="V101" s="8">
        <v>43930</v>
      </c>
      <c r="W101" s="1">
        <v>65.998000000000005</v>
      </c>
    </row>
    <row r="102" spans="1:23" x14ac:dyDescent="0.3">
      <c r="A102" s="6">
        <v>41375</v>
      </c>
      <c r="B102" s="7">
        <v>0</v>
      </c>
      <c r="D102" s="8">
        <v>41740</v>
      </c>
      <c r="E102" s="1">
        <v>102.58</v>
      </c>
      <c r="G102" s="8">
        <v>42105</v>
      </c>
      <c r="H102" s="1">
        <v>104.17</v>
      </c>
      <c r="J102" s="8">
        <v>42470</v>
      </c>
      <c r="K102" s="1">
        <v>107.38</v>
      </c>
      <c r="M102" s="8">
        <v>42836</v>
      </c>
      <c r="N102" s="1">
        <v>127.68</v>
      </c>
      <c r="P102" s="8">
        <v>43201</v>
      </c>
      <c r="Q102" s="1">
        <v>1299.3</v>
      </c>
      <c r="S102" s="8">
        <v>43566</v>
      </c>
      <c r="T102" s="9">
        <v>325.24</v>
      </c>
      <c r="V102" s="8">
        <v>43931</v>
      </c>
      <c r="W102" s="9">
        <v>62.996000000000002</v>
      </c>
    </row>
    <row r="103" spans="1:23" x14ac:dyDescent="0.3">
      <c r="A103" s="6">
        <v>41376</v>
      </c>
      <c r="B103" s="7">
        <v>0</v>
      </c>
      <c r="D103" s="8">
        <v>41741</v>
      </c>
      <c r="E103" s="1">
        <v>119.97</v>
      </c>
      <c r="G103" s="8">
        <v>42106</v>
      </c>
      <c r="H103" s="1">
        <v>74.191999999999993</v>
      </c>
      <c r="J103" s="8">
        <v>42471</v>
      </c>
      <c r="K103" s="1">
        <v>161.15</v>
      </c>
      <c r="M103" s="8">
        <v>42837</v>
      </c>
      <c r="N103" s="1">
        <v>156.93</v>
      </c>
      <c r="P103" s="8">
        <v>43202</v>
      </c>
      <c r="Q103" s="1">
        <v>910.81</v>
      </c>
      <c r="S103" s="8">
        <v>43567</v>
      </c>
      <c r="T103" s="1">
        <v>268.43</v>
      </c>
      <c r="V103" s="8">
        <v>43932</v>
      </c>
      <c r="W103" s="1">
        <v>119.37</v>
      </c>
    </row>
    <row r="104" spans="1:23" x14ac:dyDescent="0.3">
      <c r="A104" s="6">
        <v>41377</v>
      </c>
      <c r="B104" s="7">
        <v>0</v>
      </c>
      <c r="D104" s="8">
        <v>41742</v>
      </c>
      <c r="E104" s="1">
        <v>111.02</v>
      </c>
      <c r="G104" s="8">
        <v>42107</v>
      </c>
      <c r="H104" s="1">
        <v>94.477000000000004</v>
      </c>
      <c r="J104" s="8">
        <v>42472</v>
      </c>
      <c r="K104" s="1">
        <v>351.92</v>
      </c>
      <c r="M104" s="8">
        <v>42838</v>
      </c>
      <c r="N104" s="1">
        <v>98.882000000000005</v>
      </c>
      <c r="P104" s="8">
        <v>43203</v>
      </c>
      <c r="Q104" s="1">
        <v>809.29</v>
      </c>
      <c r="S104" s="8">
        <v>43568</v>
      </c>
      <c r="T104" s="9">
        <v>442.24</v>
      </c>
      <c r="V104" s="8">
        <v>43933</v>
      </c>
      <c r="W104" s="9">
        <v>278.3</v>
      </c>
    </row>
    <row r="105" spans="1:23" x14ac:dyDescent="0.3">
      <c r="A105" s="6">
        <v>41378</v>
      </c>
      <c r="B105" s="7">
        <v>0</v>
      </c>
      <c r="D105" s="8">
        <v>41743</v>
      </c>
      <c r="E105" s="1">
        <v>105.29</v>
      </c>
      <c r="G105" s="8">
        <v>42108</v>
      </c>
      <c r="H105" s="1">
        <v>99.591999999999999</v>
      </c>
      <c r="J105" s="8">
        <v>42473</v>
      </c>
      <c r="K105" s="1">
        <v>225.35</v>
      </c>
      <c r="M105" s="8">
        <v>42839</v>
      </c>
      <c r="N105" s="1">
        <v>102.26</v>
      </c>
      <c r="P105" s="8">
        <v>43204</v>
      </c>
      <c r="Q105" s="1">
        <v>1100.5</v>
      </c>
      <c r="S105" s="8">
        <v>43569</v>
      </c>
      <c r="T105" s="1">
        <v>696.57</v>
      </c>
      <c r="V105" s="8">
        <v>43934</v>
      </c>
      <c r="W105" s="1">
        <v>294.73</v>
      </c>
    </row>
    <row r="106" spans="1:23" x14ac:dyDescent="0.3">
      <c r="A106" s="6">
        <v>41379</v>
      </c>
      <c r="B106" s="7">
        <v>0</v>
      </c>
      <c r="D106" s="8">
        <v>41744</v>
      </c>
      <c r="E106" s="1">
        <v>168.49</v>
      </c>
      <c r="G106" s="8">
        <v>42109</v>
      </c>
      <c r="H106" s="1">
        <v>119.17</v>
      </c>
      <c r="J106" s="8">
        <v>42474</v>
      </c>
      <c r="K106" s="1">
        <v>148.75</v>
      </c>
      <c r="M106" s="8">
        <v>42840</v>
      </c>
      <c r="N106" s="1">
        <v>128.93</v>
      </c>
      <c r="P106" s="8">
        <v>43205</v>
      </c>
      <c r="Q106" s="1">
        <v>719.15</v>
      </c>
      <c r="S106" s="8">
        <v>43570</v>
      </c>
      <c r="T106" s="9">
        <v>2458.8000000000002</v>
      </c>
      <c r="V106" s="8">
        <v>43935</v>
      </c>
      <c r="W106" s="9">
        <v>214.45</v>
      </c>
    </row>
    <row r="107" spans="1:23" x14ac:dyDescent="0.3">
      <c r="A107" s="6">
        <v>41380</v>
      </c>
      <c r="B107" s="7">
        <v>0</v>
      </c>
      <c r="D107" s="8">
        <v>41745</v>
      </c>
      <c r="E107" s="1">
        <v>204.69</v>
      </c>
      <c r="G107" s="8">
        <v>42110</v>
      </c>
      <c r="H107" s="1">
        <v>322.43</v>
      </c>
      <c r="J107" s="8">
        <v>42475</v>
      </c>
      <c r="K107" s="1">
        <v>137.22999999999999</v>
      </c>
      <c r="M107" s="8">
        <v>42841</v>
      </c>
      <c r="N107" s="1">
        <v>75.203000000000003</v>
      </c>
      <c r="P107" s="8">
        <v>43206</v>
      </c>
      <c r="Q107" s="1">
        <v>449.87</v>
      </c>
      <c r="S107" s="8">
        <v>43571</v>
      </c>
      <c r="T107" s="1">
        <v>6443.1</v>
      </c>
      <c r="V107" s="8">
        <v>43936</v>
      </c>
      <c r="W107" s="1">
        <v>214.17</v>
      </c>
    </row>
    <row r="108" spans="1:23" x14ac:dyDescent="0.3">
      <c r="A108" s="6">
        <v>41381</v>
      </c>
      <c r="B108" s="7">
        <v>0</v>
      </c>
      <c r="D108" s="8">
        <v>41746</v>
      </c>
      <c r="E108" s="1">
        <v>113.21</v>
      </c>
      <c r="G108" s="8">
        <v>42111</v>
      </c>
      <c r="H108" s="1">
        <v>418.59</v>
      </c>
      <c r="J108" s="8">
        <v>42476</v>
      </c>
      <c r="K108" s="1">
        <v>98.396000000000001</v>
      </c>
      <c r="M108" s="8">
        <v>42842</v>
      </c>
      <c r="N108" s="1">
        <v>102.66</v>
      </c>
      <c r="P108" s="8">
        <v>43207</v>
      </c>
      <c r="Q108" s="1">
        <v>506.32</v>
      </c>
      <c r="S108" s="8">
        <v>43572</v>
      </c>
      <c r="T108" s="9">
        <v>0</v>
      </c>
      <c r="V108" s="8">
        <v>43937</v>
      </c>
      <c r="W108" s="9">
        <v>451.88</v>
      </c>
    </row>
    <row r="109" spans="1:23" x14ac:dyDescent="0.3">
      <c r="A109" s="6">
        <v>41382</v>
      </c>
      <c r="B109" s="7">
        <v>0</v>
      </c>
      <c r="D109" s="8">
        <v>41747</v>
      </c>
      <c r="E109" s="1">
        <v>108.58</v>
      </c>
      <c r="G109" s="8">
        <v>42112</v>
      </c>
      <c r="H109" s="1">
        <v>289.08</v>
      </c>
      <c r="J109" s="8">
        <v>42477</v>
      </c>
      <c r="K109" s="1">
        <v>106.25</v>
      </c>
      <c r="M109" s="8">
        <v>42843</v>
      </c>
      <c r="N109" s="1">
        <v>199.74</v>
      </c>
      <c r="P109" s="8">
        <v>43208</v>
      </c>
      <c r="Q109" s="1">
        <v>554.46</v>
      </c>
      <c r="S109" s="8">
        <v>43573</v>
      </c>
      <c r="T109" s="1">
        <v>0</v>
      </c>
      <c r="V109" s="8">
        <v>43938</v>
      </c>
      <c r="W109" s="1">
        <v>493.55</v>
      </c>
    </row>
    <row r="110" spans="1:23" x14ac:dyDescent="0.3">
      <c r="A110" s="6">
        <v>41383</v>
      </c>
      <c r="B110" s="7">
        <v>0</v>
      </c>
      <c r="D110" s="8">
        <v>41748</v>
      </c>
      <c r="E110" s="1">
        <v>262.08</v>
      </c>
      <c r="G110" s="8">
        <v>42113</v>
      </c>
      <c r="H110" s="1">
        <v>182.59</v>
      </c>
      <c r="J110" s="8">
        <v>42478</v>
      </c>
      <c r="K110" s="1">
        <v>99.474999999999994</v>
      </c>
      <c r="M110" s="8">
        <v>42844</v>
      </c>
      <c r="N110" s="1">
        <v>345.33</v>
      </c>
      <c r="P110" s="8">
        <v>43209</v>
      </c>
      <c r="Q110" s="1">
        <v>421.72</v>
      </c>
      <c r="S110" s="8">
        <v>43574</v>
      </c>
      <c r="T110" s="9">
        <v>0</v>
      </c>
      <c r="V110" s="8">
        <v>43939</v>
      </c>
      <c r="W110" s="9">
        <v>555.49</v>
      </c>
    </row>
    <row r="111" spans="1:23" x14ac:dyDescent="0.3">
      <c r="A111" s="6">
        <v>41384</v>
      </c>
      <c r="B111" s="7">
        <v>0</v>
      </c>
      <c r="D111" s="8">
        <v>41749</v>
      </c>
      <c r="E111" s="1">
        <v>89.251000000000005</v>
      </c>
      <c r="G111" s="8">
        <v>42114</v>
      </c>
      <c r="H111" s="1">
        <v>208.82</v>
      </c>
      <c r="J111" s="8">
        <v>42479</v>
      </c>
      <c r="K111" s="1">
        <v>76.319999999999993</v>
      </c>
      <c r="M111" s="8">
        <v>42845</v>
      </c>
      <c r="N111" s="1">
        <v>223.44</v>
      </c>
      <c r="P111" s="8">
        <v>43210</v>
      </c>
      <c r="Q111" s="1">
        <v>348.8</v>
      </c>
      <c r="S111" s="8">
        <v>43575</v>
      </c>
      <c r="T111" s="1">
        <v>0</v>
      </c>
      <c r="V111" s="8">
        <v>43940</v>
      </c>
      <c r="W111" s="1">
        <v>493.03</v>
      </c>
    </row>
    <row r="112" spans="1:23" x14ac:dyDescent="0.3">
      <c r="A112" s="6">
        <v>41385</v>
      </c>
      <c r="B112" s="7">
        <v>0</v>
      </c>
      <c r="D112" s="8">
        <v>41750</v>
      </c>
      <c r="E112" s="1">
        <v>97.042000000000002</v>
      </c>
      <c r="G112" s="8">
        <v>42115</v>
      </c>
      <c r="H112" s="1">
        <v>262.29000000000002</v>
      </c>
      <c r="J112" s="8">
        <v>42480</v>
      </c>
      <c r="K112" s="1">
        <v>72.290999999999997</v>
      </c>
      <c r="M112" s="8">
        <v>42846</v>
      </c>
      <c r="N112" s="1">
        <v>260.61</v>
      </c>
      <c r="P112" s="8">
        <v>43211</v>
      </c>
      <c r="Q112" s="1">
        <v>286.43</v>
      </c>
      <c r="S112" s="8">
        <v>43576</v>
      </c>
      <c r="T112" s="9">
        <v>0</v>
      </c>
      <c r="V112" s="8">
        <v>43941</v>
      </c>
      <c r="W112" s="9">
        <v>200.41</v>
      </c>
    </row>
    <row r="113" spans="1:23" x14ac:dyDescent="0.3">
      <c r="A113" s="6">
        <v>41386</v>
      </c>
      <c r="B113" s="7">
        <v>0</v>
      </c>
      <c r="D113" s="8">
        <v>41751</v>
      </c>
      <c r="E113" s="1">
        <v>71.028000000000006</v>
      </c>
      <c r="G113" s="8">
        <v>42116</v>
      </c>
      <c r="H113" s="1">
        <v>194.76</v>
      </c>
      <c r="J113" s="8">
        <v>42481</v>
      </c>
      <c r="K113" s="1">
        <v>65.072000000000003</v>
      </c>
      <c r="M113" s="8">
        <v>42847</v>
      </c>
      <c r="N113" s="1">
        <v>150.03</v>
      </c>
      <c r="P113" s="8">
        <v>43212</v>
      </c>
      <c r="Q113" s="1">
        <v>214.11</v>
      </c>
      <c r="S113" s="8">
        <v>43577</v>
      </c>
      <c r="T113" s="1">
        <v>0</v>
      </c>
      <c r="V113" s="8">
        <v>43942</v>
      </c>
      <c r="W113" s="1">
        <v>110.4</v>
      </c>
    </row>
    <row r="114" spans="1:23" x14ac:dyDescent="0.3">
      <c r="A114" s="6">
        <v>41387</v>
      </c>
      <c r="B114" s="7">
        <v>0</v>
      </c>
      <c r="D114" s="8">
        <v>41752</v>
      </c>
      <c r="E114" s="1">
        <v>195.06</v>
      </c>
      <c r="G114" s="8">
        <v>42117</v>
      </c>
      <c r="H114" s="1">
        <v>156.28</v>
      </c>
      <c r="J114" s="8">
        <v>42482</v>
      </c>
      <c r="K114" s="1">
        <v>92.543000000000006</v>
      </c>
      <c r="M114" s="8">
        <v>42848</v>
      </c>
      <c r="N114" s="1">
        <v>79.481999999999999</v>
      </c>
      <c r="P114" s="8">
        <v>43213</v>
      </c>
      <c r="Q114" s="1">
        <v>211.76</v>
      </c>
      <c r="S114" s="8">
        <v>43578</v>
      </c>
      <c r="T114" s="9">
        <v>795.26</v>
      </c>
      <c r="V114" s="8">
        <v>43943</v>
      </c>
      <c r="W114" s="9">
        <v>84.308999999999997</v>
      </c>
    </row>
    <row r="115" spans="1:23" x14ac:dyDescent="0.3">
      <c r="A115" s="6">
        <v>41388</v>
      </c>
      <c r="B115" s="7">
        <v>0</v>
      </c>
      <c r="D115" s="8">
        <v>41753</v>
      </c>
      <c r="E115" s="1">
        <v>360.34</v>
      </c>
      <c r="G115" s="8">
        <v>42118</v>
      </c>
      <c r="H115" s="1">
        <v>98.819000000000003</v>
      </c>
      <c r="J115" s="8">
        <v>42483</v>
      </c>
      <c r="K115" s="1">
        <v>109.04</v>
      </c>
      <c r="M115" s="8">
        <v>42849</v>
      </c>
      <c r="N115" s="1">
        <v>478.72</v>
      </c>
      <c r="P115" s="8">
        <v>43214</v>
      </c>
      <c r="Q115" s="1">
        <v>409.9</v>
      </c>
      <c r="S115" s="8">
        <v>43579</v>
      </c>
      <c r="T115" s="1">
        <v>609.72</v>
      </c>
      <c r="V115" s="8">
        <v>43944</v>
      </c>
      <c r="W115" s="1">
        <v>105.23</v>
      </c>
    </row>
    <row r="116" spans="1:23" x14ac:dyDescent="0.3">
      <c r="A116" s="6">
        <v>41389</v>
      </c>
      <c r="B116" s="7">
        <v>0</v>
      </c>
      <c r="D116" s="8">
        <v>41754</v>
      </c>
      <c r="E116" s="1">
        <v>223.28</v>
      </c>
      <c r="G116" s="8">
        <v>42119</v>
      </c>
      <c r="H116" s="1">
        <v>86.811000000000007</v>
      </c>
      <c r="J116" s="8">
        <v>42484</v>
      </c>
      <c r="K116" s="1">
        <v>126.47</v>
      </c>
      <c r="M116" s="8">
        <v>42850</v>
      </c>
      <c r="N116" s="1">
        <v>90.981999999999999</v>
      </c>
      <c r="P116" s="8">
        <v>43215</v>
      </c>
      <c r="Q116" s="1">
        <v>807.09</v>
      </c>
      <c r="S116" s="8">
        <v>43580</v>
      </c>
      <c r="T116" s="9">
        <v>353.6</v>
      </c>
      <c r="V116" s="8">
        <v>43945</v>
      </c>
      <c r="W116" s="9">
        <v>158.65</v>
      </c>
    </row>
    <row r="117" spans="1:23" x14ac:dyDescent="0.3">
      <c r="A117" s="6">
        <v>41390</v>
      </c>
      <c r="B117" s="7">
        <v>0</v>
      </c>
      <c r="D117" s="8">
        <v>41755</v>
      </c>
      <c r="E117" s="1">
        <v>260.64999999999998</v>
      </c>
      <c r="G117" s="8">
        <v>42120</v>
      </c>
      <c r="H117" s="1">
        <v>96.765000000000001</v>
      </c>
      <c r="J117" s="8">
        <v>42485</v>
      </c>
      <c r="K117" s="1">
        <v>143.91999999999999</v>
      </c>
      <c r="M117" s="8">
        <v>42851</v>
      </c>
      <c r="N117" s="1">
        <v>189.39</v>
      </c>
      <c r="P117" s="8">
        <v>43216</v>
      </c>
      <c r="Q117" s="1">
        <v>770.3</v>
      </c>
      <c r="S117" s="8">
        <v>43581</v>
      </c>
      <c r="T117" s="1">
        <v>31.135000000000002</v>
      </c>
      <c r="V117" s="8">
        <v>43946</v>
      </c>
      <c r="W117" s="1">
        <v>382.61</v>
      </c>
    </row>
    <row r="118" spans="1:23" x14ac:dyDescent="0.3">
      <c r="A118" s="6">
        <v>41391</v>
      </c>
      <c r="B118" s="7">
        <v>0</v>
      </c>
      <c r="D118" s="8">
        <v>41756</v>
      </c>
      <c r="E118" s="1">
        <v>473.43</v>
      </c>
      <c r="G118" s="8">
        <v>42121</v>
      </c>
      <c r="H118" s="1">
        <v>103.3</v>
      </c>
      <c r="J118" s="8">
        <v>42486</v>
      </c>
      <c r="K118" s="1">
        <v>202.63</v>
      </c>
      <c r="M118" s="8">
        <v>42852</v>
      </c>
      <c r="N118" s="1">
        <v>218.09</v>
      </c>
      <c r="P118" s="8">
        <v>43217</v>
      </c>
      <c r="Q118" s="1">
        <v>279.32</v>
      </c>
      <c r="S118" s="8">
        <v>43582</v>
      </c>
      <c r="T118" s="9">
        <v>13.771000000000001</v>
      </c>
      <c r="V118" s="8">
        <v>43947</v>
      </c>
      <c r="W118" s="9">
        <v>264.89999999999998</v>
      </c>
    </row>
    <row r="119" spans="1:23" x14ac:dyDescent="0.3">
      <c r="A119" s="6">
        <v>41392</v>
      </c>
      <c r="B119" s="7">
        <v>0</v>
      </c>
      <c r="D119" s="8">
        <v>41757</v>
      </c>
      <c r="E119" s="1">
        <v>320.22000000000003</v>
      </c>
      <c r="G119" s="8">
        <v>42122</v>
      </c>
      <c r="H119" s="1">
        <v>101.63</v>
      </c>
      <c r="J119" s="8">
        <v>42487</v>
      </c>
      <c r="K119" s="1">
        <v>138.96</v>
      </c>
      <c r="M119" s="8">
        <v>42853</v>
      </c>
      <c r="N119" s="1">
        <v>129</v>
      </c>
      <c r="P119" s="8">
        <v>43218</v>
      </c>
      <c r="Q119" s="1">
        <v>237.93</v>
      </c>
      <c r="S119" s="8">
        <v>43583</v>
      </c>
      <c r="T119" s="1">
        <v>508.35</v>
      </c>
      <c r="V119" s="8">
        <v>43948</v>
      </c>
      <c r="W119" s="1">
        <v>190.51</v>
      </c>
    </row>
    <row r="120" spans="1:23" x14ac:dyDescent="0.3">
      <c r="A120" s="6">
        <v>41393</v>
      </c>
      <c r="B120" s="7">
        <v>0</v>
      </c>
      <c r="D120" s="8">
        <v>41758</v>
      </c>
      <c r="E120" s="1">
        <v>405.37</v>
      </c>
      <c r="G120" s="8">
        <v>42123</v>
      </c>
      <c r="H120" s="1">
        <v>95.706999999999994</v>
      </c>
      <c r="J120" s="8">
        <v>42488</v>
      </c>
      <c r="K120" s="1">
        <v>188.5</v>
      </c>
      <c r="M120" s="8">
        <v>42854</v>
      </c>
      <c r="N120" s="1">
        <v>63.015999999999998</v>
      </c>
      <c r="P120" s="8">
        <v>43219</v>
      </c>
      <c r="Q120" s="1">
        <v>1174.0999999999999</v>
      </c>
      <c r="S120" s="8">
        <v>43584</v>
      </c>
      <c r="T120" s="9">
        <v>647.42999999999995</v>
      </c>
      <c r="V120" s="8">
        <v>43949</v>
      </c>
      <c r="W120" s="9">
        <v>371.3</v>
      </c>
    </row>
    <row r="121" spans="1:23" x14ac:dyDescent="0.3">
      <c r="A121" s="6">
        <v>41394</v>
      </c>
      <c r="B121" s="7">
        <v>0</v>
      </c>
      <c r="D121" s="8">
        <v>41759</v>
      </c>
      <c r="E121" s="1">
        <v>269.08999999999997</v>
      </c>
      <c r="G121" s="8">
        <v>42124</v>
      </c>
      <c r="H121" s="1">
        <v>89.424000000000007</v>
      </c>
      <c r="J121" s="8">
        <v>42489</v>
      </c>
      <c r="K121" s="1">
        <v>191.64</v>
      </c>
      <c r="M121" s="8">
        <v>42855</v>
      </c>
      <c r="N121" s="1">
        <v>72.917000000000002</v>
      </c>
      <c r="P121" s="8">
        <v>43220</v>
      </c>
      <c r="Q121" s="1">
        <v>252.46</v>
      </c>
      <c r="S121" s="8">
        <v>43585</v>
      </c>
      <c r="T121" s="1">
        <v>483.62</v>
      </c>
      <c r="V121" s="8">
        <v>43950</v>
      </c>
      <c r="W121" s="1">
        <v>528.97</v>
      </c>
    </row>
    <row r="122" spans="1:23" x14ac:dyDescent="0.3">
      <c r="A122" s="6">
        <v>41395</v>
      </c>
      <c r="B122" s="7">
        <v>0</v>
      </c>
      <c r="D122" s="8">
        <v>41760</v>
      </c>
      <c r="E122" s="1">
        <v>156.77000000000001</v>
      </c>
      <c r="G122" s="8">
        <v>42125</v>
      </c>
      <c r="H122" s="1">
        <v>86.983000000000004</v>
      </c>
      <c r="J122" s="8">
        <v>42490</v>
      </c>
      <c r="K122" s="1">
        <v>111.58</v>
      </c>
      <c r="M122" s="8">
        <v>42856</v>
      </c>
      <c r="N122" s="1">
        <v>122.34</v>
      </c>
      <c r="P122" s="8">
        <v>43221</v>
      </c>
      <c r="Q122" s="1">
        <v>199.71</v>
      </c>
      <c r="S122" s="8">
        <v>43586</v>
      </c>
      <c r="T122" s="9">
        <v>0</v>
      </c>
      <c r="V122" s="8">
        <v>43951</v>
      </c>
      <c r="W122" s="9">
        <v>331.74</v>
      </c>
    </row>
    <row r="123" spans="1:23" x14ac:dyDescent="0.3">
      <c r="A123" s="6">
        <v>41396</v>
      </c>
      <c r="B123" s="7">
        <v>0</v>
      </c>
      <c r="D123" s="8">
        <v>41761</v>
      </c>
      <c r="E123" s="1">
        <v>215.9</v>
      </c>
      <c r="G123" s="8">
        <v>42126</v>
      </c>
      <c r="H123" s="1">
        <v>75.927999999999997</v>
      </c>
      <c r="J123" s="8">
        <v>42491</v>
      </c>
      <c r="K123" s="1">
        <v>225.11</v>
      </c>
      <c r="M123" s="8">
        <v>42857</v>
      </c>
      <c r="N123" s="1">
        <v>135.76</v>
      </c>
      <c r="P123" s="8">
        <v>43222</v>
      </c>
      <c r="Q123" s="1">
        <v>281.37</v>
      </c>
      <c r="S123" s="8">
        <v>43587</v>
      </c>
      <c r="T123" s="1">
        <v>0</v>
      </c>
      <c r="V123" s="8">
        <v>43952</v>
      </c>
      <c r="W123" s="1">
        <v>187.41</v>
      </c>
    </row>
    <row r="124" spans="1:23" x14ac:dyDescent="0.3">
      <c r="A124" s="6">
        <v>41397</v>
      </c>
      <c r="B124" s="7">
        <v>0</v>
      </c>
      <c r="D124" s="8">
        <v>41762</v>
      </c>
      <c r="E124" s="1">
        <v>203.49</v>
      </c>
      <c r="G124" s="8">
        <v>42127</v>
      </c>
      <c r="H124" s="1">
        <v>108.35</v>
      </c>
      <c r="J124" s="8">
        <v>42492</v>
      </c>
      <c r="K124" s="1">
        <v>203.4</v>
      </c>
      <c r="M124" s="8">
        <v>42858</v>
      </c>
      <c r="N124" s="1">
        <v>112.26</v>
      </c>
      <c r="P124" s="8">
        <v>43223</v>
      </c>
      <c r="Q124" s="1">
        <v>292.08</v>
      </c>
      <c r="S124" s="8">
        <v>43588</v>
      </c>
      <c r="T124" s="9">
        <v>0</v>
      </c>
      <c r="V124" s="8">
        <v>43953</v>
      </c>
      <c r="W124" s="9">
        <v>388.16</v>
      </c>
    </row>
    <row r="125" spans="1:23" x14ac:dyDescent="0.3">
      <c r="A125" s="6">
        <v>41398</v>
      </c>
      <c r="B125" s="7">
        <v>0</v>
      </c>
      <c r="D125" s="8">
        <v>41763</v>
      </c>
      <c r="E125" s="1">
        <v>235.64</v>
      </c>
      <c r="G125" s="8">
        <v>42128</v>
      </c>
      <c r="H125" s="1">
        <v>84.171000000000006</v>
      </c>
      <c r="J125" s="8">
        <v>42493</v>
      </c>
      <c r="K125" s="1">
        <v>206.52</v>
      </c>
      <c r="M125" s="8">
        <v>42859</v>
      </c>
      <c r="N125" s="1">
        <v>122.96</v>
      </c>
      <c r="P125" s="8">
        <v>43224</v>
      </c>
      <c r="Q125" s="1">
        <v>1348.3</v>
      </c>
      <c r="S125" s="8">
        <v>43589</v>
      </c>
      <c r="T125" s="1">
        <v>0</v>
      </c>
      <c r="V125" s="8">
        <v>43954</v>
      </c>
      <c r="W125" s="1">
        <v>607.14</v>
      </c>
    </row>
    <row r="126" spans="1:23" x14ac:dyDescent="0.3">
      <c r="A126" s="6">
        <v>41399</v>
      </c>
      <c r="B126" s="7">
        <v>0</v>
      </c>
      <c r="D126" s="8">
        <v>41764</v>
      </c>
      <c r="E126" s="1">
        <v>251.24</v>
      </c>
      <c r="G126" s="8">
        <v>42129</v>
      </c>
      <c r="H126" s="1">
        <v>134.13999999999999</v>
      </c>
      <c r="J126" s="8">
        <v>42494</v>
      </c>
      <c r="K126" s="1">
        <v>109.24</v>
      </c>
      <c r="M126" s="8">
        <v>42860</v>
      </c>
      <c r="N126" s="1">
        <v>94.713999999999999</v>
      </c>
      <c r="P126" s="8">
        <v>43225</v>
      </c>
      <c r="Q126" s="1">
        <v>619.29</v>
      </c>
      <c r="S126" s="8">
        <v>43590</v>
      </c>
      <c r="T126" s="9">
        <v>0</v>
      </c>
      <c r="V126" s="8">
        <v>43955</v>
      </c>
      <c r="W126" s="9">
        <v>278.36</v>
      </c>
    </row>
    <row r="127" spans="1:23" x14ac:dyDescent="0.3">
      <c r="A127" s="6">
        <v>41400</v>
      </c>
      <c r="B127" s="7">
        <v>0</v>
      </c>
      <c r="D127" s="8">
        <v>41765</v>
      </c>
      <c r="E127" s="1">
        <v>141.71</v>
      </c>
      <c r="G127" s="8">
        <v>42130</v>
      </c>
      <c r="H127" s="1">
        <v>90.486999999999995</v>
      </c>
      <c r="J127" s="8">
        <v>42495</v>
      </c>
      <c r="K127" s="1">
        <v>183.26</v>
      </c>
      <c r="M127" s="8">
        <v>42861</v>
      </c>
      <c r="N127" s="1">
        <v>211.37</v>
      </c>
      <c r="P127" s="8">
        <v>43226</v>
      </c>
      <c r="Q127" s="1">
        <v>456.8</v>
      </c>
      <c r="S127" s="8">
        <v>43591</v>
      </c>
      <c r="T127" s="1">
        <v>0</v>
      </c>
      <c r="V127" s="8">
        <v>43956</v>
      </c>
      <c r="W127" s="1">
        <v>128.51</v>
      </c>
    </row>
    <row r="128" spans="1:23" x14ac:dyDescent="0.3">
      <c r="A128" s="6">
        <v>41401</v>
      </c>
      <c r="B128" s="7">
        <v>0</v>
      </c>
      <c r="D128" s="8">
        <v>41766</v>
      </c>
      <c r="E128" s="1">
        <v>295.35000000000002</v>
      </c>
      <c r="G128" s="8">
        <v>42131</v>
      </c>
      <c r="H128" s="1">
        <v>66.134</v>
      </c>
      <c r="J128" s="8">
        <v>42496</v>
      </c>
      <c r="K128" s="1">
        <v>118.29</v>
      </c>
      <c r="M128" s="8">
        <v>42862</v>
      </c>
      <c r="N128" s="1">
        <v>161.63999999999999</v>
      </c>
      <c r="P128" s="8">
        <v>43227</v>
      </c>
      <c r="Q128" s="1">
        <v>402.28</v>
      </c>
      <c r="S128" s="8">
        <v>43592</v>
      </c>
      <c r="T128" s="9">
        <v>0</v>
      </c>
      <c r="V128" s="8">
        <v>43957</v>
      </c>
      <c r="W128" s="9">
        <v>104.76</v>
      </c>
    </row>
    <row r="129" spans="1:23" x14ac:dyDescent="0.3">
      <c r="A129" s="6">
        <v>41402</v>
      </c>
      <c r="B129" s="7">
        <v>0</v>
      </c>
      <c r="D129" s="8">
        <v>41767</v>
      </c>
      <c r="E129" s="1">
        <v>250.27</v>
      </c>
      <c r="G129" s="8">
        <v>42132</v>
      </c>
      <c r="H129" s="1">
        <v>59.106000000000002</v>
      </c>
      <c r="J129" s="8">
        <v>42497</v>
      </c>
      <c r="K129" s="1">
        <v>306.19</v>
      </c>
      <c r="M129" s="8">
        <v>42863</v>
      </c>
      <c r="N129" s="1">
        <v>126.58</v>
      </c>
      <c r="P129" s="8">
        <v>43228</v>
      </c>
      <c r="Q129" s="1">
        <v>2073.4</v>
      </c>
      <c r="S129" s="8">
        <v>43593</v>
      </c>
      <c r="T129" s="1">
        <v>0</v>
      </c>
      <c r="V129" s="8">
        <v>43958</v>
      </c>
      <c r="W129" s="1">
        <v>99.096000000000004</v>
      </c>
    </row>
    <row r="130" spans="1:23" x14ac:dyDescent="0.3">
      <c r="A130" s="6">
        <v>41403</v>
      </c>
      <c r="B130" s="7">
        <v>0</v>
      </c>
      <c r="D130" s="8">
        <v>41768</v>
      </c>
      <c r="E130" s="1">
        <v>286.18</v>
      </c>
      <c r="G130" s="8">
        <v>42133</v>
      </c>
      <c r="H130" s="1">
        <v>48.28</v>
      </c>
      <c r="J130" s="8">
        <v>42498</v>
      </c>
      <c r="K130" s="1">
        <v>262.41000000000003</v>
      </c>
      <c r="M130" s="8">
        <v>42864</v>
      </c>
      <c r="N130" s="1">
        <v>132.72999999999999</v>
      </c>
      <c r="P130" s="8">
        <v>43229</v>
      </c>
      <c r="Q130" s="1">
        <v>903.39</v>
      </c>
      <c r="S130" s="8">
        <v>43594</v>
      </c>
      <c r="T130" s="9">
        <v>0</v>
      </c>
      <c r="V130" s="8">
        <v>43959</v>
      </c>
      <c r="W130" s="9">
        <v>76.998000000000005</v>
      </c>
    </row>
    <row r="131" spans="1:23" x14ac:dyDescent="0.3">
      <c r="A131" s="6">
        <v>41404</v>
      </c>
      <c r="B131" s="7">
        <v>0</v>
      </c>
      <c r="D131" s="8">
        <v>41769</v>
      </c>
      <c r="E131" s="1">
        <v>474.85</v>
      </c>
      <c r="G131" s="8">
        <v>42134</v>
      </c>
      <c r="H131" s="1">
        <v>38.924999999999997</v>
      </c>
      <c r="J131" s="8">
        <v>42499</v>
      </c>
      <c r="K131" s="1">
        <v>269.82</v>
      </c>
      <c r="M131" s="8">
        <v>42865</v>
      </c>
      <c r="N131" s="1">
        <v>167.81</v>
      </c>
      <c r="P131" s="8">
        <v>43230</v>
      </c>
      <c r="Q131" s="1">
        <v>2316.1</v>
      </c>
      <c r="S131" s="8">
        <v>43595</v>
      </c>
      <c r="T131" s="1">
        <v>0</v>
      </c>
      <c r="V131" s="8">
        <v>43960</v>
      </c>
      <c r="W131" s="1">
        <v>60.768999999999998</v>
      </c>
    </row>
    <row r="132" spans="1:23" x14ac:dyDescent="0.3">
      <c r="A132" s="6">
        <v>41405</v>
      </c>
      <c r="B132" s="7">
        <v>0</v>
      </c>
      <c r="D132" s="8">
        <v>41770</v>
      </c>
      <c r="E132" s="1">
        <v>722.74</v>
      </c>
      <c r="G132" s="8">
        <v>42135</v>
      </c>
      <c r="H132" s="1">
        <v>39.003</v>
      </c>
      <c r="J132" s="8">
        <v>42500</v>
      </c>
      <c r="K132" s="1">
        <v>315.60000000000002</v>
      </c>
      <c r="M132" s="8">
        <v>42866</v>
      </c>
      <c r="N132" s="1">
        <v>198.23</v>
      </c>
      <c r="P132" s="8">
        <v>43231</v>
      </c>
      <c r="Q132" s="1">
        <v>1347</v>
      </c>
      <c r="S132" s="8">
        <v>43596</v>
      </c>
      <c r="T132" s="9">
        <v>0</v>
      </c>
      <c r="V132" s="8">
        <v>43961</v>
      </c>
      <c r="W132" s="9">
        <v>52.262</v>
      </c>
    </row>
    <row r="133" spans="1:23" x14ac:dyDescent="0.3">
      <c r="A133" s="6">
        <v>41406</v>
      </c>
      <c r="B133" s="7">
        <v>0</v>
      </c>
      <c r="D133" s="8">
        <v>41771</v>
      </c>
      <c r="E133" s="1">
        <v>454.38</v>
      </c>
      <c r="G133" s="8">
        <v>42136</v>
      </c>
      <c r="H133" s="1">
        <v>50.154000000000003</v>
      </c>
      <c r="J133" s="8">
        <v>42501</v>
      </c>
      <c r="K133" s="1">
        <v>155.91</v>
      </c>
      <c r="M133" s="8">
        <v>42867</v>
      </c>
      <c r="N133" s="1">
        <v>260.77</v>
      </c>
      <c r="P133" s="8">
        <v>43232</v>
      </c>
      <c r="Q133" s="1">
        <v>121.52</v>
      </c>
      <c r="S133" s="8">
        <v>43597</v>
      </c>
      <c r="T133" s="1">
        <v>0</v>
      </c>
      <c r="V133" s="8">
        <v>43962</v>
      </c>
      <c r="W133" s="1">
        <v>67.162999999999997</v>
      </c>
    </row>
    <row r="134" spans="1:23" x14ac:dyDescent="0.3">
      <c r="A134" s="6">
        <v>41407</v>
      </c>
      <c r="B134" s="7">
        <v>0</v>
      </c>
      <c r="D134" s="8">
        <v>41772</v>
      </c>
      <c r="E134" s="1">
        <v>255.09</v>
      </c>
      <c r="G134" s="8">
        <v>42137</v>
      </c>
      <c r="H134" s="1">
        <v>66.417000000000002</v>
      </c>
      <c r="J134" s="8">
        <v>42502</v>
      </c>
      <c r="K134" s="1">
        <v>89.063999999999993</v>
      </c>
      <c r="M134" s="8">
        <v>42868</v>
      </c>
      <c r="N134" s="1">
        <v>183.41</v>
      </c>
      <c r="P134" s="8">
        <v>43233</v>
      </c>
      <c r="Q134" s="1">
        <v>146.22</v>
      </c>
      <c r="S134" s="8">
        <v>43598</v>
      </c>
      <c r="T134" s="9">
        <v>0</v>
      </c>
      <c r="V134" s="8">
        <v>43963</v>
      </c>
      <c r="W134" s="9">
        <v>192.42</v>
      </c>
    </row>
    <row r="135" spans="1:23" x14ac:dyDescent="0.3">
      <c r="A135" s="6">
        <v>41408</v>
      </c>
      <c r="B135" s="7">
        <v>0</v>
      </c>
      <c r="D135" s="8">
        <v>41773</v>
      </c>
      <c r="E135" s="1">
        <v>189.9</v>
      </c>
      <c r="G135" s="8">
        <v>42138</v>
      </c>
      <c r="H135" s="1">
        <v>50.865000000000002</v>
      </c>
      <c r="J135" s="8">
        <v>42503</v>
      </c>
      <c r="K135" s="1">
        <v>74.441999999999993</v>
      </c>
      <c r="M135" s="8">
        <v>42869</v>
      </c>
      <c r="N135" s="1">
        <v>198.6</v>
      </c>
      <c r="P135" s="8">
        <v>43234</v>
      </c>
      <c r="Q135" s="1">
        <v>353.42</v>
      </c>
      <c r="S135" s="8">
        <v>43599</v>
      </c>
      <c r="T135" s="1">
        <v>187.93</v>
      </c>
      <c r="V135" s="8">
        <v>43964</v>
      </c>
      <c r="W135" s="1">
        <v>359.63</v>
      </c>
    </row>
    <row r="136" spans="1:23" x14ac:dyDescent="0.3">
      <c r="A136" s="6">
        <v>41409</v>
      </c>
      <c r="B136" s="7">
        <v>0</v>
      </c>
      <c r="D136" s="8">
        <v>41774</v>
      </c>
      <c r="E136" s="1">
        <v>167.45</v>
      </c>
      <c r="G136" s="8">
        <v>42139</v>
      </c>
      <c r="H136" s="1">
        <v>47.357999999999997</v>
      </c>
      <c r="J136" s="8">
        <v>42504</v>
      </c>
      <c r="K136" s="1">
        <v>68.302999999999997</v>
      </c>
      <c r="M136" s="8">
        <v>42870</v>
      </c>
      <c r="N136" s="1">
        <v>133.88999999999999</v>
      </c>
      <c r="P136" s="8">
        <v>43235</v>
      </c>
      <c r="Q136" s="1">
        <v>344.17</v>
      </c>
      <c r="S136" s="8">
        <v>43600</v>
      </c>
      <c r="T136" s="9">
        <v>219.51</v>
      </c>
      <c r="V136" s="8">
        <v>43965</v>
      </c>
      <c r="W136" s="9">
        <v>281.39</v>
      </c>
    </row>
    <row r="137" spans="1:23" x14ac:dyDescent="0.3">
      <c r="A137" s="6">
        <v>41410</v>
      </c>
      <c r="B137" s="7">
        <v>0</v>
      </c>
      <c r="D137" s="8">
        <v>41775</v>
      </c>
      <c r="E137" s="1">
        <v>179.14</v>
      </c>
      <c r="G137" s="8">
        <v>42140</v>
      </c>
      <c r="H137" s="1">
        <v>63.313000000000002</v>
      </c>
      <c r="J137" s="8">
        <v>42505</v>
      </c>
      <c r="K137" s="1">
        <v>118.04</v>
      </c>
      <c r="M137" s="8">
        <v>42871</v>
      </c>
      <c r="N137" s="1">
        <v>154.41</v>
      </c>
      <c r="P137" s="8">
        <v>43236</v>
      </c>
      <c r="Q137" s="1">
        <v>207.15</v>
      </c>
      <c r="S137" s="8">
        <v>43601</v>
      </c>
      <c r="T137" s="1">
        <v>408.22</v>
      </c>
      <c r="V137" s="8">
        <v>43966</v>
      </c>
      <c r="W137" s="1">
        <v>259.22000000000003</v>
      </c>
    </row>
    <row r="138" spans="1:23" x14ac:dyDescent="0.3">
      <c r="A138" s="6">
        <v>41411</v>
      </c>
      <c r="B138" s="7">
        <v>0</v>
      </c>
      <c r="D138" s="8">
        <v>41776</v>
      </c>
      <c r="E138" s="1">
        <v>243.48</v>
      </c>
      <c r="G138" s="8">
        <v>42141</v>
      </c>
      <c r="H138" s="1">
        <v>102.39</v>
      </c>
      <c r="J138" s="8">
        <v>42506</v>
      </c>
      <c r="K138" s="1">
        <v>85.834999999999994</v>
      </c>
      <c r="M138" s="8">
        <v>42872</v>
      </c>
      <c r="N138" s="1">
        <v>120.76</v>
      </c>
      <c r="P138" s="8">
        <v>43237</v>
      </c>
      <c r="Q138" s="1">
        <v>140.41</v>
      </c>
      <c r="S138" s="8">
        <v>43602</v>
      </c>
      <c r="T138" s="9">
        <v>610.32000000000005</v>
      </c>
      <c r="V138" s="8">
        <v>43967</v>
      </c>
      <c r="W138" s="9">
        <v>424.69</v>
      </c>
    </row>
    <row r="139" spans="1:23" x14ac:dyDescent="0.3">
      <c r="A139" s="6">
        <v>41412</v>
      </c>
      <c r="B139" s="7">
        <v>0</v>
      </c>
      <c r="D139" s="8">
        <v>41777</v>
      </c>
      <c r="E139" s="1">
        <v>172.52</v>
      </c>
      <c r="G139" s="8">
        <v>42142</v>
      </c>
      <c r="H139" s="1">
        <v>110.56</v>
      </c>
      <c r="J139" s="8">
        <v>42507</v>
      </c>
      <c r="K139" s="1">
        <v>80.168000000000006</v>
      </c>
      <c r="M139" s="8">
        <v>42873</v>
      </c>
      <c r="N139" s="1">
        <v>102.62</v>
      </c>
      <c r="P139" s="8">
        <v>43238</v>
      </c>
      <c r="Q139" s="1">
        <v>130.5</v>
      </c>
      <c r="S139" s="8">
        <v>43603</v>
      </c>
      <c r="T139" s="1">
        <v>791.31</v>
      </c>
      <c r="V139" s="8">
        <v>43968</v>
      </c>
      <c r="W139" s="1">
        <v>91.114000000000004</v>
      </c>
    </row>
    <row r="140" spans="1:23" x14ac:dyDescent="0.3">
      <c r="A140" s="6">
        <v>41413</v>
      </c>
      <c r="B140" s="7">
        <v>0</v>
      </c>
      <c r="D140" s="8">
        <v>41778</v>
      </c>
      <c r="E140" s="1">
        <v>175.57</v>
      </c>
      <c r="G140" s="8">
        <v>42143</v>
      </c>
      <c r="H140" s="1">
        <v>31.856999999999999</v>
      </c>
      <c r="J140" s="8">
        <v>42508</v>
      </c>
      <c r="K140" s="1">
        <v>121.93</v>
      </c>
      <c r="M140" s="8">
        <v>42874</v>
      </c>
      <c r="N140" s="1">
        <v>97.53</v>
      </c>
      <c r="P140" s="8">
        <v>43239</v>
      </c>
      <c r="Q140" s="1">
        <v>562.76</v>
      </c>
      <c r="S140" s="8">
        <v>43604</v>
      </c>
      <c r="T140" s="9">
        <v>532.98</v>
      </c>
      <c r="V140" s="8">
        <v>43969</v>
      </c>
      <c r="W140" s="9">
        <v>85.168000000000006</v>
      </c>
    </row>
    <row r="141" spans="1:23" x14ac:dyDescent="0.3">
      <c r="A141" s="6">
        <v>41414</v>
      </c>
      <c r="B141" s="7">
        <v>0</v>
      </c>
      <c r="D141" s="8">
        <v>41779</v>
      </c>
      <c r="E141" s="1">
        <v>180.21</v>
      </c>
      <c r="G141" s="8">
        <v>42144</v>
      </c>
      <c r="H141" s="1">
        <v>24.093</v>
      </c>
      <c r="J141" s="8">
        <v>42509</v>
      </c>
      <c r="K141" s="1">
        <v>98.367000000000004</v>
      </c>
      <c r="M141" s="8">
        <v>42875</v>
      </c>
      <c r="N141" s="1">
        <v>159.21</v>
      </c>
      <c r="P141" s="8">
        <v>43240</v>
      </c>
      <c r="Q141" s="1">
        <v>361.8</v>
      </c>
      <c r="S141" s="8">
        <v>43605</v>
      </c>
      <c r="T141" s="1">
        <v>282.51</v>
      </c>
      <c r="V141" s="8">
        <v>43970</v>
      </c>
      <c r="W141" s="1">
        <v>240.91</v>
      </c>
    </row>
    <row r="142" spans="1:23" x14ac:dyDescent="0.3">
      <c r="A142" s="6">
        <v>41415</v>
      </c>
      <c r="B142" s="7">
        <v>0</v>
      </c>
      <c r="D142" s="8">
        <v>41780</v>
      </c>
      <c r="E142" s="1">
        <v>151.68</v>
      </c>
      <c r="G142" s="8">
        <v>42145</v>
      </c>
      <c r="H142" s="1">
        <v>22.323</v>
      </c>
      <c r="J142" s="8">
        <v>42510</v>
      </c>
      <c r="K142" s="1">
        <v>74.641000000000005</v>
      </c>
      <c r="M142" s="8">
        <v>42876</v>
      </c>
      <c r="N142" s="1">
        <v>93.647000000000006</v>
      </c>
      <c r="P142" s="8">
        <v>43241</v>
      </c>
      <c r="Q142" s="1">
        <v>385.33</v>
      </c>
      <c r="S142" s="8">
        <v>43606</v>
      </c>
      <c r="T142" s="9">
        <v>294.29000000000002</v>
      </c>
      <c r="V142" s="8">
        <v>43971</v>
      </c>
      <c r="W142" s="9">
        <v>117.76</v>
      </c>
    </row>
    <row r="143" spans="1:23" x14ac:dyDescent="0.3">
      <c r="A143" s="6">
        <v>41416</v>
      </c>
      <c r="B143" s="7">
        <v>0</v>
      </c>
      <c r="D143" s="8">
        <v>41781</v>
      </c>
      <c r="E143" s="1">
        <v>116.03</v>
      </c>
      <c r="G143" s="8">
        <v>42146</v>
      </c>
      <c r="H143" s="1">
        <v>23.524000000000001</v>
      </c>
      <c r="J143" s="8">
        <v>42511</v>
      </c>
      <c r="K143" s="1">
        <v>58.081000000000003</v>
      </c>
      <c r="M143" s="8">
        <v>42877</v>
      </c>
      <c r="N143" s="1">
        <v>120.36</v>
      </c>
      <c r="P143" s="8">
        <v>43242</v>
      </c>
      <c r="Q143" s="1">
        <v>265.98</v>
      </c>
      <c r="S143" s="8">
        <v>43607</v>
      </c>
      <c r="T143" s="1">
        <v>431.69</v>
      </c>
      <c r="V143" s="8">
        <v>43972</v>
      </c>
      <c r="W143" s="1">
        <v>153.54</v>
      </c>
    </row>
    <row r="144" spans="1:23" x14ac:dyDescent="0.3">
      <c r="A144" s="6">
        <v>41417</v>
      </c>
      <c r="B144" s="7">
        <v>0</v>
      </c>
      <c r="D144" s="8">
        <v>41782</v>
      </c>
      <c r="E144" s="1">
        <v>120.64</v>
      </c>
      <c r="G144" s="8">
        <v>42147</v>
      </c>
      <c r="H144" s="1">
        <v>23.805</v>
      </c>
      <c r="J144" s="8">
        <v>42512</v>
      </c>
      <c r="K144" s="1">
        <v>47.951999999999998</v>
      </c>
      <c r="M144" s="8">
        <v>42878</v>
      </c>
      <c r="N144" s="1">
        <v>108.42</v>
      </c>
      <c r="P144" s="8">
        <v>43243</v>
      </c>
      <c r="Q144" s="1">
        <v>175.18</v>
      </c>
      <c r="S144" s="8">
        <v>43608</v>
      </c>
      <c r="T144" s="9">
        <v>538.55999999999995</v>
      </c>
      <c r="V144" s="8">
        <v>43973</v>
      </c>
      <c r="W144" s="9">
        <v>486.11</v>
      </c>
    </row>
    <row r="145" spans="1:23" x14ac:dyDescent="0.3">
      <c r="A145" s="6">
        <v>41418</v>
      </c>
      <c r="B145" s="7">
        <v>0</v>
      </c>
      <c r="D145" s="8">
        <v>41783</v>
      </c>
      <c r="E145" s="1">
        <v>140.75</v>
      </c>
      <c r="G145" s="8">
        <v>42148</v>
      </c>
      <c r="H145" s="1">
        <v>18.381</v>
      </c>
      <c r="J145" s="8">
        <v>42513</v>
      </c>
      <c r="K145" s="1">
        <v>44.066000000000003</v>
      </c>
      <c r="M145" s="8">
        <v>42879</v>
      </c>
      <c r="N145" s="1">
        <v>71.786000000000001</v>
      </c>
      <c r="P145" s="8">
        <v>43244</v>
      </c>
      <c r="Q145" s="1">
        <v>653.17999999999995</v>
      </c>
      <c r="S145" s="8">
        <v>43609</v>
      </c>
      <c r="T145" s="1">
        <v>745.46</v>
      </c>
      <c r="V145" s="8">
        <v>43974</v>
      </c>
      <c r="W145" s="1">
        <v>77.688999999999993</v>
      </c>
    </row>
    <row r="146" spans="1:23" x14ac:dyDescent="0.3">
      <c r="A146" s="6">
        <v>41419</v>
      </c>
      <c r="B146" s="7">
        <v>0</v>
      </c>
      <c r="D146" s="8">
        <v>41784</v>
      </c>
      <c r="E146" s="1">
        <v>202.43</v>
      </c>
      <c r="G146" s="8">
        <v>42149</v>
      </c>
      <c r="H146" s="1">
        <v>14.063000000000001</v>
      </c>
      <c r="J146" s="8">
        <v>42514</v>
      </c>
      <c r="K146" s="1">
        <v>47.853999999999999</v>
      </c>
      <c r="M146" s="8">
        <v>42880</v>
      </c>
      <c r="N146" s="1">
        <v>66.695999999999998</v>
      </c>
      <c r="P146" s="8">
        <v>43245</v>
      </c>
      <c r="Q146" s="1">
        <v>177.88</v>
      </c>
      <c r="S146" s="8">
        <v>43610</v>
      </c>
      <c r="T146" s="9">
        <v>616.09</v>
      </c>
      <c r="V146" s="8">
        <v>43975</v>
      </c>
      <c r="W146" s="9">
        <v>59.343000000000004</v>
      </c>
    </row>
    <row r="147" spans="1:23" x14ac:dyDescent="0.3">
      <c r="A147" s="6">
        <v>41420</v>
      </c>
      <c r="B147" s="7">
        <v>0</v>
      </c>
      <c r="D147" s="8">
        <v>41785</v>
      </c>
      <c r="E147" s="1">
        <v>160.69</v>
      </c>
      <c r="G147" s="8">
        <v>42150</v>
      </c>
      <c r="H147" s="1">
        <v>18.097000000000001</v>
      </c>
      <c r="J147" s="8">
        <v>42515</v>
      </c>
      <c r="K147" s="1">
        <v>86.18</v>
      </c>
      <c r="M147" s="8">
        <v>42881</v>
      </c>
      <c r="N147" s="1">
        <v>60.177999999999997</v>
      </c>
      <c r="P147" s="8">
        <v>43246</v>
      </c>
      <c r="Q147" s="1">
        <v>106.16</v>
      </c>
      <c r="S147" s="8">
        <v>43611</v>
      </c>
      <c r="T147" s="1">
        <v>819.46</v>
      </c>
      <c r="V147" s="8">
        <v>43976</v>
      </c>
      <c r="W147" s="1">
        <v>50.628999999999998</v>
      </c>
    </row>
    <row r="148" spans="1:23" x14ac:dyDescent="0.3">
      <c r="A148" s="6">
        <v>41421</v>
      </c>
      <c r="B148" s="7">
        <v>0</v>
      </c>
      <c r="D148" s="8">
        <v>41786</v>
      </c>
      <c r="E148" s="1">
        <v>87.430999999999997</v>
      </c>
      <c r="G148" s="8">
        <v>42151</v>
      </c>
      <c r="H148" s="1">
        <v>25.689</v>
      </c>
      <c r="J148" s="8">
        <v>42516</v>
      </c>
      <c r="K148" s="1">
        <v>57.854999999999997</v>
      </c>
      <c r="M148" s="8">
        <v>42882</v>
      </c>
      <c r="N148" s="1">
        <v>53.814999999999998</v>
      </c>
      <c r="P148" s="8">
        <v>43247</v>
      </c>
      <c r="Q148" s="1">
        <v>111.44</v>
      </c>
      <c r="S148" s="8">
        <v>43612</v>
      </c>
      <c r="T148" s="9">
        <v>555.13</v>
      </c>
      <c r="V148" s="8">
        <v>43977</v>
      </c>
      <c r="W148" s="9">
        <v>50.280999999999999</v>
      </c>
    </row>
    <row r="149" spans="1:23" x14ac:dyDescent="0.3">
      <c r="A149" s="6">
        <v>41422</v>
      </c>
      <c r="B149" s="7">
        <v>0</v>
      </c>
      <c r="D149" s="8">
        <v>41787</v>
      </c>
      <c r="E149" s="1">
        <v>117.56</v>
      </c>
      <c r="G149" s="8">
        <v>42152</v>
      </c>
      <c r="H149" s="1">
        <v>37.445999999999998</v>
      </c>
      <c r="J149" s="8">
        <v>42517</v>
      </c>
      <c r="K149" s="1">
        <v>93.024000000000001</v>
      </c>
      <c r="M149" s="8">
        <v>42883</v>
      </c>
      <c r="N149" s="1">
        <v>48.149000000000001</v>
      </c>
      <c r="P149" s="8">
        <v>43248</v>
      </c>
      <c r="Q149" s="1">
        <v>554.92999999999995</v>
      </c>
      <c r="S149" s="8">
        <v>43613</v>
      </c>
      <c r="T149" s="1">
        <v>340.23</v>
      </c>
      <c r="V149" s="8">
        <v>43978</v>
      </c>
      <c r="W149" s="1">
        <v>56.9</v>
      </c>
    </row>
    <row r="150" spans="1:23" x14ac:dyDescent="0.3">
      <c r="A150" s="6">
        <v>41423</v>
      </c>
      <c r="B150" s="7">
        <v>0</v>
      </c>
      <c r="D150" s="8">
        <v>41788</v>
      </c>
      <c r="E150" s="1">
        <v>123.32</v>
      </c>
      <c r="G150" s="8">
        <v>42153</v>
      </c>
      <c r="H150" s="1">
        <v>32.314999999999998</v>
      </c>
      <c r="J150" s="8">
        <v>42518</v>
      </c>
      <c r="K150" s="1">
        <v>84.221999999999994</v>
      </c>
      <c r="M150" s="8">
        <v>42884</v>
      </c>
      <c r="N150" s="1">
        <v>39.444000000000003</v>
      </c>
      <c r="P150" s="8">
        <v>43249</v>
      </c>
      <c r="Q150" s="1">
        <v>307.83</v>
      </c>
      <c r="S150" s="8">
        <v>43614</v>
      </c>
      <c r="T150" s="9">
        <v>398.77</v>
      </c>
      <c r="V150" s="8">
        <v>43979</v>
      </c>
      <c r="W150" s="9">
        <v>97.296999999999997</v>
      </c>
    </row>
    <row r="151" spans="1:23" x14ac:dyDescent="0.3">
      <c r="A151" s="6">
        <v>41424</v>
      </c>
      <c r="B151" s="7">
        <v>0</v>
      </c>
      <c r="D151" s="8">
        <v>41789</v>
      </c>
      <c r="E151" s="1">
        <v>295.04000000000002</v>
      </c>
      <c r="G151" s="8">
        <v>42154</v>
      </c>
      <c r="H151" s="1">
        <v>28.638999999999999</v>
      </c>
      <c r="J151" s="8">
        <v>42519</v>
      </c>
      <c r="K151" s="1">
        <v>112.98</v>
      </c>
      <c r="M151" s="8">
        <v>42885</v>
      </c>
      <c r="N151" s="1">
        <v>37.158000000000001</v>
      </c>
      <c r="P151" s="8">
        <v>43250</v>
      </c>
      <c r="Q151" s="1">
        <v>211.88</v>
      </c>
      <c r="S151" s="8">
        <v>43615</v>
      </c>
      <c r="T151" s="1">
        <v>457.6</v>
      </c>
      <c r="V151" s="8">
        <v>43980</v>
      </c>
      <c r="W151" s="1">
        <v>165.54</v>
      </c>
    </row>
    <row r="152" spans="1:23" x14ac:dyDescent="0.3">
      <c r="A152" s="6">
        <v>41425</v>
      </c>
      <c r="B152" s="7">
        <v>275.62</v>
      </c>
      <c r="D152" s="8">
        <v>41790</v>
      </c>
      <c r="E152" s="1">
        <v>221.4</v>
      </c>
      <c r="G152" s="8">
        <v>42155</v>
      </c>
      <c r="H152" s="1">
        <v>23.645</v>
      </c>
      <c r="J152" s="8">
        <v>42520</v>
      </c>
      <c r="K152" s="1">
        <v>113.03</v>
      </c>
      <c r="M152" s="8">
        <v>42886</v>
      </c>
      <c r="N152" s="1">
        <v>35.633000000000003</v>
      </c>
      <c r="P152" s="8">
        <v>43251</v>
      </c>
      <c r="Q152" s="1">
        <v>575.74</v>
      </c>
      <c r="S152" s="8">
        <v>43616</v>
      </c>
      <c r="T152" s="9">
        <v>327.39</v>
      </c>
      <c r="V152" s="8">
        <v>43981</v>
      </c>
      <c r="W152" s="9">
        <v>305.89</v>
      </c>
    </row>
    <row r="153" spans="1:23" x14ac:dyDescent="0.3">
      <c r="A153" s="6">
        <v>41426</v>
      </c>
      <c r="B153" s="7">
        <v>179.68</v>
      </c>
      <c r="D153" s="8">
        <v>41791</v>
      </c>
      <c r="E153" s="1">
        <v>113.02</v>
      </c>
      <c r="G153" s="8">
        <v>42156</v>
      </c>
      <c r="H153" s="1">
        <v>8.9494000000000007</v>
      </c>
      <c r="J153" s="8">
        <v>42521</v>
      </c>
      <c r="K153" s="1">
        <v>257.06</v>
      </c>
      <c r="M153" s="8">
        <v>42887</v>
      </c>
      <c r="N153" s="1">
        <v>41.655999999999999</v>
      </c>
      <c r="P153" s="8">
        <v>43252</v>
      </c>
      <c r="Q153" s="1">
        <v>413.86</v>
      </c>
      <c r="S153" s="8">
        <v>43617</v>
      </c>
      <c r="T153" s="1">
        <v>599.99</v>
      </c>
      <c r="V153" s="8">
        <v>43982</v>
      </c>
      <c r="W153" s="1">
        <v>328.62</v>
      </c>
    </row>
    <row r="154" spans="1:23" x14ac:dyDescent="0.3">
      <c r="A154" s="6">
        <v>41427</v>
      </c>
      <c r="B154" s="7">
        <v>165.88</v>
      </c>
      <c r="D154" s="8">
        <v>41792</v>
      </c>
      <c r="E154" s="1">
        <v>164.27</v>
      </c>
      <c r="G154" s="8">
        <v>42157</v>
      </c>
      <c r="H154" s="1">
        <v>7.6111000000000004</v>
      </c>
      <c r="J154" s="8">
        <v>42522</v>
      </c>
      <c r="K154" s="1">
        <v>150.21</v>
      </c>
      <c r="M154" s="8">
        <v>42888</v>
      </c>
      <c r="N154" s="1">
        <v>40.142000000000003</v>
      </c>
      <c r="P154" s="8">
        <v>43253</v>
      </c>
      <c r="Q154" s="1">
        <v>699.05</v>
      </c>
      <c r="S154" s="8">
        <v>43618</v>
      </c>
      <c r="T154" s="9">
        <v>745.66</v>
      </c>
      <c r="V154" s="8">
        <v>43983</v>
      </c>
      <c r="W154" s="9">
        <v>235.34</v>
      </c>
    </row>
    <row r="155" spans="1:23" x14ac:dyDescent="0.3">
      <c r="A155" s="6">
        <v>41428</v>
      </c>
      <c r="B155" s="7">
        <v>111.84</v>
      </c>
      <c r="D155" s="8">
        <v>41793</v>
      </c>
      <c r="E155" s="1">
        <v>122.09</v>
      </c>
      <c r="G155" s="8">
        <v>42158</v>
      </c>
      <c r="H155" s="1">
        <v>7.7073</v>
      </c>
      <c r="J155" s="8">
        <v>42523</v>
      </c>
      <c r="K155" s="1">
        <v>69.673000000000002</v>
      </c>
      <c r="M155" s="8">
        <v>42889</v>
      </c>
      <c r="N155" s="1">
        <v>34.491</v>
      </c>
      <c r="P155" s="8">
        <v>43254</v>
      </c>
      <c r="Q155" s="1">
        <v>223.63</v>
      </c>
      <c r="S155" s="8">
        <v>43619</v>
      </c>
      <c r="T155" s="1">
        <v>571.94000000000005</v>
      </c>
      <c r="V155" s="8">
        <v>43984</v>
      </c>
      <c r="W155" s="1">
        <v>567.94000000000005</v>
      </c>
    </row>
    <row r="156" spans="1:23" x14ac:dyDescent="0.3">
      <c r="A156" s="6">
        <v>41429</v>
      </c>
      <c r="B156" s="7">
        <v>66.113</v>
      </c>
      <c r="D156" s="8">
        <v>41794</v>
      </c>
      <c r="E156" s="1">
        <v>102.17</v>
      </c>
      <c r="G156" s="8">
        <v>42159</v>
      </c>
      <c r="H156" s="1">
        <v>11.141</v>
      </c>
      <c r="J156" s="8">
        <v>42524</v>
      </c>
      <c r="K156" s="1">
        <v>76.605999999999995</v>
      </c>
      <c r="M156" s="8">
        <v>42890</v>
      </c>
      <c r="N156" s="1">
        <v>47.84</v>
      </c>
      <c r="P156" s="8">
        <v>43255</v>
      </c>
      <c r="Q156" s="1">
        <v>234.81</v>
      </c>
      <c r="S156" s="8">
        <v>43620</v>
      </c>
      <c r="T156" s="9">
        <v>436.69</v>
      </c>
      <c r="V156" s="8">
        <v>43985</v>
      </c>
      <c r="W156" s="9">
        <v>449.14</v>
      </c>
    </row>
    <row r="157" spans="1:23" x14ac:dyDescent="0.3">
      <c r="A157" s="6">
        <v>41430</v>
      </c>
      <c r="B157" s="7">
        <v>85.805999999999997</v>
      </c>
      <c r="D157" s="8">
        <v>41795</v>
      </c>
      <c r="E157" s="1">
        <v>69.631</v>
      </c>
      <c r="G157" s="8">
        <v>42160</v>
      </c>
      <c r="H157" s="1">
        <v>16.222999999999999</v>
      </c>
      <c r="J157" s="8">
        <v>42525</v>
      </c>
      <c r="K157" s="1">
        <v>97.763000000000005</v>
      </c>
      <c r="M157" s="8">
        <v>42891</v>
      </c>
      <c r="N157" s="1">
        <v>116.54</v>
      </c>
      <c r="P157" s="8">
        <v>43256</v>
      </c>
      <c r="Q157" s="1">
        <v>226.27</v>
      </c>
      <c r="S157" s="8">
        <v>43621</v>
      </c>
      <c r="T157" s="1">
        <v>250.72</v>
      </c>
      <c r="V157" s="8">
        <v>43986</v>
      </c>
      <c r="W157" s="1">
        <v>515.6</v>
      </c>
    </row>
    <row r="158" spans="1:23" x14ac:dyDescent="0.3">
      <c r="A158" s="6">
        <v>41431</v>
      </c>
      <c r="B158" s="7">
        <v>68.319000000000003</v>
      </c>
      <c r="D158" s="8">
        <v>41796</v>
      </c>
      <c r="E158" s="1">
        <v>68.328999999999994</v>
      </c>
      <c r="G158" s="8">
        <v>42161</v>
      </c>
      <c r="H158" s="1">
        <v>54.628999999999998</v>
      </c>
      <c r="J158" s="8">
        <v>42526</v>
      </c>
      <c r="K158" s="1">
        <v>56.844999999999999</v>
      </c>
      <c r="M158" s="8">
        <v>42892</v>
      </c>
      <c r="N158" s="1">
        <v>39.090000000000003</v>
      </c>
      <c r="P158" s="8">
        <v>43257</v>
      </c>
      <c r="Q158" s="1">
        <v>154.37</v>
      </c>
      <c r="S158" s="8">
        <v>43622</v>
      </c>
      <c r="T158" s="9">
        <v>268.08</v>
      </c>
      <c r="V158" s="8">
        <v>43987</v>
      </c>
      <c r="W158" s="9">
        <v>535.16999999999996</v>
      </c>
    </row>
    <row r="159" spans="1:23" x14ac:dyDescent="0.3">
      <c r="A159" s="6">
        <v>41432</v>
      </c>
      <c r="B159" s="7">
        <v>58.475999999999999</v>
      </c>
      <c r="D159" s="8">
        <v>41797</v>
      </c>
      <c r="E159" s="1">
        <v>163.51</v>
      </c>
      <c r="G159" s="8">
        <v>42162</v>
      </c>
      <c r="H159" s="1">
        <v>87.575999999999993</v>
      </c>
      <c r="J159" s="8">
        <v>42527</v>
      </c>
      <c r="K159" s="1">
        <v>59.274000000000001</v>
      </c>
      <c r="M159" s="8">
        <v>42893</v>
      </c>
      <c r="N159" s="1">
        <v>33.207000000000001</v>
      </c>
      <c r="P159" s="8">
        <v>43258</v>
      </c>
      <c r="Q159" s="1">
        <v>102.83</v>
      </c>
      <c r="S159" s="8">
        <v>43623</v>
      </c>
      <c r="T159" s="1">
        <v>612.77</v>
      </c>
      <c r="V159" s="8">
        <v>43988</v>
      </c>
      <c r="W159" s="1">
        <v>216.04</v>
      </c>
    </row>
    <row r="160" spans="1:23" x14ac:dyDescent="0.3">
      <c r="A160" s="6">
        <v>41433</v>
      </c>
      <c r="B160" s="7">
        <v>57.942</v>
      </c>
      <c r="D160" s="8">
        <v>41798</v>
      </c>
      <c r="E160" s="1">
        <v>136.79</v>
      </c>
      <c r="G160" s="8">
        <v>42163</v>
      </c>
      <c r="H160" s="1">
        <v>134.62</v>
      </c>
      <c r="J160" s="8">
        <v>42528</v>
      </c>
      <c r="K160" s="1">
        <v>94.221999999999994</v>
      </c>
      <c r="M160" s="8">
        <v>42894</v>
      </c>
      <c r="N160" s="1">
        <v>41.96</v>
      </c>
      <c r="P160" s="8">
        <v>43259</v>
      </c>
      <c r="Q160" s="1">
        <v>60.674999999999997</v>
      </c>
      <c r="S160" s="8">
        <v>43624</v>
      </c>
      <c r="T160" s="9">
        <v>647.02</v>
      </c>
      <c r="V160" s="8">
        <v>43989</v>
      </c>
      <c r="W160" s="9">
        <v>132.09</v>
      </c>
    </row>
    <row r="161" spans="1:23" x14ac:dyDescent="0.3">
      <c r="A161" s="6">
        <v>41434</v>
      </c>
      <c r="B161" s="7">
        <v>56.125</v>
      </c>
      <c r="D161" s="8">
        <v>41799</v>
      </c>
      <c r="E161" s="1">
        <v>157.49</v>
      </c>
      <c r="G161" s="8">
        <v>42164</v>
      </c>
      <c r="H161" s="1">
        <v>180.18</v>
      </c>
      <c r="J161" s="8">
        <v>42529</v>
      </c>
      <c r="K161" s="1">
        <v>203.89</v>
      </c>
      <c r="M161" s="8">
        <v>42895</v>
      </c>
      <c r="N161" s="1">
        <v>60.286999999999999</v>
      </c>
      <c r="P161" s="8">
        <v>43260</v>
      </c>
      <c r="Q161" s="1">
        <v>71.251000000000005</v>
      </c>
      <c r="S161" s="8">
        <v>43625</v>
      </c>
      <c r="T161" s="1">
        <v>329.7</v>
      </c>
      <c r="V161" s="8">
        <v>43990</v>
      </c>
      <c r="W161" s="1">
        <v>93.745000000000005</v>
      </c>
    </row>
    <row r="162" spans="1:23" x14ac:dyDescent="0.3">
      <c r="A162" s="6">
        <v>41435</v>
      </c>
      <c r="B162" s="7">
        <v>53.338999999999999</v>
      </c>
      <c r="D162" s="8">
        <v>41800</v>
      </c>
      <c r="E162" s="1">
        <v>98.584000000000003</v>
      </c>
      <c r="G162" s="8">
        <v>42165</v>
      </c>
      <c r="H162" s="1">
        <v>141.61000000000001</v>
      </c>
      <c r="J162" s="8">
        <v>42530</v>
      </c>
      <c r="K162" s="1">
        <v>210.98</v>
      </c>
      <c r="M162" s="8">
        <v>42896</v>
      </c>
      <c r="N162" s="1">
        <v>28.832999999999998</v>
      </c>
      <c r="P162" s="8">
        <v>43261</v>
      </c>
      <c r="Q162" s="1">
        <v>61.473999999999997</v>
      </c>
      <c r="S162" s="8">
        <v>43626</v>
      </c>
      <c r="T162" s="9">
        <v>231.46</v>
      </c>
      <c r="V162" s="8">
        <v>43991</v>
      </c>
      <c r="W162" s="9">
        <v>88.441000000000003</v>
      </c>
    </row>
    <row r="163" spans="1:23" x14ac:dyDescent="0.3">
      <c r="A163" s="6">
        <v>41436</v>
      </c>
      <c r="B163" s="7">
        <v>54.984999999999999</v>
      </c>
      <c r="D163" s="8">
        <v>41801</v>
      </c>
      <c r="E163" s="1">
        <v>70.165000000000006</v>
      </c>
      <c r="G163" s="8">
        <v>42166</v>
      </c>
      <c r="H163" s="1">
        <v>2.9106999999999998</v>
      </c>
      <c r="J163" s="8">
        <v>42531</v>
      </c>
      <c r="K163" s="1">
        <v>65.543000000000006</v>
      </c>
      <c r="M163" s="8">
        <v>42897</v>
      </c>
      <c r="N163" s="1">
        <v>30.143000000000001</v>
      </c>
      <c r="P163" s="8">
        <v>43262</v>
      </c>
      <c r="Q163" s="1">
        <v>202.38</v>
      </c>
      <c r="S163" s="8">
        <v>43627</v>
      </c>
      <c r="T163" s="1">
        <v>222.06</v>
      </c>
      <c r="V163" s="8">
        <v>43992</v>
      </c>
      <c r="W163" s="1">
        <v>213.16</v>
      </c>
    </row>
    <row r="164" spans="1:23" x14ac:dyDescent="0.3">
      <c r="A164" s="6">
        <v>41437</v>
      </c>
      <c r="B164" s="7">
        <v>52.347999999999999</v>
      </c>
      <c r="D164" s="8">
        <v>41802</v>
      </c>
      <c r="E164" s="1">
        <v>59.014000000000003</v>
      </c>
      <c r="G164" s="8">
        <v>42167</v>
      </c>
      <c r="H164" s="1">
        <v>208.05</v>
      </c>
      <c r="J164" s="8">
        <v>42532</v>
      </c>
      <c r="K164" s="1">
        <v>108.16</v>
      </c>
      <c r="M164" s="8">
        <v>42898</v>
      </c>
      <c r="N164" s="1">
        <v>49.186999999999998</v>
      </c>
      <c r="P164" s="8">
        <v>43263</v>
      </c>
      <c r="Q164" s="1">
        <v>70.251999999999995</v>
      </c>
      <c r="S164" s="8">
        <v>43628</v>
      </c>
      <c r="T164" s="9">
        <v>267.57</v>
      </c>
      <c r="V164" s="8">
        <v>43993</v>
      </c>
      <c r="W164" s="9">
        <v>285.99</v>
      </c>
    </row>
    <row r="165" spans="1:23" x14ac:dyDescent="0.3">
      <c r="A165" s="6">
        <v>41438</v>
      </c>
      <c r="B165" s="7">
        <v>50.377000000000002</v>
      </c>
      <c r="D165" s="8">
        <v>41803</v>
      </c>
      <c r="E165" s="1">
        <v>55.45</v>
      </c>
      <c r="G165" s="8">
        <v>42168</v>
      </c>
      <c r="H165" s="1">
        <v>231.55</v>
      </c>
      <c r="J165" s="8">
        <v>42533</v>
      </c>
      <c r="K165" s="1">
        <v>69.454999999999998</v>
      </c>
      <c r="M165" s="8">
        <v>42899</v>
      </c>
      <c r="N165" s="1">
        <v>75.167000000000002</v>
      </c>
      <c r="P165" s="8">
        <v>43264</v>
      </c>
      <c r="Q165" s="1">
        <v>67.078999999999994</v>
      </c>
      <c r="S165" s="8">
        <v>43629</v>
      </c>
      <c r="T165" s="1">
        <v>158.22999999999999</v>
      </c>
      <c r="V165" s="8">
        <v>43994</v>
      </c>
      <c r="W165" s="1">
        <v>0</v>
      </c>
    </row>
    <row r="166" spans="1:23" x14ac:dyDescent="0.3">
      <c r="A166" s="6">
        <v>41439</v>
      </c>
      <c r="B166" s="7">
        <v>47.679000000000002</v>
      </c>
      <c r="D166" s="8">
        <v>41804</v>
      </c>
      <c r="E166" s="1">
        <v>55.676000000000002</v>
      </c>
      <c r="G166" s="8">
        <v>42169</v>
      </c>
      <c r="H166" s="1">
        <v>429.07</v>
      </c>
      <c r="J166" s="8">
        <v>42534</v>
      </c>
      <c r="K166" s="1">
        <v>65.739999999999995</v>
      </c>
      <c r="M166" s="8">
        <v>42900</v>
      </c>
      <c r="N166" s="1">
        <v>58.552999999999997</v>
      </c>
      <c r="P166" s="8">
        <v>43265</v>
      </c>
      <c r="Q166" s="1">
        <v>84.811999999999998</v>
      </c>
      <c r="S166" s="8">
        <v>43630</v>
      </c>
      <c r="T166" s="9">
        <v>147.19</v>
      </c>
      <c r="V166" s="8">
        <v>43995</v>
      </c>
      <c r="W166" s="9">
        <v>0</v>
      </c>
    </row>
    <row r="167" spans="1:23" x14ac:dyDescent="0.3">
      <c r="A167" s="6">
        <v>41440</v>
      </c>
      <c r="B167" s="7">
        <v>121.1</v>
      </c>
      <c r="D167" s="8">
        <v>41805</v>
      </c>
      <c r="E167" s="1">
        <v>60.652000000000001</v>
      </c>
      <c r="G167" s="8">
        <v>42170</v>
      </c>
      <c r="H167" s="1">
        <v>111.61</v>
      </c>
      <c r="J167" s="8">
        <v>42535</v>
      </c>
      <c r="K167" s="1">
        <v>33.512999999999998</v>
      </c>
      <c r="M167" s="8">
        <v>42901</v>
      </c>
      <c r="N167" s="1">
        <v>58.823</v>
      </c>
      <c r="P167" s="8">
        <v>43266</v>
      </c>
      <c r="Q167" s="1">
        <v>216.23</v>
      </c>
      <c r="S167" s="8">
        <v>43631</v>
      </c>
      <c r="T167" s="1">
        <v>593.01</v>
      </c>
      <c r="V167" s="8">
        <v>43996</v>
      </c>
      <c r="W167" s="1">
        <v>0</v>
      </c>
    </row>
    <row r="168" spans="1:23" x14ac:dyDescent="0.3">
      <c r="A168" s="6">
        <v>41441</v>
      </c>
      <c r="B168" s="7">
        <v>115.95</v>
      </c>
      <c r="D168" s="8">
        <v>41806</v>
      </c>
      <c r="E168" s="1">
        <v>86.179000000000002</v>
      </c>
      <c r="G168" s="8">
        <v>42171</v>
      </c>
      <c r="H168" s="1">
        <v>5.2043999999999997E-3</v>
      </c>
      <c r="J168" s="8">
        <v>42536</v>
      </c>
      <c r="K168" s="1">
        <v>41.503999999999998</v>
      </c>
      <c r="M168" s="8">
        <v>42902</v>
      </c>
      <c r="N168" s="1">
        <v>84.82</v>
      </c>
      <c r="P168" s="8">
        <v>43267</v>
      </c>
      <c r="Q168" s="1">
        <v>142.15</v>
      </c>
      <c r="S168" s="8">
        <v>43632</v>
      </c>
      <c r="T168" s="9">
        <v>345.51</v>
      </c>
      <c r="V168" s="8">
        <v>43997</v>
      </c>
      <c r="W168" s="9">
        <v>0</v>
      </c>
    </row>
    <row r="169" spans="1:23" x14ac:dyDescent="0.3">
      <c r="A169" s="6">
        <v>41442</v>
      </c>
      <c r="B169" s="7">
        <v>51.624000000000002</v>
      </c>
      <c r="D169" s="8">
        <v>41807</v>
      </c>
      <c r="E169" s="1">
        <v>63.46</v>
      </c>
      <c r="G169" s="8">
        <v>42172</v>
      </c>
      <c r="H169" s="1">
        <v>23.972000000000001</v>
      </c>
      <c r="J169" s="8">
        <v>42537</v>
      </c>
      <c r="K169" s="1">
        <v>35.506</v>
      </c>
      <c r="M169" s="8">
        <v>42903</v>
      </c>
      <c r="N169" s="1">
        <v>39.767000000000003</v>
      </c>
      <c r="P169" s="8">
        <v>43268</v>
      </c>
      <c r="Q169" s="1">
        <v>86.462000000000003</v>
      </c>
      <c r="S169" s="8">
        <v>43633</v>
      </c>
      <c r="T169" s="1">
        <v>252.39</v>
      </c>
      <c r="V169" s="8">
        <v>43998</v>
      </c>
      <c r="W169" s="1">
        <v>0</v>
      </c>
    </row>
    <row r="170" spans="1:23" x14ac:dyDescent="0.3">
      <c r="A170" s="6">
        <v>41443</v>
      </c>
      <c r="B170" s="7">
        <v>44.238999999999997</v>
      </c>
      <c r="D170" s="8">
        <v>41808</v>
      </c>
      <c r="E170" s="1">
        <v>58.447000000000003</v>
      </c>
      <c r="G170" s="8">
        <v>42173</v>
      </c>
      <c r="H170" s="1">
        <v>39.176000000000002</v>
      </c>
      <c r="J170" s="8">
        <v>42538</v>
      </c>
      <c r="K170" s="1">
        <v>38.235999999999997</v>
      </c>
      <c r="M170" s="8">
        <v>42904</v>
      </c>
      <c r="N170" s="1">
        <v>45.176000000000002</v>
      </c>
      <c r="P170" s="8">
        <v>43269</v>
      </c>
      <c r="Q170" s="1">
        <v>38.591000000000001</v>
      </c>
      <c r="S170" s="8">
        <v>43634</v>
      </c>
      <c r="T170" s="9">
        <v>164.81</v>
      </c>
      <c r="V170" s="8">
        <v>43999</v>
      </c>
      <c r="W170" s="9">
        <v>0</v>
      </c>
    </row>
    <row r="171" spans="1:23" x14ac:dyDescent="0.3">
      <c r="A171" s="6">
        <v>41444</v>
      </c>
      <c r="B171" s="7">
        <v>109.47</v>
      </c>
      <c r="D171" s="8">
        <v>41809</v>
      </c>
      <c r="E171" s="1">
        <v>61.603999999999999</v>
      </c>
      <c r="G171" s="8">
        <v>42174</v>
      </c>
      <c r="H171" s="1">
        <v>38.546999999999997</v>
      </c>
      <c r="J171" s="8">
        <v>42539</v>
      </c>
      <c r="K171" s="1">
        <v>33.018000000000001</v>
      </c>
      <c r="M171" s="8">
        <v>42905</v>
      </c>
      <c r="N171" s="1">
        <v>82.289000000000001</v>
      </c>
      <c r="P171" s="8">
        <v>43270</v>
      </c>
      <c r="Q171" s="1">
        <v>126.81</v>
      </c>
      <c r="S171" s="8">
        <v>43635</v>
      </c>
      <c r="T171" s="1">
        <v>136.93</v>
      </c>
      <c r="V171" s="8">
        <v>44000</v>
      </c>
      <c r="W171" s="1">
        <v>0</v>
      </c>
    </row>
    <row r="172" spans="1:23" x14ac:dyDescent="0.3">
      <c r="A172" s="6">
        <v>41445</v>
      </c>
      <c r="B172" s="7">
        <v>47.28</v>
      </c>
      <c r="D172" s="8">
        <v>41810</v>
      </c>
      <c r="E172" s="1">
        <v>92.384</v>
      </c>
      <c r="G172" s="8">
        <v>42175</v>
      </c>
      <c r="H172" s="1">
        <v>44.881</v>
      </c>
      <c r="J172" s="8">
        <v>42540</v>
      </c>
      <c r="K172" s="1">
        <v>55.761000000000003</v>
      </c>
      <c r="M172" s="8">
        <v>42906</v>
      </c>
      <c r="N172" s="1">
        <v>92.655000000000001</v>
      </c>
      <c r="P172" s="8">
        <v>43271</v>
      </c>
      <c r="Q172" s="1">
        <v>61.555</v>
      </c>
      <c r="S172" s="8">
        <v>43636</v>
      </c>
      <c r="T172" s="9">
        <v>115.85</v>
      </c>
      <c r="V172" s="8">
        <v>44001</v>
      </c>
      <c r="W172" s="9">
        <v>0</v>
      </c>
    </row>
    <row r="173" spans="1:23" x14ac:dyDescent="0.3">
      <c r="A173" s="6">
        <v>41446</v>
      </c>
      <c r="B173" s="7">
        <v>52.402999999999999</v>
      </c>
      <c r="D173" s="8">
        <v>41811</v>
      </c>
      <c r="E173" s="1">
        <v>72.960999999999999</v>
      </c>
      <c r="G173" s="8">
        <v>42176</v>
      </c>
      <c r="H173" s="1">
        <v>73.796999999999997</v>
      </c>
      <c r="J173" s="8">
        <v>42541</v>
      </c>
      <c r="K173" s="1">
        <v>51.588999999999999</v>
      </c>
      <c r="M173" s="8">
        <v>42907</v>
      </c>
      <c r="N173" s="1">
        <v>147.66999999999999</v>
      </c>
      <c r="P173" s="8">
        <v>43272</v>
      </c>
      <c r="Q173" s="1">
        <v>22.603000000000002</v>
      </c>
      <c r="S173" s="8">
        <v>43637</v>
      </c>
      <c r="T173" s="1">
        <v>126.77</v>
      </c>
      <c r="V173" s="8">
        <v>44002</v>
      </c>
      <c r="W173" s="1">
        <v>0</v>
      </c>
    </row>
    <row r="174" spans="1:23" x14ac:dyDescent="0.3">
      <c r="A174" s="6">
        <v>41447</v>
      </c>
      <c r="B174" s="7">
        <v>42.363999999999997</v>
      </c>
      <c r="D174" s="8">
        <v>41812</v>
      </c>
      <c r="E174" s="1">
        <v>62.697000000000003</v>
      </c>
      <c r="G174" s="8">
        <v>42177</v>
      </c>
      <c r="H174" s="1">
        <v>46.975000000000001</v>
      </c>
      <c r="J174" s="8">
        <v>42542</v>
      </c>
      <c r="K174" s="1">
        <v>221.1</v>
      </c>
      <c r="M174" s="8">
        <v>42908</v>
      </c>
      <c r="N174" s="1">
        <v>185.15</v>
      </c>
      <c r="P174" s="8">
        <v>43273</v>
      </c>
      <c r="Q174" s="1">
        <v>40.177999999999997</v>
      </c>
      <c r="S174" s="8">
        <v>43638</v>
      </c>
      <c r="T174" s="9">
        <v>128.38</v>
      </c>
      <c r="V174" s="8">
        <v>44003</v>
      </c>
      <c r="W174" s="9">
        <v>0</v>
      </c>
    </row>
    <row r="175" spans="1:23" x14ac:dyDescent="0.3">
      <c r="A175" s="6">
        <v>41448</v>
      </c>
      <c r="B175" s="7">
        <v>44.423999999999999</v>
      </c>
      <c r="D175" s="8">
        <v>41813</v>
      </c>
      <c r="E175" s="1">
        <v>58.472999999999999</v>
      </c>
      <c r="G175" s="8">
        <v>42178</v>
      </c>
      <c r="H175" s="1">
        <v>57.426000000000002</v>
      </c>
      <c r="J175" s="8">
        <v>42543</v>
      </c>
      <c r="K175" s="1">
        <v>440.1</v>
      </c>
      <c r="M175" s="8">
        <v>42909</v>
      </c>
      <c r="N175" s="1">
        <v>181</v>
      </c>
      <c r="P175" s="8">
        <v>43274</v>
      </c>
      <c r="Q175" s="1">
        <v>59.514000000000003</v>
      </c>
      <c r="S175" s="8">
        <v>43639</v>
      </c>
      <c r="T175" s="1">
        <v>209.67</v>
      </c>
      <c r="V175" s="8">
        <v>44004</v>
      </c>
      <c r="W175" s="1">
        <v>0</v>
      </c>
    </row>
    <row r="176" spans="1:23" x14ac:dyDescent="0.3">
      <c r="A176" s="6">
        <v>41449</v>
      </c>
      <c r="B176" s="7">
        <v>40.115000000000002</v>
      </c>
      <c r="D176" s="8">
        <v>41814</v>
      </c>
      <c r="E176" s="1">
        <v>87.941999999999993</v>
      </c>
      <c r="G176" s="8">
        <v>42179</v>
      </c>
      <c r="H176" s="1">
        <v>61.341000000000001</v>
      </c>
      <c r="J176" s="8">
        <v>42544</v>
      </c>
      <c r="K176" s="1">
        <v>343.52</v>
      </c>
      <c r="M176" s="8">
        <v>42910</v>
      </c>
      <c r="N176" s="1">
        <v>64.302000000000007</v>
      </c>
      <c r="P176" s="8">
        <v>43275</v>
      </c>
      <c r="Q176" s="1">
        <v>72.406999999999996</v>
      </c>
      <c r="S176" s="8">
        <v>43640</v>
      </c>
      <c r="T176" s="9">
        <v>248.45</v>
      </c>
      <c r="V176" s="8">
        <v>44005</v>
      </c>
      <c r="W176" s="9">
        <v>402.59</v>
      </c>
    </row>
    <row r="177" spans="1:23" x14ac:dyDescent="0.3">
      <c r="A177" s="6">
        <v>41450</v>
      </c>
      <c r="B177" s="7">
        <v>42.055</v>
      </c>
      <c r="D177" s="8">
        <v>41815</v>
      </c>
      <c r="E177" s="1">
        <v>110.94</v>
      </c>
      <c r="G177" s="8">
        <v>42180</v>
      </c>
      <c r="H177" s="1">
        <v>44.581000000000003</v>
      </c>
      <c r="J177" s="8">
        <v>42545</v>
      </c>
      <c r="K177" s="1">
        <v>321.31</v>
      </c>
      <c r="M177" s="8">
        <v>42911</v>
      </c>
      <c r="N177" s="1">
        <v>71.415999999999997</v>
      </c>
      <c r="P177" s="8">
        <v>43276</v>
      </c>
      <c r="Q177" s="1">
        <v>63.317999999999998</v>
      </c>
      <c r="S177" s="8">
        <v>43641</v>
      </c>
      <c r="T177" s="1">
        <v>201.72</v>
      </c>
      <c r="V177" s="8">
        <v>44006</v>
      </c>
      <c r="W177" s="1">
        <v>114.59</v>
      </c>
    </row>
    <row r="178" spans="1:23" x14ac:dyDescent="0.3">
      <c r="A178" s="6">
        <v>41451</v>
      </c>
      <c r="B178" s="7">
        <v>38.512999999999998</v>
      </c>
      <c r="D178" s="8">
        <v>41816</v>
      </c>
      <c r="E178" s="1">
        <v>98.521000000000001</v>
      </c>
      <c r="G178" s="8">
        <v>42181</v>
      </c>
      <c r="H178" s="1">
        <v>36.53</v>
      </c>
      <c r="J178" s="8">
        <v>42546</v>
      </c>
      <c r="K178" s="1">
        <v>195.72</v>
      </c>
      <c r="M178" s="8">
        <v>42912</v>
      </c>
      <c r="N178" s="1">
        <v>83.084999999999994</v>
      </c>
      <c r="P178" s="8">
        <v>43277</v>
      </c>
      <c r="Q178" s="1">
        <v>56.371000000000002</v>
      </c>
      <c r="S178" s="8">
        <v>43642</v>
      </c>
      <c r="T178" s="9">
        <v>244.09</v>
      </c>
      <c r="V178" s="8">
        <v>44007</v>
      </c>
      <c r="W178" s="9">
        <v>167.51</v>
      </c>
    </row>
    <row r="179" spans="1:23" x14ac:dyDescent="0.3">
      <c r="A179" s="6">
        <v>41452</v>
      </c>
      <c r="B179" s="7">
        <v>34.588000000000001</v>
      </c>
      <c r="D179" s="8">
        <v>41817</v>
      </c>
      <c r="E179" s="1">
        <v>165.97</v>
      </c>
      <c r="G179" s="8">
        <v>42182</v>
      </c>
      <c r="H179" s="1">
        <v>36.338000000000001</v>
      </c>
      <c r="J179" s="8">
        <v>42547</v>
      </c>
      <c r="K179" s="1">
        <v>654.72</v>
      </c>
      <c r="M179" s="8">
        <v>42913</v>
      </c>
      <c r="N179" s="1">
        <v>106.77</v>
      </c>
      <c r="P179" s="8">
        <v>43278</v>
      </c>
      <c r="Q179" s="1">
        <v>56.212000000000003</v>
      </c>
      <c r="S179" s="8">
        <v>43643</v>
      </c>
      <c r="T179" s="1">
        <v>121.33</v>
      </c>
      <c r="V179" s="8">
        <v>44008</v>
      </c>
      <c r="W179" s="1">
        <v>178.01</v>
      </c>
    </row>
    <row r="180" spans="1:23" x14ac:dyDescent="0.3">
      <c r="A180" s="6">
        <v>41453</v>
      </c>
      <c r="B180" s="7">
        <v>468.82</v>
      </c>
      <c r="D180" s="8">
        <v>41818</v>
      </c>
      <c r="E180" s="1">
        <v>61.228999999999999</v>
      </c>
      <c r="G180" s="8">
        <v>42183</v>
      </c>
      <c r="H180" s="1">
        <v>37.857999999999997</v>
      </c>
      <c r="J180" s="8">
        <v>42548</v>
      </c>
      <c r="K180" s="1">
        <v>699.97</v>
      </c>
      <c r="M180" s="8">
        <v>42914</v>
      </c>
      <c r="N180" s="1">
        <v>151.84</v>
      </c>
      <c r="P180" s="8">
        <v>43279</v>
      </c>
      <c r="Q180" s="1">
        <v>65.844999999999999</v>
      </c>
      <c r="S180" s="8">
        <v>43644</v>
      </c>
      <c r="T180" s="9">
        <v>100.54</v>
      </c>
      <c r="V180" s="8">
        <v>44009</v>
      </c>
      <c r="W180" s="9">
        <v>112.85</v>
      </c>
    </row>
    <row r="181" spans="1:23" x14ac:dyDescent="0.3">
      <c r="A181" s="6">
        <v>41454</v>
      </c>
      <c r="B181" s="7">
        <v>228.95</v>
      </c>
      <c r="D181" s="8">
        <v>41819</v>
      </c>
      <c r="E181" s="1">
        <v>55.945999999999998</v>
      </c>
      <c r="G181" s="8">
        <v>42184</v>
      </c>
      <c r="H181" s="1">
        <v>32.14</v>
      </c>
      <c r="J181" s="8">
        <v>42549</v>
      </c>
      <c r="K181" s="1">
        <v>204.67</v>
      </c>
      <c r="M181" s="8">
        <v>42915</v>
      </c>
      <c r="N181" s="1">
        <v>75.602999999999994</v>
      </c>
      <c r="P181" s="8">
        <v>43280</v>
      </c>
      <c r="Q181" s="1">
        <v>141.66999999999999</v>
      </c>
      <c r="S181" s="8">
        <v>43645</v>
      </c>
      <c r="T181" s="1">
        <v>113.91</v>
      </c>
      <c r="V181" s="8">
        <v>44010</v>
      </c>
      <c r="W181" s="1">
        <v>82.835999999999999</v>
      </c>
    </row>
    <row r="182" spans="1:23" x14ac:dyDescent="0.3">
      <c r="A182" s="6">
        <v>41455</v>
      </c>
      <c r="B182" s="7">
        <v>98.119</v>
      </c>
      <c r="D182" s="8">
        <v>41820</v>
      </c>
      <c r="E182" s="1">
        <v>56.125999999999998</v>
      </c>
      <c r="G182" s="8">
        <v>42185</v>
      </c>
      <c r="H182" s="1">
        <v>28.58</v>
      </c>
      <c r="J182" s="8">
        <v>42550</v>
      </c>
      <c r="K182" s="1">
        <v>37.378999999999998</v>
      </c>
      <c r="M182" s="8">
        <v>42916</v>
      </c>
      <c r="N182" s="1">
        <v>60.48</v>
      </c>
      <c r="P182" s="8">
        <v>43281</v>
      </c>
      <c r="Q182" s="1">
        <v>124.28</v>
      </c>
      <c r="S182" s="8">
        <v>43646</v>
      </c>
      <c r="T182" s="9">
        <v>271.83</v>
      </c>
      <c r="V182" s="8">
        <v>44011</v>
      </c>
      <c r="W182" s="9">
        <v>87.825000000000003</v>
      </c>
    </row>
    <row r="183" spans="1:23" x14ac:dyDescent="0.3">
      <c r="A183" s="6">
        <v>41456</v>
      </c>
      <c r="B183" s="7">
        <v>51.344000000000001</v>
      </c>
      <c r="D183" s="8">
        <v>41821</v>
      </c>
      <c r="E183" s="1">
        <v>53.054000000000002</v>
      </c>
      <c r="G183" s="8">
        <v>42186</v>
      </c>
      <c r="H183" s="1">
        <v>29.352</v>
      </c>
      <c r="J183" s="8">
        <v>42551</v>
      </c>
      <c r="K183" s="1">
        <v>43.731000000000002</v>
      </c>
      <c r="M183" s="8">
        <v>42917</v>
      </c>
      <c r="N183" s="1">
        <v>44.231999999999999</v>
      </c>
      <c r="P183" s="8">
        <v>43282</v>
      </c>
      <c r="Q183" s="1">
        <v>173.98</v>
      </c>
      <c r="S183" s="8">
        <v>43647</v>
      </c>
      <c r="T183" s="1">
        <v>316.08999999999997</v>
      </c>
      <c r="V183" s="8">
        <v>44012</v>
      </c>
      <c r="W183" s="1">
        <v>99.012</v>
      </c>
    </row>
    <row r="184" spans="1:23" x14ac:dyDescent="0.3">
      <c r="A184" s="6">
        <v>41457</v>
      </c>
      <c r="B184" s="7">
        <v>44.988</v>
      </c>
      <c r="D184" s="8">
        <v>41822</v>
      </c>
      <c r="E184" s="1">
        <v>63.665999999999997</v>
      </c>
      <c r="G184" s="8">
        <v>42187</v>
      </c>
      <c r="H184" s="1">
        <v>25.83</v>
      </c>
      <c r="J184" s="8">
        <v>42552</v>
      </c>
      <c r="K184" s="1">
        <v>55.02</v>
      </c>
      <c r="M184" s="8">
        <v>42918</v>
      </c>
      <c r="N184" s="1">
        <v>37.414000000000001</v>
      </c>
      <c r="P184" s="8">
        <v>43283</v>
      </c>
      <c r="Q184" s="1">
        <v>130.29</v>
      </c>
      <c r="S184" s="8">
        <v>43648</v>
      </c>
      <c r="T184" s="9">
        <v>251.43</v>
      </c>
      <c r="V184" s="8">
        <v>44013</v>
      </c>
      <c r="W184" s="9">
        <v>73.673000000000002</v>
      </c>
    </row>
    <row r="185" spans="1:23" x14ac:dyDescent="0.3">
      <c r="A185" s="6">
        <v>41458</v>
      </c>
      <c r="B185" s="7">
        <v>83.266999999999996</v>
      </c>
      <c r="D185" s="8">
        <v>41823</v>
      </c>
      <c r="E185" s="1">
        <v>118.53</v>
      </c>
      <c r="G185" s="8">
        <v>42188</v>
      </c>
      <c r="H185" s="1">
        <v>24.588000000000001</v>
      </c>
      <c r="J185" s="8">
        <v>42553</v>
      </c>
      <c r="K185" s="1">
        <v>123.21</v>
      </c>
      <c r="M185" s="8">
        <v>42919</v>
      </c>
      <c r="N185" s="1">
        <v>35.685000000000002</v>
      </c>
      <c r="P185" s="8">
        <v>43284</v>
      </c>
      <c r="Q185" s="1">
        <v>106.06</v>
      </c>
      <c r="S185" s="8">
        <v>43649</v>
      </c>
      <c r="T185" s="1">
        <v>87.953000000000003</v>
      </c>
      <c r="V185" s="8">
        <v>44014</v>
      </c>
      <c r="W185" s="1">
        <v>122.39</v>
      </c>
    </row>
    <row r="186" spans="1:23" x14ac:dyDescent="0.3">
      <c r="A186" s="6">
        <v>41459</v>
      </c>
      <c r="B186" s="7">
        <v>56.369</v>
      </c>
      <c r="D186" s="8">
        <v>41824</v>
      </c>
      <c r="E186" s="1">
        <v>167.15</v>
      </c>
      <c r="G186" s="8">
        <v>42189</v>
      </c>
      <c r="H186" s="1">
        <v>21.097999999999999</v>
      </c>
      <c r="J186" s="8">
        <v>42554</v>
      </c>
      <c r="K186" s="1">
        <v>80.978999999999999</v>
      </c>
      <c r="M186" s="8">
        <v>42920</v>
      </c>
      <c r="N186" s="1">
        <v>33.090000000000003</v>
      </c>
      <c r="P186" s="8">
        <v>43285</v>
      </c>
      <c r="Q186" s="1">
        <v>76.489000000000004</v>
      </c>
      <c r="S186" s="8">
        <v>43650</v>
      </c>
      <c r="T186" s="9">
        <v>76.605000000000004</v>
      </c>
      <c r="V186" s="8">
        <v>44015</v>
      </c>
      <c r="W186" s="9">
        <v>162.94999999999999</v>
      </c>
    </row>
    <row r="187" spans="1:23" x14ac:dyDescent="0.3">
      <c r="A187" s="6">
        <v>41460</v>
      </c>
      <c r="B187" s="7">
        <v>45.936999999999998</v>
      </c>
      <c r="D187" s="8">
        <v>41825</v>
      </c>
      <c r="E187" s="1">
        <v>134.58000000000001</v>
      </c>
      <c r="G187" s="8">
        <v>42190</v>
      </c>
      <c r="H187" s="1">
        <v>20.536000000000001</v>
      </c>
      <c r="J187" s="8">
        <v>42555</v>
      </c>
      <c r="K187" s="1">
        <v>51.451000000000001</v>
      </c>
      <c r="M187" s="8">
        <v>42921</v>
      </c>
      <c r="N187" s="1">
        <v>28.965</v>
      </c>
      <c r="P187" s="8">
        <v>43286</v>
      </c>
      <c r="Q187" s="1">
        <v>102.08</v>
      </c>
      <c r="S187" s="8">
        <v>43651</v>
      </c>
      <c r="T187" s="1">
        <v>93.442999999999998</v>
      </c>
      <c r="V187" s="8">
        <v>44016</v>
      </c>
      <c r="W187" s="1">
        <v>183.85</v>
      </c>
    </row>
    <row r="188" spans="1:23" x14ac:dyDescent="0.3">
      <c r="A188" s="6">
        <v>41461</v>
      </c>
      <c r="B188" s="7">
        <v>49.963000000000001</v>
      </c>
      <c r="D188" s="8">
        <v>41826</v>
      </c>
      <c r="E188" s="1">
        <v>57.555999999999997</v>
      </c>
      <c r="G188" s="8">
        <v>42191</v>
      </c>
      <c r="H188" s="1">
        <v>17.012</v>
      </c>
      <c r="J188" s="8">
        <v>42556</v>
      </c>
      <c r="K188" s="1">
        <v>59.442</v>
      </c>
      <c r="M188" s="8">
        <v>42922</v>
      </c>
      <c r="N188" s="1">
        <v>26.096</v>
      </c>
      <c r="P188" s="8">
        <v>43287</v>
      </c>
      <c r="Q188" s="1">
        <v>143.91999999999999</v>
      </c>
      <c r="S188" s="8">
        <v>43652</v>
      </c>
      <c r="T188" s="9">
        <v>207.35</v>
      </c>
      <c r="V188" s="8">
        <v>44017</v>
      </c>
      <c r="W188" s="9">
        <v>209.41</v>
      </c>
    </row>
    <row r="189" spans="1:23" x14ac:dyDescent="0.3">
      <c r="A189" s="6">
        <v>41462</v>
      </c>
      <c r="B189" s="7">
        <v>0</v>
      </c>
      <c r="D189" s="8">
        <v>41827</v>
      </c>
      <c r="E189" s="1">
        <v>56.555999999999997</v>
      </c>
      <c r="G189" s="8">
        <v>42192</v>
      </c>
      <c r="H189" s="1">
        <v>20.064</v>
      </c>
      <c r="J189" s="8">
        <v>42557</v>
      </c>
      <c r="K189" s="1">
        <v>96.29</v>
      </c>
      <c r="M189" s="8">
        <v>42923</v>
      </c>
      <c r="N189" s="1">
        <v>31.207999999999998</v>
      </c>
      <c r="P189" s="8">
        <v>43288</v>
      </c>
      <c r="Q189" s="1">
        <v>125.85</v>
      </c>
      <c r="S189" s="8">
        <v>43653</v>
      </c>
      <c r="T189" s="1">
        <v>444.09</v>
      </c>
      <c r="V189" s="8">
        <v>44018</v>
      </c>
      <c r="W189" s="1">
        <v>589.46</v>
      </c>
    </row>
    <row r="190" spans="1:23" x14ac:dyDescent="0.3">
      <c r="A190" s="6">
        <v>41463</v>
      </c>
      <c r="B190" s="7">
        <v>41.334000000000003</v>
      </c>
      <c r="D190" s="8">
        <v>41828</v>
      </c>
      <c r="E190" s="1">
        <v>103.23</v>
      </c>
      <c r="G190" s="8">
        <v>42193</v>
      </c>
      <c r="H190" s="1">
        <v>21.951000000000001</v>
      </c>
      <c r="J190" s="8">
        <v>42558</v>
      </c>
      <c r="K190" s="1">
        <v>114.77</v>
      </c>
      <c r="M190" s="8">
        <v>42924</v>
      </c>
      <c r="N190" s="1">
        <v>33.624000000000002</v>
      </c>
      <c r="P190" s="8">
        <v>43289</v>
      </c>
      <c r="Q190" s="1">
        <v>173.75</v>
      </c>
      <c r="S190" s="8">
        <v>43654</v>
      </c>
      <c r="T190" s="9">
        <v>124.32</v>
      </c>
      <c r="V190" s="8">
        <v>44019</v>
      </c>
      <c r="W190" s="9">
        <v>321.92</v>
      </c>
    </row>
    <row r="191" spans="1:23" x14ac:dyDescent="0.3">
      <c r="A191" s="6">
        <v>41464</v>
      </c>
      <c r="B191" s="7">
        <v>28.358000000000001</v>
      </c>
      <c r="D191" s="8">
        <v>41829</v>
      </c>
      <c r="E191" s="1">
        <v>43.661999999999999</v>
      </c>
      <c r="G191" s="8">
        <v>42194</v>
      </c>
      <c r="H191" s="1">
        <v>21.956</v>
      </c>
      <c r="J191" s="8">
        <v>42559</v>
      </c>
      <c r="K191" s="1">
        <v>18.547999999999998</v>
      </c>
      <c r="M191" s="8">
        <v>42925</v>
      </c>
      <c r="N191" s="1">
        <v>27.629000000000001</v>
      </c>
      <c r="P191" s="8">
        <v>43290</v>
      </c>
      <c r="Q191" s="1">
        <v>237.81</v>
      </c>
      <c r="S191" s="8">
        <v>43655</v>
      </c>
      <c r="T191" s="1">
        <v>153.63</v>
      </c>
      <c r="V191" s="8">
        <v>44020</v>
      </c>
      <c r="W191" s="1">
        <v>976.15</v>
      </c>
    </row>
    <row r="192" spans="1:23" x14ac:dyDescent="0.3">
      <c r="A192" s="6">
        <v>41465</v>
      </c>
      <c r="B192" s="7">
        <v>62.265000000000001</v>
      </c>
      <c r="D192" s="8">
        <v>41830</v>
      </c>
      <c r="E192" s="1">
        <v>49.552</v>
      </c>
      <c r="G192" s="8">
        <v>42195</v>
      </c>
      <c r="H192" s="1">
        <v>21.936</v>
      </c>
      <c r="J192" s="8">
        <v>42560</v>
      </c>
      <c r="K192" s="1">
        <v>18.024000000000001</v>
      </c>
      <c r="M192" s="8">
        <v>42926</v>
      </c>
      <c r="N192" s="1">
        <v>29.419</v>
      </c>
      <c r="P192" s="8">
        <v>43291</v>
      </c>
      <c r="Q192" s="1">
        <v>210.58</v>
      </c>
      <c r="S192" s="8">
        <v>43656</v>
      </c>
      <c r="T192" s="9">
        <v>105.55</v>
      </c>
      <c r="V192" s="8">
        <v>44021</v>
      </c>
      <c r="W192" s="9">
        <v>1331</v>
      </c>
    </row>
    <row r="193" spans="1:23" x14ac:dyDescent="0.3">
      <c r="A193" s="6">
        <v>41466</v>
      </c>
      <c r="B193" s="7">
        <v>88.417000000000002</v>
      </c>
      <c r="D193" s="8">
        <v>41831</v>
      </c>
      <c r="E193" s="1">
        <v>63.456000000000003</v>
      </c>
      <c r="G193" s="8">
        <v>42196</v>
      </c>
      <c r="H193" s="1">
        <v>21.951000000000001</v>
      </c>
      <c r="J193" s="8">
        <v>42561</v>
      </c>
      <c r="K193" s="1">
        <v>16.84</v>
      </c>
      <c r="M193" s="8">
        <v>42927</v>
      </c>
      <c r="N193" s="1">
        <v>33.716999999999999</v>
      </c>
      <c r="P193" s="8">
        <v>43292</v>
      </c>
      <c r="Q193" s="1">
        <v>74.182000000000002</v>
      </c>
      <c r="S193" s="8">
        <v>43657</v>
      </c>
      <c r="T193" s="1">
        <v>85.921999999999997</v>
      </c>
      <c r="V193" s="8">
        <v>44022</v>
      </c>
      <c r="W193" s="1">
        <v>1051</v>
      </c>
    </row>
    <row r="194" spans="1:23" x14ac:dyDescent="0.3">
      <c r="A194" s="6">
        <v>41467</v>
      </c>
      <c r="B194" s="7">
        <v>59.887</v>
      </c>
      <c r="D194" s="8">
        <v>41832</v>
      </c>
      <c r="E194" s="1">
        <v>75.466999999999999</v>
      </c>
      <c r="G194" s="8">
        <v>42197</v>
      </c>
      <c r="H194" s="1">
        <v>21.951000000000001</v>
      </c>
      <c r="J194" s="8">
        <v>42562</v>
      </c>
      <c r="K194" s="1">
        <v>16.73</v>
      </c>
      <c r="M194" s="8">
        <v>42928</v>
      </c>
      <c r="N194" s="1">
        <v>32.886000000000003</v>
      </c>
      <c r="P194" s="8">
        <v>43293</v>
      </c>
      <c r="Q194" s="1">
        <v>42.115000000000002</v>
      </c>
      <c r="S194" s="8">
        <v>43658</v>
      </c>
      <c r="T194" s="9">
        <v>76.081000000000003</v>
      </c>
      <c r="V194" s="8">
        <v>44023</v>
      </c>
      <c r="W194" s="9">
        <v>175.2</v>
      </c>
    </row>
    <row r="195" spans="1:23" x14ac:dyDescent="0.3">
      <c r="A195" s="6">
        <v>41468</v>
      </c>
      <c r="B195" s="7">
        <v>71.909000000000006</v>
      </c>
      <c r="D195" s="8">
        <v>41833</v>
      </c>
      <c r="E195" s="1">
        <v>40.93</v>
      </c>
      <c r="G195" s="8">
        <v>42198</v>
      </c>
      <c r="H195" s="1">
        <v>22.291</v>
      </c>
      <c r="J195" s="8">
        <v>42563</v>
      </c>
      <c r="K195" s="1">
        <v>19.015000000000001</v>
      </c>
      <c r="M195" s="8">
        <v>42929</v>
      </c>
      <c r="N195" s="1">
        <v>51.591000000000001</v>
      </c>
      <c r="P195" s="8">
        <v>43294</v>
      </c>
      <c r="Q195" s="1">
        <v>27.602</v>
      </c>
      <c r="S195" s="8">
        <v>43659</v>
      </c>
      <c r="T195" s="1">
        <v>62.706000000000003</v>
      </c>
      <c r="V195" s="8">
        <v>44024</v>
      </c>
      <c r="W195" s="1">
        <v>302.45</v>
      </c>
    </row>
    <row r="196" spans="1:23" x14ac:dyDescent="0.3">
      <c r="A196" s="6">
        <v>41469</v>
      </c>
      <c r="B196" s="7">
        <v>78.222999999999999</v>
      </c>
      <c r="D196" s="8">
        <v>41834</v>
      </c>
      <c r="E196" s="1">
        <v>96.078999999999994</v>
      </c>
      <c r="G196" s="8">
        <v>42199</v>
      </c>
      <c r="H196" s="1">
        <v>24.454000000000001</v>
      </c>
      <c r="J196" s="8">
        <v>42564</v>
      </c>
      <c r="K196" s="1">
        <v>17.841999999999999</v>
      </c>
      <c r="M196" s="8">
        <v>42930</v>
      </c>
      <c r="N196" s="1">
        <v>37.545000000000002</v>
      </c>
      <c r="P196" s="8">
        <v>43295</v>
      </c>
      <c r="Q196" s="1">
        <v>24.934999999999999</v>
      </c>
      <c r="S196" s="8">
        <v>43660</v>
      </c>
      <c r="T196" s="9">
        <v>59.832000000000001</v>
      </c>
      <c r="V196" s="8">
        <v>44025</v>
      </c>
      <c r="W196" s="9">
        <v>155.86000000000001</v>
      </c>
    </row>
    <row r="197" spans="1:23" x14ac:dyDescent="0.3">
      <c r="A197" s="6">
        <v>41470</v>
      </c>
      <c r="B197" s="7">
        <v>44.317999999999998</v>
      </c>
      <c r="D197" s="8">
        <v>41835</v>
      </c>
      <c r="E197" s="1">
        <v>76.266999999999996</v>
      </c>
      <c r="G197" s="8">
        <v>42200</v>
      </c>
      <c r="H197" s="1">
        <v>48.509</v>
      </c>
      <c r="J197" s="8">
        <v>42565</v>
      </c>
      <c r="K197" s="1">
        <v>14.85</v>
      </c>
      <c r="M197" s="8">
        <v>42931</v>
      </c>
      <c r="N197" s="1">
        <v>39.179000000000002</v>
      </c>
      <c r="P197" s="8">
        <v>43296</v>
      </c>
      <c r="Q197" s="1">
        <v>31.242000000000001</v>
      </c>
      <c r="S197" s="8">
        <v>43661</v>
      </c>
      <c r="T197" s="1">
        <v>0</v>
      </c>
      <c r="V197" s="8">
        <v>44026</v>
      </c>
      <c r="W197" s="1">
        <v>192.05</v>
      </c>
    </row>
    <row r="198" spans="1:23" x14ac:dyDescent="0.3">
      <c r="A198" s="6">
        <v>41471</v>
      </c>
      <c r="B198" s="7">
        <v>35.057000000000002</v>
      </c>
      <c r="D198" s="8">
        <v>41836</v>
      </c>
      <c r="E198" s="1">
        <v>77.13</v>
      </c>
      <c r="G198" s="8">
        <v>42201</v>
      </c>
      <c r="H198" s="1">
        <v>36.673000000000002</v>
      </c>
      <c r="J198" s="8">
        <v>42566</v>
      </c>
      <c r="K198" s="1">
        <v>17.832999999999998</v>
      </c>
      <c r="M198" s="8">
        <v>42932</v>
      </c>
      <c r="N198" s="1">
        <v>46.481000000000002</v>
      </c>
      <c r="P198" s="8">
        <v>43297</v>
      </c>
      <c r="Q198" s="1">
        <v>40.643999999999998</v>
      </c>
      <c r="S198" s="8">
        <v>43662</v>
      </c>
      <c r="T198" s="9">
        <v>0</v>
      </c>
      <c r="V198" s="8">
        <v>44027</v>
      </c>
      <c r="W198" s="9">
        <v>185.8</v>
      </c>
    </row>
    <row r="199" spans="1:23" x14ac:dyDescent="0.3">
      <c r="A199" s="6">
        <v>41472</v>
      </c>
      <c r="B199" s="7">
        <v>59.295000000000002</v>
      </c>
      <c r="D199" s="8">
        <v>41837</v>
      </c>
      <c r="E199" s="1">
        <v>62.743000000000002</v>
      </c>
      <c r="G199" s="8">
        <v>42202</v>
      </c>
      <c r="H199" s="1">
        <v>27.963000000000001</v>
      </c>
      <c r="J199" s="8">
        <v>42567</v>
      </c>
      <c r="K199" s="1">
        <v>19.757000000000001</v>
      </c>
      <c r="M199" s="8">
        <v>42933</v>
      </c>
      <c r="N199" s="1">
        <v>44.664999999999999</v>
      </c>
      <c r="P199" s="8">
        <v>43298</v>
      </c>
      <c r="Q199" s="1">
        <v>52.673000000000002</v>
      </c>
      <c r="S199" s="8">
        <v>43663</v>
      </c>
      <c r="T199" s="1">
        <v>65.016000000000005</v>
      </c>
      <c r="V199" s="8">
        <v>44028</v>
      </c>
      <c r="W199" s="1">
        <v>205.59</v>
      </c>
    </row>
    <row r="200" spans="1:23" x14ac:dyDescent="0.3">
      <c r="A200" s="6">
        <v>41473</v>
      </c>
      <c r="B200" s="7">
        <v>87.95</v>
      </c>
      <c r="D200" s="8">
        <v>41838</v>
      </c>
      <c r="E200" s="1">
        <v>51.344999999999999</v>
      </c>
      <c r="G200" s="8">
        <v>42203</v>
      </c>
      <c r="H200" s="1">
        <v>22.710999999999999</v>
      </c>
      <c r="J200" s="8">
        <v>42568</v>
      </c>
      <c r="K200" s="1">
        <v>22.712</v>
      </c>
      <c r="M200" s="8">
        <v>42934</v>
      </c>
      <c r="N200" s="1">
        <v>26.901</v>
      </c>
      <c r="P200" s="8">
        <v>43299</v>
      </c>
      <c r="Q200" s="1">
        <v>49.289000000000001</v>
      </c>
      <c r="S200" s="8">
        <v>43664</v>
      </c>
      <c r="T200" s="9">
        <v>57.881999999999998</v>
      </c>
      <c r="V200" s="8">
        <v>44029</v>
      </c>
      <c r="W200" s="9">
        <v>147.74</v>
      </c>
    </row>
    <row r="201" spans="1:23" x14ac:dyDescent="0.3">
      <c r="A201" s="6">
        <v>41474</v>
      </c>
      <c r="B201" s="7">
        <v>98.510999999999996</v>
      </c>
      <c r="D201" s="8">
        <v>41839</v>
      </c>
      <c r="E201" s="1">
        <v>46.75</v>
      </c>
      <c r="G201" s="8">
        <v>42204</v>
      </c>
      <c r="H201" s="1">
        <v>33.514000000000003</v>
      </c>
      <c r="J201" s="8">
        <v>42569</v>
      </c>
      <c r="K201" s="1">
        <v>26.106999999999999</v>
      </c>
      <c r="M201" s="8">
        <v>42935</v>
      </c>
      <c r="N201" s="1">
        <v>55.091000000000001</v>
      </c>
      <c r="P201" s="8">
        <v>43300</v>
      </c>
      <c r="Q201" s="1">
        <v>49.518000000000001</v>
      </c>
      <c r="S201" s="8">
        <v>43665</v>
      </c>
      <c r="T201" s="1">
        <v>60.508000000000003</v>
      </c>
      <c r="V201" s="8">
        <v>44030</v>
      </c>
      <c r="W201" s="1">
        <v>109.23</v>
      </c>
    </row>
    <row r="202" spans="1:23" x14ac:dyDescent="0.3">
      <c r="A202" s="6">
        <v>41475</v>
      </c>
      <c r="B202" s="7">
        <v>60.75</v>
      </c>
      <c r="D202" s="8">
        <v>41840</v>
      </c>
      <c r="E202" s="1">
        <v>39.006999999999998</v>
      </c>
      <c r="G202" s="8">
        <v>42205</v>
      </c>
      <c r="H202" s="1">
        <v>15.21</v>
      </c>
      <c r="J202" s="8">
        <v>42570</v>
      </c>
      <c r="K202" s="1">
        <v>34.174999999999997</v>
      </c>
      <c r="M202" s="8">
        <v>42936</v>
      </c>
      <c r="N202" s="1">
        <v>33.134</v>
      </c>
      <c r="P202" s="8">
        <v>43301</v>
      </c>
      <c r="Q202" s="1">
        <v>51.996000000000002</v>
      </c>
      <c r="S202" s="8">
        <v>43666</v>
      </c>
      <c r="T202" s="9">
        <v>50.238</v>
      </c>
      <c r="V202" s="8">
        <v>44031</v>
      </c>
      <c r="W202" s="9">
        <v>92.635999999999996</v>
      </c>
    </row>
    <row r="203" spans="1:23" x14ac:dyDescent="0.3">
      <c r="A203" s="6">
        <v>41476</v>
      </c>
      <c r="B203" s="7">
        <v>47.527000000000001</v>
      </c>
      <c r="D203" s="8">
        <v>41841</v>
      </c>
      <c r="E203" s="1">
        <v>42.154000000000003</v>
      </c>
      <c r="G203" s="8">
        <v>42206</v>
      </c>
      <c r="H203" s="1">
        <v>11.347</v>
      </c>
      <c r="J203" s="8">
        <v>42571</v>
      </c>
      <c r="K203" s="1">
        <v>24.466999999999999</v>
      </c>
      <c r="M203" s="8">
        <v>42937</v>
      </c>
      <c r="N203" s="1">
        <v>24.704000000000001</v>
      </c>
      <c r="P203" s="8">
        <v>43302</v>
      </c>
      <c r="Q203" s="1">
        <v>44.572000000000003</v>
      </c>
      <c r="S203" s="8">
        <v>43667</v>
      </c>
      <c r="T203" s="1">
        <v>46.231000000000002</v>
      </c>
      <c r="V203" s="8">
        <v>44032</v>
      </c>
      <c r="W203" s="1">
        <v>89.153000000000006</v>
      </c>
    </row>
    <row r="204" spans="1:23" x14ac:dyDescent="0.3">
      <c r="A204" s="6">
        <v>41477</v>
      </c>
      <c r="B204" s="7">
        <v>35.832999999999998</v>
      </c>
      <c r="D204" s="8">
        <v>41842</v>
      </c>
      <c r="E204" s="1">
        <v>43.09</v>
      </c>
      <c r="G204" s="8">
        <v>42207</v>
      </c>
      <c r="H204" s="1">
        <v>53.7</v>
      </c>
      <c r="J204" s="8">
        <v>42572</v>
      </c>
      <c r="K204" s="1">
        <v>24.274000000000001</v>
      </c>
      <c r="M204" s="8">
        <v>42938</v>
      </c>
      <c r="N204" s="1">
        <v>19.544</v>
      </c>
      <c r="P204" s="8">
        <v>43303</v>
      </c>
      <c r="Q204" s="1">
        <v>38.616</v>
      </c>
      <c r="S204" s="8">
        <v>43668</v>
      </c>
      <c r="T204" s="9">
        <v>118.68</v>
      </c>
      <c r="V204" s="8">
        <v>44033</v>
      </c>
      <c r="W204" s="9">
        <v>91.123999999999995</v>
      </c>
    </row>
    <row r="205" spans="1:23" x14ac:dyDescent="0.3">
      <c r="A205" s="6">
        <v>41478</v>
      </c>
      <c r="B205" s="7">
        <v>61.201000000000001</v>
      </c>
      <c r="D205" s="8">
        <v>41843</v>
      </c>
      <c r="E205" s="1">
        <v>34.643000000000001</v>
      </c>
      <c r="G205" s="8">
        <v>42208</v>
      </c>
      <c r="H205" s="1">
        <v>37.264000000000003</v>
      </c>
      <c r="J205" s="8">
        <v>42573</v>
      </c>
      <c r="K205" s="1">
        <v>29.544</v>
      </c>
      <c r="M205" s="8">
        <v>42939</v>
      </c>
      <c r="N205" s="1">
        <v>14.327</v>
      </c>
      <c r="P205" s="8">
        <v>43304</v>
      </c>
      <c r="Q205" s="1">
        <v>39.156999999999996</v>
      </c>
      <c r="S205" s="8">
        <v>43669</v>
      </c>
      <c r="T205" s="1">
        <v>0</v>
      </c>
      <c r="V205" s="8">
        <v>44034</v>
      </c>
      <c r="W205" s="1">
        <v>85.899000000000001</v>
      </c>
    </row>
    <row r="206" spans="1:23" x14ac:dyDescent="0.3">
      <c r="A206" s="6">
        <v>41479</v>
      </c>
      <c r="B206" s="7">
        <v>64.046000000000006</v>
      </c>
      <c r="D206" s="8">
        <v>41844</v>
      </c>
      <c r="E206" s="1">
        <v>57.963000000000001</v>
      </c>
      <c r="G206" s="8">
        <v>42209</v>
      </c>
      <c r="H206" s="1">
        <v>31.140999999999998</v>
      </c>
      <c r="J206" s="8">
        <v>42574</v>
      </c>
      <c r="K206" s="1">
        <v>22.420999999999999</v>
      </c>
      <c r="M206" s="8">
        <v>42940</v>
      </c>
      <c r="N206" s="1">
        <v>13.747</v>
      </c>
      <c r="P206" s="8">
        <v>43305</v>
      </c>
      <c r="Q206" s="1">
        <v>82.129000000000005</v>
      </c>
      <c r="S206" s="8">
        <v>43670</v>
      </c>
      <c r="T206" s="9">
        <v>0</v>
      </c>
      <c r="V206" s="8">
        <v>44035</v>
      </c>
      <c r="W206" s="9">
        <v>70.98</v>
      </c>
    </row>
    <row r="207" spans="1:23" x14ac:dyDescent="0.3">
      <c r="A207" s="6">
        <v>41480</v>
      </c>
      <c r="B207" s="7">
        <v>49.281999999999996</v>
      </c>
      <c r="D207" s="8">
        <v>41845</v>
      </c>
      <c r="E207" s="1">
        <v>30.83</v>
      </c>
      <c r="G207" s="8">
        <v>42210</v>
      </c>
      <c r="H207" s="1">
        <v>37.881999999999998</v>
      </c>
      <c r="J207" s="8">
        <v>42575</v>
      </c>
      <c r="K207" s="1">
        <v>20.103000000000002</v>
      </c>
      <c r="M207" s="8">
        <v>42941</v>
      </c>
      <c r="N207" s="1">
        <v>15.733000000000001</v>
      </c>
      <c r="P207" s="8">
        <v>43306</v>
      </c>
      <c r="Q207" s="1">
        <v>0</v>
      </c>
      <c r="S207" s="8">
        <v>43671</v>
      </c>
      <c r="T207" s="1">
        <v>0</v>
      </c>
      <c r="V207" s="8">
        <v>44036</v>
      </c>
      <c r="W207" s="1">
        <v>115.39</v>
      </c>
    </row>
    <row r="208" spans="1:23" x14ac:dyDescent="0.3">
      <c r="A208" s="6">
        <v>41481</v>
      </c>
      <c r="B208" s="7">
        <v>47.661999999999999</v>
      </c>
      <c r="D208" s="8">
        <v>41846</v>
      </c>
      <c r="E208" s="1">
        <v>34.951000000000001</v>
      </c>
      <c r="G208" s="8">
        <v>42211</v>
      </c>
      <c r="H208" s="1">
        <v>22.515000000000001</v>
      </c>
      <c r="J208" s="8">
        <v>42576</v>
      </c>
      <c r="K208" s="1">
        <v>21.989000000000001</v>
      </c>
      <c r="M208" s="8">
        <v>42942</v>
      </c>
      <c r="N208" s="1">
        <v>17.998999999999999</v>
      </c>
      <c r="P208" s="8">
        <v>43307</v>
      </c>
      <c r="Q208" s="1">
        <v>59.201000000000001</v>
      </c>
      <c r="S208" s="8">
        <v>43672</v>
      </c>
      <c r="T208" s="9">
        <v>0</v>
      </c>
      <c r="V208" s="8">
        <v>44037</v>
      </c>
      <c r="W208" s="9">
        <v>233.68</v>
      </c>
    </row>
    <row r="209" spans="1:23" x14ac:dyDescent="0.3">
      <c r="A209" s="6">
        <v>41482</v>
      </c>
      <c r="B209" s="7">
        <v>46.103000000000002</v>
      </c>
      <c r="D209" s="8">
        <v>41847</v>
      </c>
      <c r="E209" s="1">
        <v>27.469000000000001</v>
      </c>
      <c r="G209" s="8">
        <v>42212</v>
      </c>
      <c r="H209" s="1">
        <v>14.675000000000001</v>
      </c>
      <c r="J209" s="8">
        <v>42577</v>
      </c>
      <c r="K209" s="1">
        <v>27.018000000000001</v>
      </c>
      <c r="M209" s="8">
        <v>42943</v>
      </c>
      <c r="N209" s="1">
        <v>19.286999999999999</v>
      </c>
      <c r="P209" s="8">
        <v>43308</v>
      </c>
      <c r="Q209" s="1">
        <v>77.658000000000001</v>
      </c>
      <c r="S209" s="8">
        <v>43673</v>
      </c>
      <c r="T209" s="1">
        <v>0</v>
      </c>
      <c r="V209" s="8">
        <v>44038</v>
      </c>
      <c r="W209" s="1">
        <v>247.11</v>
      </c>
    </row>
    <row r="210" spans="1:23" x14ac:dyDescent="0.3">
      <c r="A210" s="6">
        <v>41483</v>
      </c>
      <c r="B210" s="7">
        <v>39.420999999999999</v>
      </c>
      <c r="D210" s="8">
        <v>41848</v>
      </c>
      <c r="E210" s="1">
        <v>36.234000000000002</v>
      </c>
      <c r="G210" s="8">
        <v>42213</v>
      </c>
      <c r="H210" s="1">
        <v>15.715</v>
      </c>
      <c r="J210" s="8">
        <v>42578</v>
      </c>
      <c r="K210" s="1">
        <v>26.196999999999999</v>
      </c>
      <c r="M210" s="8">
        <v>42944</v>
      </c>
      <c r="N210" s="1">
        <v>19.286999999999999</v>
      </c>
      <c r="P210" s="8">
        <v>43309</v>
      </c>
      <c r="Q210" s="1">
        <v>93.225999999999999</v>
      </c>
      <c r="S210" s="8">
        <v>43674</v>
      </c>
      <c r="T210" s="9">
        <v>0</v>
      </c>
      <c r="V210" s="8">
        <v>44039</v>
      </c>
      <c r="W210" s="9">
        <v>119.44</v>
      </c>
    </row>
    <row r="211" spans="1:23" x14ac:dyDescent="0.3">
      <c r="A211" s="6">
        <v>41484</v>
      </c>
      <c r="B211" s="7">
        <v>31.113</v>
      </c>
      <c r="D211" s="8">
        <v>41849</v>
      </c>
      <c r="E211" s="1">
        <v>44.636000000000003</v>
      </c>
      <c r="G211" s="8">
        <v>42214</v>
      </c>
      <c r="H211" s="1">
        <v>10.89</v>
      </c>
      <c r="J211" s="8">
        <v>42579</v>
      </c>
      <c r="K211" s="1">
        <v>30.099</v>
      </c>
      <c r="M211" s="8">
        <v>42945</v>
      </c>
      <c r="N211" s="1">
        <v>20.981999999999999</v>
      </c>
      <c r="P211" s="8">
        <v>43310</v>
      </c>
      <c r="Q211" s="1">
        <v>55.722000000000001</v>
      </c>
      <c r="S211" s="8">
        <v>43675</v>
      </c>
      <c r="T211" s="1">
        <v>58.118000000000002</v>
      </c>
      <c r="V211" s="8">
        <v>44040</v>
      </c>
      <c r="W211" s="1">
        <v>79.370999999999995</v>
      </c>
    </row>
    <row r="212" spans="1:23" x14ac:dyDescent="0.3">
      <c r="A212" s="6">
        <v>41485</v>
      </c>
      <c r="B212" s="7">
        <v>34.261000000000003</v>
      </c>
      <c r="D212" s="8">
        <v>41850</v>
      </c>
      <c r="E212" s="1">
        <v>36.237000000000002</v>
      </c>
      <c r="G212" s="8">
        <v>42215</v>
      </c>
      <c r="H212" s="1">
        <v>13.356</v>
      </c>
      <c r="J212" s="8">
        <v>42580</v>
      </c>
      <c r="K212" s="1">
        <v>20.722000000000001</v>
      </c>
      <c r="M212" s="8">
        <v>42946</v>
      </c>
      <c r="N212" s="1">
        <v>19.885999999999999</v>
      </c>
      <c r="P212" s="8">
        <v>43311</v>
      </c>
      <c r="Q212" s="1">
        <v>47.110999999999997</v>
      </c>
      <c r="S212" s="8">
        <v>43676</v>
      </c>
      <c r="T212" s="9">
        <v>88.332999999999998</v>
      </c>
      <c r="V212" s="8">
        <v>44041</v>
      </c>
      <c r="W212" s="9">
        <v>85.953000000000003</v>
      </c>
    </row>
    <row r="213" spans="1:23" x14ac:dyDescent="0.3">
      <c r="A213" s="6">
        <v>41486</v>
      </c>
      <c r="B213" s="7">
        <v>32.323999999999998</v>
      </c>
      <c r="D213" s="8">
        <v>41851</v>
      </c>
      <c r="E213" s="1">
        <v>36.972999999999999</v>
      </c>
      <c r="G213" s="8">
        <v>42216</v>
      </c>
      <c r="H213" s="1">
        <v>10.146000000000001</v>
      </c>
      <c r="J213" s="8">
        <v>42581</v>
      </c>
      <c r="K213" s="1">
        <v>25.65</v>
      </c>
      <c r="M213" s="8">
        <v>42947</v>
      </c>
      <c r="N213" s="1">
        <v>21.603000000000002</v>
      </c>
      <c r="P213" s="8">
        <v>43312</v>
      </c>
      <c r="Q213" s="1">
        <v>1475.6</v>
      </c>
      <c r="S213" s="8">
        <v>43677</v>
      </c>
      <c r="T213" s="1">
        <v>243.19</v>
      </c>
      <c r="V213" s="8">
        <v>44042</v>
      </c>
      <c r="W213" s="1">
        <v>134.43</v>
      </c>
    </row>
    <row r="214" spans="1:23" x14ac:dyDescent="0.3">
      <c r="A214" s="6">
        <v>41487</v>
      </c>
      <c r="B214" s="7">
        <v>29.832999999999998</v>
      </c>
      <c r="D214" s="8">
        <v>41852</v>
      </c>
      <c r="E214" s="1">
        <v>30.609000000000002</v>
      </c>
      <c r="G214" s="8">
        <v>42217</v>
      </c>
      <c r="H214" s="1">
        <v>9.3941999999999997</v>
      </c>
      <c r="J214" s="8">
        <v>42582</v>
      </c>
      <c r="K214" s="1">
        <v>17.702999999999999</v>
      </c>
      <c r="M214" s="8">
        <v>42948</v>
      </c>
      <c r="N214" s="1">
        <v>21.047000000000001</v>
      </c>
      <c r="P214" s="8">
        <v>43313</v>
      </c>
      <c r="Q214" s="1">
        <v>499.24</v>
      </c>
      <c r="S214" s="8">
        <v>43678</v>
      </c>
      <c r="T214" s="9">
        <v>152.55000000000001</v>
      </c>
      <c r="V214" s="8">
        <v>44043</v>
      </c>
      <c r="W214" s="9">
        <v>146.66</v>
      </c>
    </row>
    <row r="215" spans="1:23" x14ac:dyDescent="0.3">
      <c r="A215" s="6">
        <v>41488</v>
      </c>
      <c r="B215" s="7">
        <v>30.036999999999999</v>
      </c>
      <c r="D215" s="8">
        <v>41853</v>
      </c>
      <c r="E215" s="1">
        <v>28.925999999999998</v>
      </c>
      <c r="G215" s="8">
        <v>42218</v>
      </c>
      <c r="H215" s="1">
        <v>15.361000000000001</v>
      </c>
      <c r="J215" s="8">
        <v>42583</v>
      </c>
      <c r="K215" s="1">
        <v>20.106000000000002</v>
      </c>
      <c r="M215" s="8">
        <v>42949</v>
      </c>
      <c r="N215" s="1">
        <v>26.538</v>
      </c>
      <c r="P215" s="8">
        <v>43314</v>
      </c>
      <c r="Q215" s="1">
        <v>155.86000000000001</v>
      </c>
      <c r="S215" s="8">
        <v>43679</v>
      </c>
      <c r="T215" s="1">
        <v>124.08</v>
      </c>
      <c r="V215" s="8">
        <v>44044</v>
      </c>
      <c r="W215" s="1">
        <v>91.24</v>
      </c>
    </row>
    <row r="216" spans="1:23" x14ac:dyDescent="0.3">
      <c r="A216" s="6">
        <v>41489</v>
      </c>
      <c r="B216" s="7">
        <v>24.07</v>
      </c>
      <c r="D216" s="8">
        <v>41854</v>
      </c>
      <c r="E216" s="1">
        <v>29.536999999999999</v>
      </c>
      <c r="G216" s="8">
        <v>42219</v>
      </c>
      <c r="H216" s="1">
        <v>12.148</v>
      </c>
      <c r="J216" s="8">
        <v>42584</v>
      </c>
      <c r="K216" s="1">
        <v>18.675000000000001</v>
      </c>
      <c r="M216" s="8">
        <v>42950</v>
      </c>
      <c r="N216" s="1">
        <v>24.417000000000002</v>
      </c>
      <c r="P216" s="8">
        <v>43315</v>
      </c>
      <c r="Q216" s="1">
        <v>462.93</v>
      </c>
      <c r="S216" s="8">
        <v>43680</v>
      </c>
      <c r="T216" s="9">
        <v>912.29</v>
      </c>
      <c r="V216" s="8">
        <v>44045</v>
      </c>
      <c r="W216" s="9">
        <v>75.135000000000005</v>
      </c>
    </row>
    <row r="217" spans="1:23" x14ac:dyDescent="0.3">
      <c r="A217" s="6">
        <v>41490</v>
      </c>
      <c r="B217" s="7">
        <v>27.59</v>
      </c>
      <c r="D217" s="8">
        <v>41855</v>
      </c>
      <c r="E217" s="1">
        <v>26.565999999999999</v>
      </c>
      <c r="G217" s="8">
        <v>42220</v>
      </c>
      <c r="H217" s="1">
        <v>11.22</v>
      </c>
      <c r="J217" s="8">
        <v>42585</v>
      </c>
      <c r="K217" s="1">
        <v>18.837</v>
      </c>
      <c r="M217" s="8">
        <v>42951</v>
      </c>
      <c r="N217" s="1">
        <v>23.837</v>
      </c>
      <c r="P217" s="8">
        <v>43316</v>
      </c>
      <c r="Q217" s="1">
        <v>99.619</v>
      </c>
      <c r="S217" s="8">
        <v>43681</v>
      </c>
      <c r="T217" s="1">
        <v>1063.9000000000001</v>
      </c>
      <c r="V217" s="8">
        <v>44046</v>
      </c>
      <c r="W217" s="1">
        <v>59.338999999999999</v>
      </c>
    </row>
    <row r="218" spans="1:23" x14ac:dyDescent="0.3">
      <c r="A218" s="6">
        <v>41491</v>
      </c>
      <c r="B218" s="7">
        <v>26.547000000000001</v>
      </c>
      <c r="D218" s="8">
        <v>41856</v>
      </c>
      <c r="E218" s="1">
        <v>26.96</v>
      </c>
      <c r="G218" s="8">
        <v>42221</v>
      </c>
      <c r="H218" s="1">
        <v>11.11</v>
      </c>
      <c r="J218" s="8">
        <v>42586</v>
      </c>
      <c r="K218" s="1">
        <v>20.015000000000001</v>
      </c>
      <c r="M218" s="8">
        <v>42952</v>
      </c>
      <c r="N218" s="1">
        <v>18.619</v>
      </c>
      <c r="P218" s="8">
        <v>43317</v>
      </c>
      <c r="Q218" s="1">
        <v>161.54</v>
      </c>
      <c r="S218" s="8">
        <v>43682</v>
      </c>
      <c r="T218" s="9">
        <v>58.834000000000003</v>
      </c>
      <c r="V218" s="8">
        <v>44047</v>
      </c>
      <c r="W218" s="9">
        <v>68.227000000000004</v>
      </c>
    </row>
    <row r="219" spans="1:23" x14ac:dyDescent="0.3">
      <c r="A219" s="6">
        <v>41492</v>
      </c>
      <c r="B219" s="7">
        <v>24.513999999999999</v>
      </c>
      <c r="D219" s="8">
        <v>41857</v>
      </c>
      <c r="E219" s="1">
        <v>28.527999999999999</v>
      </c>
      <c r="G219" s="8">
        <v>42222</v>
      </c>
      <c r="H219" s="1">
        <v>4.8872999999999998</v>
      </c>
      <c r="J219" s="8">
        <v>42587</v>
      </c>
      <c r="K219" s="1">
        <v>20.206</v>
      </c>
      <c r="M219" s="8">
        <v>42953</v>
      </c>
      <c r="N219" s="1">
        <v>20.277999999999999</v>
      </c>
      <c r="P219" s="8">
        <v>43318</v>
      </c>
      <c r="Q219" s="1">
        <v>123.68</v>
      </c>
      <c r="S219" s="8">
        <v>43683</v>
      </c>
      <c r="T219" s="1">
        <v>58.899000000000001</v>
      </c>
      <c r="V219" s="8">
        <v>44048</v>
      </c>
      <c r="W219" s="1">
        <v>67.567999999999998</v>
      </c>
    </row>
    <row r="220" spans="1:23" x14ac:dyDescent="0.3">
      <c r="A220" s="6">
        <v>41493</v>
      </c>
      <c r="B220" s="7">
        <v>26.140999999999998</v>
      </c>
      <c r="D220" s="8">
        <v>41858</v>
      </c>
      <c r="E220" s="1">
        <v>31.98</v>
      </c>
      <c r="G220" s="8">
        <v>42223</v>
      </c>
      <c r="H220" s="1">
        <v>4.3005000000000004</v>
      </c>
      <c r="J220" s="8">
        <v>42588</v>
      </c>
      <c r="K220" s="1">
        <v>19.443000000000001</v>
      </c>
      <c r="M220" s="8">
        <v>42954</v>
      </c>
      <c r="N220" s="1">
        <v>18.152999999999999</v>
      </c>
      <c r="P220" s="8">
        <v>43319</v>
      </c>
      <c r="Q220" s="1">
        <v>611.79</v>
      </c>
      <c r="S220" s="8">
        <v>43684</v>
      </c>
      <c r="T220" s="9">
        <v>56.241999999999997</v>
      </c>
      <c r="V220" s="8">
        <v>44049</v>
      </c>
      <c r="W220" s="9">
        <v>60.219000000000001</v>
      </c>
    </row>
    <row r="221" spans="1:23" x14ac:dyDescent="0.3">
      <c r="A221" s="6">
        <v>41494</v>
      </c>
      <c r="B221" s="7">
        <v>142.22</v>
      </c>
      <c r="D221" s="8">
        <v>41859</v>
      </c>
      <c r="E221" s="1">
        <v>34.978000000000002</v>
      </c>
      <c r="G221" s="8">
        <v>42224</v>
      </c>
      <c r="H221" s="1">
        <v>3.9992000000000001</v>
      </c>
      <c r="J221" s="8">
        <v>42589</v>
      </c>
      <c r="K221" s="1">
        <v>29.946000000000002</v>
      </c>
      <c r="M221" s="8">
        <v>42955</v>
      </c>
      <c r="N221" s="1">
        <v>18.047999999999998</v>
      </c>
      <c r="P221" s="8">
        <v>43320</v>
      </c>
      <c r="Q221" s="1">
        <v>329.28</v>
      </c>
      <c r="S221" s="8">
        <v>43685</v>
      </c>
      <c r="T221" s="1">
        <v>51.593000000000004</v>
      </c>
      <c r="V221" s="8">
        <v>44050</v>
      </c>
      <c r="W221" s="1">
        <v>57.567</v>
      </c>
    </row>
    <row r="222" spans="1:23" x14ac:dyDescent="0.3">
      <c r="A222" s="6">
        <v>41495</v>
      </c>
      <c r="B222" s="7">
        <v>165.45</v>
      </c>
      <c r="D222" s="8">
        <v>41860</v>
      </c>
      <c r="E222" s="1">
        <v>39.591000000000001</v>
      </c>
      <c r="G222" s="8">
        <v>42225</v>
      </c>
      <c r="H222" s="1">
        <v>2.8923000000000001</v>
      </c>
      <c r="J222" s="8">
        <v>42590</v>
      </c>
      <c r="K222" s="1">
        <v>43.92</v>
      </c>
      <c r="M222" s="8">
        <v>42956</v>
      </c>
      <c r="N222" s="1">
        <v>18.186</v>
      </c>
      <c r="P222" s="8">
        <v>43321</v>
      </c>
      <c r="Q222" s="1">
        <v>353.69</v>
      </c>
      <c r="S222" s="8">
        <v>43686</v>
      </c>
      <c r="T222" s="9">
        <v>49.951000000000001</v>
      </c>
      <c r="V222" s="8">
        <v>44051</v>
      </c>
      <c r="W222" s="9">
        <v>56.634999999999998</v>
      </c>
    </row>
    <row r="223" spans="1:23" x14ac:dyDescent="0.3">
      <c r="A223" s="6">
        <v>41496</v>
      </c>
      <c r="B223" s="7">
        <v>82.367999999999995</v>
      </c>
      <c r="D223" s="8">
        <v>41861</v>
      </c>
      <c r="E223" s="1">
        <v>37.197000000000003</v>
      </c>
      <c r="G223" s="8">
        <v>42226</v>
      </c>
      <c r="H223" s="1">
        <v>3.4215</v>
      </c>
      <c r="J223" s="8">
        <v>42591</v>
      </c>
      <c r="K223" s="1">
        <v>43.601999999999997</v>
      </c>
      <c r="M223" s="8">
        <v>42957</v>
      </c>
      <c r="N223" s="1">
        <v>19.170999999999999</v>
      </c>
      <c r="P223" s="8">
        <v>43322</v>
      </c>
      <c r="Q223" s="1">
        <v>461.26</v>
      </c>
      <c r="S223" s="8">
        <v>43687</v>
      </c>
      <c r="T223" s="1">
        <v>48.759</v>
      </c>
      <c r="V223" s="8">
        <v>44052</v>
      </c>
      <c r="W223" s="1">
        <v>49.823</v>
      </c>
    </row>
    <row r="224" spans="1:23" x14ac:dyDescent="0.3">
      <c r="A224" s="6">
        <v>41497</v>
      </c>
      <c r="B224" s="7">
        <v>166.14</v>
      </c>
      <c r="D224" s="8">
        <v>41862</v>
      </c>
      <c r="E224" s="1">
        <v>57.628999999999998</v>
      </c>
      <c r="G224" s="8">
        <v>42227</v>
      </c>
      <c r="H224" s="1">
        <v>3.9455</v>
      </c>
      <c r="J224" s="8">
        <v>42592</v>
      </c>
      <c r="K224" s="1">
        <v>19.622</v>
      </c>
      <c r="M224" s="8">
        <v>42958</v>
      </c>
      <c r="N224" s="1">
        <v>27.559000000000001</v>
      </c>
      <c r="P224" s="8">
        <v>43323</v>
      </c>
      <c r="Q224" s="1">
        <v>195.49</v>
      </c>
      <c r="S224" s="8">
        <v>43688</v>
      </c>
      <c r="T224" s="9">
        <v>43.45</v>
      </c>
      <c r="V224" s="8">
        <v>44053</v>
      </c>
      <c r="W224" s="9">
        <v>46.456000000000003</v>
      </c>
    </row>
    <row r="225" spans="1:23" x14ac:dyDescent="0.3">
      <c r="A225" s="6">
        <v>41498</v>
      </c>
      <c r="B225" s="7">
        <v>36.326000000000001</v>
      </c>
      <c r="D225" s="8">
        <v>41863</v>
      </c>
      <c r="E225" s="1">
        <v>48.46</v>
      </c>
      <c r="G225" s="8">
        <v>42228</v>
      </c>
      <c r="H225" s="1">
        <v>3.1242999999999999</v>
      </c>
      <c r="J225" s="8">
        <v>42593</v>
      </c>
      <c r="K225" s="1">
        <v>21.513999999999999</v>
      </c>
      <c r="M225" s="8">
        <v>42959</v>
      </c>
      <c r="N225" s="1">
        <v>28.69</v>
      </c>
      <c r="P225" s="8">
        <v>43324</v>
      </c>
      <c r="Q225" s="1">
        <v>245.29</v>
      </c>
      <c r="S225" s="8">
        <v>43689</v>
      </c>
      <c r="T225" s="1">
        <v>40.64</v>
      </c>
      <c r="V225" s="8">
        <v>44054</v>
      </c>
      <c r="W225" s="1">
        <v>45.165999999999997</v>
      </c>
    </row>
    <row r="226" spans="1:23" x14ac:dyDescent="0.3">
      <c r="A226" s="6">
        <v>41499</v>
      </c>
      <c r="B226" s="7">
        <v>57.59</v>
      </c>
      <c r="D226" s="8">
        <v>41864</v>
      </c>
      <c r="E226" s="1">
        <v>41.564</v>
      </c>
      <c r="G226" s="8">
        <v>42229</v>
      </c>
      <c r="H226" s="1">
        <v>2.7536999999999998</v>
      </c>
      <c r="J226" s="8">
        <v>42594</v>
      </c>
      <c r="K226" s="1">
        <v>13.513999999999999</v>
      </c>
      <c r="M226" s="8">
        <v>42960</v>
      </c>
      <c r="N226" s="1">
        <v>20.021999999999998</v>
      </c>
      <c r="P226" s="8">
        <v>43325</v>
      </c>
      <c r="Q226" s="1">
        <v>346.76</v>
      </c>
      <c r="S226" s="8">
        <v>43690</v>
      </c>
      <c r="T226" s="9">
        <v>44.569000000000003</v>
      </c>
      <c r="V226" s="8">
        <v>44055</v>
      </c>
      <c r="W226" s="9">
        <v>49.313000000000002</v>
      </c>
    </row>
    <row r="227" spans="1:23" x14ac:dyDescent="0.3">
      <c r="A227" s="6">
        <v>41500</v>
      </c>
      <c r="B227" s="7">
        <v>45.201999999999998</v>
      </c>
      <c r="D227" s="8">
        <v>41865</v>
      </c>
      <c r="E227" s="1">
        <v>35.753</v>
      </c>
      <c r="G227" s="8">
        <v>42230</v>
      </c>
      <c r="H227" s="1">
        <v>2.4607000000000001</v>
      </c>
      <c r="J227" s="8">
        <v>42595</v>
      </c>
      <c r="K227" s="1">
        <v>13.305</v>
      </c>
      <c r="M227" s="8">
        <v>42961</v>
      </c>
      <c r="N227" s="1">
        <v>14.202</v>
      </c>
      <c r="P227" s="8">
        <v>43326</v>
      </c>
      <c r="Q227" s="1">
        <v>1676.8</v>
      </c>
      <c r="S227" s="8">
        <v>43691</v>
      </c>
      <c r="T227" s="1">
        <v>53.595999999999997</v>
      </c>
      <c r="V227" s="8">
        <v>44056</v>
      </c>
      <c r="W227" s="1">
        <v>46.235999999999997</v>
      </c>
    </row>
    <row r="228" spans="1:23" x14ac:dyDescent="0.3">
      <c r="A228" s="6">
        <v>41501</v>
      </c>
      <c r="B228" s="7">
        <v>36.521000000000001</v>
      </c>
      <c r="D228" s="8">
        <v>41866</v>
      </c>
      <c r="E228" s="1">
        <v>46.531999999999996</v>
      </c>
      <c r="G228" s="8">
        <v>42231</v>
      </c>
      <c r="H228" s="1">
        <v>2.6560999999999999</v>
      </c>
      <c r="J228" s="8">
        <v>42596</v>
      </c>
      <c r="K228" s="1">
        <v>12.581</v>
      </c>
      <c r="M228" s="8">
        <v>42962</v>
      </c>
      <c r="N228" s="1">
        <v>15.731</v>
      </c>
      <c r="P228" s="8">
        <v>43327</v>
      </c>
      <c r="Q228" s="1">
        <v>2637.7</v>
      </c>
      <c r="S228" s="8">
        <v>43692</v>
      </c>
      <c r="T228" s="9">
        <v>183.3</v>
      </c>
      <c r="V228" s="8">
        <v>44057</v>
      </c>
      <c r="W228" s="9">
        <v>51.99</v>
      </c>
    </row>
    <row r="229" spans="1:23" x14ac:dyDescent="0.3">
      <c r="A229" s="6">
        <v>41502</v>
      </c>
      <c r="B229" s="7">
        <v>52.615000000000002</v>
      </c>
      <c r="D229" s="8">
        <v>41867</v>
      </c>
      <c r="E229" s="1">
        <v>36.734000000000002</v>
      </c>
      <c r="G229" s="8">
        <v>42232</v>
      </c>
      <c r="H229" s="1">
        <v>2.8090999999999999</v>
      </c>
      <c r="J229" s="8">
        <v>42597</v>
      </c>
      <c r="K229" s="1">
        <v>45.034999999999997</v>
      </c>
      <c r="M229" s="8">
        <v>42963</v>
      </c>
      <c r="N229" s="1">
        <v>14.867000000000001</v>
      </c>
      <c r="P229" s="8">
        <v>43328</v>
      </c>
      <c r="Q229" s="1">
        <v>73.525000000000006</v>
      </c>
      <c r="S229" s="8">
        <v>43693</v>
      </c>
      <c r="T229" s="1">
        <v>80.602999999999994</v>
      </c>
      <c r="V229" s="8">
        <v>44058</v>
      </c>
      <c r="W229" s="1">
        <v>144.74</v>
      </c>
    </row>
    <row r="230" spans="1:23" x14ac:dyDescent="0.3">
      <c r="A230" s="6">
        <v>41503</v>
      </c>
      <c r="B230" s="7">
        <v>42.396000000000001</v>
      </c>
      <c r="D230" s="8">
        <v>41868</v>
      </c>
      <c r="E230" s="1">
        <v>21.1</v>
      </c>
      <c r="G230" s="8">
        <v>42233</v>
      </c>
      <c r="H230" s="1">
        <v>3.0133999999999999</v>
      </c>
      <c r="J230" s="8">
        <v>42598</v>
      </c>
      <c r="K230" s="1">
        <v>33.994</v>
      </c>
      <c r="M230" s="8">
        <v>42964</v>
      </c>
      <c r="N230" s="1">
        <v>14.577999999999999</v>
      </c>
      <c r="P230" s="8">
        <v>43329</v>
      </c>
      <c r="Q230" s="1">
        <v>59.768000000000001</v>
      </c>
      <c r="S230" s="8">
        <v>43694</v>
      </c>
      <c r="T230" s="9">
        <v>81.192999999999998</v>
      </c>
      <c r="V230" s="8">
        <v>44059</v>
      </c>
      <c r="W230" s="9">
        <v>110.09</v>
      </c>
    </row>
    <row r="231" spans="1:23" x14ac:dyDescent="0.3">
      <c r="A231" s="6">
        <v>41504</v>
      </c>
      <c r="B231" s="7">
        <v>52.787999999999997</v>
      </c>
      <c r="D231" s="8">
        <v>41869</v>
      </c>
      <c r="E231" s="1">
        <v>32.167000000000002</v>
      </c>
      <c r="G231" s="8">
        <v>42234</v>
      </c>
      <c r="H231" s="1">
        <v>3.1819999999999999</v>
      </c>
      <c r="J231" s="8">
        <v>42599</v>
      </c>
      <c r="K231" s="1">
        <v>66.757000000000005</v>
      </c>
      <c r="M231" s="8">
        <v>42965</v>
      </c>
      <c r="N231" s="1">
        <v>16.77</v>
      </c>
      <c r="P231" s="8">
        <v>43330</v>
      </c>
      <c r="Q231" s="1">
        <v>42.478999999999999</v>
      </c>
      <c r="S231" s="8">
        <v>43695</v>
      </c>
      <c r="T231" s="1">
        <v>86.311000000000007</v>
      </c>
      <c r="V231" s="8">
        <v>44060</v>
      </c>
      <c r="W231" s="1">
        <v>55.57</v>
      </c>
    </row>
    <row r="232" spans="1:23" x14ac:dyDescent="0.3">
      <c r="A232" s="6">
        <v>41505</v>
      </c>
      <c r="B232" s="7">
        <v>44.091000000000001</v>
      </c>
      <c r="D232" s="8">
        <v>41870</v>
      </c>
      <c r="E232" s="1">
        <v>32.375999999999998</v>
      </c>
      <c r="G232" s="8">
        <v>42235</v>
      </c>
      <c r="H232" s="1">
        <v>2.968</v>
      </c>
      <c r="J232" s="8">
        <v>42600</v>
      </c>
      <c r="K232" s="1">
        <v>282.89999999999998</v>
      </c>
      <c r="M232" s="8">
        <v>42966</v>
      </c>
      <c r="N232" s="1">
        <v>14.576000000000001</v>
      </c>
      <c r="P232" s="8">
        <v>43331</v>
      </c>
      <c r="Q232" s="1">
        <v>27.326000000000001</v>
      </c>
      <c r="S232" s="8">
        <v>43696</v>
      </c>
      <c r="T232" s="9">
        <v>62.698999999999998</v>
      </c>
      <c r="V232" s="8">
        <v>44061</v>
      </c>
      <c r="W232" s="9">
        <v>51.289000000000001</v>
      </c>
    </row>
    <row r="233" spans="1:23" x14ac:dyDescent="0.3">
      <c r="A233" s="6">
        <v>41506</v>
      </c>
      <c r="B233" s="7">
        <v>49.014000000000003</v>
      </c>
      <c r="D233" s="8">
        <v>41871</v>
      </c>
      <c r="E233" s="1">
        <v>36.061999999999998</v>
      </c>
      <c r="G233" s="8">
        <v>42236</v>
      </c>
      <c r="H233" s="1">
        <v>2.3506999999999998</v>
      </c>
      <c r="J233" s="8">
        <v>42601</v>
      </c>
      <c r="K233" s="1">
        <v>63.892000000000003</v>
      </c>
      <c r="M233" s="8">
        <v>42967</v>
      </c>
      <c r="N233" s="1">
        <v>24.641999999999999</v>
      </c>
      <c r="P233" s="8">
        <v>43332</v>
      </c>
      <c r="Q233" s="1">
        <v>439.03</v>
      </c>
      <c r="S233" s="8">
        <v>43697</v>
      </c>
      <c r="T233" s="1">
        <v>64.503</v>
      </c>
      <c r="V233" s="8">
        <v>44062</v>
      </c>
      <c r="W233" s="1">
        <v>61.402000000000001</v>
      </c>
    </row>
    <row r="234" spans="1:23" x14ac:dyDescent="0.3">
      <c r="A234" s="6">
        <v>41507</v>
      </c>
      <c r="B234" s="7">
        <v>42.195</v>
      </c>
      <c r="D234" s="8">
        <v>41872</v>
      </c>
      <c r="E234" s="1">
        <v>35.509</v>
      </c>
      <c r="G234" s="8">
        <v>42237</v>
      </c>
      <c r="H234" s="1">
        <v>2.8313000000000001</v>
      </c>
      <c r="J234" s="8">
        <v>42602</v>
      </c>
      <c r="K234" s="1">
        <v>40.290999999999997</v>
      </c>
      <c r="M234" s="8">
        <v>42968</v>
      </c>
      <c r="N234" s="1">
        <v>19.608000000000001</v>
      </c>
      <c r="P234" s="8">
        <v>43333</v>
      </c>
      <c r="Q234" s="1">
        <v>865.59</v>
      </c>
      <c r="S234" s="8">
        <v>43698</v>
      </c>
      <c r="T234" s="9">
        <v>107.7</v>
      </c>
      <c r="V234" s="8">
        <v>44063</v>
      </c>
      <c r="W234" s="9">
        <v>97.128</v>
      </c>
    </row>
    <row r="235" spans="1:23" x14ac:dyDescent="0.3">
      <c r="A235" s="6">
        <v>41508</v>
      </c>
      <c r="B235" s="7">
        <v>40.268000000000001</v>
      </c>
      <c r="D235" s="8">
        <v>41873</v>
      </c>
      <c r="E235" s="1">
        <v>35.354999999999997</v>
      </c>
      <c r="G235" s="8">
        <v>42238</v>
      </c>
      <c r="H235" s="1">
        <v>3.3058999999999998</v>
      </c>
      <c r="J235" s="8">
        <v>42603</v>
      </c>
      <c r="K235" s="1">
        <v>34.527999999999999</v>
      </c>
      <c r="M235" s="8">
        <v>42969</v>
      </c>
      <c r="N235" s="1">
        <v>15.695</v>
      </c>
      <c r="P235" s="8">
        <v>43334</v>
      </c>
      <c r="Q235" s="1">
        <v>32.450000000000003</v>
      </c>
      <c r="S235" s="8">
        <v>43699</v>
      </c>
      <c r="T235" s="1">
        <v>128.66999999999999</v>
      </c>
      <c r="V235" s="8">
        <v>44064</v>
      </c>
      <c r="W235" s="1">
        <v>320.05</v>
      </c>
    </row>
    <row r="236" spans="1:23" x14ac:dyDescent="0.3">
      <c r="A236" s="6">
        <v>41509</v>
      </c>
      <c r="B236" s="7">
        <v>29.908999999999999</v>
      </c>
      <c r="D236" s="8">
        <v>41874</v>
      </c>
      <c r="E236" s="1">
        <v>24.724</v>
      </c>
      <c r="G236" s="8">
        <v>42239</v>
      </c>
      <c r="H236" s="1">
        <v>2.0146000000000002</v>
      </c>
      <c r="J236" s="8">
        <v>42604</v>
      </c>
      <c r="K236" s="1">
        <v>31.594999999999999</v>
      </c>
      <c r="M236" s="8">
        <v>42970</v>
      </c>
      <c r="N236" s="1">
        <v>13.442</v>
      </c>
      <c r="P236" s="8">
        <v>43335</v>
      </c>
      <c r="Q236" s="1">
        <v>50.021999999999998</v>
      </c>
      <c r="S236" s="8">
        <v>43700</v>
      </c>
      <c r="T236" s="9">
        <v>62.893000000000001</v>
      </c>
      <c r="V236" s="8">
        <v>44065</v>
      </c>
      <c r="W236" s="9">
        <v>268.8</v>
      </c>
    </row>
    <row r="237" spans="1:23" x14ac:dyDescent="0.3">
      <c r="A237" s="6">
        <v>41510</v>
      </c>
      <c r="B237" s="7">
        <v>58.914999999999999</v>
      </c>
      <c r="D237" s="8">
        <v>41875</v>
      </c>
      <c r="E237" s="1">
        <v>30.254999999999999</v>
      </c>
      <c r="G237" s="8">
        <v>42240</v>
      </c>
      <c r="H237" s="1">
        <v>1.7404999999999999</v>
      </c>
      <c r="J237" s="8">
        <v>42605</v>
      </c>
      <c r="K237" s="1">
        <v>36.848999999999997</v>
      </c>
      <c r="M237" s="8">
        <v>42971</v>
      </c>
      <c r="N237" s="1">
        <v>13.609</v>
      </c>
      <c r="P237" s="8">
        <v>43336</v>
      </c>
      <c r="Q237" s="1">
        <v>52.363999999999997</v>
      </c>
      <c r="S237" s="8">
        <v>43701</v>
      </c>
      <c r="T237" s="1">
        <v>47.552</v>
      </c>
      <c r="V237" s="8">
        <v>44066</v>
      </c>
      <c r="W237" s="1">
        <v>101.67</v>
      </c>
    </row>
    <row r="238" spans="1:23" x14ac:dyDescent="0.3">
      <c r="A238" s="6">
        <v>41511</v>
      </c>
      <c r="B238" s="7">
        <v>43.326999999999998</v>
      </c>
      <c r="D238" s="8">
        <v>41876</v>
      </c>
      <c r="E238" s="1">
        <v>25.443999999999999</v>
      </c>
      <c r="G238" s="8">
        <v>42241</v>
      </c>
      <c r="H238" s="1">
        <v>1.6647000000000001</v>
      </c>
      <c r="J238" s="8">
        <v>42606</v>
      </c>
      <c r="K238" s="1">
        <v>69.820999999999998</v>
      </c>
      <c r="M238" s="8">
        <v>42972</v>
      </c>
      <c r="N238" s="1">
        <v>16.969000000000001</v>
      </c>
      <c r="P238" s="8">
        <v>43337</v>
      </c>
      <c r="Q238" s="1">
        <v>51.151000000000003</v>
      </c>
      <c r="S238" s="8">
        <v>43702</v>
      </c>
      <c r="T238" s="9">
        <v>43.646999999999998</v>
      </c>
      <c r="V238" s="8">
        <v>44067</v>
      </c>
      <c r="W238" s="9">
        <v>99.894999999999996</v>
      </c>
    </row>
    <row r="239" spans="1:23" x14ac:dyDescent="0.3">
      <c r="A239" s="6">
        <v>41512</v>
      </c>
      <c r="B239" s="7">
        <v>43.534999999999997</v>
      </c>
      <c r="D239" s="8">
        <v>41877</v>
      </c>
      <c r="E239" s="1">
        <v>31.417000000000002</v>
      </c>
      <c r="G239" s="8">
        <v>42242</v>
      </c>
      <c r="H239" s="1">
        <v>2.3696999999999999</v>
      </c>
      <c r="J239" s="8">
        <v>42607</v>
      </c>
      <c r="K239" s="1">
        <v>96.043000000000006</v>
      </c>
      <c r="M239" s="8">
        <v>42973</v>
      </c>
      <c r="N239" s="1">
        <v>14.236000000000001</v>
      </c>
      <c r="P239" s="8">
        <v>43338</v>
      </c>
      <c r="Q239" s="1">
        <v>35.948999999999998</v>
      </c>
      <c r="S239" s="8">
        <v>43703</v>
      </c>
      <c r="T239" s="1">
        <v>43.968000000000004</v>
      </c>
      <c r="V239" s="8">
        <v>44068</v>
      </c>
      <c r="W239" s="1">
        <v>73.772999999999996</v>
      </c>
    </row>
    <row r="240" spans="1:23" x14ac:dyDescent="0.3">
      <c r="A240" s="6">
        <v>41513</v>
      </c>
      <c r="B240" s="7">
        <v>93.209000000000003</v>
      </c>
      <c r="D240" s="8">
        <v>41878</v>
      </c>
      <c r="E240" s="1">
        <v>34.33</v>
      </c>
      <c r="G240" s="8">
        <v>42243</v>
      </c>
      <c r="H240" s="1">
        <v>2.1307999999999998</v>
      </c>
      <c r="J240" s="8">
        <v>42608</v>
      </c>
      <c r="K240" s="1">
        <v>88.44</v>
      </c>
      <c r="M240" s="8">
        <v>42974</v>
      </c>
      <c r="N240" s="1">
        <v>11.509</v>
      </c>
      <c r="P240" s="8">
        <v>43339</v>
      </c>
      <c r="Q240" s="1">
        <v>33.518999999999998</v>
      </c>
      <c r="S240" s="8">
        <v>43704</v>
      </c>
      <c r="T240" s="9">
        <v>45.317</v>
      </c>
      <c r="V240" s="8">
        <v>44069</v>
      </c>
      <c r="W240" s="9">
        <v>95.85</v>
      </c>
    </row>
    <row r="241" spans="1:23" x14ac:dyDescent="0.3">
      <c r="A241" s="6">
        <v>41514</v>
      </c>
      <c r="B241" s="7">
        <v>42.8</v>
      </c>
      <c r="D241" s="8">
        <v>41879</v>
      </c>
      <c r="E241" s="1">
        <v>33.701000000000001</v>
      </c>
      <c r="G241" s="8">
        <v>42244</v>
      </c>
      <c r="H241" s="1">
        <v>1.4164000000000001</v>
      </c>
      <c r="J241" s="8">
        <v>42609</v>
      </c>
      <c r="K241" s="1">
        <v>54.072000000000003</v>
      </c>
      <c r="M241" s="8">
        <v>42975</v>
      </c>
      <c r="N241" s="1">
        <v>10.879</v>
      </c>
      <c r="P241" s="8">
        <v>43340</v>
      </c>
      <c r="Q241" s="1">
        <v>47.91</v>
      </c>
      <c r="S241" s="8">
        <v>43705</v>
      </c>
      <c r="T241" s="1">
        <v>278.29000000000002</v>
      </c>
      <c r="V241" s="8">
        <v>44070</v>
      </c>
      <c r="W241" s="1">
        <v>64.853999999999999</v>
      </c>
    </row>
    <row r="242" spans="1:23" x14ac:dyDescent="0.3">
      <c r="A242" s="6">
        <v>41515</v>
      </c>
      <c r="B242" s="7">
        <v>37.308</v>
      </c>
      <c r="D242" s="8">
        <v>41880</v>
      </c>
      <c r="E242" s="1">
        <v>38.814999999999998</v>
      </c>
      <c r="G242" s="8">
        <v>42245</v>
      </c>
      <c r="H242" s="1">
        <v>0.83984000000000003</v>
      </c>
      <c r="J242" s="8">
        <v>42610</v>
      </c>
      <c r="K242" s="1">
        <v>34.604999999999997</v>
      </c>
      <c r="M242" s="8">
        <v>42976</v>
      </c>
      <c r="N242" s="1">
        <v>20.582999999999998</v>
      </c>
      <c r="P242" s="8">
        <v>43341</v>
      </c>
      <c r="Q242" s="1">
        <v>1683.4</v>
      </c>
      <c r="S242" s="8">
        <v>43706</v>
      </c>
      <c r="T242" s="9">
        <v>945.57</v>
      </c>
      <c r="V242" s="8">
        <v>44071</v>
      </c>
      <c r="W242" s="9">
        <v>56.594000000000001</v>
      </c>
    </row>
    <row r="243" spans="1:23" x14ac:dyDescent="0.3">
      <c r="A243" s="6">
        <v>41516</v>
      </c>
      <c r="B243" s="7">
        <v>62.726999999999997</v>
      </c>
      <c r="D243" s="8">
        <v>41881</v>
      </c>
      <c r="E243" s="1">
        <v>35.488999999999997</v>
      </c>
      <c r="G243" s="8">
        <v>42246</v>
      </c>
      <c r="H243" s="1">
        <v>1.2410000000000001</v>
      </c>
      <c r="J243" s="8">
        <v>42611</v>
      </c>
      <c r="K243" s="1">
        <v>33.758000000000003</v>
      </c>
      <c r="M243" s="8">
        <v>42977</v>
      </c>
      <c r="N243" s="1">
        <v>25.103999999999999</v>
      </c>
      <c r="P243" s="8">
        <v>43342</v>
      </c>
      <c r="Q243" s="1">
        <v>207.94</v>
      </c>
      <c r="S243" s="8">
        <v>43707</v>
      </c>
      <c r="T243" s="1">
        <v>42.389000000000003</v>
      </c>
      <c r="V243" s="8">
        <v>44072</v>
      </c>
      <c r="W243" s="1">
        <v>52.625999999999998</v>
      </c>
    </row>
    <row r="244" spans="1:23" x14ac:dyDescent="0.3">
      <c r="A244" s="6">
        <v>41517</v>
      </c>
      <c r="B244" s="7">
        <v>39.234000000000002</v>
      </c>
      <c r="D244" s="8">
        <v>41882</v>
      </c>
      <c r="E244" s="1">
        <v>26.632999999999999</v>
      </c>
      <c r="G244" s="8">
        <v>42247</v>
      </c>
      <c r="H244" s="1">
        <v>0.71519999999999995</v>
      </c>
      <c r="J244" s="8">
        <v>42612</v>
      </c>
      <c r="K244" s="1">
        <v>51.426000000000002</v>
      </c>
      <c r="M244" s="8">
        <v>42978</v>
      </c>
      <c r="N244" s="1">
        <v>13.468</v>
      </c>
      <c r="P244" s="8">
        <v>43343</v>
      </c>
      <c r="Q244" s="1">
        <v>112.32</v>
      </c>
      <c r="S244" s="8">
        <v>43708</v>
      </c>
      <c r="T244" s="9">
        <v>40.811999999999998</v>
      </c>
      <c r="V244" s="8">
        <v>44073</v>
      </c>
      <c r="W244" s="9">
        <v>123.48</v>
      </c>
    </row>
    <row r="245" spans="1:23" x14ac:dyDescent="0.3">
      <c r="A245" s="6">
        <v>41518</v>
      </c>
      <c r="B245" s="7">
        <v>35.725999999999999</v>
      </c>
      <c r="D245" s="8">
        <v>41883</v>
      </c>
      <c r="E245" s="1">
        <v>27.068000000000001</v>
      </c>
      <c r="G245" s="8">
        <v>42248</v>
      </c>
      <c r="H245" s="1">
        <v>1.0570999999999999</v>
      </c>
      <c r="J245" s="8">
        <v>42613</v>
      </c>
      <c r="K245" s="1">
        <v>29.533000000000001</v>
      </c>
      <c r="M245" s="8">
        <v>42979</v>
      </c>
      <c r="N245" s="1">
        <v>11.986000000000001</v>
      </c>
      <c r="P245" s="8">
        <v>43344</v>
      </c>
      <c r="Q245" s="1">
        <v>103.61</v>
      </c>
      <c r="S245" s="8">
        <v>43709</v>
      </c>
      <c r="T245" s="1">
        <v>36.956000000000003</v>
      </c>
      <c r="V245" s="8">
        <v>44074</v>
      </c>
      <c r="W245" s="1">
        <v>148.61000000000001</v>
      </c>
    </row>
    <row r="246" spans="1:23" x14ac:dyDescent="0.3">
      <c r="A246" s="6">
        <v>41519</v>
      </c>
      <c r="B246" s="7">
        <v>34.03</v>
      </c>
      <c r="D246" s="8">
        <v>41884</v>
      </c>
      <c r="E246" s="1">
        <v>31.167000000000002</v>
      </c>
      <c r="G246" s="8">
        <v>42249</v>
      </c>
      <c r="H246" s="1">
        <v>1.8071999999999999</v>
      </c>
      <c r="J246" s="8">
        <v>42614</v>
      </c>
      <c r="K246" s="1">
        <v>147.91</v>
      </c>
      <c r="M246" s="8">
        <v>42980</v>
      </c>
      <c r="N246" s="1">
        <v>14.63</v>
      </c>
      <c r="P246" s="8">
        <v>43345</v>
      </c>
      <c r="Q246" s="1">
        <v>230.52</v>
      </c>
      <c r="S246" s="8">
        <v>43710</v>
      </c>
      <c r="T246" s="9">
        <v>33.371000000000002</v>
      </c>
      <c r="V246" s="8">
        <v>44075</v>
      </c>
      <c r="W246" s="9">
        <v>76.106999999999999</v>
      </c>
    </row>
    <row r="247" spans="1:23" x14ac:dyDescent="0.3">
      <c r="A247" s="6">
        <v>41520</v>
      </c>
      <c r="B247" s="7">
        <v>25.288</v>
      </c>
      <c r="D247" s="8">
        <v>41885</v>
      </c>
      <c r="E247" s="1">
        <v>34.911000000000001</v>
      </c>
      <c r="G247" s="8">
        <v>42250</v>
      </c>
      <c r="H247" s="1">
        <v>1.7110000000000001</v>
      </c>
      <c r="J247" s="8">
        <v>42615</v>
      </c>
      <c r="K247" s="1">
        <v>93.382999999999996</v>
      </c>
      <c r="M247" s="8">
        <v>42981</v>
      </c>
      <c r="N247" s="1">
        <v>227.67</v>
      </c>
      <c r="P247" s="8">
        <v>43346</v>
      </c>
      <c r="Q247" s="1">
        <v>441.73</v>
      </c>
      <c r="S247" s="8">
        <v>43711</v>
      </c>
      <c r="T247" s="1">
        <v>49.765999999999998</v>
      </c>
      <c r="V247" s="8">
        <v>44076</v>
      </c>
      <c r="W247" s="1">
        <v>90.108000000000004</v>
      </c>
    </row>
    <row r="248" spans="1:23" x14ac:dyDescent="0.3">
      <c r="A248" s="6">
        <v>41521</v>
      </c>
      <c r="B248" s="7">
        <v>19.79</v>
      </c>
      <c r="D248" s="8">
        <v>41886</v>
      </c>
      <c r="E248" s="1">
        <v>34.594000000000001</v>
      </c>
      <c r="G248" s="8">
        <v>42251</v>
      </c>
      <c r="H248" s="1">
        <v>1.1867000000000001</v>
      </c>
      <c r="J248" s="8">
        <v>42616</v>
      </c>
      <c r="K248" s="1">
        <v>24.95</v>
      </c>
      <c r="M248" s="8">
        <v>42982</v>
      </c>
      <c r="N248" s="1">
        <v>78.091999999999999</v>
      </c>
      <c r="P248" s="8">
        <v>43347</v>
      </c>
      <c r="Q248" s="1">
        <v>151.68</v>
      </c>
      <c r="S248" s="8">
        <v>43712</v>
      </c>
      <c r="T248" s="9">
        <v>56.043999999999997</v>
      </c>
      <c r="V248" s="8">
        <v>44077</v>
      </c>
      <c r="W248" s="9">
        <v>75.451999999999998</v>
      </c>
    </row>
    <row r="249" spans="1:23" x14ac:dyDescent="0.3">
      <c r="A249" s="6">
        <v>41522</v>
      </c>
      <c r="B249" s="7">
        <v>28.8</v>
      </c>
      <c r="D249" s="8">
        <v>41887</v>
      </c>
      <c r="E249" s="1">
        <v>27.812000000000001</v>
      </c>
      <c r="G249" s="8">
        <v>42252</v>
      </c>
      <c r="H249" s="1">
        <v>1.0201</v>
      </c>
      <c r="J249" s="8">
        <v>42617</v>
      </c>
      <c r="K249" s="1">
        <v>934.54</v>
      </c>
      <c r="M249" s="8">
        <v>42983</v>
      </c>
      <c r="N249" s="1">
        <v>16.780999999999999</v>
      </c>
      <c r="P249" s="8">
        <v>43348</v>
      </c>
      <c r="Q249" s="1">
        <v>43.234999999999999</v>
      </c>
      <c r="S249" s="8">
        <v>43713</v>
      </c>
      <c r="T249" s="1">
        <v>53.648000000000003</v>
      </c>
      <c r="V249" s="8">
        <v>44078</v>
      </c>
      <c r="W249" s="1">
        <v>58.780999999999999</v>
      </c>
    </row>
    <row r="250" spans="1:23" x14ac:dyDescent="0.3">
      <c r="A250" s="6">
        <v>41523</v>
      </c>
      <c r="B250" s="7">
        <v>41.030999999999999</v>
      </c>
      <c r="D250" s="8">
        <v>41888</v>
      </c>
      <c r="E250" s="1">
        <v>34.755000000000003</v>
      </c>
      <c r="G250" s="8">
        <v>42253</v>
      </c>
      <c r="H250" s="1">
        <v>0.69884000000000002</v>
      </c>
      <c r="J250" s="8">
        <v>42618</v>
      </c>
      <c r="K250" s="1">
        <v>705.83</v>
      </c>
      <c r="M250" s="8">
        <v>42984</v>
      </c>
      <c r="N250" s="1">
        <v>9.9582999999999995</v>
      </c>
      <c r="P250" s="8">
        <v>43349</v>
      </c>
      <c r="Q250" s="1">
        <v>47.316000000000003</v>
      </c>
      <c r="S250" s="8">
        <v>43714</v>
      </c>
      <c r="T250" s="9">
        <v>69.001999999999995</v>
      </c>
      <c r="V250" s="8">
        <v>44079</v>
      </c>
      <c r="W250" s="9">
        <v>57.171999999999997</v>
      </c>
    </row>
    <row r="251" spans="1:23" x14ac:dyDescent="0.3">
      <c r="A251" s="6">
        <v>41524</v>
      </c>
      <c r="B251" s="7">
        <v>44.866999999999997</v>
      </c>
      <c r="D251" s="8">
        <v>41889</v>
      </c>
      <c r="E251" s="1">
        <v>30.329000000000001</v>
      </c>
      <c r="G251" s="8">
        <v>42254</v>
      </c>
      <c r="H251" s="1">
        <v>0.89705000000000001</v>
      </c>
      <c r="J251" s="8">
        <v>42619</v>
      </c>
      <c r="K251" s="1">
        <v>133.94999999999999</v>
      </c>
      <c r="M251" s="8">
        <v>42985</v>
      </c>
      <c r="N251" s="1">
        <v>43.511000000000003</v>
      </c>
      <c r="P251" s="8">
        <v>43350</v>
      </c>
      <c r="Q251" s="1">
        <v>656.58</v>
      </c>
      <c r="S251" s="8">
        <v>43715</v>
      </c>
      <c r="T251" s="1">
        <v>53.966999999999999</v>
      </c>
      <c r="V251" s="8">
        <v>44080</v>
      </c>
      <c r="W251" s="1">
        <v>53.271999999999998</v>
      </c>
    </row>
    <row r="252" spans="1:23" x14ac:dyDescent="0.3">
      <c r="A252" s="6">
        <v>41525</v>
      </c>
      <c r="B252" s="7">
        <v>41.469000000000001</v>
      </c>
      <c r="D252" s="8">
        <v>41890</v>
      </c>
      <c r="E252" s="1">
        <v>20.106999999999999</v>
      </c>
      <c r="G252" s="8">
        <v>42255</v>
      </c>
      <c r="H252" s="1">
        <v>0.50505999999999995</v>
      </c>
      <c r="J252" s="8">
        <v>42620</v>
      </c>
      <c r="K252" s="1">
        <v>66.438000000000002</v>
      </c>
      <c r="M252" s="8">
        <v>42986</v>
      </c>
      <c r="N252" s="1">
        <v>23.023</v>
      </c>
      <c r="P252" s="8">
        <v>43351</v>
      </c>
      <c r="Q252" s="1">
        <v>592.87</v>
      </c>
      <c r="S252" s="8">
        <v>43716</v>
      </c>
      <c r="T252" s="9">
        <v>39.383000000000003</v>
      </c>
      <c r="V252" s="8">
        <v>44081</v>
      </c>
      <c r="W252" s="9">
        <v>48.542000000000002</v>
      </c>
    </row>
    <row r="253" spans="1:23" x14ac:dyDescent="0.3">
      <c r="A253" s="6">
        <v>41526</v>
      </c>
      <c r="B253" s="7">
        <v>35.176000000000002</v>
      </c>
      <c r="D253" s="8">
        <v>41891</v>
      </c>
      <c r="E253" s="1">
        <v>23.911999999999999</v>
      </c>
      <c r="G253" s="8">
        <v>42256</v>
      </c>
      <c r="H253" s="1">
        <v>0.43140000000000001</v>
      </c>
      <c r="J253" s="8">
        <v>42621</v>
      </c>
      <c r="K253" s="1">
        <v>91.07</v>
      </c>
      <c r="M253" s="8">
        <v>42987</v>
      </c>
      <c r="N253" s="1">
        <v>28.385000000000002</v>
      </c>
      <c r="P253" s="8">
        <v>43352</v>
      </c>
      <c r="Q253" s="1">
        <v>249.17</v>
      </c>
      <c r="S253" s="8">
        <v>43717</v>
      </c>
      <c r="T253" s="1">
        <v>34.347000000000001</v>
      </c>
      <c r="V253" s="8">
        <v>44082</v>
      </c>
      <c r="W253" s="1">
        <v>67.421999999999997</v>
      </c>
    </row>
    <row r="254" spans="1:23" x14ac:dyDescent="0.3">
      <c r="A254" s="6">
        <v>41527</v>
      </c>
      <c r="B254" s="7">
        <v>63.496000000000002</v>
      </c>
      <c r="D254" s="8">
        <v>41892</v>
      </c>
      <c r="E254" s="1">
        <v>34.634999999999998</v>
      </c>
      <c r="G254" s="8">
        <v>42257</v>
      </c>
      <c r="H254" s="1">
        <v>0.47205000000000003</v>
      </c>
      <c r="J254" s="8">
        <v>42622</v>
      </c>
      <c r="K254" s="1">
        <v>36.786000000000001</v>
      </c>
      <c r="M254" s="8">
        <v>42988</v>
      </c>
      <c r="N254" s="1">
        <v>24.393999999999998</v>
      </c>
      <c r="P254" s="8">
        <v>43353</v>
      </c>
      <c r="Q254" s="1">
        <v>143.91</v>
      </c>
      <c r="S254" s="8">
        <v>43718</v>
      </c>
      <c r="T254" s="9">
        <v>38.542000000000002</v>
      </c>
      <c r="V254" s="8">
        <v>44083</v>
      </c>
      <c r="W254" s="9">
        <v>197.93</v>
      </c>
    </row>
    <row r="255" spans="1:23" x14ac:dyDescent="0.3">
      <c r="A255" s="6">
        <v>41528</v>
      </c>
      <c r="B255" s="7">
        <v>53.905000000000001</v>
      </c>
      <c r="D255" s="8">
        <v>41893</v>
      </c>
      <c r="E255" s="1">
        <v>36.509</v>
      </c>
      <c r="G255" s="8">
        <v>42258</v>
      </c>
      <c r="H255" s="1">
        <v>0.36936999999999998</v>
      </c>
      <c r="J255" s="8">
        <v>42623</v>
      </c>
      <c r="K255" s="1">
        <v>30.146999999999998</v>
      </c>
      <c r="M255" s="8">
        <v>42989</v>
      </c>
      <c r="N255" s="1">
        <v>24.38</v>
      </c>
      <c r="P255" s="8">
        <v>43354</v>
      </c>
      <c r="Q255" s="1">
        <v>131.30000000000001</v>
      </c>
      <c r="S255" s="8">
        <v>43719</v>
      </c>
      <c r="T255" s="1">
        <v>50.698</v>
      </c>
      <c r="V255" s="8">
        <v>44084</v>
      </c>
      <c r="W255" s="1">
        <v>194.03</v>
      </c>
    </row>
    <row r="256" spans="1:23" x14ac:dyDescent="0.3">
      <c r="A256" s="6">
        <v>41529</v>
      </c>
      <c r="B256" s="7">
        <v>33.871000000000002</v>
      </c>
      <c r="D256" s="8">
        <v>41894</v>
      </c>
      <c r="E256" s="1">
        <v>49.29</v>
      </c>
      <c r="G256" s="8">
        <v>42259</v>
      </c>
      <c r="H256" s="1">
        <v>0.42663000000000001</v>
      </c>
      <c r="J256" s="8">
        <v>42624</v>
      </c>
      <c r="K256" s="1">
        <v>18.954000000000001</v>
      </c>
      <c r="M256" s="8">
        <v>42990</v>
      </c>
      <c r="N256" s="1">
        <v>25.797999999999998</v>
      </c>
      <c r="P256" s="8">
        <v>43355</v>
      </c>
      <c r="Q256" s="1">
        <v>160.59</v>
      </c>
      <c r="S256" s="8">
        <v>43720</v>
      </c>
      <c r="T256" s="9">
        <v>60.796999999999997</v>
      </c>
      <c r="V256" s="8">
        <v>44085</v>
      </c>
      <c r="W256" s="9">
        <v>473.45</v>
      </c>
    </row>
    <row r="257" spans="1:23" x14ac:dyDescent="0.3">
      <c r="A257" s="6">
        <v>41530</v>
      </c>
      <c r="B257" s="7">
        <v>34.965000000000003</v>
      </c>
      <c r="D257" s="8">
        <v>41895</v>
      </c>
      <c r="E257" s="1">
        <v>43.65</v>
      </c>
      <c r="G257" s="8">
        <v>42260</v>
      </c>
      <c r="H257" s="1">
        <v>0.32111000000000001</v>
      </c>
      <c r="J257" s="8">
        <v>42625</v>
      </c>
      <c r="K257" s="1">
        <v>17.972000000000001</v>
      </c>
      <c r="M257" s="8">
        <v>42991</v>
      </c>
      <c r="N257" s="1">
        <v>24.024000000000001</v>
      </c>
      <c r="P257" s="8">
        <v>43356</v>
      </c>
      <c r="Q257" s="1">
        <v>127.81</v>
      </c>
      <c r="S257" s="8">
        <v>43721</v>
      </c>
      <c r="T257" s="1">
        <v>51.616</v>
      </c>
      <c r="V257" s="8">
        <v>44086</v>
      </c>
      <c r="W257" s="1">
        <v>363.44</v>
      </c>
    </row>
    <row r="258" spans="1:23" x14ac:dyDescent="0.3">
      <c r="A258" s="6">
        <v>41531</v>
      </c>
      <c r="B258" s="7">
        <v>29.841000000000001</v>
      </c>
      <c r="D258" s="8">
        <v>41896</v>
      </c>
      <c r="E258" s="1">
        <v>23.550999999999998</v>
      </c>
      <c r="G258" s="8">
        <v>42261</v>
      </c>
      <c r="H258" s="1">
        <v>0.20202999999999999</v>
      </c>
      <c r="J258" s="8">
        <v>42626</v>
      </c>
      <c r="K258" s="1">
        <v>9.6258999999999997</v>
      </c>
      <c r="M258" s="8">
        <v>42992</v>
      </c>
      <c r="N258" s="1">
        <v>47.259</v>
      </c>
      <c r="P258" s="8">
        <v>43357</v>
      </c>
      <c r="Q258" s="1">
        <v>161.87</v>
      </c>
      <c r="S258" s="8">
        <v>43722</v>
      </c>
      <c r="T258" s="9">
        <v>56.969000000000001</v>
      </c>
      <c r="V258" s="8">
        <v>44087</v>
      </c>
      <c r="W258" s="9">
        <v>50.137</v>
      </c>
    </row>
    <row r="259" spans="1:23" x14ac:dyDescent="0.3">
      <c r="A259" s="6">
        <v>41532</v>
      </c>
      <c r="B259" s="7">
        <v>33.225000000000001</v>
      </c>
      <c r="D259" s="8">
        <v>41897</v>
      </c>
      <c r="E259" s="1">
        <v>29.29</v>
      </c>
      <c r="G259" s="8">
        <v>42262</v>
      </c>
      <c r="H259" s="1">
        <v>0.40361000000000002</v>
      </c>
      <c r="J259" s="8">
        <v>42627</v>
      </c>
      <c r="K259" s="1">
        <v>10.419</v>
      </c>
      <c r="M259" s="8">
        <v>42993</v>
      </c>
      <c r="N259" s="1">
        <v>26.734000000000002</v>
      </c>
      <c r="P259" s="8">
        <v>43358</v>
      </c>
      <c r="Q259" s="1">
        <v>1736.3</v>
      </c>
      <c r="S259" s="8">
        <v>43723</v>
      </c>
      <c r="T259" s="1">
        <v>46.179000000000002</v>
      </c>
      <c r="V259" s="8">
        <v>44088</v>
      </c>
      <c r="W259" s="1">
        <v>48.305999999999997</v>
      </c>
    </row>
    <row r="260" spans="1:23" x14ac:dyDescent="0.3">
      <c r="A260" s="6">
        <v>41533</v>
      </c>
      <c r="B260" s="7">
        <v>136.38999999999999</v>
      </c>
      <c r="D260" s="8">
        <v>41898</v>
      </c>
      <c r="E260" s="1">
        <v>36.555999999999997</v>
      </c>
      <c r="G260" s="8">
        <v>42263</v>
      </c>
      <c r="H260" s="1">
        <v>0.29054999999999997</v>
      </c>
      <c r="J260" s="8">
        <v>42628</v>
      </c>
      <c r="K260" s="1">
        <v>13.939</v>
      </c>
      <c r="M260" s="8">
        <v>42994</v>
      </c>
      <c r="N260" s="1">
        <v>33.905999999999999</v>
      </c>
      <c r="P260" s="8">
        <v>43359</v>
      </c>
      <c r="Q260" s="1">
        <v>3422.8</v>
      </c>
      <c r="S260" s="8">
        <v>43724</v>
      </c>
      <c r="T260" s="9">
        <v>38.518000000000001</v>
      </c>
      <c r="V260" s="8">
        <v>44089</v>
      </c>
      <c r="W260" s="9">
        <v>50.914000000000001</v>
      </c>
    </row>
    <row r="261" spans="1:23" x14ac:dyDescent="0.3">
      <c r="A261" s="6">
        <v>41534</v>
      </c>
      <c r="B261" s="7">
        <v>215.95</v>
      </c>
      <c r="D261" s="8">
        <v>41899</v>
      </c>
      <c r="E261" s="1">
        <v>25.571999999999999</v>
      </c>
      <c r="G261" s="8">
        <v>42264</v>
      </c>
      <c r="H261" s="1">
        <v>0.21795</v>
      </c>
      <c r="J261" s="8">
        <v>42629</v>
      </c>
      <c r="K261" s="1">
        <v>9.3758999999999997</v>
      </c>
      <c r="M261" s="8">
        <v>42995</v>
      </c>
      <c r="N261" s="1">
        <v>25.463999999999999</v>
      </c>
      <c r="P261" s="8">
        <v>43360</v>
      </c>
      <c r="Q261" s="1">
        <v>1702.1</v>
      </c>
      <c r="S261" s="8">
        <v>43725</v>
      </c>
      <c r="T261" s="1">
        <v>42.837000000000003</v>
      </c>
      <c r="V261" s="8">
        <v>44090</v>
      </c>
      <c r="W261" s="1">
        <v>47.316000000000003</v>
      </c>
    </row>
    <row r="262" spans="1:23" x14ac:dyDescent="0.3">
      <c r="A262" s="6">
        <v>41535</v>
      </c>
      <c r="B262" s="7">
        <v>162.16999999999999</v>
      </c>
      <c r="D262" s="8">
        <v>41900</v>
      </c>
      <c r="E262" s="1">
        <v>34.018000000000001</v>
      </c>
      <c r="G262" s="8">
        <v>42265</v>
      </c>
      <c r="H262" s="1">
        <v>0.22162999999999999</v>
      </c>
      <c r="J262" s="8">
        <v>42630</v>
      </c>
      <c r="K262" s="1">
        <v>9.1911000000000005</v>
      </c>
      <c r="M262" s="8">
        <v>42996</v>
      </c>
      <c r="N262" s="1">
        <v>28.039000000000001</v>
      </c>
      <c r="P262" s="8">
        <v>43361</v>
      </c>
      <c r="Q262" s="1">
        <v>220.32</v>
      </c>
      <c r="S262" s="8">
        <v>43726</v>
      </c>
      <c r="T262" s="9">
        <v>77.399000000000001</v>
      </c>
      <c r="V262" s="8">
        <v>44091</v>
      </c>
      <c r="W262" s="9">
        <v>50.365000000000002</v>
      </c>
    </row>
    <row r="263" spans="1:23" x14ac:dyDescent="0.3">
      <c r="A263" s="6">
        <v>41536</v>
      </c>
      <c r="B263" s="7">
        <v>127.41</v>
      </c>
      <c r="D263" s="8">
        <v>41901</v>
      </c>
      <c r="E263" s="1">
        <v>49.404000000000003</v>
      </c>
      <c r="G263" s="8">
        <v>42266</v>
      </c>
      <c r="H263" s="1">
        <v>0.25823000000000002</v>
      </c>
      <c r="J263" s="8">
        <v>42631</v>
      </c>
      <c r="K263" s="1">
        <v>3.8597000000000001</v>
      </c>
      <c r="M263" s="8">
        <v>42997</v>
      </c>
      <c r="N263" s="1">
        <v>24.300999999999998</v>
      </c>
      <c r="P263" s="8">
        <v>43362</v>
      </c>
      <c r="Q263" s="1">
        <v>81.629000000000005</v>
      </c>
      <c r="S263" s="8">
        <v>43727</v>
      </c>
      <c r="T263" s="1">
        <v>195.83</v>
      </c>
      <c r="V263" s="8">
        <v>44092</v>
      </c>
      <c r="W263" s="1">
        <v>111.51</v>
      </c>
    </row>
    <row r="264" spans="1:23" x14ac:dyDescent="0.3">
      <c r="A264" s="6">
        <v>41537</v>
      </c>
      <c r="B264" s="7">
        <v>33.204999999999998</v>
      </c>
      <c r="D264" s="8">
        <v>41902</v>
      </c>
      <c r="E264" s="1">
        <v>38.624000000000002</v>
      </c>
      <c r="G264" s="8">
        <v>42267</v>
      </c>
      <c r="H264" s="1">
        <v>0.54088999999999998</v>
      </c>
      <c r="J264" s="8">
        <v>42632</v>
      </c>
      <c r="K264" s="1">
        <v>2.4594</v>
      </c>
      <c r="M264" s="8">
        <v>42998</v>
      </c>
      <c r="N264" s="1">
        <v>22.088000000000001</v>
      </c>
      <c r="P264" s="8">
        <v>43363</v>
      </c>
      <c r="Q264" s="1">
        <v>148.93</v>
      </c>
      <c r="S264" s="8">
        <v>43728</v>
      </c>
      <c r="T264" s="9">
        <v>107.36</v>
      </c>
      <c r="V264" s="8">
        <v>44093</v>
      </c>
      <c r="W264" s="9">
        <v>103.49</v>
      </c>
    </row>
    <row r="265" spans="1:23" x14ac:dyDescent="0.3">
      <c r="A265" s="6">
        <v>41538</v>
      </c>
      <c r="B265" s="7">
        <v>28.097999999999999</v>
      </c>
      <c r="D265" s="8">
        <v>41903</v>
      </c>
      <c r="E265" s="1">
        <v>31.04</v>
      </c>
      <c r="G265" s="8">
        <v>42268</v>
      </c>
      <c r="H265" s="1">
        <v>0.37369999999999998</v>
      </c>
      <c r="J265" s="8">
        <v>42633</v>
      </c>
      <c r="K265" s="1">
        <v>2.5065</v>
      </c>
      <c r="M265" s="8">
        <v>42999</v>
      </c>
      <c r="N265" s="1">
        <v>22.033000000000001</v>
      </c>
      <c r="P265" s="8">
        <v>43364</v>
      </c>
      <c r="Q265" s="1">
        <v>84.876999999999995</v>
      </c>
      <c r="S265" s="8">
        <v>43729</v>
      </c>
      <c r="T265" s="1">
        <v>146.87</v>
      </c>
      <c r="V265" s="8">
        <v>44094</v>
      </c>
      <c r="W265" s="1">
        <v>54.423999999999999</v>
      </c>
    </row>
    <row r="266" spans="1:23" x14ac:dyDescent="0.3">
      <c r="A266" s="6">
        <v>41539</v>
      </c>
      <c r="B266" s="7">
        <v>20.233000000000001</v>
      </c>
      <c r="D266" s="8">
        <v>41904</v>
      </c>
      <c r="E266" s="1">
        <v>68.856999999999999</v>
      </c>
      <c r="G266" s="8">
        <v>42269</v>
      </c>
      <c r="H266" s="1">
        <v>2.4493999999999998E-2</v>
      </c>
      <c r="J266" s="8">
        <v>42634</v>
      </c>
      <c r="K266" s="1">
        <v>1.7737000000000001</v>
      </c>
      <c r="M266" s="8">
        <v>43000</v>
      </c>
      <c r="N266" s="1">
        <v>21.844999999999999</v>
      </c>
      <c r="P266" s="8">
        <v>43365</v>
      </c>
      <c r="Q266" s="1">
        <v>123.47</v>
      </c>
      <c r="S266" s="8">
        <v>43730</v>
      </c>
      <c r="T266" s="9">
        <v>98.68</v>
      </c>
      <c r="V266" s="8">
        <v>44095</v>
      </c>
      <c r="W266" s="9">
        <v>52.706000000000003</v>
      </c>
    </row>
    <row r="267" spans="1:23" x14ac:dyDescent="0.3">
      <c r="A267" s="6">
        <v>41540</v>
      </c>
      <c r="B267" s="7">
        <v>17.648</v>
      </c>
      <c r="D267" s="8">
        <v>41905</v>
      </c>
      <c r="E267" s="1">
        <v>71.646000000000001</v>
      </c>
      <c r="G267" s="8">
        <v>42270</v>
      </c>
      <c r="H267" s="1">
        <v>2.0726999999999999E-2</v>
      </c>
      <c r="J267" s="8">
        <v>42635</v>
      </c>
      <c r="K267" s="1">
        <v>21.463999999999999</v>
      </c>
      <c r="M267" s="8">
        <v>43001</v>
      </c>
      <c r="N267" s="1">
        <v>25.231000000000002</v>
      </c>
      <c r="P267" s="8">
        <v>43366</v>
      </c>
      <c r="Q267" s="1">
        <v>187.62</v>
      </c>
      <c r="S267" s="8">
        <v>43731</v>
      </c>
      <c r="T267" s="1">
        <v>72.498000000000005</v>
      </c>
      <c r="V267" s="8">
        <v>44096</v>
      </c>
      <c r="W267" s="1">
        <v>80.795000000000002</v>
      </c>
    </row>
    <row r="268" spans="1:23" x14ac:dyDescent="0.3">
      <c r="A268" s="6">
        <v>41541</v>
      </c>
      <c r="B268" s="7">
        <v>16.946999999999999</v>
      </c>
      <c r="D268" s="8">
        <v>41906</v>
      </c>
      <c r="E268" s="1">
        <v>56.707000000000001</v>
      </c>
      <c r="G268" s="8">
        <v>42271</v>
      </c>
      <c r="H268" s="1">
        <v>1.4944000000000001E-2</v>
      </c>
      <c r="J268" s="8">
        <v>42636</v>
      </c>
      <c r="K268" s="1">
        <v>6.7906000000000004</v>
      </c>
      <c r="M268" s="8">
        <v>43002</v>
      </c>
      <c r="N268" s="1">
        <v>28.266999999999999</v>
      </c>
      <c r="P268" s="8">
        <v>43367</v>
      </c>
      <c r="Q268" s="1">
        <v>0</v>
      </c>
      <c r="S268" s="8">
        <v>43732</v>
      </c>
      <c r="T268" s="9">
        <v>72.816000000000003</v>
      </c>
      <c r="V268" s="8">
        <v>44097</v>
      </c>
      <c r="W268" s="9">
        <v>61.097000000000001</v>
      </c>
    </row>
    <row r="269" spans="1:23" x14ac:dyDescent="0.3">
      <c r="A269" s="6">
        <v>41542</v>
      </c>
      <c r="B269" s="7">
        <v>22.532</v>
      </c>
      <c r="D269" s="8">
        <v>41907</v>
      </c>
      <c r="E269" s="1">
        <v>41.462000000000003</v>
      </c>
      <c r="G269" s="8">
        <v>42272</v>
      </c>
      <c r="H269" s="1">
        <v>0.11507000000000001</v>
      </c>
      <c r="J269" s="8">
        <v>42637</v>
      </c>
      <c r="K269" s="1">
        <v>1.0799000000000001</v>
      </c>
      <c r="M269" s="8">
        <v>43003</v>
      </c>
      <c r="N269" s="1">
        <v>32.408000000000001</v>
      </c>
      <c r="P269" s="8">
        <v>43368</v>
      </c>
      <c r="Q269" s="1">
        <v>40.997</v>
      </c>
      <c r="S269" s="8">
        <v>43733</v>
      </c>
      <c r="T269" s="1">
        <v>121.32</v>
      </c>
      <c r="V269" s="8">
        <v>44098</v>
      </c>
      <c r="W269" s="1">
        <v>63.332999999999998</v>
      </c>
    </row>
    <row r="270" spans="1:23" x14ac:dyDescent="0.3">
      <c r="A270" s="6">
        <v>41543</v>
      </c>
      <c r="B270" s="7">
        <v>22.550999999999998</v>
      </c>
      <c r="D270" s="8">
        <v>41908</v>
      </c>
      <c r="E270" s="1">
        <v>29.713000000000001</v>
      </c>
      <c r="G270" s="8">
        <v>42273</v>
      </c>
      <c r="H270" s="1">
        <v>5.2885000000000001E-2</v>
      </c>
      <c r="J270" s="8">
        <v>42638</v>
      </c>
      <c r="K270" s="1">
        <v>0.70501000000000003</v>
      </c>
      <c r="M270" s="8">
        <v>43004</v>
      </c>
      <c r="N270" s="1">
        <v>25.565000000000001</v>
      </c>
      <c r="P270" s="8">
        <v>43369</v>
      </c>
      <c r="Q270" s="1">
        <v>60.804000000000002</v>
      </c>
      <c r="S270" s="8">
        <v>43734</v>
      </c>
      <c r="T270" s="9">
        <v>75.016000000000005</v>
      </c>
      <c r="V270" s="8">
        <v>44099</v>
      </c>
      <c r="W270" s="9">
        <v>58.180999999999997</v>
      </c>
    </row>
    <row r="271" spans="1:23" x14ac:dyDescent="0.3">
      <c r="A271" s="6">
        <v>41544</v>
      </c>
      <c r="B271" s="7">
        <v>30.238</v>
      </c>
      <c r="D271" s="8">
        <v>41909</v>
      </c>
      <c r="E271" s="1">
        <v>20.533999999999999</v>
      </c>
      <c r="G271" s="8">
        <v>42274</v>
      </c>
      <c r="H271" s="1">
        <v>0.10328</v>
      </c>
      <c r="J271" s="8">
        <v>42639</v>
      </c>
      <c r="K271" s="1">
        <v>0.42119000000000001</v>
      </c>
      <c r="M271" s="8">
        <v>43005</v>
      </c>
      <c r="N271" s="1">
        <v>22.001999999999999</v>
      </c>
      <c r="P271" s="8">
        <v>43370</v>
      </c>
      <c r="Q271" s="1">
        <v>51.747</v>
      </c>
      <c r="S271" s="8">
        <v>43735</v>
      </c>
      <c r="T271" s="1">
        <v>142.07</v>
      </c>
      <c r="V271" s="8">
        <v>44100</v>
      </c>
      <c r="W271" s="1">
        <v>55.32</v>
      </c>
    </row>
    <row r="272" spans="1:23" x14ac:dyDescent="0.3">
      <c r="A272" s="6">
        <v>41545</v>
      </c>
      <c r="B272" s="7">
        <v>37.673000000000002</v>
      </c>
      <c r="D272" s="8">
        <v>41910</v>
      </c>
      <c r="E272" s="1">
        <v>18.702999999999999</v>
      </c>
      <c r="G272" s="8">
        <v>42275</v>
      </c>
      <c r="H272" s="1">
        <v>9.5793000000000003E-2</v>
      </c>
      <c r="J272" s="8">
        <v>42640</v>
      </c>
      <c r="K272" s="1">
        <v>0.41826999999999998</v>
      </c>
      <c r="M272" s="8">
        <v>43006</v>
      </c>
      <c r="N272" s="1">
        <v>22.131</v>
      </c>
      <c r="P272" s="8">
        <v>43371</v>
      </c>
      <c r="Q272" s="1">
        <v>57.189</v>
      </c>
      <c r="S272" s="8">
        <v>43736</v>
      </c>
      <c r="T272" s="9">
        <v>96.495000000000005</v>
      </c>
      <c r="V272" s="8">
        <v>44101</v>
      </c>
      <c r="W272" s="9">
        <v>54.286999999999999</v>
      </c>
    </row>
    <row r="273" spans="1:23" x14ac:dyDescent="0.3">
      <c r="A273" s="6">
        <v>41546</v>
      </c>
      <c r="B273" s="7">
        <v>89.492999999999995</v>
      </c>
      <c r="D273" s="8">
        <v>41911</v>
      </c>
      <c r="E273" s="1">
        <v>24.593</v>
      </c>
      <c r="G273" s="8">
        <v>42276</v>
      </c>
      <c r="H273" s="1">
        <v>4.6122999999999997E-2</v>
      </c>
      <c r="J273" s="8">
        <v>42641</v>
      </c>
      <c r="K273" s="1">
        <v>0.26034000000000002</v>
      </c>
      <c r="M273" s="8">
        <v>43007</v>
      </c>
      <c r="N273" s="1">
        <v>30.606000000000002</v>
      </c>
      <c r="P273" s="8">
        <v>43372</v>
      </c>
      <c r="Q273" s="1">
        <v>56.975999999999999</v>
      </c>
      <c r="S273" s="8">
        <v>43737</v>
      </c>
      <c r="T273" s="1">
        <v>52.648000000000003</v>
      </c>
      <c r="V273" s="8">
        <v>44102</v>
      </c>
      <c r="W273" s="1">
        <v>60.207000000000001</v>
      </c>
    </row>
    <row r="274" spans="1:23" x14ac:dyDescent="0.3">
      <c r="A274" s="6">
        <v>41547</v>
      </c>
      <c r="B274" s="7">
        <v>106.82</v>
      </c>
      <c r="D274" s="8">
        <v>41912</v>
      </c>
      <c r="E274" s="1">
        <v>17.536000000000001</v>
      </c>
      <c r="G274" s="8">
        <v>42277</v>
      </c>
      <c r="H274" s="1">
        <v>0.55245999999999995</v>
      </c>
      <c r="J274" s="8">
        <v>42642</v>
      </c>
      <c r="K274" s="1">
        <v>0.20444000000000001</v>
      </c>
      <c r="M274" s="8">
        <v>43008</v>
      </c>
      <c r="N274" s="1">
        <v>30.57</v>
      </c>
      <c r="P274" s="8">
        <v>43373</v>
      </c>
      <c r="Q274" s="1">
        <v>56.25</v>
      </c>
      <c r="S274" s="8">
        <v>43738</v>
      </c>
      <c r="T274" s="9">
        <v>118.81</v>
      </c>
      <c r="V274" s="8">
        <v>44103</v>
      </c>
      <c r="W274" s="9">
        <v>79.498000000000005</v>
      </c>
    </row>
    <row r="275" spans="1:23" x14ac:dyDescent="0.3">
      <c r="A275" s="6">
        <v>41548</v>
      </c>
      <c r="B275" s="7">
        <v>60.875999999999998</v>
      </c>
      <c r="D275" s="8">
        <v>41913</v>
      </c>
      <c r="E275" s="1">
        <v>16.497</v>
      </c>
      <c r="G275" s="8">
        <v>42278</v>
      </c>
      <c r="H275" s="1">
        <v>0.33095999999999998</v>
      </c>
      <c r="J275" s="8">
        <v>42643</v>
      </c>
      <c r="K275" s="1">
        <v>0.28401999999999999</v>
      </c>
      <c r="M275" s="8">
        <v>43009</v>
      </c>
      <c r="N275" s="1">
        <v>24.620999999999999</v>
      </c>
      <c r="P275" s="8">
        <v>43374</v>
      </c>
      <c r="Q275" s="1">
        <v>43.735999999999997</v>
      </c>
      <c r="S275" s="8">
        <v>43739</v>
      </c>
      <c r="T275" s="1">
        <v>212.9</v>
      </c>
      <c r="V275" s="8">
        <v>44104</v>
      </c>
      <c r="W275" s="1">
        <v>74.266999999999996</v>
      </c>
    </row>
    <row r="276" spans="1:23" x14ac:dyDescent="0.3">
      <c r="A276" s="6">
        <v>41549</v>
      </c>
      <c r="B276" s="7">
        <v>30.571000000000002</v>
      </c>
      <c r="D276" s="8">
        <v>41914</v>
      </c>
      <c r="E276" s="1">
        <v>19.478999999999999</v>
      </c>
      <c r="G276" s="8">
        <v>42279</v>
      </c>
      <c r="H276" s="1">
        <v>0.38518000000000002</v>
      </c>
      <c r="J276" s="8">
        <v>42644</v>
      </c>
      <c r="K276" s="1">
        <v>2.9803999999999999</v>
      </c>
      <c r="M276" s="8">
        <v>43010</v>
      </c>
      <c r="N276" s="1">
        <v>20.753</v>
      </c>
      <c r="P276" s="8">
        <v>43375</v>
      </c>
      <c r="Q276" s="1">
        <v>147.03</v>
      </c>
      <c r="S276" s="8">
        <v>43740</v>
      </c>
      <c r="T276" s="9">
        <v>192.7</v>
      </c>
      <c r="V276" s="8">
        <v>44105</v>
      </c>
      <c r="W276" s="9">
        <v>101.65</v>
      </c>
    </row>
    <row r="277" spans="1:23" x14ac:dyDescent="0.3">
      <c r="A277" s="6">
        <v>41550</v>
      </c>
      <c r="B277" s="7">
        <v>43.966999999999999</v>
      </c>
      <c r="D277" s="8">
        <v>41915</v>
      </c>
      <c r="E277" s="1">
        <v>21.861999999999998</v>
      </c>
      <c r="G277" s="8">
        <v>42280</v>
      </c>
      <c r="H277" s="1">
        <v>0.90776000000000001</v>
      </c>
      <c r="J277" s="8">
        <v>42645</v>
      </c>
      <c r="K277" s="1">
        <v>10.926</v>
      </c>
      <c r="M277" s="8">
        <v>43011</v>
      </c>
      <c r="N277" s="1">
        <v>33.942</v>
      </c>
      <c r="P277" s="8">
        <v>43376</v>
      </c>
      <c r="Q277" s="1">
        <v>585.54999999999995</v>
      </c>
      <c r="S277" s="8">
        <v>43741</v>
      </c>
      <c r="T277" s="1">
        <v>113.31</v>
      </c>
      <c r="V277" s="8">
        <v>44106</v>
      </c>
      <c r="W277" s="1">
        <v>103.51</v>
      </c>
    </row>
    <row r="278" spans="1:23" x14ac:dyDescent="0.3">
      <c r="A278" s="6">
        <v>41551</v>
      </c>
      <c r="B278" s="7">
        <v>34.517000000000003</v>
      </c>
      <c r="D278" s="8">
        <v>41916</v>
      </c>
      <c r="E278" s="1">
        <v>21.599</v>
      </c>
      <c r="G278" s="8">
        <v>42281</v>
      </c>
      <c r="H278" s="1">
        <v>2.4230999999999998</v>
      </c>
      <c r="J278" s="8">
        <v>42646</v>
      </c>
      <c r="K278" s="1">
        <v>14.933</v>
      </c>
      <c r="M278" s="8">
        <v>43012</v>
      </c>
      <c r="N278" s="1">
        <v>33.546999999999997</v>
      </c>
      <c r="P278" s="8">
        <v>43377</v>
      </c>
      <c r="Q278" s="1">
        <v>381.13</v>
      </c>
      <c r="S278" s="8">
        <v>43742</v>
      </c>
      <c r="T278" s="9">
        <v>98.316000000000003</v>
      </c>
      <c r="V278" s="8">
        <v>44107</v>
      </c>
      <c r="W278" s="9">
        <v>272.89999999999998</v>
      </c>
    </row>
    <row r="279" spans="1:23" x14ac:dyDescent="0.3">
      <c r="A279" s="6">
        <v>41552</v>
      </c>
      <c r="B279" s="7">
        <v>48.872</v>
      </c>
      <c r="D279" s="8">
        <v>41917</v>
      </c>
      <c r="E279" s="1">
        <v>24.556999999999999</v>
      </c>
      <c r="G279" s="8">
        <v>42282</v>
      </c>
      <c r="H279" s="1">
        <v>0.41868</v>
      </c>
      <c r="J279" s="8">
        <v>42647</v>
      </c>
      <c r="K279" s="1">
        <v>1.3089</v>
      </c>
      <c r="M279" s="8">
        <v>43013</v>
      </c>
      <c r="N279" s="1">
        <v>47.033000000000001</v>
      </c>
      <c r="P279" s="8">
        <v>43378</v>
      </c>
      <c r="Q279" s="1">
        <v>3506.2</v>
      </c>
      <c r="S279" s="8">
        <v>43743</v>
      </c>
      <c r="T279" s="1">
        <v>155.09</v>
      </c>
      <c r="V279" s="8">
        <v>44108</v>
      </c>
      <c r="W279" s="1">
        <v>105.07</v>
      </c>
    </row>
    <row r="280" spans="1:23" x14ac:dyDescent="0.3">
      <c r="A280" s="6">
        <v>41553</v>
      </c>
      <c r="B280" s="7">
        <v>26.434999999999999</v>
      </c>
      <c r="D280" s="8">
        <v>41918</v>
      </c>
      <c r="E280" s="1">
        <v>29.827000000000002</v>
      </c>
      <c r="G280" s="8">
        <v>42283</v>
      </c>
      <c r="H280" s="1">
        <v>1.4430999999999999E-2</v>
      </c>
      <c r="J280" s="8">
        <v>42648</v>
      </c>
      <c r="K280" s="1">
        <v>1.5653999999999999</v>
      </c>
      <c r="M280" s="8">
        <v>43014</v>
      </c>
      <c r="N280" s="1">
        <v>152.09</v>
      </c>
      <c r="P280" s="8">
        <v>43379</v>
      </c>
      <c r="Q280" s="1">
        <v>2777.9</v>
      </c>
      <c r="S280" s="8">
        <v>43744</v>
      </c>
      <c r="T280" s="9">
        <v>59.539000000000001</v>
      </c>
      <c r="V280" s="8">
        <v>44109</v>
      </c>
      <c r="W280" s="9">
        <v>258.89</v>
      </c>
    </row>
    <row r="281" spans="1:23" x14ac:dyDescent="0.3">
      <c r="A281" s="6">
        <v>41554</v>
      </c>
      <c r="B281" s="7">
        <v>25.561</v>
      </c>
      <c r="D281" s="8">
        <v>41919</v>
      </c>
      <c r="E281" s="1">
        <v>68.962000000000003</v>
      </c>
      <c r="G281" s="8">
        <v>42284</v>
      </c>
      <c r="H281" s="1">
        <v>1.2718999999999999E-2</v>
      </c>
      <c r="J281" s="8">
        <v>42649</v>
      </c>
      <c r="K281" s="1">
        <v>0.90276999999999996</v>
      </c>
      <c r="M281" s="8">
        <v>43015</v>
      </c>
      <c r="N281" s="1">
        <v>214.66</v>
      </c>
      <c r="P281" s="8">
        <v>43380</v>
      </c>
      <c r="Q281" s="1">
        <v>1084.5999999999999</v>
      </c>
      <c r="S281" s="8">
        <v>43745</v>
      </c>
      <c r="T281" s="1">
        <v>58.618000000000002</v>
      </c>
      <c r="V281" s="8">
        <v>44110</v>
      </c>
      <c r="W281" s="1">
        <v>222.5</v>
      </c>
    </row>
    <row r="282" spans="1:23" x14ac:dyDescent="0.3">
      <c r="A282" s="6">
        <v>41555</v>
      </c>
      <c r="B282" s="7">
        <v>23.338000000000001</v>
      </c>
      <c r="D282" s="8">
        <v>41920</v>
      </c>
      <c r="E282" s="1">
        <v>100.19</v>
      </c>
      <c r="G282" s="8">
        <v>42285</v>
      </c>
      <c r="H282" s="1">
        <v>1.2425E-2</v>
      </c>
      <c r="J282" s="8">
        <v>42650</v>
      </c>
      <c r="K282" s="1">
        <v>1.5288999999999999</v>
      </c>
      <c r="M282" s="8">
        <v>43016</v>
      </c>
      <c r="N282" s="1">
        <v>182.32</v>
      </c>
      <c r="P282" s="8">
        <v>43381</v>
      </c>
      <c r="Q282" s="1">
        <v>551.83000000000004</v>
      </c>
      <c r="S282" s="8">
        <v>43746</v>
      </c>
      <c r="T282" s="9">
        <v>53.793999999999997</v>
      </c>
      <c r="V282" s="8">
        <v>44111</v>
      </c>
      <c r="W282" s="9">
        <v>136.44</v>
      </c>
    </row>
    <row r="283" spans="1:23" x14ac:dyDescent="0.3">
      <c r="A283" s="6">
        <v>41556</v>
      </c>
      <c r="B283" s="7">
        <v>20.108000000000001</v>
      </c>
      <c r="D283" s="8">
        <v>41921</v>
      </c>
      <c r="E283" s="1">
        <v>383.63</v>
      </c>
      <c r="G283" s="8">
        <v>42286</v>
      </c>
      <c r="H283" s="1">
        <v>1.0638E-2</v>
      </c>
      <c r="J283" s="8">
        <v>42651</v>
      </c>
      <c r="K283" s="1">
        <v>0.38646999999999998</v>
      </c>
      <c r="M283" s="8">
        <v>43017</v>
      </c>
      <c r="N283" s="1">
        <v>133.25</v>
      </c>
      <c r="P283" s="8">
        <v>43382</v>
      </c>
      <c r="Q283" s="1">
        <v>268.79000000000002</v>
      </c>
      <c r="S283" s="8">
        <v>43747</v>
      </c>
      <c r="T283" s="1">
        <v>117.1</v>
      </c>
      <c r="V283" s="8">
        <v>44112</v>
      </c>
      <c r="W283" s="1">
        <v>131.69999999999999</v>
      </c>
    </row>
    <row r="284" spans="1:23" x14ac:dyDescent="0.3">
      <c r="A284" s="6">
        <v>41557</v>
      </c>
      <c r="B284" s="7">
        <v>18.699000000000002</v>
      </c>
      <c r="D284" s="8">
        <v>41922</v>
      </c>
      <c r="E284" s="1">
        <v>296.25</v>
      </c>
      <c r="G284" s="8">
        <v>42287</v>
      </c>
      <c r="H284" s="1">
        <v>0.28971000000000002</v>
      </c>
      <c r="J284" s="8">
        <v>42652</v>
      </c>
      <c r="K284" s="1">
        <v>0.40305000000000002</v>
      </c>
      <c r="M284" s="8">
        <v>43018</v>
      </c>
      <c r="N284" s="1">
        <v>129.47</v>
      </c>
      <c r="P284" s="8">
        <v>43383</v>
      </c>
      <c r="Q284" s="1">
        <v>123.23</v>
      </c>
      <c r="S284" s="8">
        <v>43748</v>
      </c>
      <c r="T284" s="9">
        <v>108.82</v>
      </c>
      <c r="V284" s="8">
        <v>44113</v>
      </c>
      <c r="W284" s="9">
        <v>154.54</v>
      </c>
    </row>
    <row r="285" spans="1:23" x14ac:dyDescent="0.3">
      <c r="A285" s="6">
        <v>41558</v>
      </c>
      <c r="B285" s="7">
        <v>23.126000000000001</v>
      </c>
      <c r="D285" s="8">
        <v>41923</v>
      </c>
      <c r="E285" s="1">
        <v>318.02999999999997</v>
      </c>
      <c r="G285" s="8">
        <v>42288</v>
      </c>
      <c r="H285" s="1">
        <v>0.34863</v>
      </c>
      <c r="J285" s="8">
        <v>42653</v>
      </c>
      <c r="K285" s="1">
        <v>0.59584999999999999</v>
      </c>
      <c r="M285" s="8">
        <v>43019</v>
      </c>
      <c r="N285" s="1">
        <v>194.34</v>
      </c>
      <c r="P285" s="8">
        <v>43384</v>
      </c>
      <c r="Q285" s="1">
        <v>479.77</v>
      </c>
      <c r="S285" s="8">
        <v>43749</v>
      </c>
      <c r="T285" s="1">
        <v>78.222999999999999</v>
      </c>
      <c r="V285" s="8">
        <v>44114</v>
      </c>
      <c r="W285" s="1">
        <v>135.68</v>
      </c>
    </row>
    <row r="286" spans="1:23" x14ac:dyDescent="0.3">
      <c r="A286" s="6">
        <v>41559</v>
      </c>
      <c r="B286" s="7">
        <v>64.069999999999993</v>
      </c>
      <c r="D286" s="8">
        <v>41924</v>
      </c>
      <c r="E286" s="1">
        <v>153.18</v>
      </c>
      <c r="G286" s="8">
        <v>42289</v>
      </c>
      <c r="H286" s="1">
        <v>0.43336000000000002</v>
      </c>
      <c r="J286" s="8">
        <v>42654</v>
      </c>
      <c r="K286" s="1">
        <v>0.13657</v>
      </c>
      <c r="M286" s="8">
        <v>43020</v>
      </c>
      <c r="N286" s="1">
        <v>100.26</v>
      </c>
      <c r="P286" s="8">
        <v>43385</v>
      </c>
      <c r="Q286" s="1">
        <v>198.1</v>
      </c>
      <c r="S286" s="8">
        <v>43750</v>
      </c>
      <c r="T286" s="9">
        <v>120.42</v>
      </c>
      <c r="V286" s="8">
        <v>44115</v>
      </c>
      <c r="W286" s="9">
        <v>135.25</v>
      </c>
    </row>
    <row r="287" spans="1:23" x14ac:dyDescent="0.3">
      <c r="A287" s="6">
        <v>41560</v>
      </c>
      <c r="B287" s="7">
        <v>111.43</v>
      </c>
      <c r="D287" s="8">
        <v>41925</v>
      </c>
      <c r="E287" s="1">
        <v>85.088999999999999</v>
      </c>
      <c r="G287" s="8">
        <v>42290</v>
      </c>
      <c r="H287" s="1">
        <v>71.427999999999997</v>
      </c>
      <c r="J287" s="8">
        <v>42655</v>
      </c>
      <c r="K287" s="1">
        <v>0.11626</v>
      </c>
      <c r="M287" s="8">
        <v>43021</v>
      </c>
      <c r="N287" s="1">
        <v>63.723999999999997</v>
      </c>
      <c r="P287" s="8">
        <v>43386</v>
      </c>
      <c r="Q287" s="1">
        <v>94.988</v>
      </c>
      <c r="S287" s="8">
        <v>43751</v>
      </c>
      <c r="T287" s="1">
        <v>198.39</v>
      </c>
      <c r="V287" s="8">
        <v>44116</v>
      </c>
      <c r="W287" s="1">
        <v>121.73</v>
      </c>
    </row>
    <row r="288" spans="1:23" x14ac:dyDescent="0.3">
      <c r="A288" s="6">
        <v>41561</v>
      </c>
      <c r="B288" s="7">
        <v>89.305000000000007</v>
      </c>
      <c r="D288" s="8">
        <v>41926</v>
      </c>
      <c r="E288" s="1">
        <v>39.832999999999998</v>
      </c>
      <c r="G288" s="8">
        <v>42291</v>
      </c>
      <c r="H288" s="1">
        <v>704.14</v>
      </c>
      <c r="J288" s="8">
        <v>42656</v>
      </c>
      <c r="K288" s="1">
        <v>6.4727000000000007E-2</v>
      </c>
      <c r="M288" s="8">
        <v>43022</v>
      </c>
      <c r="N288" s="1">
        <v>63.006999999999998</v>
      </c>
      <c r="P288" s="8">
        <v>43387</v>
      </c>
      <c r="Q288" s="1">
        <v>65.367999999999995</v>
      </c>
      <c r="S288" s="8">
        <v>43752</v>
      </c>
      <c r="T288" s="9">
        <v>183.58</v>
      </c>
      <c r="V288" s="8">
        <v>44117</v>
      </c>
      <c r="W288" s="9">
        <v>124.63</v>
      </c>
    </row>
    <row r="289" spans="1:23" x14ac:dyDescent="0.3">
      <c r="A289" s="6">
        <v>41562</v>
      </c>
      <c r="B289" s="7">
        <v>95.358999999999995</v>
      </c>
      <c r="D289" s="8">
        <v>41927</v>
      </c>
      <c r="E289" s="1">
        <v>30.085999999999999</v>
      </c>
      <c r="G289" s="8">
        <v>42292</v>
      </c>
      <c r="H289" s="1">
        <v>145.66999999999999</v>
      </c>
      <c r="J289" s="8">
        <v>42657</v>
      </c>
      <c r="K289" s="1">
        <v>4.6496999999999997E-2</v>
      </c>
      <c r="M289" s="8">
        <v>43023</v>
      </c>
      <c r="N289" s="1">
        <v>147.69999999999999</v>
      </c>
      <c r="P289" s="8">
        <v>43388</v>
      </c>
      <c r="Q289" s="1">
        <v>55.182000000000002</v>
      </c>
      <c r="S289" s="8">
        <v>43753</v>
      </c>
      <c r="T289" s="1">
        <v>95.843999999999994</v>
      </c>
      <c r="V289" s="8">
        <v>44118</v>
      </c>
      <c r="W289" s="1">
        <v>129.22</v>
      </c>
    </row>
    <row r="290" spans="1:23" x14ac:dyDescent="0.3">
      <c r="A290" s="6">
        <v>41563</v>
      </c>
      <c r="B290" s="7">
        <v>69.418000000000006</v>
      </c>
      <c r="D290" s="8">
        <v>41928</v>
      </c>
      <c r="E290" s="1">
        <v>25.478000000000002</v>
      </c>
      <c r="G290" s="8">
        <v>42293</v>
      </c>
      <c r="H290" s="1">
        <v>215.33</v>
      </c>
      <c r="J290" s="8">
        <v>42658</v>
      </c>
      <c r="K290" s="1">
        <v>0.19026999999999999</v>
      </c>
      <c r="M290" s="8">
        <v>43024</v>
      </c>
      <c r="N290" s="1">
        <v>46.204000000000001</v>
      </c>
      <c r="P290" s="8">
        <v>43389</v>
      </c>
      <c r="Q290" s="1">
        <v>60.435000000000002</v>
      </c>
      <c r="S290" s="8">
        <v>43754</v>
      </c>
      <c r="T290" s="9">
        <v>108.32</v>
      </c>
      <c r="V290" s="8">
        <v>44119</v>
      </c>
      <c r="W290" s="9">
        <v>131.96</v>
      </c>
    </row>
    <row r="291" spans="1:23" x14ac:dyDescent="0.3">
      <c r="A291" s="6">
        <v>41564</v>
      </c>
      <c r="B291" s="7">
        <v>95.16</v>
      </c>
      <c r="D291" s="8">
        <v>41929</v>
      </c>
      <c r="E291" s="1">
        <v>26.344000000000001</v>
      </c>
      <c r="G291" s="8">
        <v>42294</v>
      </c>
      <c r="H291" s="1">
        <v>209.8</v>
      </c>
      <c r="J291" s="8">
        <v>42659</v>
      </c>
      <c r="K291" s="1">
        <v>6.2606999999999996E-2</v>
      </c>
      <c r="M291" s="8">
        <v>43025</v>
      </c>
      <c r="N291" s="1">
        <v>41.054000000000002</v>
      </c>
      <c r="P291" s="8">
        <v>43390</v>
      </c>
      <c r="Q291" s="1">
        <v>74.09</v>
      </c>
      <c r="S291" s="8">
        <v>43755</v>
      </c>
      <c r="T291" s="1">
        <v>232.73</v>
      </c>
      <c r="V291" s="8">
        <v>44120</v>
      </c>
      <c r="W291" s="1">
        <v>119.5</v>
      </c>
    </row>
    <row r="292" spans="1:23" x14ac:dyDescent="0.3">
      <c r="A292" s="6">
        <v>41565</v>
      </c>
      <c r="B292" s="7">
        <v>47.127000000000002</v>
      </c>
      <c r="D292" s="8">
        <v>41930</v>
      </c>
      <c r="E292" s="1">
        <v>52.35</v>
      </c>
      <c r="G292" s="8">
        <v>42295</v>
      </c>
      <c r="H292" s="1">
        <v>113.53</v>
      </c>
      <c r="J292" s="8">
        <v>42660</v>
      </c>
      <c r="K292" s="1">
        <v>5.4281000000000003E-2</v>
      </c>
      <c r="M292" s="8">
        <v>43026</v>
      </c>
      <c r="N292" s="1">
        <v>55.646000000000001</v>
      </c>
      <c r="P292" s="8">
        <v>43391</v>
      </c>
      <c r="Q292" s="1">
        <v>91.528999999999996</v>
      </c>
      <c r="S292" s="8">
        <v>43756</v>
      </c>
      <c r="T292" s="9">
        <v>961.63</v>
      </c>
      <c r="V292" s="8">
        <v>44121</v>
      </c>
      <c r="W292" s="9">
        <v>135</v>
      </c>
    </row>
    <row r="293" spans="1:23" x14ac:dyDescent="0.3">
      <c r="A293" s="6">
        <v>41566</v>
      </c>
      <c r="B293" s="7">
        <v>55.125999999999998</v>
      </c>
      <c r="D293" s="8">
        <v>41931</v>
      </c>
      <c r="E293" s="1">
        <v>142.27000000000001</v>
      </c>
      <c r="G293" s="8">
        <v>42296</v>
      </c>
      <c r="H293" s="1">
        <v>58.581000000000003</v>
      </c>
      <c r="J293" s="8">
        <v>42661</v>
      </c>
      <c r="K293" s="1">
        <v>5.3147E-2</v>
      </c>
      <c r="M293" s="8">
        <v>43027</v>
      </c>
      <c r="N293" s="1">
        <v>779.62</v>
      </c>
      <c r="P293" s="8">
        <v>43392</v>
      </c>
      <c r="Q293" s="1">
        <v>134.54</v>
      </c>
      <c r="S293" s="8">
        <v>43757</v>
      </c>
      <c r="T293" s="1">
        <v>347.25</v>
      </c>
      <c r="V293" s="8">
        <v>44122</v>
      </c>
      <c r="W293" s="1">
        <v>131.66</v>
      </c>
    </row>
    <row r="294" spans="1:23" x14ac:dyDescent="0.3">
      <c r="A294" s="6">
        <v>41567</v>
      </c>
      <c r="B294" s="7">
        <v>39.787999999999997</v>
      </c>
      <c r="D294" s="8">
        <v>41932</v>
      </c>
      <c r="E294" s="1">
        <v>248.05</v>
      </c>
      <c r="G294" s="8">
        <v>42297</v>
      </c>
      <c r="H294" s="1">
        <v>54.886000000000003</v>
      </c>
      <c r="J294" s="8">
        <v>42662</v>
      </c>
      <c r="K294" s="1">
        <v>5.8908000000000002E-2</v>
      </c>
      <c r="M294" s="8">
        <v>43028</v>
      </c>
      <c r="N294" s="1">
        <v>699.45</v>
      </c>
      <c r="P294" s="8">
        <v>43393</v>
      </c>
      <c r="Q294" s="1">
        <v>117.49</v>
      </c>
      <c r="S294" s="8">
        <v>43758</v>
      </c>
      <c r="T294" s="9">
        <v>507.53</v>
      </c>
      <c r="V294" s="8">
        <v>44123</v>
      </c>
      <c r="W294" s="9">
        <v>195.77</v>
      </c>
    </row>
    <row r="295" spans="1:23" x14ac:dyDescent="0.3">
      <c r="A295" s="6">
        <v>41568</v>
      </c>
      <c r="B295" s="7">
        <v>37.747</v>
      </c>
      <c r="D295" s="8">
        <v>41933</v>
      </c>
      <c r="E295" s="1">
        <v>247.26</v>
      </c>
      <c r="G295" s="8">
        <v>42298</v>
      </c>
      <c r="H295" s="1">
        <v>25.783000000000001</v>
      </c>
      <c r="J295" s="8">
        <v>42663</v>
      </c>
      <c r="K295" s="1">
        <v>2.4056000000000001E-2</v>
      </c>
      <c r="M295" s="8">
        <v>43029</v>
      </c>
      <c r="N295" s="1">
        <v>604.87</v>
      </c>
      <c r="P295" s="8">
        <v>43394</v>
      </c>
      <c r="Q295" s="1">
        <v>88.275999999999996</v>
      </c>
      <c r="S295" s="8">
        <v>43759</v>
      </c>
      <c r="T295" s="1">
        <v>314.54000000000002</v>
      </c>
      <c r="V295" s="8">
        <v>44124</v>
      </c>
      <c r="W295" s="1">
        <v>449.61</v>
      </c>
    </row>
    <row r="296" spans="1:23" x14ac:dyDescent="0.3">
      <c r="A296" s="6">
        <v>41569</v>
      </c>
      <c r="B296" s="7">
        <v>66.320999999999998</v>
      </c>
      <c r="D296" s="8">
        <v>41934</v>
      </c>
      <c r="E296" s="1">
        <v>98.242000000000004</v>
      </c>
      <c r="G296" s="8">
        <v>42299</v>
      </c>
      <c r="H296" s="1">
        <v>14.891999999999999</v>
      </c>
      <c r="J296" s="8">
        <v>42664</v>
      </c>
      <c r="K296" s="1">
        <v>6.9681999999999994E-2</v>
      </c>
      <c r="M296" s="8">
        <v>43030</v>
      </c>
      <c r="N296" s="1">
        <v>673.89</v>
      </c>
      <c r="P296" s="8">
        <v>43395</v>
      </c>
      <c r="Q296" s="1">
        <v>74.403999999999996</v>
      </c>
      <c r="S296" s="8">
        <v>43760</v>
      </c>
      <c r="T296" s="9">
        <v>128.46</v>
      </c>
      <c r="V296" s="8">
        <v>44125</v>
      </c>
      <c r="W296" s="9">
        <v>446.91</v>
      </c>
    </row>
    <row r="297" spans="1:23" x14ac:dyDescent="0.3">
      <c r="A297" s="6">
        <v>41570</v>
      </c>
      <c r="B297" s="7">
        <v>196.3</v>
      </c>
      <c r="D297" s="8">
        <v>41935</v>
      </c>
      <c r="E297" s="1">
        <v>244.28</v>
      </c>
      <c r="G297" s="8">
        <v>42300</v>
      </c>
      <c r="H297" s="1">
        <v>10.473000000000001</v>
      </c>
      <c r="J297" s="8">
        <v>42665</v>
      </c>
      <c r="K297" s="1">
        <v>5.1681999999999999E-2</v>
      </c>
      <c r="M297" s="8">
        <v>43031</v>
      </c>
      <c r="N297" s="1">
        <v>383.25</v>
      </c>
      <c r="P297" s="8">
        <v>43396</v>
      </c>
      <c r="Q297" s="1">
        <v>102.41</v>
      </c>
      <c r="S297" s="8">
        <v>43761</v>
      </c>
      <c r="T297" s="1">
        <v>318.41000000000003</v>
      </c>
      <c r="V297" s="8">
        <v>44126</v>
      </c>
      <c r="W297" s="1">
        <v>281.39999999999998</v>
      </c>
    </row>
    <row r="298" spans="1:23" x14ac:dyDescent="0.3">
      <c r="A298" s="6">
        <v>41571</v>
      </c>
      <c r="B298" s="7">
        <v>70.605000000000004</v>
      </c>
      <c r="D298" s="8">
        <v>41936</v>
      </c>
      <c r="E298" s="1">
        <v>167.27</v>
      </c>
      <c r="G298" s="8">
        <v>42301</v>
      </c>
      <c r="H298" s="1">
        <v>49.088000000000001</v>
      </c>
      <c r="J298" s="8">
        <v>42666</v>
      </c>
      <c r="K298" s="1">
        <v>9.4656000000000004E-2</v>
      </c>
      <c r="M298" s="8">
        <v>43032</v>
      </c>
      <c r="N298" s="1">
        <v>216.09</v>
      </c>
      <c r="P298" s="8">
        <v>43397</v>
      </c>
      <c r="Q298" s="1">
        <v>91.897000000000006</v>
      </c>
      <c r="S298" s="8">
        <v>43762</v>
      </c>
      <c r="T298" s="9">
        <v>200.99</v>
      </c>
      <c r="V298" s="8">
        <v>44127</v>
      </c>
      <c r="W298" s="9">
        <v>399.71</v>
      </c>
    </row>
    <row r="299" spans="1:23" x14ac:dyDescent="0.3">
      <c r="A299" s="6">
        <v>41572</v>
      </c>
      <c r="B299" s="7">
        <v>59.143999999999998</v>
      </c>
      <c r="D299" s="8">
        <v>41937</v>
      </c>
      <c r="E299" s="1">
        <v>112.72</v>
      </c>
      <c r="G299" s="8">
        <v>42302</v>
      </c>
      <c r="H299" s="1">
        <v>0</v>
      </c>
      <c r="J299" s="8">
        <v>42667</v>
      </c>
      <c r="K299" s="1">
        <v>0.17369999999999999</v>
      </c>
      <c r="M299" s="8">
        <v>43033</v>
      </c>
      <c r="N299" s="1">
        <v>234.48</v>
      </c>
      <c r="P299" s="8">
        <v>43398</v>
      </c>
      <c r="Q299" s="1">
        <v>146.56</v>
      </c>
      <c r="S299" s="8">
        <v>43763</v>
      </c>
      <c r="T299" s="1">
        <v>361.51</v>
      </c>
      <c r="V299" s="8">
        <v>44128</v>
      </c>
      <c r="W299" s="1">
        <v>384.8</v>
      </c>
    </row>
    <row r="300" spans="1:23" x14ac:dyDescent="0.3">
      <c r="A300" s="6">
        <v>41573</v>
      </c>
      <c r="B300" s="7">
        <v>68.082999999999998</v>
      </c>
      <c r="D300" s="8">
        <v>41938</v>
      </c>
      <c r="E300" s="1">
        <v>0</v>
      </c>
      <c r="G300" s="8">
        <v>42303</v>
      </c>
      <c r="H300" s="1">
        <v>47.185000000000002</v>
      </c>
      <c r="J300" s="8">
        <v>42668</v>
      </c>
      <c r="K300" s="1">
        <v>0.15393000000000001</v>
      </c>
      <c r="M300" s="8">
        <v>43034</v>
      </c>
      <c r="N300" s="1">
        <v>139.55000000000001</v>
      </c>
      <c r="P300" s="8">
        <v>43399</v>
      </c>
      <c r="Q300" s="1">
        <v>237.06</v>
      </c>
      <c r="S300" s="8">
        <v>43764</v>
      </c>
      <c r="T300" s="9">
        <v>212.41</v>
      </c>
      <c r="V300" s="8">
        <v>44129</v>
      </c>
      <c r="W300" s="9">
        <v>262.23</v>
      </c>
    </row>
    <row r="301" spans="1:23" x14ac:dyDescent="0.3">
      <c r="A301" s="6">
        <v>41574</v>
      </c>
      <c r="B301" s="7">
        <v>59.805</v>
      </c>
      <c r="D301" s="8">
        <v>41939</v>
      </c>
      <c r="E301" s="1">
        <v>190.22</v>
      </c>
      <c r="G301" s="8">
        <v>42304</v>
      </c>
      <c r="H301" s="1">
        <v>36.969000000000001</v>
      </c>
      <c r="J301" s="8">
        <v>42669</v>
      </c>
      <c r="K301" s="1">
        <v>0.14099999999999999</v>
      </c>
      <c r="M301" s="8">
        <v>43035</v>
      </c>
      <c r="N301" s="1">
        <v>3778.5</v>
      </c>
      <c r="P301" s="8">
        <v>43400</v>
      </c>
      <c r="Q301" s="1">
        <v>462.58</v>
      </c>
      <c r="S301" s="8">
        <v>43765</v>
      </c>
      <c r="T301" s="1">
        <v>140.85</v>
      </c>
      <c r="V301" s="8">
        <v>44130</v>
      </c>
      <c r="W301" s="1">
        <v>244.81</v>
      </c>
    </row>
    <row r="302" spans="1:23" x14ac:dyDescent="0.3">
      <c r="A302" s="6">
        <v>41575</v>
      </c>
      <c r="B302" s="7">
        <v>44.25</v>
      </c>
      <c r="D302" s="8">
        <v>41940</v>
      </c>
      <c r="E302" s="1">
        <v>142.05000000000001</v>
      </c>
      <c r="G302" s="8">
        <v>42305</v>
      </c>
      <c r="H302" s="1">
        <v>26.620999999999999</v>
      </c>
      <c r="J302" s="8">
        <v>42670</v>
      </c>
      <c r="K302" s="1">
        <v>0.15104000000000001</v>
      </c>
      <c r="M302" s="8">
        <v>43036</v>
      </c>
      <c r="N302" s="1">
        <v>429.6</v>
      </c>
      <c r="P302" s="8">
        <v>43401</v>
      </c>
      <c r="Q302" s="1">
        <v>1249.8</v>
      </c>
      <c r="S302" s="8">
        <v>43766</v>
      </c>
      <c r="T302" s="9">
        <v>114.91</v>
      </c>
      <c r="V302" s="8">
        <v>44131</v>
      </c>
      <c r="W302" s="9">
        <v>280.27</v>
      </c>
    </row>
    <row r="303" spans="1:23" x14ac:dyDescent="0.3">
      <c r="A303" s="6">
        <v>41576</v>
      </c>
      <c r="B303" s="7">
        <v>31.884</v>
      </c>
      <c r="D303" s="8">
        <v>41941</v>
      </c>
      <c r="E303" s="1">
        <v>118.28</v>
      </c>
      <c r="G303" s="8">
        <v>42306</v>
      </c>
      <c r="H303" s="1">
        <v>17.986999999999998</v>
      </c>
      <c r="J303" s="8">
        <v>42671</v>
      </c>
      <c r="K303" s="1">
        <v>0.10796</v>
      </c>
      <c r="M303" s="8">
        <v>43037</v>
      </c>
      <c r="N303" s="1">
        <v>289.85000000000002</v>
      </c>
      <c r="P303" s="8">
        <v>43402</v>
      </c>
      <c r="Q303" s="1">
        <v>871.14</v>
      </c>
      <c r="S303" s="8">
        <v>43767</v>
      </c>
      <c r="T303" s="1">
        <v>89.677000000000007</v>
      </c>
      <c r="V303" s="8">
        <v>44132</v>
      </c>
      <c r="W303" s="1">
        <v>546.9</v>
      </c>
    </row>
    <row r="304" spans="1:23" x14ac:dyDescent="0.3">
      <c r="A304" s="6">
        <v>41577</v>
      </c>
      <c r="B304" s="7">
        <v>0</v>
      </c>
      <c r="D304" s="8">
        <v>41942</v>
      </c>
      <c r="E304" s="1">
        <v>79.034000000000006</v>
      </c>
      <c r="G304" s="8">
        <v>42307</v>
      </c>
      <c r="H304" s="1">
        <v>28.175000000000001</v>
      </c>
      <c r="J304" s="8">
        <v>42672</v>
      </c>
      <c r="K304" s="1">
        <v>0.86502000000000001</v>
      </c>
      <c r="M304" s="8">
        <v>43038</v>
      </c>
      <c r="N304" s="1">
        <v>193.64</v>
      </c>
      <c r="P304" s="8">
        <v>43403</v>
      </c>
      <c r="Q304" s="1">
        <v>984.12</v>
      </c>
      <c r="S304" s="8">
        <v>43768</v>
      </c>
      <c r="T304" s="9">
        <v>207.68</v>
      </c>
      <c r="V304" s="8">
        <v>44133</v>
      </c>
      <c r="W304" s="9">
        <v>436.25</v>
      </c>
    </row>
    <row r="305" spans="1:23" x14ac:dyDescent="0.3">
      <c r="A305" s="6">
        <v>41578</v>
      </c>
      <c r="B305" s="7">
        <v>0</v>
      </c>
      <c r="D305" s="8">
        <v>41943</v>
      </c>
      <c r="E305" s="1">
        <v>218.94</v>
      </c>
      <c r="G305" s="8">
        <v>42308</v>
      </c>
      <c r="H305" s="1">
        <v>21.643000000000001</v>
      </c>
      <c r="J305" s="8">
        <v>42673</v>
      </c>
      <c r="K305" s="1">
        <v>0.23352000000000001</v>
      </c>
      <c r="M305" s="8">
        <v>43039</v>
      </c>
      <c r="N305" s="1">
        <v>787.76</v>
      </c>
      <c r="P305" s="8">
        <v>43404</v>
      </c>
      <c r="Q305" s="1">
        <v>357.53</v>
      </c>
      <c r="S305" s="8">
        <v>43769</v>
      </c>
      <c r="T305" s="1">
        <v>411.91</v>
      </c>
      <c r="V305" s="8">
        <v>44134</v>
      </c>
      <c r="W305" s="1">
        <v>230.46</v>
      </c>
    </row>
    <row r="306" spans="1:23" x14ac:dyDescent="0.3">
      <c r="A306" s="6">
        <v>41579</v>
      </c>
      <c r="B306" s="7">
        <v>0</v>
      </c>
      <c r="D306" s="8">
        <v>41944</v>
      </c>
      <c r="E306" s="1">
        <v>150.28</v>
      </c>
      <c r="G306" s="8">
        <v>42309</v>
      </c>
      <c r="H306" s="1">
        <v>40.997</v>
      </c>
      <c r="J306" s="8">
        <v>42674</v>
      </c>
      <c r="K306" s="1">
        <v>9.4214000000000006E-2</v>
      </c>
      <c r="M306" s="8">
        <v>43040</v>
      </c>
      <c r="N306" s="1">
        <v>2632.2</v>
      </c>
      <c r="P306" s="8">
        <v>43405</v>
      </c>
      <c r="Q306" s="1">
        <v>429.92</v>
      </c>
      <c r="S306" s="8">
        <v>43770</v>
      </c>
      <c r="T306" s="9">
        <v>217.95</v>
      </c>
      <c r="V306" s="8">
        <v>44135</v>
      </c>
      <c r="W306" s="9">
        <v>0</v>
      </c>
    </row>
    <row r="307" spans="1:23" x14ac:dyDescent="0.3">
      <c r="A307" s="6">
        <v>41580</v>
      </c>
      <c r="B307" s="7">
        <v>0</v>
      </c>
      <c r="D307" s="8">
        <v>41945</v>
      </c>
      <c r="E307" s="1">
        <v>39.295000000000002</v>
      </c>
      <c r="G307" s="8">
        <v>42310</v>
      </c>
      <c r="H307" s="1">
        <v>37.381999999999998</v>
      </c>
      <c r="J307" s="8">
        <v>42675</v>
      </c>
      <c r="K307" s="1">
        <v>0.18001</v>
      </c>
      <c r="M307" s="8">
        <v>43041</v>
      </c>
      <c r="N307" s="1">
        <v>55.283000000000001</v>
      </c>
      <c r="P307" s="8">
        <v>43406</v>
      </c>
      <c r="Q307" s="1">
        <v>517.49</v>
      </c>
      <c r="S307" s="8">
        <v>43771</v>
      </c>
      <c r="T307" s="1">
        <v>720.62</v>
      </c>
      <c r="V307" s="8">
        <v>44136</v>
      </c>
      <c r="W307" s="1">
        <v>1198</v>
      </c>
    </row>
    <row r="308" spans="1:23" x14ac:dyDescent="0.3">
      <c r="A308" s="6">
        <v>41581</v>
      </c>
      <c r="B308" s="7">
        <v>0</v>
      </c>
      <c r="D308" s="8">
        <v>41946</v>
      </c>
      <c r="E308" s="1">
        <v>0</v>
      </c>
      <c r="G308" s="8">
        <v>42311</v>
      </c>
      <c r="H308" s="1">
        <v>59.973999999999997</v>
      </c>
      <c r="J308" s="8">
        <v>42676</v>
      </c>
      <c r="K308" s="1">
        <v>0.16075999999999999</v>
      </c>
      <c r="M308" s="8">
        <v>43042</v>
      </c>
      <c r="N308" s="1">
        <v>133.34</v>
      </c>
      <c r="P308" s="8">
        <v>43407</v>
      </c>
      <c r="Q308" s="1">
        <v>391.61</v>
      </c>
      <c r="S308" s="8">
        <v>43772</v>
      </c>
      <c r="T308" s="9">
        <v>440.51</v>
      </c>
      <c r="V308" s="8">
        <v>44137</v>
      </c>
      <c r="W308" s="9">
        <v>460.79</v>
      </c>
    </row>
    <row r="309" spans="1:23" x14ac:dyDescent="0.3">
      <c r="A309" s="6">
        <v>41582</v>
      </c>
      <c r="B309" s="7">
        <v>0</v>
      </c>
      <c r="D309" s="8">
        <v>41947</v>
      </c>
      <c r="E309" s="1">
        <v>0</v>
      </c>
      <c r="G309" s="8">
        <v>42312</v>
      </c>
      <c r="H309" s="1">
        <v>198.81</v>
      </c>
      <c r="J309" s="8">
        <v>42677</v>
      </c>
      <c r="K309" s="1">
        <v>9.0161000000000005E-2</v>
      </c>
      <c r="M309" s="8">
        <v>43043</v>
      </c>
      <c r="N309" s="1">
        <v>230.92</v>
      </c>
      <c r="P309" s="8">
        <v>43408</v>
      </c>
      <c r="Q309" s="1">
        <v>420.83</v>
      </c>
      <c r="S309" s="8">
        <v>43773</v>
      </c>
      <c r="T309" s="1">
        <v>250.8</v>
      </c>
      <c r="V309" s="8">
        <v>44138</v>
      </c>
      <c r="W309" s="1">
        <v>422.73</v>
      </c>
    </row>
    <row r="310" spans="1:23" x14ac:dyDescent="0.3">
      <c r="A310" s="6">
        <v>41583</v>
      </c>
      <c r="B310" s="7">
        <v>0</v>
      </c>
      <c r="D310" s="8">
        <v>41948</v>
      </c>
      <c r="E310" s="1">
        <v>0</v>
      </c>
      <c r="G310" s="8">
        <v>42313</v>
      </c>
      <c r="H310" s="1">
        <v>172.49</v>
      </c>
      <c r="J310" s="8">
        <v>42678</v>
      </c>
      <c r="K310" s="1">
        <v>0.15029999999999999</v>
      </c>
      <c r="M310" s="8">
        <v>43044</v>
      </c>
      <c r="N310" s="1">
        <v>152.91</v>
      </c>
      <c r="P310" s="8">
        <v>43409</v>
      </c>
      <c r="Q310" s="1">
        <v>561.41999999999996</v>
      </c>
      <c r="S310" s="8">
        <v>43774</v>
      </c>
      <c r="T310" s="9">
        <v>305.19</v>
      </c>
      <c r="V310" s="8">
        <v>44139</v>
      </c>
      <c r="W310" s="9">
        <v>135.44999999999999</v>
      </c>
    </row>
    <row r="311" spans="1:23" x14ac:dyDescent="0.3">
      <c r="A311" s="6">
        <v>41584</v>
      </c>
      <c r="B311" s="7">
        <v>0</v>
      </c>
      <c r="D311" s="8">
        <v>41949</v>
      </c>
      <c r="E311" s="1">
        <v>0</v>
      </c>
      <c r="G311" s="8">
        <v>42314</v>
      </c>
      <c r="H311" s="1">
        <v>177.74</v>
      </c>
      <c r="J311" s="8">
        <v>42679</v>
      </c>
      <c r="K311" s="1">
        <v>0.22003</v>
      </c>
      <c r="M311" s="8">
        <v>43045</v>
      </c>
      <c r="N311" s="1">
        <v>141.03</v>
      </c>
      <c r="P311" s="8">
        <v>43410</v>
      </c>
      <c r="Q311" s="1">
        <v>431.02</v>
      </c>
      <c r="S311" s="8">
        <v>43775</v>
      </c>
      <c r="T311" s="1">
        <v>217.05</v>
      </c>
      <c r="V311" s="8">
        <v>44140</v>
      </c>
      <c r="W311" s="1">
        <v>0</v>
      </c>
    </row>
    <row r="312" spans="1:23" x14ac:dyDescent="0.3">
      <c r="A312" s="6">
        <v>41585</v>
      </c>
      <c r="B312" s="7">
        <v>0</v>
      </c>
      <c r="D312" s="8">
        <v>41950</v>
      </c>
      <c r="E312" s="1">
        <v>0</v>
      </c>
      <c r="G312" s="8">
        <v>42315</v>
      </c>
      <c r="H312" s="1">
        <v>261.14999999999998</v>
      </c>
      <c r="J312" s="8">
        <v>42680</v>
      </c>
      <c r="K312" s="1">
        <v>0.39706999999999998</v>
      </c>
      <c r="M312" s="8">
        <v>43046</v>
      </c>
      <c r="N312" s="1">
        <v>60.357999999999997</v>
      </c>
      <c r="P312" s="8">
        <v>43411</v>
      </c>
      <c r="Q312" s="1">
        <v>267.01</v>
      </c>
      <c r="S312" s="8">
        <v>43776</v>
      </c>
      <c r="T312" s="9">
        <v>368.97</v>
      </c>
      <c r="V312" s="8">
        <v>44141</v>
      </c>
      <c r="W312" s="9">
        <v>0</v>
      </c>
    </row>
    <row r="313" spans="1:23" x14ac:dyDescent="0.3">
      <c r="A313" s="6">
        <v>41586</v>
      </c>
      <c r="B313" s="7">
        <v>0</v>
      </c>
      <c r="D313" s="8">
        <v>41951</v>
      </c>
      <c r="E313" s="1">
        <v>0</v>
      </c>
      <c r="G313" s="8">
        <v>42316</v>
      </c>
      <c r="H313" s="1">
        <v>220.23</v>
      </c>
      <c r="J313" s="8">
        <v>42681</v>
      </c>
      <c r="K313" s="1">
        <v>0.11913</v>
      </c>
      <c r="M313" s="8">
        <v>43047</v>
      </c>
      <c r="N313" s="1">
        <v>1537.1</v>
      </c>
      <c r="P313" s="8">
        <v>43412</v>
      </c>
      <c r="Q313" s="1">
        <v>157.74</v>
      </c>
      <c r="S313" s="8">
        <v>43777</v>
      </c>
      <c r="T313" s="1">
        <v>281.85000000000002</v>
      </c>
      <c r="V313" s="8">
        <v>44142</v>
      </c>
      <c r="W313" s="1">
        <v>0</v>
      </c>
    </row>
    <row r="314" spans="1:23" x14ac:dyDescent="0.3">
      <c r="A314" s="6">
        <v>41587</v>
      </c>
      <c r="B314" s="7">
        <v>0</v>
      </c>
      <c r="D314" s="8">
        <v>41952</v>
      </c>
      <c r="E314" s="1">
        <v>0</v>
      </c>
      <c r="G314" s="8">
        <v>42317</v>
      </c>
      <c r="H314" s="1">
        <v>155.88</v>
      </c>
      <c r="J314" s="8">
        <v>42682</v>
      </c>
      <c r="K314" s="1">
        <v>0.25691000000000003</v>
      </c>
      <c r="M314" s="8">
        <v>43048</v>
      </c>
      <c r="N314" s="1">
        <v>1879.6</v>
      </c>
      <c r="P314" s="8">
        <v>43413</v>
      </c>
      <c r="Q314" s="1">
        <v>258.14</v>
      </c>
      <c r="S314" s="8">
        <v>43778</v>
      </c>
      <c r="T314" s="9">
        <v>186.21</v>
      </c>
      <c r="V314" s="8">
        <v>44143</v>
      </c>
      <c r="W314" s="9">
        <v>0</v>
      </c>
    </row>
    <row r="315" spans="1:23" x14ac:dyDescent="0.3">
      <c r="A315" s="6">
        <v>41588</v>
      </c>
      <c r="B315" s="7">
        <v>0</v>
      </c>
      <c r="D315" s="8">
        <v>41953</v>
      </c>
      <c r="E315" s="1">
        <v>0</v>
      </c>
      <c r="G315" s="8">
        <v>42318</v>
      </c>
      <c r="H315" s="1">
        <v>141.38999999999999</v>
      </c>
      <c r="J315" s="8">
        <v>42683</v>
      </c>
      <c r="K315" s="1">
        <v>0.21323</v>
      </c>
      <c r="M315" s="8">
        <v>43049</v>
      </c>
      <c r="N315" s="1">
        <v>1628.9</v>
      </c>
      <c r="P315" s="8">
        <v>43414</v>
      </c>
      <c r="Q315" s="1">
        <v>240.73</v>
      </c>
      <c r="S315" s="8">
        <v>43779</v>
      </c>
      <c r="T315" s="1">
        <v>384.66</v>
      </c>
      <c r="V315" s="8">
        <v>44144</v>
      </c>
      <c r="W315" s="1">
        <v>0</v>
      </c>
    </row>
    <row r="316" spans="1:23" x14ac:dyDescent="0.3">
      <c r="A316" s="6">
        <v>41589</v>
      </c>
      <c r="B316" s="7">
        <v>0</v>
      </c>
      <c r="D316" s="8">
        <v>41954</v>
      </c>
      <c r="E316" s="1">
        <v>0</v>
      </c>
      <c r="G316" s="8">
        <v>42319</v>
      </c>
      <c r="H316" s="1">
        <v>139.38</v>
      </c>
      <c r="J316" s="8">
        <v>42684</v>
      </c>
      <c r="K316" s="1">
        <v>0.14446999999999999</v>
      </c>
      <c r="M316" s="8">
        <v>43050</v>
      </c>
      <c r="N316" s="1">
        <v>1090.4000000000001</v>
      </c>
      <c r="P316" s="8">
        <v>43415</v>
      </c>
      <c r="Q316" s="1">
        <v>156.79</v>
      </c>
      <c r="S316" s="8">
        <v>43780</v>
      </c>
      <c r="T316" s="9">
        <v>1219.5999999999999</v>
      </c>
      <c r="V316" s="8">
        <v>44145</v>
      </c>
      <c r="W316" s="9">
        <v>0</v>
      </c>
    </row>
    <row r="317" spans="1:23" x14ac:dyDescent="0.3">
      <c r="A317" s="6">
        <v>41590</v>
      </c>
      <c r="B317" s="7">
        <v>0</v>
      </c>
      <c r="D317" s="8">
        <v>41955</v>
      </c>
      <c r="E317" s="1">
        <v>201.95</v>
      </c>
      <c r="G317" s="8">
        <v>42320</v>
      </c>
      <c r="H317" s="1">
        <v>145.43</v>
      </c>
      <c r="J317" s="8">
        <v>42685</v>
      </c>
      <c r="K317" s="1">
        <v>0.18295</v>
      </c>
      <c r="M317" s="8">
        <v>43051</v>
      </c>
      <c r="N317" s="1">
        <v>971.51</v>
      </c>
      <c r="P317" s="8">
        <v>43416</v>
      </c>
      <c r="Q317" s="1">
        <v>168.93</v>
      </c>
      <c r="S317" s="8">
        <v>43781</v>
      </c>
      <c r="T317" s="1">
        <v>806.9</v>
      </c>
      <c r="V317" s="8">
        <v>44146</v>
      </c>
      <c r="W317" s="1">
        <v>0</v>
      </c>
    </row>
    <row r="318" spans="1:23" x14ac:dyDescent="0.3">
      <c r="A318" s="6">
        <v>41591</v>
      </c>
      <c r="B318" s="7">
        <v>0</v>
      </c>
      <c r="D318" s="8">
        <v>41956</v>
      </c>
      <c r="E318" s="1">
        <v>381.15</v>
      </c>
      <c r="G318" s="8">
        <v>42321</v>
      </c>
      <c r="H318" s="1">
        <v>119.24</v>
      </c>
      <c r="J318" s="8">
        <v>42686</v>
      </c>
      <c r="K318" s="1">
        <v>0.26773999999999998</v>
      </c>
      <c r="M318" s="8">
        <v>43052</v>
      </c>
      <c r="N318" s="1">
        <v>560.08000000000004</v>
      </c>
      <c r="P318" s="8">
        <v>43417</v>
      </c>
      <c r="Q318" s="1">
        <v>386.91</v>
      </c>
      <c r="S318" s="8">
        <v>43782</v>
      </c>
      <c r="T318" s="9">
        <v>518.61</v>
      </c>
      <c r="V318" s="8">
        <v>44147</v>
      </c>
      <c r="W318" s="9">
        <v>0</v>
      </c>
    </row>
    <row r="319" spans="1:23" x14ac:dyDescent="0.3">
      <c r="A319" s="6">
        <v>41592</v>
      </c>
      <c r="B319" s="7">
        <v>0</v>
      </c>
      <c r="D319" s="8">
        <v>41957</v>
      </c>
      <c r="E319" s="1">
        <v>253.16</v>
      </c>
      <c r="G319" s="8">
        <v>42322</v>
      </c>
      <c r="H319" s="1">
        <v>23.337</v>
      </c>
      <c r="J319" s="8">
        <v>42687</v>
      </c>
      <c r="K319" s="1">
        <v>0.30904999999999999</v>
      </c>
      <c r="M319" s="8">
        <v>43053</v>
      </c>
      <c r="N319" s="1">
        <v>968.86</v>
      </c>
      <c r="P319" s="8">
        <v>43418</v>
      </c>
      <c r="Q319" s="1">
        <v>160.72</v>
      </c>
      <c r="S319" s="8">
        <v>43783</v>
      </c>
      <c r="T319" s="1">
        <v>510.13</v>
      </c>
      <c r="V319" s="8">
        <v>44148</v>
      </c>
      <c r="W319" s="1">
        <v>0</v>
      </c>
    </row>
    <row r="320" spans="1:23" x14ac:dyDescent="0.3">
      <c r="A320" s="6">
        <v>41593</v>
      </c>
      <c r="B320" s="7">
        <v>74.549000000000007</v>
      </c>
      <c r="D320" s="8">
        <v>41958</v>
      </c>
      <c r="E320" s="1">
        <v>151.09</v>
      </c>
      <c r="G320" s="8">
        <v>42323</v>
      </c>
      <c r="H320" s="1">
        <v>1.6043000000000001</v>
      </c>
      <c r="J320" s="8">
        <v>42688</v>
      </c>
      <c r="K320" s="1">
        <v>0.71184000000000003</v>
      </c>
      <c r="M320" s="8">
        <v>43054</v>
      </c>
      <c r="N320" s="1">
        <v>1382.2</v>
      </c>
      <c r="P320" s="8">
        <v>43419</v>
      </c>
      <c r="Q320" s="1">
        <v>217.23</v>
      </c>
      <c r="S320" s="8">
        <v>43784</v>
      </c>
      <c r="T320" s="9">
        <v>426.89</v>
      </c>
      <c r="V320" s="8">
        <v>44149</v>
      </c>
      <c r="W320" s="9">
        <v>0</v>
      </c>
    </row>
    <row r="321" spans="1:23" x14ac:dyDescent="0.3">
      <c r="A321" s="6">
        <v>41594</v>
      </c>
      <c r="B321" s="7">
        <v>445.88</v>
      </c>
      <c r="D321" s="8">
        <v>41959</v>
      </c>
      <c r="E321" s="1">
        <v>174.64</v>
      </c>
      <c r="G321" s="8">
        <v>42324</v>
      </c>
      <c r="H321" s="1">
        <v>0.82787999999999995</v>
      </c>
      <c r="J321" s="8">
        <v>42689</v>
      </c>
      <c r="K321" s="1">
        <v>8.4245000000000001</v>
      </c>
      <c r="M321" s="8">
        <v>43055</v>
      </c>
      <c r="N321" s="1">
        <v>1029</v>
      </c>
      <c r="P321" s="8">
        <v>43420</v>
      </c>
      <c r="Q321" s="1">
        <v>127.81</v>
      </c>
      <c r="S321" s="8">
        <v>43785</v>
      </c>
      <c r="T321" s="1">
        <v>1258.5</v>
      </c>
      <c r="V321" s="8">
        <v>44150</v>
      </c>
      <c r="W321" s="1">
        <v>0</v>
      </c>
    </row>
    <row r="322" spans="1:23" x14ac:dyDescent="0.3">
      <c r="A322" s="6">
        <v>41595</v>
      </c>
      <c r="B322" s="7">
        <v>95.582999999999998</v>
      </c>
      <c r="D322" s="8">
        <v>41960</v>
      </c>
      <c r="E322" s="1">
        <v>153.59</v>
      </c>
      <c r="G322" s="8">
        <v>42325</v>
      </c>
      <c r="H322" s="1">
        <v>301.92</v>
      </c>
      <c r="J322" s="8">
        <v>42690</v>
      </c>
      <c r="K322" s="1">
        <v>53.156999999999996</v>
      </c>
      <c r="M322" s="8">
        <v>43056</v>
      </c>
      <c r="N322" s="1">
        <v>1089.0999999999999</v>
      </c>
      <c r="P322" s="8">
        <v>43421</v>
      </c>
      <c r="Q322" s="1">
        <v>105.39</v>
      </c>
      <c r="S322" s="8">
        <v>43786</v>
      </c>
      <c r="T322" s="9">
        <v>795.81</v>
      </c>
      <c r="V322" s="8">
        <v>44151</v>
      </c>
      <c r="W322" s="9">
        <v>0</v>
      </c>
    </row>
    <row r="323" spans="1:23" x14ac:dyDescent="0.3">
      <c r="A323" s="6">
        <v>41596</v>
      </c>
      <c r="B323" s="7">
        <v>40.969000000000001</v>
      </c>
      <c r="D323" s="8">
        <v>41961</v>
      </c>
      <c r="E323" s="1">
        <v>116.93</v>
      </c>
      <c r="G323" s="8">
        <v>42326</v>
      </c>
      <c r="H323" s="1">
        <v>872.86</v>
      </c>
      <c r="J323" s="8">
        <v>42691</v>
      </c>
      <c r="K323" s="1">
        <v>31.695</v>
      </c>
      <c r="M323" s="8">
        <v>43057</v>
      </c>
      <c r="N323" s="1">
        <v>994.9</v>
      </c>
      <c r="P323" s="8">
        <v>43422</v>
      </c>
      <c r="Q323" s="1">
        <v>127.48</v>
      </c>
      <c r="S323" s="8">
        <v>43787</v>
      </c>
      <c r="T323" s="1">
        <v>1182.5999999999999</v>
      </c>
      <c r="V323" s="8">
        <v>44152</v>
      </c>
      <c r="W323" s="1">
        <v>0</v>
      </c>
    </row>
    <row r="324" spans="1:23" x14ac:dyDescent="0.3">
      <c r="A324" s="6">
        <v>41597</v>
      </c>
      <c r="B324" s="7">
        <v>162.12</v>
      </c>
      <c r="D324" s="8">
        <v>41962</v>
      </c>
      <c r="E324" s="1">
        <v>264.19</v>
      </c>
      <c r="G324" s="8">
        <v>42327</v>
      </c>
      <c r="H324" s="1">
        <v>1199.5999999999999</v>
      </c>
      <c r="J324" s="8">
        <v>42692</v>
      </c>
      <c r="K324" s="1">
        <v>23.565000000000001</v>
      </c>
      <c r="M324" s="8">
        <v>43058</v>
      </c>
      <c r="N324" s="1">
        <v>541.79999999999995</v>
      </c>
      <c r="P324" s="8">
        <v>43423</v>
      </c>
      <c r="Q324" s="1">
        <v>442.75</v>
      </c>
      <c r="S324" s="8">
        <v>43788</v>
      </c>
      <c r="T324" s="9">
        <v>861.1</v>
      </c>
      <c r="V324" s="8">
        <v>44153</v>
      </c>
      <c r="W324" s="9">
        <v>0</v>
      </c>
    </row>
    <row r="325" spans="1:23" x14ac:dyDescent="0.3">
      <c r="A325" s="6">
        <v>41598</v>
      </c>
      <c r="B325" s="7">
        <v>164.74</v>
      </c>
      <c r="D325" s="8">
        <v>41963</v>
      </c>
      <c r="E325" s="1">
        <v>296.02</v>
      </c>
      <c r="G325" s="8">
        <v>42328</v>
      </c>
      <c r="H325" s="1">
        <v>528.76</v>
      </c>
      <c r="J325" s="8">
        <v>42693</v>
      </c>
      <c r="K325" s="1">
        <v>30.957999999999998</v>
      </c>
      <c r="M325" s="8">
        <v>43059</v>
      </c>
      <c r="N325" s="1">
        <v>1235.2</v>
      </c>
      <c r="P325" s="8">
        <v>43424</v>
      </c>
      <c r="Q325" s="1">
        <v>281.73</v>
      </c>
      <c r="S325" s="8">
        <v>43789</v>
      </c>
      <c r="T325" s="1">
        <v>498.72</v>
      </c>
      <c r="V325" s="8">
        <v>44154</v>
      </c>
      <c r="W325" s="1">
        <v>0</v>
      </c>
    </row>
    <row r="326" spans="1:23" x14ac:dyDescent="0.3">
      <c r="A326" s="6">
        <v>41599</v>
      </c>
      <c r="B326" s="7">
        <v>128.97</v>
      </c>
      <c r="D326" s="8">
        <v>41964</v>
      </c>
      <c r="E326" s="1">
        <v>119.36</v>
      </c>
      <c r="G326" s="8">
        <v>42329</v>
      </c>
      <c r="H326" s="1">
        <v>274.72000000000003</v>
      </c>
      <c r="J326" s="8">
        <v>42694</v>
      </c>
      <c r="K326" s="1">
        <v>35.930999999999997</v>
      </c>
      <c r="M326" s="8">
        <v>43060</v>
      </c>
      <c r="N326" s="1">
        <v>878.73</v>
      </c>
      <c r="P326" s="8">
        <v>43425</v>
      </c>
      <c r="Q326" s="1">
        <v>301.69</v>
      </c>
      <c r="S326" s="8">
        <v>43790</v>
      </c>
      <c r="T326" s="9">
        <v>354.22</v>
      </c>
      <c r="V326" s="8">
        <v>44155</v>
      </c>
      <c r="W326" s="9">
        <v>0</v>
      </c>
    </row>
    <row r="327" spans="1:23" x14ac:dyDescent="0.3">
      <c r="A327" s="6">
        <v>41600</v>
      </c>
      <c r="B327" s="7">
        <v>255.42</v>
      </c>
      <c r="D327" s="8">
        <v>41965</v>
      </c>
      <c r="E327" s="1">
        <v>114.24</v>
      </c>
      <c r="G327" s="8">
        <v>42330</v>
      </c>
      <c r="H327" s="1">
        <v>273.58999999999997</v>
      </c>
      <c r="J327" s="8">
        <v>42695</v>
      </c>
      <c r="K327" s="1">
        <v>14.324999999999999</v>
      </c>
      <c r="M327" s="8">
        <v>43061</v>
      </c>
      <c r="N327" s="1">
        <v>483.19</v>
      </c>
      <c r="P327" s="8">
        <v>43426</v>
      </c>
      <c r="Q327" s="1">
        <v>375.09</v>
      </c>
      <c r="S327" s="8">
        <v>43791</v>
      </c>
      <c r="T327" s="1">
        <v>426.06</v>
      </c>
      <c r="V327" s="8">
        <v>44156</v>
      </c>
      <c r="W327" s="1">
        <v>0</v>
      </c>
    </row>
    <row r="328" spans="1:23" x14ac:dyDescent="0.3">
      <c r="A328" s="6">
        <v>41601</v>
      </c>
      <c r="B328" s="7">
        <v>209.3</v>
      </c>
      <c r="D328" s="8">
        <v>41966</v>
      </c>
      <c r="E328" s="1">
        <v>131.41</v>
      </c>
      <c r="G328" s="8">
        <v>42331</v>
      </c>
      <c r="H328" s="1">
        <v>298.77</v>
      </c>
      <c r="J328" s="8">
        <v>42696</v>
      </c>
      <c r="K328" s="1">
        <v>8.1958000000000002</v>
      </c>
      <c r="M328" s="8">
        <v>43062</v>
      </c>
      <c r="N328" s="1">
        <v>422.07</v>
      </c>
      <c r="P328" s="8">
        <v>43427</v>
      </c>
      <c r="Q328" s="1">
        <v>209.43</v>
      </c>
      <c r="S328" s="8">
        <v>43792</v>
      </c>
      <c r="T328" s="9">
        <v>617.92999999999995</v>
      </c>
      <c r="V328" s="8">
        <v>44157</v>
      </c>
      <c r="W328" s="9">
        <v>0</v>
      </c>
    </row>
    <row r="329" spans="1:23" x14ac:dyDescent="0.3">
      <c r="A329" s="6">
        <v>41602</v>
      </c>
      <c r="B329" s="7">
        <v>109.29</v>
      </c>
      <c r="D329" s="8">
        <v>41967</v>
      </c>
      <c r="E329" s="1">
        <v>108.08</v>
      </c>
      <c r="G329" s="8">
        <v>42332</v>
      </c>
      <c r="H329" s="1">
        <v>186.85</v>
      </c>
      <c r="J329" s="8">
        <v>42697</v>
      </c>
      <c r="K329" s="1">
        <v>5.9622999999999999</v>
      </c>
      <c r="M329" s="8">
        <v>43063</v>
      </c>
      <c r="N329" s="1">
        <v>932.26</v>
      </c>
      <c r="P329" s="8">
        <v>43428</v>
      </c>
      <c r="Q329" s="1">
        <v>171.15</v>
      </c>
      <c r="S329" s="8">
        <v>43793</v>
      </c>
      <c r="T329" s="1">
        <v>283.77999999999997</v>
      </c>
      <c r="V329" s="8">
        <v>44158</v>
      </c>
      <c r="W329" s="1">
        <v>0</v>
      </c>
    </row>
    <row r="330" spans="1:23" x14ac:dyDescent="0.3">
      <c r="A330" s="6">
        <v>41603</v>
      </c>
      <c r="B330" s="7">
        <v>246.15</v>
      </c>
      <c r="D330" s="8">
        <v>41968</v>
      </c>
      <c r="E330" s="1">
        <v>83.930999999999997</v>
      </c>
      <c r="G330" s="8">
        <v>42333</v>
      </c>
      <c r="H330" s="1">
        <v>165</v>
      </c>
      <c r="J330" s="8">
        <v>42698</v>
      </c>
      <c r="K330" s="1">
        <v>8.1758000000000006</v>
      </c>
      <c r="M330" s="8">
        <v>43064</v>
      </c>
      <c r="N330" s="1">
        <v>634.28</v>
      </c>
      <c r="P330" s="8">
        <v>43429</v>
      </c>
      <c r="Q330" s="1">
        <v>107.11</v>
      </c>
      <c r="S330" s="8">
        <v>43794</v>
      </c>
      <c r="T330" s="9">
        <v>217.07</v>
      </c>
      <c r="V330" s="8">
        <v>44159</v>
      </c>
      <c r="W330" s="9">
        <v>0</v>
      </c>
    </row>
    <row r="331" spans="1:23" x14ac:dyDescent="0.3">
      <c r="A331" s="6">
        <v>41604</v>
      </c>
      <c r="B331" s="7">
        <v>210.9</v>
      </c>
      <c r="D331" s="8">
        <v>41969</v>
      </c>
      <c r="E331" s="1">
        <v>162.4</v>
      </c>
      <c r="G331" s="8">
        <v>42334</v>
      </c>
      <c r="H331" s="1">
        <v>333.4</v>
      </c>
      <c r="J331" s="8">
        <v>42699</v>
      </c>
      <c r="K331" s="1">
        <v>7.9572000000000003</v>
      </c>
      <c r="M331" s="8">
        <v>43065</v>
      </c>
      <c r="N331" s="1">
        <v>495.52</v>
      </c>
      <c r="P331" s="8">
        <v>43430</v>
      </c>
      <c r="Q331" s="1">
        <v>445.15</v>
      </c>
      <c r="S331" s="8">
        <v>43795</v>
      </c>
      <c r="T331" s="1">
        <v>167.95</v>
      </c>
      <c r="V331" s="8">
        <v>44160</v>
      </c>
      <c r="W331" s="1">
        <v>0</v>
      </c>
    </row>
    <row r="332" spans="1:23" x14ac:dyDescent="0.3">
      <c r="A332" s="6">
        <v>41605</v>
      </c>
      <c r="B332" s="7">
        <v>326.89</v>
      </c>
      <c r="D332" s="8">
        <v>41970</v>
      </c>
      <c r="E332" s="1">
        <v>399.49</v>
      </c>
      <c r="G332" s="8">
        <v>42335</v>
      </c>
      <c r="H332" s="1">
        <v>174.45</v>
      </c>
      <c r="J332" s="8">
        <v>42700</v>
      </c>
      <c r="K332" s="1">
        <v>5.7948000000000004</v>
      </c>
      <c r="M332" s="8">
        <v>43066</v>
      </c>
      <c r="N332" s="1">
        <v>454.6</v>
      </c>
      <c r="P332" s="8">
        <v>43431</v>
      </c>
      <c r="Q332" s="1">
        <v>710.98</v>
      </c>
      <c r="S332" s="8">
        <v>43796</v>
      </c>
      <c r="T332" s="9">
        <v>183.2</v>
      </c>
      <c r="V332" s="8">
        <v>44161</v>
      </c>
      <c r="W332" s="9">
        <v>0</v>
      </c>
    </row>
    <row r="333" spans="1:23" x14ac:dyDescent="0.3">
      <c r="A333" s="6">
        <v>41606</v>
      </c>
      <c r="B333" s="7">
        <v>350.74</v>
      </c>
      <c r="D333" s="8">
        <v>41971</v>
      </c>
      <c r="E333" s="1">
        <v>194.07</v>
      </c>
      <c r="G333" s="8">
        <v>42336</v>
      </c>
      <c r="H333" s="1">
        <v>190.17</v>
      </c>
      <c r="J333" s="8">
        <v>42701</v>
      </c>
      <c r="K333" s="1">
        <v>2.5697999999999999</v>
      </c>
      <c r="M333" s="8">
        <v>43067</v>
      </c>
      <c r="N333" s="1">
        <v>533.08000000000004</v>
      </c>
      <c r="P333" s="8">
        <v>43432</v>
      </c>
      <c r="Q333" s="1">
        <v>404.04</v>
      </c>
      <c r="S333" s="8">
        <v>43797</v>
      </c>
      <c r="T333" s="1">
        <v>174.32</v>
      </c>
      <c r="V333" s="8">
        <v>44162</v>
      </c>
      <c r="W333" s="1">
        <v>0</v>
      </c>
    </row>
    <row r="334" spans="1:23" x14ac:dyDescent="0.3">
      <c r="A334" s="6">
        <v>41607</v>
      </c>
      <c r="B334" s="7">
        <v>208.1</v>
      </c>
      <c r="D334" s="8">
        <v>41972</v>
      </c>
      <c r="E334" s="1">
        <v>116.69</v>
      </c>
      <c r="G334" s="8">
        <v>42337</v>
      </c>
      <c r="H334" s="1">
        <v>120.88</v>
      </c>
      <c r="J334" s="8">
        <v>42702</v>
      </c>
      <c r="K334" s="1">
        <v>1.9456</v>
      </c>
      <c r="M334" s="8">
        <v>43068</v>
      </c>
      <c r="N334" s="1">
        <v>380.71</v>
      </c>
      <c r="P334" s="8">
        <v>43433</v>
      </c>
      <c r="Q334" s="1">
        <v>239.38</v>
      </c>
      <c r="S334" s="8">
        <v>43798</v>
      </c>
      <c r="T334" s="9">
        <v>166.48</v>
      </c>
      <c r="V334" s="8">
        <v>44163</v>
      </c>
      <c r="W334" s="9">
        <v>0</v>
      </c>
    </row>
    <row r="335" spans="1:23" x14ac:dyDescent="0.3">
      <c r="A335" s="6">
        <v>41608</v>
      </c>
      <c r="B335" s="7">
        <v>478.03</v>
      </c>
      <c r="D335" s="8">
        <v>41973</v>
      </c>
      <c r="E335" s="1">
        <v>90.793000000000006</v>
      </c>
      <c r="G335" s="8">
        <v>42338</v>
      </c>
      <c r="H335" s="1">
        <v>122.74</v>
      </c>
      <c r="J335" s="8">
        <v>42703</v>
      </c>
      <c r="K335" s="1">
        <v>2.4792000000000001</v>
      </c>
      <c r="M335" s="8">
        <v>43069</v>
      </c>
      <c r="N335" s="1">
        <v>350.04</v>
      </c>
      <c r="P335" s="8">
        <v>43434</v>
      </c>
      <c r="Q335" s="1">
        <v>297.75</v>
      </c>
      <c r="S335" s="8">
        <v>43799</v>
      </c>
      <c r="T335" s="1">
        <v>178.41</v>
      </c>
      <c r="V335" s="8">
        <v>44164</v>
      </c>
      <c r="W335" s="1">
        <v>0</v>
      </c>
    </row>
    <row r="336" spans="1:23" x14ac:dyDescent="0.3">
      <c r="A336" s="6">
        <v>41609</v>
      </c>
      <c r="B336" s="7">
        <v>319.35000000000002</v>
      </c>
      <c r="D336" s="8">
        <v>41974</v>
      </c>
      <c r="E336" s="1">
        <v>85.031999999999996</v>
      </c>
      <c r="G336" s="8">
        <v>42339</v>
      </c>
      <c r="H336" s="1">
        <v>103.46</v>
      </c>
      <c r="J336" s="8">
        <v>42704</v>
      </c>
      <c r="K336" s="1">
        <v>2.5278</v>
      </c>
      <c r="M336" s="8">
        <v>43070</v>
      </c>
      <c r="N336" s="1">
        <v>340.43</v>
      </c>
      <c r="P336" s="8">
        <v>43435</v>
      </c>
      <c r="Q336" s="1">
        <v>348.98</v>
      </c>
      <c r="S336" s="8">
        <v>43800</v>
      </c>
      <c r="T336" s="9">
        <v>188.76</v>
      </c>
      <c r="V336" s="8">
        <v>44165</v>
      </c>
      <c r="W336" s="9">
        <v>0</v>
      </c>
    </row>
    <row r="337" spans="1:23" x14ac:dyDescent="0.3">
      <c r="A337" s="6">
        <v>41610</v>
      </c>
      <c r="B337" s="7">
        <v>169.98</v>
      </c>
      <c r="D337" s="8">
        <v>41975</v>
      </c>
      <c r="E337" s="1">
        <v>77.644999999999996</v>
      </c>
      <c r="G337" s="8">
        <v>42340</v>
      </c>
      <c r="H337" s="1">
        <v>78.599000000000004</v>
      </c>
      <c r="J337" s="8">
        <v>42705</v>
      </c>
      <c r="K337" s="1">
        <v>2.6244999999999998</v>
      </c>
      <c r="M337" s="8">
        <v>43071</v>
      </c>
      <c r="N337" s="1">
        <v>593.52</v>
      </c>
      <c r="P337" s="8">
        <v>43436</v>
      </c>
      <c r="Q337" s="1">
        <v>176.56</v>
      </c>
      <c r="S337" s="8">
        <v>43801</v>
      </c>
      <c r="T337" s="1">
        <v>174.93</v>
      </c>
      <c r="V337" s="8">
        <v>44166</v>
      </c>
      <c r="W337" s="1">
        <v>0</v>
      </c>
    </row>
    <row r="338" spans="1:23" x14ac:dyDescent="0.3">
      <c r="A338" s="6">
        <v>41611</v>
      </c>
      <c r="B338" s="7">
        <v>218.14</v>
      </c>
      <c r="D338" s="8">
        <v>41976</v>
      </c>
      <c r="E338" s="1">
        <v>65.021000000000001</v>
      </c>
      <c r="G338" s="8">
        <v>42341</v>
      </c>
      <c r="H338" s="1">
        <v>71.878</v>
      </c>
      <c r="J338" s="8">
        <v>42706</v>
      </c>
      <c r="K338" s="1">
        <v>1.9593</v>
      </c>
      <c r="M338" s="8">
        <v>43072</v>
      </c>
      <c r="N338" s="1">
        <v>655.78</v>
      </c>
      <c r="P338" s="8">
        <v>43437</v>
      </c>
      <c r="Q338" s="1">
        <v>205.23</v>
      </c>
      <c r="S338" s="8">
        <v>43802</v>
      </c>
      <c r="T338" s="9">
        <v>161.68</v>
      </c>
      <c r="V338" s="8">
        <v>44167</v>
      </c>
      <c r="W338" s="9">
        <v>0</v>
      </c>
    </row>
    <row r="339" spans="1:23" x14ac:dyDescent="0.3">
      <c r="A339" s="6">
        <v>41612</v>
      </c>
      <c r="B339" s="7">
        <v>125.77</v>
      </c>
      <c r="D339" s="8">
        <v>41977</v>
      </c>
      <c r="E339" s="1">
        <v>60.363999999999997</v>
      </c>
      <c r="G339" s="8">
        <v>42342</v>
      </c>
      <c r="H339" s="1">
        <v>62.335999999999999</v>
      </c>
      <c r="J339" s="8">
        <v>42707</v>
      </c>
      <c r="K339" s="1">
        <v>3.6190000000000002</v>
      </c>
      <c r="M339" s="8">
        <v>43073</v>
      </c>
      <c r="N339" s="1">
        <v>427.15</v>
      </c>
      <c r="P339" s="8">
        <v>43438</v>
      </c>
      <c r="Q339" s="1">
        <v>228.34</v>
      </c>
      <c r="S339" s="8">
        <v>43803</v>
      </c>
      <c r="T339" s="1">
        <v>252.19</v>
      </c>
      <c r="V339" s="8">
        <v>44168</v>
      </c>
      <c r="W339" s="1">
        <v>0</v>
      </c>
    </row>
    <row r="340" spans="1:23" x14ac:dyDescent="0.3">
      <c r="A340" s="6">
        <v>41613</v>
      </c>
      <c r="B340" s="7">
        <v>96.281000000000006</v>
      </c>
      <c r="D340" s="8">
        <v>41978</v>
      </c>
      <c r="E340" s="1">
        <v>153.63</v>
      </c>
      <c r="G340" s="8">
        <v>42343</v>
      </c>
      <c r="H340" s="1">
        <v>52.326999999999998</v>
      </c>
      <c r="J340" s="8">
        <v>42708</v>
      </c>
      <c r="K340" s="1">
        <v>2.0331999999999999</v>
      </c>
      <c r="M340" s="8">
        <v>43074</v>
      </c>
      <c r="N340" s="1">
        <v>275.7</v>
      </c>
      <c r="P340" s="8">
        <v>43439</v>
      </c>
      <c r="Q340" s="1">
        <v>205.8</v>
      </c>
      <c r="S340" s="8">
        <v>43804</v>
      </c>
      <c r="T340" s="9">
        <v>433.4</v>
      </c>
      <c r="V340" s="8">
        <v>44169</v>
      </c>
      <c r="W340" s="9">
        <v>0</v>
      </c>
    </row>
    <row r="341" spans="1:23" x14ac:dyDescent="0.3">
      <c r="A341" s="6">
        <v>41614</v>
      </c>
      <c r="B341" s="7">
        <v>103.87</v>
      </c>
      <c r="D341" s="8">
        <v>41979</v>
      </c>
      <c r="E341" s="1">
        <v>114.84</v>
      </c>
      <c r="G341" s="8">
        <v>42344</v>
      </c>
      <c r="H341" s="1">
        <v>47.649000000000001</v>
      </c>
      <c r="J341" s="8">
        <v>42709</v>
      </c>
      <c r="K341" s="1">
        <v>2.4965999999999999</v>
      </c>
      <c r="M341" s="8">
        <v>43075</v>
      </c>
      <c r="N341" s="1">
        <v>221.35</v>
      </c>
      <c r="P341" s="8">
        <v>43440</v>
      </c>
      <c r="Q341" s="1">
        <v>376.04</v>
      </c>
      <c r="S341" s="8">
        <v>43805</v>
      </c>
      <c r="T341" s="1">
        <v>210.77</v>
      </c>
      <c r="V341" s="8">
        <v>44170</v>
      </c>
      <c r="W341" s="1">
        <v>0</v>
      </c>
    </row>
    <row r="342" spans="1:23" x14ac:dyDescent="0.3">
      <c r="A342" s="6">
        <v>41615</v>
      </c>
      <c r="B342" s="7">
        <v>206.55</v>
      </c>
      <c r="D342" s="8">
        <v>41980</v>
      </c>
      <c r="E342" s="1">
        <v>89.254999999999995</v>
      </c>
      <c r="G342" s="8">
        <v>42345</v>
      </c>
      <c r="H342" s="1">
        <v>28.538</v>
      </c>
      <c r="J342" s="8">
        <v>42710</v>
      </c>
      <c r="K342" s="1">
        <v>2.4887999999999999</v>
      </c>
      <c r="M342" s="8">
        <v>43076</v>
      </c>
      <c r="N342" s="1">
        <v>200.07</v>
      </c>
      <c r="P342" s="8">
        <v>43441</v>
      </c>
      <c r="Q342" s="1">
        <v>189.79</v>
      </c>
      <c r="S342" s="8">
        <v>43806</v>
      </c>
      <c r="T342" s="9">
        <v>250.71</v>
      </c>
      <c r="V342" s="8">
        <v>44171</v>
      </c>
      <c r="W342" s="9">
        <v>0</v>
      </c>
    </row>
    <row r="343" spans="1:23" x14ac:dyDescent="0.3">
      <c r="A343" s="6">
        <v>41616</v>
      </c>
      <c r="B343" s="7">
        <v>207.89</v>
      </c>
      <c r="D343" s="8">
        <v>41981</v>
      </c>
      <c r="E343" s="1">
        <v>164.76</v>
      </c>
      <c r="G343" s="8">
        <v>42346</v>
      </c>
      <c r="H343" s="1">
        <v>19.481999999999999</v>
      </c>
      <c r="J343" s="8">
        <v>42711</v>
      </c>
      <c r="K343" s="1">
        <v>2.7968000000000002</v>
      </c>
      <c r="M343" s="8">
        <v>43077</v>
      </c>
      <c r="N343" s="1">
        <v>180.9</v>
      </c>
      <c r="P343" s="8">
        <v>43442</v>
      </c>
      <c r="Q343" s="1">
        <v>185.09</v>
      </c>
      <c r="S343" s="8">
        <v>43807</v>
      </c>
      <c r="T343" s="1">
        <v>423.97</v>
      </c>
      <c r="V343" s="8">
        <v>44172</v>
      </c>
      <c r="W343" s="1">
        <v>0</v>
      </c>
    </row>
    <row r="344" spans="1:23" x14ac:dyDescent="0.3">
      <c r="A344" s="6">
        <v>41617</v>
      </c>
      <c r="B344" s="7">
        <v>207.47</v>
      </c>
      <c r="D344" s="8">
        <v>41982</v>
      </c>
      <c r="E344" s="1">
        <v>292.85000000000002</v>
      </c>
      <c r="G344" s="8">
        <v>42347</v>
      </c>
      <c r="H344" s="1">
        <v>13.298999999999999</v>
      </c>
      <c r="J344" s="8">
        <v>42712</v>
      </c>
      <c r="K344" s="1">
        <v>2.3692000000000002</v>
      </c>
      <c r="M344" s="8">
        <v>43078</v>
      </c>
      <c r="N344" s="1">
        <v>183.26</v>
      </c>
      <c r="P344" s="8">
        <v>43443</v>
      </c>
      <c r="Q344" s="1">
        <v>149.31</v>
      </c>
      <c r="S344" s="8">
        <v>43808</v>
      </c>
      <c r="T344" s="9">
        <v>159.72</v>
      </c>
      <c r="V344" s="8">
        <v>44173</v>
      </c>
      <c r="W344" s="9">
        <v>0</v>
      </c>
    </row>
    <row r="345" spans="1:23" x14ac:dyDescent="0.3">
      <c r="A345" s="6">
        <v>41618</v>
      </c>
      <c r="B345" s="7">
        <v>112.15</v>
      </c>
      <c r="D345" s="8">
        <v>41983</v>
      </c>
      <c r="E345" s="1">
        <v>1339.1</v>
      </c>
      <c r="G345" s="8">
        <v>42348</v>
      </c>
      <c r="H345" s="1">
        <v>13.109</v>
      </c>
      <c r="J345" s="8">
        <v>42713</v>
      </c>
      <c r="K345" s="1">
        <v>3.5592000000000001</v>
      </c>
      <c r="M345" s="8">
        <v>43079</v>
      </c>
      <c r="N345" s="1">
        <v>301.57</v>
      </c>
      <c r="P345" s="8">
        <v>43444</v>
      </c>
      <c r="Q345" s="1">
        <v>147.44</v>
      </c>
      <c r="S345" s="8">
        <v>43809</v>
      </c>
      <c r="T345" s="1">
        <v>107.04</v>
      </c>
      <c r="V345" s="8">
        <v>44174</v>
      </c>
      <c r="W345" s="1">
        <v>0</v>
      </c>
    </row>
    <row r="346" spans="1:23" x14ac:dyDescent="0.3">
      <c r="A346" s="6">
        <v>41619</v>
      </c>
      <c r="B346" s="7">
        <v>105.07</v>
      </c>
      <c r="D346" s="8">
        <v>41984</v>
      </c>
      <c r="E346" s="1">
        <v>837.93</v>
      </c>
      <c r="G346" s="8">
        <v>42349</v>
      </c>
      <c r="H346" s="1">
        <v>26.850999999999999</v>
      </c>
      <c r="J346" s="8">
        <v>42714</v>
      </c>
      <c r="K346" s="1">
        <v>6.7004999999999999</v>
      </c>
      <c r="M346" s="8">
        <v>43080</v>
      </c>
      <c r="N346" s="1">
        <v>557.54</v>
      </c>
      <c r="P346" s="8">
        <v>43445</v>
      </c>
      <c r="Q346" s="1">
        <v>130.72999999999999</v>
      </c>
      <c r="S346" s="8">
        <v>43810</v>
      </c>
      <c r="T346" s="9">
        <v>128.16</v>
      </c>
      <c r="V346" s="8">
        <v>44175</v>
      </c>
      <c r="W346" s="9">
        <v>0</v>
      </c>
    </row>
    <row r="347" spans="1:23" x14ac:dyDescent="0.3">
      <c r="A347" s="6">
        <v>41620</v>
      </c>
      <c r="B347" s="7">
        <v>73.284999999999997</v>
      </c>
      <c r="D347" s="8">
        <v>41985</v>
      </c>
      <c r="E347" s="1">
        <v>453.84</v>
      </c>
      <c r="G347" s="8">
        <v>42350</v>
      </c>
      <c r="H347" s="1">
        <v>17.472000000000001</v>
      </c>
      <c r="J347" s="8">
        <v>42715</v>
      </c>
      <c r="K347" s="1">
        <v>6.6837</v>
      </c>
      <c r="M347" s="8">
        <v>43081</v>
      </c>
      <c r="N347" s="1">
        <v>986.17</v>
      </c>
      <c r="P347" s="8">
        <v>43446</v>
      </c>
      <c r="Q347" s="1">
        <v>111.36</v>
      </c>
      <c r="S347" s="8">
        <v>43811</v>
      </c>
      <c r="T347" s="1">
        <v>399.69</v>
      </c>
      <c r="V347" s="8">
        <v>44176</v>
      </c>
      <c r="W347" s="1">
        <v>0</v>
      </c>
    </row>
    <row r="348" spans="1:23" x14ac:dyDescent="0.3">
      <c r="A348" s="6">
        <v>41621</v>
      </c>
      <c r="B348" s="7">
        <v>70.561000000000007</v>
      </c>
      <c r="D348" s="8">
        <v>41986</v>
      </c>
      <c r="E348" s="1">
        <v>354.19</v>
      </c>
      <c r="G348" s="8">
        <v>42351</v>
      </c>
      <c r="H348" s="1">
        <v>0.12002</v>
      </c>
      <c r="J348" s="8">
        <v>42716</v>
      </c>
      <c r="K348" s="1">
        <v>3.6764999999999999</v>
      </c>
      <c r="M348" s="8">
        <v>43082</v>
      </c>
      <c r="N348" s="1">
        <v>904.75</v>
      </c>
      <c r="P348" s="8">
        <v>43447</v>
      </c>
      <c r="Q348" s="1">
        <v>118.71</v>
      </c>
      <c r="S348" s="8">
        <v>43812</v>
      </c>
      <c r="T348" s="9">
        <v>410.41</v>
      </c>
      <c r="V348" s="8">
        <v>44177</v>
      </c>
      <c r="W348" s="9">
        <v>0</v>
      </c>
    </row>
    <row r="349" spans="1:23" x14ac:dyDescent="0.3">
      <c r="A349" s="6">
        <v>41622</v>
      </c>
      <c r="B349" s="7">
        <v>0</v>
      </c>
      <c r="D349" s="8">
        <v>41987</v>
      </c>
      <c r="E349" s="1">
        <v>503.01</v>
      </c>
      <c r="G349" s="8">
        <v>42352</v>
      </c>
      <c r="H349" s="1">
        <v>7.4468999999999994E-2</v>
      </c>
      <c r="J349" s="8">
        <v>42717</v>
      </c>
      <c r="K349" s="1">
        <v>1.3340000000000001</v>
      </c>
      <c r="M349" s="8">
        <v>43083</v>
      </c>
      <c r="N349" s="1">
        <v>254.81</v>
      </c>
      <c r="P349" s="8">
        <v>43448</v>
      </c>
      <c r="Q349" s="1">
        <v>102.12</v>
      </c>
      <c r="S349" s="8">
        <v>43813</v>
      </c>
      <c r="T349" s="1">
        <v>563.28</v>
      </c>
      <c r="V349" s="8">
        <v>44178</v>
      </c>
      <c r="W349" s="1">
        <v>0</v>
      </c>
    </row>
    <row r="350" spans="1:23" x14ac:dyDescent="0.3">
      <c r="A350" s="6">
        <v>41623</v>
      </c>
      <c r="B350" s="7">
        <v>0</v>
      </c>
      <c r="D350" s="8">
        <v>41988</v>
      </c>
      <c r="E350" s="1">
        <v>429.48</v>
      </c>
      <c r="G350" s="8">
        <v>42353</v>
      </c>
      <c r="H350" s="1">
        <v>9.3369999999999997</v>
      </c>
      <c r="J350" s="8">
        <v>42718</v>
      </c>
      <c r="K350" s="1">
        <v>0.90678000000000003</v>
      </c>
      <c r="M350" s="8">
        <v>43084</v>
      </c>
      <c r="N350" s="1">
        <v>168.88</v>
      </c>
      <c r="P350" s="8">
        <v>43449</v>
      </c>
      <c r="Q350" s="1">
        <v>102.46</v>
      </c>
      <c r="S350" s="8">
        <v>43814</v>
      </c>
      <c r="T350" s="9">
        <v>666.04</v>
      </c>
      <c r="V350" s="8">
        <v>44179</v>
      </c>
      <c r="W350" s="9">
        <v>0</v>
      </c>
    </row>
    <row r="351" spans="1:23" x14ac:dyDescent="0.3">
      <c r="A351" s="6">
        <v>41624</v>
      </c>
      <c r="B351" s="7">
        <v>0</v>
      </c>
      <c r="D351" s="8">
        <v>41989</v>
      </c>
      <c r="E351" s="1">
        <v>296.3</v>
      </c>
      <c r="G351" s="8">
        <v>42354</v>
      </c>
      <c r="H351" s="1">
        <v>99.46</v>
      </c>
      <c r="J351" s="8">
        <v>42719</v>
      </c>
      <c r="K351" s="1">
        <v>1.2827999999999999</v>
      </c>
      <c r="M351" s="8">
        <v>43085</v>
      </c>
      <c r="N351" s="1">
        <v>130.81</v>
      </c>
      <c r="P351" s="8">
        <v>43450</v>
      </c>
      <c r="Q351" s="1">
        <v>80.72</v>
      </c>
      <c r="S351" s="8">
        <v>43815</v>
      </c>
      <c r="T351" s="1">
        <v>358.86</v>
      </c>
      <c r="V351" s="8">
        <v>44180</v>
      </c>
      <c r="W351" s="1">
        <v>0</v>
      </c>
    </row>
    <row r="352" spans="1:23" x14ac:dyDescent="0.3">
      <c r="A352" s="6">
        <v>41625</v>
      </c>
      <c r="B352" s="7">
        <v>114.21</v>
      </c>
      <c r="D352" s="8">
        <v>41990</v>
      </c>
      <c r="E352" s="1">
        <v>256.62</v>
      </c>
      <c r="G352" s="8">
        <v>42355</v>
      </c>
      <c r="H352" s="1">
        <v>108.92</v>
      </c>
      <c r="J352" s="8">
        <v>42720</v>
      </c>
      <c r="K352" s="1">
        <v>1.4550000000000001</v>
      </c>
      <c r="M352" s="8">
        <v>43086</v>
      </c>
      <c r="N352" s="1">
        <v>122.33</v>
      </c>
      <c r="P352" s="8">
        <v>43451</v>
      </c>
      <c r="Q352" s="1">
        <v>75.617000000000004</v>
      </c>
      <c r="S352" s="8">
        <v>43816</v>
      </c>
      <c r="T352" s="9">
        <v>320.47000000000003</v>
      </c>
      <c r="V352" s="8">
        <v>44181</v>
      </c>
      <c r="W352" s="9">
        <v>0</v>
      </c>
    </row>
    <row r="353" spans="1:23" x14ac:dyDescent="0.3">
      <c r="A353" s="6">
        <v>41626</v>
      </c>
      <c r="B353" s="7">
        <v>146.33000000000001</v>
      </c>
      <c r="D353" s="8">
        <v>41991</v>
      </c>
      <c r="E353" s="1">
        <v>309.72000000000003</v>
      </c>
      <c r="G353" s="8">
        <v>42356</v>
      </c>
      <c r="H353" s="1">
        <v>229.57</v>
      </c>
      <c r="J353" s="8">
        <v>42721</v>
      </c>
      <c r="K353" s="1">
        <v>1.6655</v>
      </c>
      <c r="M353" s="8">
        <v>43087</v>
      </c>
      <c r="N353" s="1">
        <v>108.68</v>
      </c>
      <c r="P353" s="8">
        <v>43452</v>
      </c>
      <c r="Q353" s="1">
        <v>64.539000000000001</v>
      </c>
      <c r="S353" s="8">
        <v>43817</v>
      </c>
      <c r="T353" s="1">
        <v>301.05</v>
      </c>
      <c r="V353" s="8">
        <v>44182</v>
      </c>
      <c r="W353" s="1">
        <v>0</v>
      </c>
    </row>
    <row r="354" spans="1:23" x14ac:dyDescent="0.3">
      <c r="A354" s="6">
        <v>41627</v>
      </c>
      <c r="B354" s="7">
        <v>209.82</v>
      </c>
      <c r="D354" s="8">
        <v>41992</v>
      </c>
      <c r="E354" s="1">
        <v>281.77</v>
      </c>
      <c r="G354" s="8">
        <v>42357</v>
      </c>
      <c r="H354" s="1">
        <v>305.08</v>
      </c>
      <c r="J354" s="8">
        <v>42722</v>
      </c>
      <c r="K354" s="1">
        <v>1.4881</v>
      </c>
      <c r="M354" s="8">
        <v>43088</v>
      </c>
      <c r="N354" s="1">
        <v>119.36</v>
      </c>
      <c r="P354" s="8">
        <v>43453</v>
      </c>
      <c r="Q354" s="1">
        <v>47.453000000000003</v>
      </c>
      <c r="S354" s="8">
        <v>43818</v>
      </c>
      <c r="T354" s="9">
        <v>269.64999999999998</v>
      </c>
      <c r="V354" s="8">
        <v>44183</v>
      </c>
      <c r="W354" s="9">
        <v>0</v>
      </c>
    </row>
    <row r="355" spans="1:23" x14ac:dyDescent="0.3">
      <c r="A355" s="6">
        <v>41628</v>
      </c>
      <c r="B355" s="7">
        <v>188.9</v>
      </c>
      <c r="D355" s="8">
        <v>41993</v>
      </c>
      <c r="E355" s="1">
        <v>305.42</v>
      </c>
      <c r="G355" s="8">
        <v>42358</v>
      </c>
      <c r="H355" s="1">
        <v>455.82</v>
      </c>
      <c r="J355" s="8">
        <v>42723</v>
      </c>
      <c r="K355" s="1">
        <v>1.3807</v>
      </c>
      <c r="M355" s="8">
        <v>43089</v>
      </c>
      <c r="N355" s="1">
        <v>109.43</v>
      </c>
      <c r="P355" s="8">
        <v>43454</v>
      </c>
      <c r="Q355" s="1">
        <v>47.817</v>
      </c>
      <c r="S355" s="8">
        <v>43819</v>
      </c>
      <c r="T355" s="1">
        <v>146.05000000000001</v>
      </c>
      <c r="V355" s="8">
        <v>44184</v>
      </c>
      <c r="W355" s="1">
        <v>0</v>
      </c>
    </row>
    <row r="356" spans="1:23" x14ac:dyDescent="0.3">
      <c r="A356" s="6">
        <v>41629</v>
      </c>
      <c r="B356" s="7">
        <v>96.066000000000003</v>
      </c>
      <c r="D356" s="8">
        <v>41994</v>
      </c>
      <c r="E356" s="1">
        <v>295.77</v>
      </c>
      <c r="G356" s="8">
        <v>42359</v>
      </c>
      <c r="H356" s="1">
        <v>664.41</v>
      </c>
      <c r="J356" s="8">
        <v>42724</v>
      </c>
      <c r="K356" s="1">
        <v>0.81906000000000001</v>
      </c>
      <c r="M356" s="8">
        <v>43090</v>
      </c>
      <c r="N356" s="1">
        <v>106.08</v>
      </c>
      <c r="P356" s="8">
        <v>43455</v>
      </c>
      <c r="Q356" s="1">
        <v>59.412999999999997</v>
      </c>
      <c r="S356" s="8">
        <v>43820</v>
      </c>
      <c r="T356" s="9">
        <v>122.48</v>
      </c>
      <c r="V356" s="8">
        <v>44185</v>
      </c>
      <c r="W356" s="9">
        <v>0</v>
      </c>
    </row>
    <row r="357" spans="1:23" x14ac:dyDescent="0.3">
      <c r="A357" s="6">
        <v>41630</v>
      </c>
      <c r="B357" s="7">
        <v>168.85</v>
      </c>
      <c r="D357" s="8">
        <v>41995</v>
      </c>
      <c r="E357" s="1">
        <v>354.19</v>
      </c>
      <c r="G357" s="8">
        <v>42360</v>
      </c>
      <c r="H357" s="1">
        <v>1043.0999999999999</v>
      </c>
      <c r="J357" s="8">
        <v>42725</v>
      </c>
      <c r="K357" s="1">
        <v>2.7759999999999998</v>
      </c>
      <c r="M357" s="8">
        <v>43091</v>
      </c>
      <c r="N357" s="1">
        <v>155.44999999999999</v>
      </c>
      <c r="P357" s="8">
        <v>43456</v>
      </c>
      <c r="Q357" s="1">
        <v>52.095999999999997</v>
      </c>
      <c r="S357" s="8">
        <v>43821</v>
      </c>
      <c r="T357" s="1">
        <v>110.07</v>
      </c>
      <c r="V357" s="8">
        <v>44186</v>
      </c>
      <c r="W357" s="1">
        <v>0</v>
      </c>
    </row>
    <row r="358" spans="1:23" x14ac:dyDescent="0.3">
      <c r="A358" s="6">
        <v>41631</v>
      </c>
      <c r="B358" s="7">
        <v>249.13</v>
      </c>
      <c r="D358" s="8">
        <v>41996</v>
      </c>
      <c r="E358" s="1">
        <v>206.33</v>
      </c>
      <c r="G358" s="8">
        <v>42361</v>
      </c>
      <c r="H358" s="1">
        <v>157.85</v>
      </c>
      <c r="J358" s="8">
        <v>42726</v>
      </c>
      <c r="K358" s="1">
        <v>7.4564000000000004</v>
      </c>
      <c r="M358" s="8">
        <v>43092</v>
      </c>
      <c r="N358" s="1">
        <v>193.25</v>
      </c>
      <c r="P358" s="8">
        <v>43457</v>
      </c>
      <c r="Q358" s="1">
        <v>47.737000000000002</v>
      </c>
      <c r="S358" s="8">
        <v>43822</v>
      </c>
      <c r="T358" s="9">
        <v>116.95</v>
      </c>
      <c r="V358" s="8">
        <v>44187</v>
      </c>
      <c r="W358" s="9">
        <v>0</v>
      </c>
    </row>
    <row r="359" spans="1:23" x14ac:dyDescent="0.3">
      <c r="A359" s="6">
        <v>41632</v>
      </c>
      <c r="B359" s="7">
        <v>369.72</v>
      </c>
      <c r="D359" s="8">
        <v>41997</v>
      </c>
      <c r="E359" s="1">
        <v>174.56</v>
      </c>
      <c r="G359" s="8">
        <v>42362</v>
      </c>
      <c r="H359" s="1">
        <v>1130.3</v>
      </c>
      <c r="J359" s="8">
        <v>42727</v>
      </c>
      <c r="K359" s="1">
        <v>3.7383999999999999</v>
      </c>
      <c r="M359" s="8">
        <v>43093</v>
      </c>
      <c r="N359" s="1">
        <v>181.77</v>
      </c>
      <c r="P359" s="8">
        <v>43458</v>
      </c>
      <c r="Q359" s="1">
        <v>31.327000000000002</v>
      </c>
      <c r="S359" s="8">
        <v>43823</v>
      </c>
      <c r="T359" s="1">
        <v>105.15</v>
      </c>
      <c r="V359" s="8">
        <v>44188</v>
      </c>
      <c r="W359" s="1">
        <v>0</v>
      </c>
    </row>
    <row r="360" spans="1:23" x14ac:dyDescent="0.3">
      <c r="A360" s="6">
        <v>41633</v>
      </c>
      <c r="B360" s="7">
        <v>119</v>
      </c>
      <c r="D360" s="8">
        <v>41998</v>
      </c>
      <c r="E360" s="1">
        <v>139.41</v>
      </c>
      <c r="G360" s="8">
        <v>42363</v>
      </c>
      <c r="H360" s="1">
        <v>625.69000000000005</v>
      </c>
      <c r="J360" s="8">
        <v>42728</v>
      </c>
      <c r="K360" s="1">
        <v>1.9984</v>
      </c>
      <c r="M360" s="8">
        <v>43094</v>
      </c>
      <c r="N360" s="1">
        <v>356.52</v>
      </c>
      <c r="P360" s="8">
        <v>43459</v>
      </c>
      <c r="Q360" s="1">
        <v>28.765999999999998</v>
      </c>
      <c r="S360" s="8">
        <v>43824</v>
      </c>
      <c r="T360" s="9">
        <v>103.72</v>
      </c>
      <c r="V360" s="8">
        <v>44189</v>
      </c>
      <c r="W360" s="9">
        <v>0</v>
      </c>
    </row>
    <row r="361" spans="1:23" x14ac:dyDescent="0.3">
      <c r="A361" s="6">
        <v>41634</v>
      </c>
      <c r="B361" s="7">
        <v>126.41</v>
      </c>
      <c r="D361" s="8">
        <v>41999</v>
      </c>
      <c r="E361" s="1">
        <v>115.83</v>
      </c>
      <c r="G361" s="8">
        <v>42364</v>
      </c>
      <c r="H361" s="1">
        <v>310.36</v>
      </c>
      <c r="J361" s="8">
        <v>42729</v>
      </c>
      <c r="K361" s="1">
        <v>2.1454</v>
      </c>
      <c r="M361" s="8">
        <v>43095</v>
      </c>
      <c r="N361" s="1">
        <v>407.07</v>
      </c>
      <c r="P361" s="8">
        <v>43460</v>
      </c>
      <c r="Q361" s="1">
        <v>26.236000000000001</v>
      </c>
      <c r="S361" s="8">
        <v>43825</v>
      </c>
      <c r="T361" s="1">
        <v>84.271000000000001</v>
      </c>
      <c r="V361" s="8">
        <v>44190</v>
      </c>
      <c r="W361" s="1">
        <v>0</v>
      </c>
    </row>
    <row r="362" spans="1:23" x14ac:dyDescent="0.3">
      <c r="A362" s="6">
        <v>41635</v>
      </c>
      <c r="B362" s="7">
        <v>0</v>
      </c>
      <c r="D362" s="8">
        <v>42000</v>
      </c>
      <c r="E362" s="1">
        <v>95.667000000000002</v>
      </c>
      <c r="G362" s="8">
        <v>42365</v>
      </c>
      <c r="H362" s="1">
        <v>538.25</v>
      </c>
      <c r="J362" s="8">
        <v>42730</v>
      </c>
      <c r="K362" s="1">
        <v>3.5484</v>
      </c>
      <c r="M362" s="8">
        <v>43096</v>
      </c>
      <c r="N362" s="1">
        <v>584.91999999999996</v>
      </c>
      <c r="P362" s="8">
        <v>43461</v>
      </c>
      <c r="Q362" s="1">
        <v>26.16</v>
      </c>
      <c r="S362" s="8">
        <v>43826</v>
      </c>
      <c r="T362" s="9">
        <v>126.03</v>
      </c>
      <c r="V362" s="8">
        <v>44191</v>
      </c>
      <c r="W362" s="9">
        <v>0</v>
      </c>
    </row>
    <row r="363" spans="1:23" x14ac:dyDescent="0.3">
      <c r="A363" s="6">
        <v>41636</v>
      </c>
      <c r="B363" s="7">
        <v>42.680999999999997</v>
      </c>
      <c r="D363" s="8">
        <v>42001</v>
      </c>
      <c r="E363" s="1">
        <v>91.084999999999994</v>
      </c>
      <c r="G363" s="8">
        <v>42366</v>
      </c>
      <c r="H363" s="1">
        <v>326.82</v>
      </c>
      <c r="J363" s="8">
        <v>42731</v>
      </c>
      <c r="K363" s="1">
        <v>2.6581999999999999</v>
      </c>
      <c r="M363" s="8">
        <v>43097</v>
      </c>
      <c r="N363" s="1">
        <v>563.62</v>
      </c>
      <c r="P363" s="8">
        <v>43462</v>
      </c>
      <c r="Q363" s="1">
        <v>24.87</v>
      </c>
      <c r="S363" s="8">
        <v>43827</v>
      </c>
      <c r="T363" s="1">
        <v>107.89</v>
      </c>
      <c r="V363" s="8">
        <v>44192</v>
      </c>
      <c r="W363" s="1">
        <v>0</v>
      </c>
    </row>
    <row r="364" spans="1:23" x14ac:dyDescent="0.3">
      <c r="A364" s="6">
        <v>41637</v>
      </c>
      <c r="B364" s="7">
        <v>37.722000000000001</v>
      </c>
      <c r="D364" s="8">
        <v>42002</v>
      </c>
      <c r="E364" s="1">
        <v>84.78</v>
      </c>
      <c r="G364" s="8">
        <v>42367</v>
      </c>
      <c r="H364" s="1">
        <v>20.38</v>
      </c>
      <c r="J364" s="8">
        <v>42732</v>
      </c>
      <c r="K364" s="1">
        <v>2.2717000000000001</v>
      </c>
      <c r="M364" s="8">
        <v>43098</v>
      </c>
      <c r="N364" s="1">
        <v>562.16</v>
      </c>
      <c r="P364" s="8">
        <v>43463</v>
      </c>
      <c r="Q364" s="1">
        <v>19.925000000000001</v>
      </c>
      <c r="S364" s="8">
        <v>43828</v>
      </c>
      <c r="T364" s="9">
        <v>95.031000000000006</v>
      </c>
      <c r="V364" s="8">
        <v>44193</v>
      </c>
      <c r="W364" s="9">
        <v>0</v>
      </c>
    </row>
    <row r="365" spans="1:23" x14ac:dyDescent="0.3">
      <c r="A365" s="6">
        <v>41638</v>
      </c>
      <c r="B365" s="7">
        <v>41.447000000000003</v>
      </c>
      <c r="D365" s="8">
        <v>42003</v>
      </c>
      <c r="E365" s="1">
        <v>88.17</v>
      </c>
      <c r="G365" s="8">
        <v>42368</v>
      </c>
      <c r="H365" s="1">
        <v>20.745000000000001</v>
      </c>
      <c r="J365" s="8">
        <v>42733</v>
      </c>
      <c r="K365" s="1">
        <v>2.718</v>
      </c>
      <c r="M365" s="8">
        <v>43099</v>
      </c>
      <c r="N365" s="1">
        <v>429.73</v>
      </c>
      <c r="P365" s="8">
        <v>43464</v>
      </c>
      <c r="Q365" s="1">
        <v>15.157999999999999</v>
      </c>
      <c r="S365" s="8">
        <v>43829</v>
      </c>
      <c r="T365" s="1">
        <v>135.72999999999999</v>
      </c>
      <c r="V365" s="8">
        <v>44194</v>
      </c>
      <c r="W365" s="1">
        <v>0</v>
      </c>
    </row>
    <row r="366" spans="1:23" x14ac:dyDescent="0.3">
      <c r="A366" s="6">
        <v>41639</v>
      </c>
      <c r="B366" s="7">
        <v>0</v>
      </c>
      <c r="D366" s="8">
        <v>42004</v>
      </c>
      <c r="E366" s="1">
        <v>0</v>
      </c>
      <c r="G366" s="8">
        <v>42369</v>
      </c>
      <c r="H366" s="1">
        <v>0</v>
      </c>
      <c r="J366" s="8">
        <v>42734</v>
      </c>
      <c r="K366" s="1">
        <v>2.3252999999999999</v>
      </c>
      <c r="M366" s="8">
        <v>43100</v>
      </c>
      <c r="N366" s="1">
        <v>0</v>
      </c>
      <c r="P366" s="8">
        <v>43465</v>
      </c>
      <c r="Q366" s="1">
        <v>0</v>
      </c>
      <c r="S366" s="8">
        <v>43830</v>
      </c>
      <c r="T366" s="9">
        <v>0</v>
      </c>
      <c r="V366" s="8">
        <v>44195</v>
      </c>
      <c r="W366" s="9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4C4D-35B3-4863-BE33-DBD9176BAB84}">
  <dimension ref="A1:O262"/>
  <sheetViews>
    <sheetView topLeftCell="A262" workbookViewId="0">
      <selection activeCell="G290" sqref="G290"/>
    </sheetView>
  </sheetViews>
  <sheetFormatPr baseColWidth="10" defaultRowHeight="14.4" x14ac:dyDescent="0.3"/>
  <cols>
    <col min="1" max="1" width="10.5546875" bestFit="1" customWidth="1"/>
    <col min="2" max="14" width="5" bestFit="1" customWidth="1"/>
  </cols>
  <sheetData>
    <row r="1" spans="1:15" x14ac:dyDescent="0.3">
      <c r="A1" s="16" t="s">
        <v>13</v>
      </c>
      <c r="B1" s="16" t="s">
        <v>0</v>
      </c>
      <c r="C1" s="16" t="s">
        <v>4</v>
      </c>
      <c r="D1" s="16" t="s">
        <v>5</v>
      </c>
      <c r="E1" s="16" t="s">
        <v>6</v>
      </c>
      <c r="F1" s="16" t="s">
        <v>7</v>
      </c>
      <c r="G1" s="16" t="s">
        <v>8</v>
      </c>
      <c r="H1" s="16" t="s">
        <v>9</v>
      </c>
      <c r="I1" s="16" t="s">
        <v>10</v>
      </c>
      <c r="J1" s="16" t="s">
        <v>11</v>
      </c>
      <c r="K1" s="16" t="s">
        <v>12</v>
      </c>
      <c r="L1" s="16" t="s">
        <v>1</v>
      </c>
      <c r="M1" s="16" t="s">
        <v>2</v>
      </c>
      <c r="N1" s="16" t="s">
        <v>3</v>
      </c>
      <c r="O1" s="16" t="s">
        <v>18</v>
      </c>
    </row>
    <row r="2" spans="1:15" x14ac:dyDescent="0.3">
      <c r="A2" s="17">
        <v>42332</v>
      </c>
      <c r="B2" s="1">
        <v>1545</v>
      </c>
      <c r="C2" s="1">
        <v>1299</v>
      </c>
      <c r="D2" s="1">
        <v>1263</v>
      </c>
      <c r="E2" s="1">
        <v>1105</v>
      </c>
      <c r="F2" s="1">
        <v>1209</v>
      </c>
      <c r="G2" s="1">
        <v>1962</v>
      </c>
      <c r="H2" s="1">
        <v>2338</v>
      </c>
      <c r="I2" s="1">
        <v>2079</v>
      </c>
      <c r="J2" s="1">
        <v>2378</v>
      </c>
      <c r="K2" s="1">
        <v>276</v>
      </c>
      <c r="L2" s="1">
        <v>11</v>
      </c>
      <c r="M2" s="1">
        <v>1181</v>
      </c>
      <c r="N2" s="1">
        <v>535</v>
      </c>
      <c r="O2" s="1">
        <f>VLOOKUP(S2N100!A2,Emcali!A2:B2922,2,FALSE)</f>
        <v>142.57</v>
      </c>
    </row>
    <row r="3" spans="1:15" x14ac:dyDescent="0.3">
      <c r="A3" s="17">
        <v>42362</v>
      </c>
      <c r="B3" s="1">
        <v>1327</v>
      </c>
      <c r="C3" s="1">
        <v>1123</v>
      </c>
      <c r="D3" s="1">
        <v>1046</v>
      </c>
      <c r="E3" s="1">
        <v>869</v>
      </c>
      <c r="F3" s="1">
        <v>957</v>
      </c>
      <c r="G3" s="1">
        <v>1467</v>
      </c>
      <c r="H3" s="1">
        <v>1727</v>
      </c>
      <c r="I3" s="1">
        <v>1605</v>
      </c>
      <c r="J3" s="1">
        <v>1774</v>
      </c>
      <c r="K3" s="1">
        <v>280</v>
      </c>
      <c r="L3" s="1">
        <v>20</v>
      </c>
      <c r="M3" s="1">
        <v>1241</v>
      </c>
      <c r="N3" s="1">
        <v>708</v>
      </c>
      <c r="O3" s="1">
        <v>218.09</v>
      </c>
    </row>
    <row r="4" spans="1:15" x14ac:dyDescent="0.3">
      <c r="A4" s="17">
        <v>42392</v>
      </c>
      <c r="B4" s="1">
        <v>2520</v>
      </c>
      <c r="C4" s="1">
        <v>2499</v>
      </c>
      <c r="D4" s="1">
        <v>2280</v>
      </c>
      <c r="E4" s="1">
        <v>2071</v>
      </c>
      <c r="F4" s="1">
        <v>2130</v>
      </c>
      <c r="G4" s="1">
        <v>2643</v>
      </c>
      <c r="H4" s="1">
        <v>2893</v>
      </c>
      <c r="I4" s="1">
        <v>2847</v>
      </c>
      <c r="J4" s="1">
        <v>3064</v>
      </c>
      <c r="K4" s="1">
        <v>969</v>
      </c>
      <c r="L4" s="1">
        <v>628</v>
      </c>
      <c r="M4" s="1">
        <v>1820</v>
      </c>
      <c r="N4" s="1">
        <v>1261</v>
      </c>
      <c r="O4" s="1">
        <f>VLOOKUP(S2N100!A4,Emcali!A4:B2924,2,FALSE)</f>
        <v>28.56</v>
      </c>
    </row>
    <row r="5" spans="1:15" x14ac:dyDescent="0.3">
      <c r="A5" s="17">
        <v>42452</v>
      </c>
      <c r="B5" s="1">
        <v>3944</v>
      </c>
      <c r="C5" s="1">
        <v>3844</v>
      </c>
      <c r="D5" s="1">
        <v>3607</v>
      </c>
      <c r="E5" s="1">
        <v>3621</v>
      </c>
      <c r="F5" s="1">
        <v>3656</v>
      </c>
      <c r="G5" s="1">
        <v>4125</v>
      </c>
      <c r="H5" s="1">
        <v>4565</v>
      </c>
      <c r="I5" s="1">
        <v>4401</v>
      </c>
      <c r="J5" s="1">
        <v>4749</v>
      </c>
      <c r="K5" s="1">
        <v>2042</v>
      </c>
      <c r="L5" s="1">
        <v>180</v>
      </c>
      <c r="M5" s="1">
        <v>3795</v>
      </c>
      <c r="N5" s="1">
        <v>3062</v>
      </c>
      <c r="O5" s="1">
        <f>VLOOKUP(S2N100!A5,Emcali!A5:B2925,2,FALSE)</f>
        <v>45.731999999999999</v>
      </c>
    </row>
    <row r="6" spans="1:15" x14ac:dyDescent="0.3">
      <c r="A6" s="17">
        <v>42492</v>
      </c>
      <c r="B6" s="1">
        <v>1327</v>
      </c>
      <c r="C6" s="1">
        <v>1153</v>
      </c>
      <c r="D6" s="1">
        <v>1189</v>
      </c>
      <c r="E6" s="1">
        <v>1167</v>
      </c>
      <c r="F6" s="1">
        <v>1212</v>
      </c>
      <c r="G6" s="1">
        <v>1921</v>
      </c>
      <c r="H6" s="1">
        <v>2210</v>
      </c>
      <c r="I6" s="1">
        <v>1985</v>
      </c>
      <c r="J6" s="1">
        <v>2272</v>
      </c>
      <c r="K6" s="1">
        <v>280</v>
      </c>
      <c r="L6" s="1">
        <v>12</v>
      </c>
      <c r="M6" s="1">
        <v>1242</v>
      </c>
      <c r="N6" s="1">
        <v>591</v>
      </c>
      <c r="O6" s="1">
        <f>VLOOKUP(S2N100!A6,Emcali!A6:B2926,2,FALSE)</f>
        <v>246.59</v>
      </c>
    </row>
    <row r="7" spans="1:15" x14ac:dyDescent="0.3">
      <c r="A7" s="17">
        <v>42512</v>
      </c>
      <c r="B7" s="1">
        <v>1805</v>
      </c>
      <c r="C7" s="1">
        <v>1569</v>
      </c>
      <c r="D7" s="1">
        <v>1484</v>
      </c>
      <c r="E7" s="1">
        <v>1321</v>
      </c>
      <c r="F7" s="1">
        <v>1381</v>
      </c>
      <c r="G7" s="1">
        <v>2136</v>
      </c>
      <c r="H7" s="1">
        <v>2525</v>
      </c>
      <c r="I7" s="1">
        <v>2316</v>
      </c>
      <c r="J7" s="1">
        <v>2682</v>
      </c>
      <c r="K7" s="1">
        <v>557</v>
      </c>
      <c r="L7" s="1">
        <v>187</v>
      </c>
      <c r="M7" s="1">
        <v>1471</v>
      </c>
      <c r="N7" s="1">
        <v>874</v>
      </c>
      <c r="O7" s="1">
        <f>VLOOKUP(S2N100!A7,Emcali!A7:B2927,2,FALSE)</f>
        <v>36.838999999999999</v>
      </c>
    </row>
    <row r="8" spans="1:15" x14ac:dyDescent="0.3">
      <c r="A8" s="17">
        <v>42532</v>
      </c>
      <c r="B8" s="1">
        <v>1398</v>
      </c>
      <c r="C8" s="1">
        <v>1177</v>
      </c>
      <c r="D8" s="1">
        <v>1124</v>
      </c>
      <c r="E8" s="1">
        <v>953</v>
      </c>
      <c r="F8" s="1">
        <v>1065</v>
      </c>
      <c r="G8" s="1">
        <v>1723</v>
      </c>
      <c r="H8" s="1">
        <v>2054</v>
      </c>
      <c r="I8" s="1">
        <v>1929</v>
      </c>
      <c r="J8" s="1">
        <v>2151</v>
      </c>
      <c r="K8" s="1">
        <v>301</v>
      </c>
      <c r="L8" s="1">
        <v>9</v>
      </c>
      <c r="M8" s="1">
        <v>1221</v>
      </c>
      <c r="N8" s="1">
        <v>650</v>
      </c>
      <c r="O8" s="1">
        <f>VLOOKUP(S2N100!A8,Emcali!A8:B2928,2,FALSE)</f>
        <v>52.906999999999996</v>
      </c>
    </row>
    <row r="9" spans="1:15" x14ac:dyDescent="0.3">
      <c r="A9" s="17">
        <v>42552</v>
      </c>
      <c r="B9" s="1">
        <v>2745</v>
      </c>
      <c r="C9" s="1">
        <v>2489</v>
      </c>
      <c r="D9" s="1">
        <v>2295</v>
      </c>
      <c r="E9" s="1">
        <v>2257</v>
      </c>
      <c r="F9" s="1">
        <v>2317</v>
      </c>
      <c r="G9" s="1">
        <v>2801</v>
      </c>
      <c r="H9" s="1">
        <v>3143</v>
      </c>
      <c r="I9" s="1">
        <v>2956</v>
      </c>
      <c r="J9" s="1">
        <v>3283</v>
      </c>
      <c r="K9" s="1">
        <v>1427</v>
      </c>
      <c r="L9" s="1">
        <v>932</v>
      </c>
      <c r="M9" s="1">
        <v>1888</v>
      </c>
      <c r="N9" s="1">
        <v>1472</v>
      </c>
      <c r="O9" s="1">
        <f>VLOOKUP(S2N100!A9,Emcali!A9:B2929,2,FALSE)</f>
        <v>37.375</v>
      </c>
    </row>
    <row r="10" spans="1:15" x14ac:dyDescent="0.3">
      <c r="A10" s="17">
        <v>42572</v>
      </c>
      <c r="B10" s="1">
        <v>4234</v>
      </c>
      <c r="C10" s="1">
        <v>3896</v>
      </c>
      <c r="D10" s="1">
        <v>3610</v>
      </c>
      <c r="E10" s="1">
        <v>3711</v>
      </c>
      <c r="F10" s="1">
        <v>3909</v>
      </c>
      <c r="G10" s="1">
        <v>4505</v>
      </c>
      <c r="H10" s="1">
        <v>4994</v>
      </c>
      <c r="I10" s="1">
        <v>4508</v>
      </c>
      <c r="J10" s="1">
        <v>5171</v>
      </c>
      <c r="K10" s="1">
        <v>2145</v>
      </c>
      <c r="L10" s="1">
        <v>319</v>
      </c>
      <c r="M10" s="1">
        <v>3513</v>
      </c>
      <c r="N10" s="1">
        <v>2468</v>
      </c>
      <c r="O10" s="1">
        <f>VLOOKUP(S2N100!A10,Emcali!A10:B2930,2,FALSE)</f>
        <v>30.622</v>
      </c>
    </row>
    <row r="11" spans="1:15" x14ac:dyDescent="0.3">
      <c r="A11" s="17">
        <v>42592</v>
      </c>
      <c r="B11" s="1">
        <v>5754</v>
      </c>
      <c r="C11" s="1">
        <v>5587</v>
      </c>
      <c r="D11" s="1">
        <v>5362</v>
      </c>
      <c r="E11" s="1">
        <v>5588</v>
      </c>
      <c r="F11" s="1">
        <v>5650</v>
      </c>
      <c r="G11" s="1">
        <v>5971</v>
      </c>
      <c r="H11" s="1">
        <v>6314</v>
      </c>
      <c r="I11" s="1">
        <v>6009</v>
      </c>
      <c r="J11" s="1">
        <v>6447</v>
      </c>
      <c r="K11" s="1">
        <v>3259</v>
      </c>
      <c r="L11" s="1">
        <v>397</v>
      </c>
      <c r="M11" s="1">
        <v>4310</v>
      </c>
      <c r="N11" s="1">
        <v>3170</v>
      </c>
      <c r="O11" s="1">
        <f>VLOOKUP(S2N100!A11,Emcali!A11:B2931,2,FALSE)</f>
        <v>30.879000000000001</v>
      </c>
    </row>
    <row r="12" spans="1:15" x14ac:dyDescent="0.3">
      <c r="A12" s="17">
        <v>42632</v>
      </c>
      <c r="B12" s="1">
        <v>1295</v>
      </c>
      <c r="C12" s="1">
        <v>1070</v>
      </c>
      <c r="D12" s="1">
        <v>1007</v>
      </c>
      <c r="E12" s="1">
        <v>825</v>
      </c>
      <c r="F12" s="1">
        <v>923</v>
      </c>
      <c r="G12" s="1">
        <v>1594</v>
      </c>
      <c r="H12" s="1">
        <v>1860</v>
      </c>
      <c r="I12" s="1">
        <v>1692</v>
      </c>
      <c r="J12" s="1">
        <v>1950</v>
      </c>
      <c r="K12" s="1">
        <v>298</v>
      </c>
      <c r="L12" s="1">
        <v>27</v>
      </c>
      <c r="M12" s="1">
        <v>1362</v>
      </c>
      <c r="N12" s="1">
        <v>716</v>
      </c>
      <c r="O12" s="1">
        <f>VLOOKUP(S2N100!A12,Emcali!A12:B2932,2,FALSE)</f>
        <v>28.052</v>
      </c>
    </row>
    <row r="13" spans="1:15" x14ac:dyDescent="0.3">
      <c r="A13" s="17">
        <v>42652</v>
      </c>
      <c r="B13" s="1">
        <v>2279</v>
      </c>
      <c r="C13" s="1">
        <v>1943</v>
      </c>
      <c r="D13" s="1">
        <v>1821</v>
      </c>
      <c r="E13" s="1">
        <v>1699</v>
      </c>
      <c r="F13" s="1">
        <v>1778</v>
      </c>
      <c r="G13" s="1">
        <v>2514</v>
      </c>
      <c r="H13" s="1">
        <v>2911</v>
      </c>
      <c r="I13" s="1">
        <v>2634</v>
      </c>
      <c r="J13" s="1">
        <v>3063</v>
      </c>
      <c r="K13" s="1">
        <v>569</v>
      </c>
      <c r="L13" s="1">
        <v>15</v>
      </c>
      <c r="M13" s="1">
        <v>2143</v>
      </c>
      <c r="N13" s="1">
        <v>1488</v>
      </c>
      <c r="O13" s="1">
        <f>VLOOKUP(S2N100!A13,Emcali!A13:B2933,2,FALSE)</f>
        <v>79.662000000000006</v>
      </c>
    </row>
    <row r="14" spans="1:15" x14ac:dyDescent="0.3">
      <c r="A14" s="17">
        <v>42672</v>
      </c>
      <c r="B14" s="1">
        <v>2755</v>
      </c>
      <c r="C14" s="1">
        <v>2485</v>
      </c>
      <c r="D14" s="1">
        <v>2356</v>
      </c>
      <c r="E14" s="1">
        <v>2295</v>
      </c>
      <c r="F14" s="1">
        <v>2411</v>
      </c>
      <c r="G14" s="1">
        <v>3129</v>
      </c>
      <c r="H14" s="1">
        <v>3516</v>
      </c>
      <c r="I14" s="1">
        <v>3174</v>
      </c>
      <c r="J14" s="1">
        <v>3696</v>
      </c>
      <c r="K14" s="1">
        <v>964</v>
      </c>
      <c r="L14" s="1">
        <v>95</v>
      </c>
      <c r="M14" s="1">
        <v>2600</v>
      </c>
      <c r="N14" s="1">
        <v>1898</v>
      </c>
      <c r="O14" s="1">
        <f>VLOOKUP(S2N100!A14,Emcali!A14:B2934,2,FALSE)</f>
        <v>408.75</v>
      </c>
    </row>
    <row r="15" spans="1:15" x14ac:dyDescent="0.3">
      <c r="A15" s="17">
        <v>42682</v>
      </c>
      <c r="B15" s="1">
        <v>1403</v>
      </c>
      <c r="C15" s="1">
        <v>1170</v>
      </c>
      <c r="D15" s="1">
        <v>1098</v>
      </c>
      <c r="E15" s="1">
        <v>944</v>
      </c>
      <c r="F15" s="1">
        <v>1042</v>
      </c>
      <c r="G15" s="1">
        <v>1744</v>
      </c>
      <c r="H15" s="1">
        <v>2078</v>
      </c>
      <c r="I15" s="1">
        <v>1847</v>
      </c>
      <c r="J15" s="1">
        <v>2156</v>
      </c>
      <c r="K15" s="1">
        <v>274</v>
      </c>
      <c r="L15" s="1">
        <v>8</v>
      </c>
      <c r="M15" s="1">
        <v>1081</v>
      </c>
      <c r="N15" s="1">
        <v>542</v>
      </c>
      <c r="O15" s="1">
        <f>VLOOKUP(S2N100!A15,Emcali!A15:B2935,2,FALSE)</f>
        <v>139.88999999999999</v>
      </c>
    </row>
    <row r="16" spans="1:15" x14ac:dyDescent="0.3">
      <c r="A16" s="17">
        <v>42702</v>
      </c>
      <c r="B16" s="1">
        <v>1636</v>
      </c>
      <c r="C16" s="1">
        <v>1366</v>
      </c>
      <c r="D16" s="1">
        <v>1316</v>
      </c>
      <c r="E16" s="1">
        <v>1224</v>
      </c>
      <c r="F16" s="1">
        <v>1254</v>
      </c>
      <c r="G16" s="1">
        <v>1971</v>
      </c>
      <c r="H16" s="1">
        <v>2348</v>
      </c>
      <c r="I16" s="1">
        <v>2159</v>
      </c>
      <c r="J16" s="1">
        <v>2431</v>
      </c>
      <c r="K16" s="1">
        <v>292</v>
      </c>
      <c r="L16" s="1">
        <v>12</v>
      </c>
      <c r="M16" s="1">
        <v>1327</v>
      </c>
      <c r="N16" s="1">
        <v>682</v>
      </c>
      <c r="O16" s="1">
        <f>VLOOKUP(S2N100!A16,Emcali!A16:B2936,2,FALSE)</f>
        <v>118.72</v>
      </c>
    </row>
    <row r="17" spans="1:15" x14ac:dyDescent="0.3">
      <c r="A17" s="17">
        <v>42712</v>
      </c>
      <c r="B17" s="1">
        <v>1591</v>
      </c>
      <c r="C17" s="1">
        <v>1334</v>
      </c>
      <c r="D17" s="1">
        <v>1260</v>
      </c>
      <c r="E17" s="1">
        <v>1142</v>
      </c>
      <c r="F17" s="1">
        <v>1200</v>
      </c>
      <c r="G17" s="1">
        <v>1887</v>
      </c>
      <c r="H17" s="1">
        <v>2248</v>
      </c>
      <c r="I17" s="1">
        <v>2024</v>
      </c>
      <c r="J17" s="1">
        <v>2330</v>
      </c>
      <c r="K17" s="1">
        <v>297</v>
      </c>
      <c r="L17" s="1">
        <v>18</v>
      </c>
      <c r="M17" s="1">
        <v>1297</v>
      </c>
      <c r="N17" s="1">
        <v>654</v>
      </c>
      <c r="O17" s="1">
        <f>VLOOKUP(S2N100!A17,Emcali!A17:B2937,2,FALSE)</f>
        <v>130.82</v>
      </c>
    </row>
    <row r="18" spans="1:15" x14ac:dyDescent="0.3">
      <c r="A18" s="17">
        <v>42722</v>
      </c>
      <c r="B18" s="1">
        <v>1921</v>
      </c>
      <c r="C18" s="1">
        <v>1701</v>
      </c>
      <c r="D18" s="1">
        <v>1642</v>
      </c>
      <c r="E18" s="1">
        <v>1556</v>
      </c>
      <c r="F18" s="1">
        <v>1692</v>
      </c>
      <c r="G18" s="1">
        <v>2303</v>
      </c>
      <c r="H18" s="1">
        <v>2674</v>
      </c>
      <c r="I18" s="1">
        <v>2428</v>
      </c>
      <c r="J18" s="1">
        <v>2717</v>
      </c>
      <c r="K18" s="1">
        <v>581</v>
      </c>
      <c r="L18" s="1">
        <v>17</v>
      </c>
      <c r="M18" s="1">
        <v>1939</v>
      </c>
      <c r="N18" s="1">
        <v>1333</v>
      </c>
      <c r="O18" s="1">
        <f>VLOOKUP(S2N100!A18,Emcali!A18:B2938,2,FALSE)</f>
        <v>132.86000000000001</v>
      </c>
    </row>
    <row r="19" spans="1:15" x14ac:dyDescent="0.3">
      <c r="A19" s="17">
        <v>42742</v>
      </c>
      <c r="B19" s="1">
        <v>3288</v>
      </c>
      <c r="C19" s="1">
        <v>3096</v>
      </c>
      <c r="D19" s="1">
        <v>2872</v>
      </c>
      <c r="E19" s="1">
        <v>2918</v>
      </c>
      <c r="F19" s="1">
        <v>3055</v>
      </c>
      <c r="G19" s="1">
        <v>3606</v>
      </c>
      <c r="H19" s="1">
        <v>3955</v>
      </c>
      <c r="I19" s="1">
        <v>3548</v>
      </c>
      <c r="J19" s="1">
        <v>4055</v>
      </c>
      <c r="K19" s="1">
        <v>2064</v>
      </c>
      <c r="L19" s="1">
        <v>944</v>
      </c>
      <c r="M19" s="1">
        <v>3286</v>
      </c>
      <c r="N19" s="1">
        <v>2760</v>
      </c>
      <c r="O19" s="1">
        <f>VLOOKUP(S2N100!A19,Emcali!A19:B2939,2,FALSE)</f>
        <v>91.808999999999997</v>
      </c>
    </row>
    <row r="20" spans="1:15" x14ac:dyDescent="0.3">
      <c r="A20" s="17">
        <v>42762</v>
      </c>
      <c r="B20" s="1">
        <v>4026</v>
      </c>
      <c r="C20" s="1">
        <v>3589</v>
      </c>
      <c r="D20" s="1">
        <v>3451</v>
      </c>
      <c r="E20" s="1">
        <v>3540</v>
      </c>
      <c r="F20" s="1">
        <v>3552</v>
      </c>
      <c r="G20" s="1">
        <v>4034</v>
      </c>
      <c r="H20" s="1">
        <v>4431</v>
      </c>
      <c r="I20" s="1">
        <v>3993</v>
      </c>
      <c r="J20" s="1">
        <v>4608</v>
      </c>
      <c r="K20" s="1">
        <v>1826</v>
      </c>
      <c r="L20" s="1">
        <v>50</v>
      </c>
      <c r="M20" s="1">
        <v>3480</v>
      </c>
      <c r="N20" s="1">
        <v>2814</v>
      </c>
      <c r="O20" s="1">
        <f>VLOOKUP(S2N100!A20,Emcali!A20:B2940,2,FALSE)</f>
        <v>103.44</v>
      </c>
    </row>
    <row r="21" spans="1:15" x14ac:dyDescent="0.3">
      <c r="A21" s="17">
        <v>42782</v>
      </c>
      <c r="B21" s="1">
        <v>1279</v>
      </c>
      <c r="C21" s="1">
        <v>1074</v>
      </c>
      <c r="D21" s="1">
        <v>1029</v>
      </c>
      <c r="E21" s="1">
        <v>922</v>
      </c>
      <c r="F21" s="1">
        <v>970</v>
      </c>
      <c r="G21" s="1">
        <v>1448</v>
      </c>
      <c r="H21" s="1">
        <v>1700</v>
      </c>
      <c r="I21" s="1">
        <v>1553</v>
      </c>
      <c r="J21" s="1">
        <v>1752</v>
      </c>
      <c r="K21" s="1">
        <v>278</v>
      </c>
      <c r="L21" s="1">
        <v>10</v>
      </c>
      <c r="M21" s="1">
        <v>1087</v>
      </c>
      <c r="N21" s="1">
        <v>586</v>
      </c>
      <c r="O21" s="1">
        <f>VLOOKUP(S2N100!A21,Emcali!A21:B2941,2,FALSE)</f>
        <v>110.75</v>
      </c>
    </row>
    <row r="22" spans="1:15" x14ac:dyDescent="0.3">
      <c r="A22" s="17">
        <v>42792</v>
      </c>
      <c r="B22" s="1">
        <v>4616</v>
      </c>
      <c r="C22" s="1">
        <v>4454</v>
      </c>
      <c r="D22" s="1">
        <v>4244</v>
      </c>
      <c r="E22" s="1">
        <v>4336</v>
      </c>
      <c r="F22" s="1">
        <v>4290</v>
      </c>
      <c r="G22" s="1">
        <v>4706</v>
      </c>
      <c r="H22" s="1">
        <v>5075</v>
      </c>
      <c r="I22" s="1">
        <v>4679</v>
      </c>
      <c r="J22" s="1">
        <v>5236</v>
      </c>
      <c r="K22" s="1">
        <v>1723</v>
      </c>
      <c r="L22" s="1">
        <v>217</v>
      </c>
      <c r="M22" s="1">
        <v>3594</v>
      </c>
      <c r="N22" s="1">
        <v>2711</v>
      </c>
      <c r="O22" s="1">
        <f>VLOOKUP(S2N100!A22,Emcali!A22:B2942,2,FALSE)</f>
        <v>51.817</v>
      </c>
    </row>
    <row r="23" spans="1:15" x14ac:dyDescent="0.3">
      <c r="A23" s="17">
        <v>42812</v>
      </c>
      <c r="B23" s="1">
        <v>4124</v>
      </c>
      <c r="C23" s="1">
        <v>3876</v>
      </c>
      <c r="D23" s="1">
        <v>3638</v>
      </c>
      <c r="E23" s="1">
        <v>3678</v>
      </c>
      <c r="F23" s="1">
        <v>3729</v>
      </c>
      <c r="G23" s="1">
        <v>4325</v>
      </c>
      <c r="H23" s="1">
        <v>4776</v>
      </c>
      <c r="I23" s="1">
        <v>4481</v>
      </c>
      <c r="J23" s="1">
        <v>4923</v>
      </c>
      <c r="K23" s="1">
        <v>1720</v>
      </c>
      <c r="L23" s="1">
        <v>295</v>
      </c>
      <c r="M23" s="1">
        <v>3927</v>
      </c>
      <c r="N23" s="1">
        <v>3041</v>
      </c>
      <c r="O23" s="1">
        <f>VLOOKUP(S2N100!A23,Emcali!A23:B2943,2,FALSE)</f>
        <v>302.14</v>
      </c>
    </row>
    <row r="24" spans="1:15" x14ac:dyDescent="0.3">
      <c r="A24" s="17">
        <v>42832</v>
      </c>
      <c r="B24" s="1">
        <v>1929</v>
      </c>
      <c r="C24" s="1">
        <v>1582</v>
      </c>
      <c r="D24" s="1">
        <v>1501</v>
      </c>
      <c r="E24" s="1">
        <v>1372</v>
      </c>
      <c r="F24" s="1">
        <v>1454</v>
      </c>
      <c r="G24" s="1">
        <v>2150</v>
      </c>
      <c r="H24" s="1">
        <v>2580</v>
      </c>
      <c r="I24" s="1">
        <v>2377</v>
      </c>
      <c r="J24" s="1">
        <v>2711</v>
      </c>
      <c r="K24" s="1">
        <v>500</v>
      </c>
      <c r="L24" s="1">
        <v>96</v>
      </c>
      <c r="M24" s="1">
        <v>1734</v>
      </c>
      <c r="N24" s="1">
        <v>1177</v>
      </c>
      <c r="O24" s="1">
        <f>VLOOKUP(S2N100!A24,Emcali!A24:B2944,2,FALSE)</f>
        <v>87.188999999999993</v>
      </c>
    </row>
    <row r="25" spans="1:15" x14ac:dyDescent="0.3">
      <c r="A25" s="17">
        <v>42852</v>
      </c>
      <c r="B25" s="1">
        <v>1490</v>
      </c>
      <c r="C25" s="1">
        <v>1265</v>
      </c>
      <c r="D25" s="1">
        <v>1237</v>
      </c>
      <c r="E25" s="1">
        <v>1159</v>
      </c>
      <c r="F25" s="1">
        <v>1290</v>
      </c>
      <c r="G25" s="1">
        <v>1918</v>
      </c>
      <c r="H25" s="1">
        <v>2252</v>
      </c>
      <c r="I25" s="1">
        <v>2034</v>
      </c>
      <c r="J25" s="1">
        <v>2292</v>
      </c>
      <c r="K25" s="1">
        <v>404</v>
      </c>
      <c r="L25" s="1">
        <v>76</v>
      </c>
      <c r="M25" s="1">
        <v>1206</v>
      </c>
      <c r="N25" s="1">
        <v>616</v>
      </c>
      <c r="O25" s="1">
        <f>VLOOKUP(S2N100!A25,Emcali!A25:B2945,2,FALSE)</f>
        <v>338.17</v>
      </c>
    </row>
    <row r="26" spans="1:15" x14ac:dyDescent="0.3">
      <c r="A26" s="17">
        <v>42872</v>
      </c>
      <c r="B26" s="1">
        <v>1696</v>
      </c>
      <c r="C26" s="1">
        <v>1469</v>
      </c>
      <c r="D26" s="1">
        <v>1457</v>
      </c>
      <c r="E26" s="1">
        <v>1389</v>
      </c>
      <c r="F26" s="1">
        <v>1485</v>
      </c>
      <c r="G26" s="1">
        <v>2060</v>
      </c>
      <c r="H26" s="1">
        <v>2360</v>
      </c>
      <c r="I26" s="1">
        <v>2161</v>
      </c>
      <c r="J26" s="1">
        <v>2386</v>
      </c>
      <c r="K26" s="1">
        <v>355</v>
      </c>
      <c r="L26" s="1">
        <v>10</v>
      </c>
      <c r="M26" s="1">
        <v>1517</v>
      </c>
      <c r="N26" s="1">
        <v>893</v>
      </c>
      <c r="O26" s="1">
        <f>VLOOKUP(S2N100!A26,Emcali!A26:B2946,2,FALSE)</f>
        <v>174.46</v>
      </c>
    </row>
    <row r="27" spans="1:15" x14ac:dyDescent="0.3">
      <c r="A27" s="17">
        <v>42892</v>
      </c>
      <c r="B27" s="1">
        <v>1320</v>
      </c>
      <c r="C27" s="1">
        <v>1126</v>
      </c>
      <c r="D27" s="1">
        <v>1097</v>
      </c>
      <c r="E27" s="1">
        <v>1051</v>
      </c>
      <c r="F27" s="1">
        <v>1094</v>
      </c>
      <c r="G27" s="1">
        <v>1567</v>
      </c>
      <c r="H27" s="1">
        <v>1823</v>
      </c>
      <c r="I27" s="1">
        <v>1671</v>
      </c>
      <c r="J27" s="1">
        <v>1894</v>
      </c>
      <c r="K27" s="1">
        <v>303</v>
      </c>
      <c r="L27" s="1">
        <v>12</v>
      </c>
      <c r="M27" s="1">
        <v>1246</v>
      </c>
      <c r="N27" s="1">
        <v>700</v>
      </c>
      <c r="O27" s="1">
        <f>VLOOKUP(S2N100!A27,Emcali!A27:B2947,2,FALSE)</f>
        <v>94.370999999999995</v>
      </c>
    </row>
    <row r="28" spans="1:15" x14ac:dyDescent="0.3">
      <c r="A28" s="17">
        <v>42912</v>
      </c>
      <c r="B28" s="1">
        <v>1389</v>
      </c>
      <c r="C28" s="1">
        <v>1167</v>
      </c>
      <c r="D28" s="1">
        <v>1141</v>
      </c>
      <c r="E28" s="1">
        <v>1042</v>
      </c>
      <c r="F28" s="1">
        <v>1121</v>
      </c>
      <c r="G28" s="1">
        <v>1495</v>
      </c>
      <c r="H28" s="1">
        <v>1836</v>
      </c>
      <c r="I28" s="1">
        <v>1605</v>
      </c>
      <c r="J28" s="1">
        <v>1808</v>
      </c>
      <c r="K28" s="1">
        <v>259</v>
      </c>
      <c r="L28" s="1">
        <v>11</v>
      </c>
      <c r="M28" s="1">
        <v>947</v>
      </c>
      <c r="N28" s="1">
        <v>492</v>
      </c>
      <c r="O28" s="1">
        <f>VLOOKUP(S2N100!A28,Emcali!A28:B2948,2,FALSE)</f>
        <v>109.97</v>
      </c>
    </row>
    <row r="29" spans="1:15" x14ac:dyDescent="0.3">
      <c r="A29" s="17">
        <v>42927</v>
      </c>
      <c r="B29" s="1">
        <v>2266</v>
      </c>
      <c r="C29" s="1">
        <v>2068</v>
      </c>
      <c r="D29" s="1">
        <v>1940</v>
      </c>
      <c r="E29" s="1">
        <v>1838</v>
      </c>
      <c r="F29" s="1">
        <v>1954</v>
      </c>
      <c r="G29" s="1">
        <v>2678</v>
      </c>
      <c r="H29" s="1">
        <v>3120</v>
      </c>
      <c r="I29" s="1">
        <v>2934</v>
      </c>
      <c r="J29" s="1">
        <v>3307</v>
      </c>
      <c r="K29" s="1">
        <v>1087</v>
      </c>
      <c r="L29" s="1">
        <v>464</v>
      </c>
      <c r="M29" s="1">
        <v>2057</v>
      </c>
      <c r="N29" s="1">
        <v>1556</v>
      </c>
      <c r="O29" s="1">
        <f>VLOOKUP(S2N100!A29,Emcali!A29:B2949,2,FALSE)</f>
        <v>44.552</v>
      </c>
    </row>
    <row r="30" spans="1:15" x14ac:dyDescent="0.3">
      <c r="A30" s="17">
        <v>42932</v>
      </c>
      <c r="B30" s="1">
        <v>1299</v>
      </c>
      <c r="C30" s="1">
        <v>1085</v>
      </c>
      <c r="D30" s="1">
        <v>1018</v>
      </c>
      <c r="E30" s="1">
        <v>879</v>
      </c>
      <c r="F30" s="1">
        <v>933</v>
      </c>
      <c r="G30" s="1">
        <v>1466</v>
      </c>
      <c r="H30" s="1">
        <v>1706</v>
      </c>
      <c r="I30" s="1">
        <v>1553</v>
      </c>
      <c r="J30" s="1">
        <v>1679</v>
      </c>
      <c r="K30" s="1">
        <v>299</v>
      </c>
      <c r="L30" s="1">
        <v>8</v>
      </c>
      <c r="M30" s="1">
        <v>1087</v>
      </c>
      <c r="N30" s="1">
        <v>517</v>
      </c>
      <c r="O30" s="1">
        <f>VLOOKUP(S2N100!A30,Emcali!A30:B2950,2,FALSE)</f>
        <v>60.552</v>
      </c>
    </row>
    <row r="31" spans="1:15" x14ac:dyDescent="0.3">
      <c r="A31" s="17">
        <v>42952</v>
      </c>
      <c r="B31" s="1">
        <v>3510</v>
      </c>
      <c r="C31" s="1">
        <v>3462</v>
      </c>
      <c r="D31" s="1">
        <v>3290</v>
      </c>
      <c r="E31" s="1">
        <v>3341</v>
      </c>
      <c r="F31" s="1">
        <v>3422</v>
      </c>
      <c r="G31" s="1">
        <v>3936</v>
      </c>
      <c r="H31" s="1">
        <v>4292</v>
      </c>
      <c r="I31" s="1">
        <v>4054</v>
      </c>
      <c r="J31" s="1">
        <v>4495</v>
      </c>
      <c r="K31" s="1">
        <v>1868</v>
      </c>
      <c r="L31" s="1">
        <v>86</v>
      </c>
      <c r="M31" s="1">
        <v>3545</v>
      </c>
      <c r="N31" s="1">
        <v>2617</v>
      </c>
      <c r="O31" s="1">
        <f>VLOOKUP(S2N100!A31,Emcali!A31:B2951,2,FALSE)</f>
        <v>33.447000000000003</v>
      </c>
    </row>
    <row r="32" spans="1:15" x14ac:dyDescent="0.3">
      <c r="A32" s="17">
        <v>42967</v>
      </c>
      <c r="B32" s="1">
        <v>1405</v>
      </c>
      <c r="C32" s="1">
        <v>1167</v>
      </c>
      <c r="D32" s="1">
        <v>1108</v>
      </c>
      <c r="E32" s="1">
        <v>972</v>
      </c>
      <c r="F32" s="1">
        <v>1005</v>
      </c>
      <c r="G32" s="1">
        <v>1435</v>
      </c>
      <c r="H32" s="1">
        <v>1824</v>
      </c>
      <c r="I32" s="1">
        <v>1638</v>
      </c>
      <c r="J32" s="1">
        <v>1864</v>
      </c>
      <c r="K32" s="1">
        <v>236</v>
      </c>
      <c r="L32" s="1">
        <v>15</v>
      </c>
      <c r="M32" s="1">
        <v>957</v>
      </c>
      <c r="N32" s="1">
        <v>475</v>
      </c>
      <c r="O32" s="1">
        <f>VLOOKUP(S2N100!A32,Emcali!A32:B2952,2,FALSE)</f>
        <v>54.323</v>
      </c>
    </row>
    <row r="33" spans="1:15" x14ac:dyDescent="0.3">
      <c r="A33" s="17">
        <v>42972</v>
      </c>
      <c r="B33" s="1">
        <v>4387</v>
      </c>
      <c r="C33" s="1">
        <v>4228</v>
      </c>
      <c r="D33" s="1">
        <v>4025</v>
      </c>
      <c r="E33" s="1">
        <v>4080</v>
      </c>
      <c r="F33" s="1">
        <v>4149</v>
      </c>
      <c r="G33" s="1">
        <v>4523</v>
      </c>
      <c r="H33" s="1">
        <v>4801</v>
      </c>
      <c r="I33" s="1">
        <v>4641</v>
      </c>
      <c r="J33" s="1">
        <v>4973</v>
      </c>
      <c r="K33" s="1">
        <v>2367</v>
      </c>
      <c r="L33" s="1">
        <v>84</v>
      </c>
      <c r="M33" s="1">
        <v>3907</v>
      </c>
      <c r="N33" s="1">
        <v>2883</v>
      </c>
      <c r="O33" s="1">
        <f>VLOOKUP(S2N100!A33,Emcali!A33:B2953,2,FALSE)</f>
        <v>44.963000000000001</v>
      </c>
    </row>
    <row r="34" spans="1:15" x14ac:dyDescent="0.3">
      <c r="A34" s="17">
        <v>42987</v>
      </c>
      <c r="B34" s="1">
        <v>2234</v>
      </c>
      <c r="C34" s="1">
        <v>2003</v>
      </c>
      <c r="D34" s="1">
        <v>1888</v>
      </c>
      <c r="E34" s="1">
        <v>1744</v>
      </c>
      <c r="F34" s="1">
        <v>1834</v>
      </c>
      <c r="G34" s="1">
        <v>2494</v>
      </c>
      <c r="H34" s="1">
        <v>2871</v>
      </c>
      <c r="I34" s="1">
        <v>2695</v>
      </c>
      <c r="J34" s="1">
        <v>3038</v>
      </c>
      <c r="K34" s="1">
        <v>873</v>
      </c>
      <c r="L34" s="1">
        <v>353</v>
      </c>
      <c r="M34" s="1">
        <v>1738</v>
      </c>
      <c r="N34" s="1">
        <v>1205</v>
      </c>
      <c r="O34" s="1">
        <f>VLOOKUP(S2N100!A34,Emcali!A34:B2954,2,FALSE)</f>
        <v>39.301000000000002</v>
      </c>
    </row>
    <row r="35" spans="1:15" x14ac:dyDescent="0.3">
      <c r="A35" s="17">
        <v>42992</v>
      </c>
      <c r="B35" s="1">
        <v>1477</v>
      </c>
      <c r="C35" s="1">
        <v>1261</v>
      </c>
      <c r="D35" s="1">
        <v>1177</v>
      </c>
      <c r="E35" s="1">
        <v>999</v>
      </c>
      <c r="F35" s="1">
        <v>1066</v>
      </c>
      <c r="G35" s="1">
        <v>1665</v>
      </c>
      <c r="H35" s="1">
        <v>1960</v>
      </c>
      <c r="I35" s="1">
        <v>1812</v>
      </c>
      <c r="J35" s="1">
        <v>2008</v>
      </c>
      <c r="K35" s="1">
        <v>312</v>
      </c>
      <c r="L35" s="1">
        <v>11</v>
      </c>
      <c r="M35" s="1">
        <v>1351</v>
      </c>
      <c r="N35" s="1">
        <v>718</v>
      </c>
      <c r="O35" s="1">
        <f>VLOOKUP(S2N100!A35,Emcali!A35:B2955,2,FALSE)</f>
        <v>28.015000000000001</v>
      </c>
    </row>
    <row r="36" spans="1:15" x14ac:dyDescent="0.3">
      <c r="A36" s="17">
        <v>43007</v>
      </c>
      <c r="B36" s="1">
        <v>1477</v>
      </c>
      <c r="C36" s="1">
        <v>1241</v>
      </c>
      <c r="D36" s="1">
        <v>1158</v>
      </c>
      <c r="E36" s="1">
        <v>985</v>
      </c>
      <c r="F36" s="1">
        <v>1056</v>
      </c>
      <c r="G36" s="1">
        <v>1788</v>
      </c>
      <c r="H36" s="1">
        <v>2160</v>
      </c>
      <c r="I36" s="1">
        <v>1942</v>
      </c>
      <c r="J36" s="1">
        <v>2207</v>
      </c>
      <c r="K36" s="1">
        <v>283</v>
      </c>
      <c r="L36" s="1">
        <v>14</v>
      </c>
      <c r="M36" s="1">
        <v>1163</v>
      </c>
      <c r="N36" s="1">
        <v>550</v>
      </c>
      <c r="O36" s="1">
        <f>VLOOKUP(S2N100!A36,Emcali!A36:B2956,2,FALSE)</f>
        <v>238.08</v>
      </c>
    </row>
    <row r="37" spans="1:15" x14ac:dyDescent="0.3">
      <c r="A37" s="17">
        <v>43012</v>
      </c>
      <c r="B37" s="1">
        <v>1863</v>
      </c>
      <c r="C37" s="1">
        <v>1570</v>
      </c>
      <c r="D37" s="1">
        <v>1530</v>
      </c>
      <c r="E37" s="1">
        <v>1391</v>
      </c>
      <c r="F37" s="1">
        <v>1556</v>
      </c>
      <c r="G37" s="1">
        <v>2418</v>
      </c>
      <c r="H37" s="1">
        <v>2836</v>
      </c>
      <c r="I37" s="1">
        <v>2609</v>
      </c>
      <c r="J37" s="1">
        <v>3033</v>
      </c>
      <c r="K37" s="1">
        <v>579</v>
      </c>
      <c r="L37" s="1">
        <v>75</v>
      </c>
      <c r="M37" s="1">
        <v>1846</v>
      </c>
      <c r="N37" s="1">
        <v>1198</v>
      </c>
      <c r="O37" s="1">
        <f>VLOOKUP(S2N100!A37,Emcali!A37:B2957,2,FALSE)</f>
        <v>149.85</v>
      </c>
    </row>
    <row r="38" spans="1:15" x14ac:dyDescent="0.3">
      <c r="A38" s="17">
        <v>43027</v>
      </c>
      <c r="B38" s="1">
        <v>3151</v>
      </c>
      <c r="C38" s="1">
        <v>2945</v>
      </c>
      <c r="D38" s="1">
        <v>2765</v>
      </c>
      <c r="E38" s="1">
        <v>2684</v>
      </c>
      <c r="F38" s="1">
        <v>2775</v>
      </c>
      <c r="G38" s="1">
        <v>3318</v>
      </c>
      <c r="H38" s="1">
        <v>3649</v>
      </c>
      <c r="I38" s="1">
        <v>3539</v>
      </c>
      <c r="J38" s="1">
        <v>3782</v>
      </c>
      <c r="K38" s="1">
        <v>1981</v>
      </c>
      <c r="L38" s="1">
        <v>867</v>
      </c>
      <c r="M38" s="1">
        <v>1384</v>
      </c>
      <c r="N38" s="1">
        <v>1166</v>
      </c>
      <c r="O38" s="1">
        <f>VLOOKUP(S2N100!A38,Emcali!A38:B2958,2,FALSE)</f>
        <v>58.401000000000003</v>
      </c>
    </row>
    <row r="39" spans="1:15" x14ac:dyDescent="0.3">
      <c r="A39" s="17">
        <v>43047</v>
      </c>
      <c r="B39" s="1">
        <v>2624</v>
      </c>
      <c r="C39" s="1">
        <v>2498</v>
      </c>
      <c r="D39" s="1">
        <v>2331</v>
      </c>
      <c r="E39" s="1">
        <v>2250</v>
      </c>
      <c r="F39" s="1">
        <v>2281</v>
      </c>
      <c r="G39" s="1">
        <v>2844</v>
      </c>
      <c r="H39" s="1">
        <v>3252</v>
      </c>
      <c r="I39" s="1">
        <v>3017</v>
      </c>
      <c r="J39" s="1">
        <v>3371</v>
      </c>
      <c r="K39" s="1">
        <v>1157</v>
      </c>
      <c r="L39" s="1">
        <v>526</v>
      </c>
      <c r="M39" s="1">
        <v>1976</v>
      </c>
      <c r="N39" s="1">
        <v>1395</v>
      </c>
      <c r="O39" s="1">
        <f>VLOOKUP(S2N100!A39,Emcali!A39:B2959,2,FALSE)</f>
        <v>780.37</v>
      </c>
    </row>
    <row r="40" spans="1:15" x14ac:dyDescent="0.3">
      <c r="A40" s="17">
        <v>43052</v>
      </c>
      <c r="B40" s="1">
        <v>5007</v>
      </c>
      <c r="C40" s="1">
        <v>5112</v>
      </c>
      <c r="D40" s="1">
        <v>4892</v>
      </c>
      <c r="E40" s="1">
        <v>5054</v>
      </c>
      <c r="F40" s="1">
        <v>5099</v>
      </c>
      <c r="G40" s="1">
        <v>5530</v>
      </c>
      <c r="H40" s="1">
        <v>5873</v>
      </c>
      <c r="I40" s="1">
        <v>5700</v>
      </c>
      <c r="J40" s="1">
        <v>6018</v>
      </c>
      <c r="K40" s="1">
        <v>2790</v>
      </c>
      <c r="L40" s="1">
        <v>240</v>
      </c>
      <c r="M40" s="1">
        <v>4685</v>
      </c>
      <c r="N40" s="1">
        <v>3744</v>
      </c>
      <c r="O40" s="1">
        <f>VLOOKUP(S2N100!A40,Emcali!A40:B2960,2,FALSE)</f>
        <v>184.74</v>
      </c>
    </row>
    <row r="41" spans="1:15" x14ac:dyDescent="0.3">
      <c r="A41" s="17">
        <v>43057</v>
      </c>
      <c r="B41" s="1">
        <v>3965</v>
      </c>
      <c r="C41" s="1">
        <v>3850</v>
      </c>
      <c r="D41" s="1">
        <v>3647</v>
      </c>
      <c r="E41" s="1">
        <v>3687</v>
      </c>
      <c r="F41" s="1">
        <v>3603</v>
      </c>
      <c r="G41" s="1">
        <v>4097</v>
      </c>
      <c r="H41" s="1">
        <v>4580</v>
      </c>
      <c r="I41" s="1">
        <v>4313</v>
      </c>
      <c r="J41" s="1">
        <v>4735</v>
      </c>
      <c r="K41" s="1">
        <v>882</v>
      </c>
      <c r="L41" s="1">
        <v>17</v>
      </c>
      <c r="M41" s="1">
        <v>3836</v>
      </c>
      <c r="N41" s="1">
        <v>2905</v>
      </c>
      <c r="O41" s="1">
        <f>VLOOKUP(S2N100!A41,Emcali!A41:B2961,2,FALSE)</f>
        <v>689.89</v>
      </c>
    </row>
    <row r="42" spans="1:15" x14ac:dyDescent="0.3">
      <c r="A42" s="17">
        <v>43067</v>
      </c>
      <c r="B42" s="1">
        <v>1591</v>
      </c>
      <c r="C42" s="1">
        <v>1416</v>
      </c>
      <c r="D42" s="1">
        <v>1357</v>
      </c>
      <c r="E42" s="1">
        <v>1225</v>
      </c>
      <c r="F42" s="1">
        <v>1314</v>
      </c>
      <c r="G42" s="1">
        <v>1962</v>
      </c>
      <c r="H42" s="1">
        <v>2383</v>
      </c>
      <c r="I42" s="1">
        <v>2131</v>
      </c>
      <c r="J42" s="1">
        <v>2441</v>
      </c>
      <c r="K42" s="1">
        <v>300</v>
      </c>
      <c r="L42" s="1">
        <v>19</v>
      </c>
      <c r="M42" s="1">
        <v>1340</v>
      </c>
      <c r="N42" s="1">
        <v>751</v>
      </c>
      <c r="O42" s="1">
        <f>VLOOKUP(S2N100!A42,Emcali!A42:B2962,2,FALSE)</f>
        <v>320.92</v>
      </c>
    </row>
    <row r="43" spans="1:15" x14ac:dyDescent="0.3">
      <c r="A43" s="17">
        <v>43072</v>
      </c>
      <c r="B43" s="1">
        <v>1372</v>
      </c>
      <c r="C43" s="1">
        <v>1160</v>
      </c>
      <c r="D43" s="1">
        <v>1138</v>
      </c>
      <c r="E43" s="1">
        <v>1061</v>
      </c>
      <c r="F43" s="1">
        <v>1152</v>
      </c>
      <c r="G43" s="1">
        <v>1651</v>
      </c>
      <c r="H43" s="1">
        <v>1965</v>
      </c>
      <c r="I43" s="1">
        <v>1713</v>
      </c>
      <c r="J43" s="1">
        <v>1920</v>
      </c>
      <c r="K43" s="1">
        <v>232</v>
      </c>
      <c r="L43" s="1">
        <v>7</v>
      </c>
      <c r="M43" s="1">
        <v>812</v>
      </c>
      <c r="N43" s="1">
        <v>376</v>
      </c>
      <c r="O43" s="1">
        <f>VLOOKUP(S2N100!A43,Emcali!A43:B2963,2,FALSE)</f>
        <v>383.14</v>
      </c>
    </row>
    <row r="44" spans="1:15" x14ac:dyDescent="0.3">
      <c r="A44" s="17">
        <v>43077</v>
      </c>
      <c r="B44" s="1">
        <v>1736</v>
      </c>
      <c r="C44" s="1">
        <v>1512</v>
      </c>
      <c r="D44" s="1">
        <v>1461</v>
      </c>
      <c r="E44" s="1">
        <v>1324</v>
      </c>
      <c r="F44" s="1">
        <v>1374</v>
      </c>
      <c r="G44" s="1">
        <v>1954</v>
      </c>
      <c r="H44" s="1">
        <v>2345</v>
      </c>
      <c r="I44" s="1">
        <v>2118</v>
      </c>
      <c r="J44" s="1">
        <v>2422</v>
      </c>
      <c r="K44" s="1">
        <v>518</v>
      </c>
      <c r="L44" s="1">
        <v>210</v>
      </c>
      <c r="M44" s="1">
        <v>1287</v>
      </c>
      <c r="N44" s="1">
        <v>788</v>
      </c>
      <c r="O44" s="1">
        <f>VLOOKUP(S2N100!A44,Emcali!A44:B2964,2,FALSE)</f>
        <v>151.22</v>
      </c>
    </row>
    <row r="45" spans="1:15" x14ac:dyDescent="0.3">
      <c r="A45" s="17">
        <v>43087</v>
      </c>
      <c r="B45" s="1">
        <v>1289</v>
      </c>
      <c r="C45" s="1">
        <v>1079</v>
      </c>
      <c r="D45" s="1">
        <v>1035</v>
      </c>
      <c r="E45" s="1">
        <v>888</v>
      </c>
      <c r="F45" s="1">
        <v>926</v>
      </c>
      <c r="G45" s="1">
        <v>1398</v>
      </c>
      <c r="H45" s="1">
        <v>1722</v>
      </c>
      <c r="I45" s="1">
        <v>1551</v>
      </c>
      <c r="J45" s="1">
        <v>1735</v>
      </c>
      <c r="K45" s="1">
        <v>271</v>
      </c>
      <c r="L45" s="1">
        <v>12</v>
      </c>
      <c r="M45" s="1">
        <v>968</v>
      </c>
      <c r="N45" s="1">
        <v>485</v>
      </c>
      <c r="O45" s="1">
        <f>VLOOKUP(S2N100!A45,Emcali!A45:B2965,2,FALSE)</f>
        <v>120.43</v>
      </c>
    </row>
    <row r="46" spans="1:15" x14ac:dyDescent="0.3">
      <c r="A46" s="17">
        <v>43092</v>
      </c>
      <c r="B46" s="1">
        <v>1273</v>
      </c>
      <c r="C46" s="1">
        <v>960</v>
      </c>
      <c r="D46" s="1">
        <v>732</v>
      </c>
      <c r="E46" s="1">
        <v>517</v>
      </c>
      <c r="F46" s="1">
        <v>482</v>
      </c>
      <c r="G46" s="1">
        <v>664</v>
      </c>
      <c r="H46" s="1">
        <v>778</v>
      </c>
      <c r="I46" s="1">
        <v>657</v>
      </c>
      <c r="J46" s="1">
        <v>749</v>
      </c>
      <c r="K46" s="1">
        <v>105</v>
      </c>
      <c r="L46" s="1">
        <v>9</v>
      </c>
      <c r="M46" s="1">
        <v>266</v>
      </c>
      <c r="N46" s="1">
        <v>141</v>
      </c>
      <c r="O46" s="1">
        <f>VLOOKUP(S2N100!A46,Emcali!A46:B2966,2,FALSE)</f>
        <v>140.13999999999999</v>
      </c>
    </row>
    <row r="47" spans="1:15" x14ac:dyDescent="0.3">
      <c r="A47" s="17">
        <v>43097</v>
      </c>
      <c r="B47" s="1">
        <v>5101</v>
      </c>
      <c r="C47" s="1">
        <v>5035</v>
      </c>
      <c r="D47" s="1">
        <v>4809</v>
      </c>
      <c r="E47" s="1">
        <v>4905</v>
      </c>
      <c r="F47" s="1">
        <v>4929</v>
      </c>
      <c r="G47" s="1">
        <v>5289</v>
      </c>
      <c r="H47" s="1">
        <v>5596</v>
      </c>
      <c r="I47" s="1">
        <v>5426</v>
      </c>
      <c r="J47" s="1">
        <v>5692</v>
      </c>
      <c r="K47" s="1">
        <v>3207</v>
      </c>
      <c r="L47" s="1">
        <v>961</v>
      </c>
      <c r="M47" s="1">
        <v>2892</v>
      </c>
      <c r="N47" s="1">
        <v>2740</v>
      </c>
      <c r="O47" s="1">
        <f>VLOOKUP(S2N100!A47,Emcali!A47:B2967,2,FALSE)</f>
        <v>295.17</v>
      </c>
    </row>
    <row r="48" spans="1:15" x14ac:dyDescent="0.3">
      <c r="A48" s="17">
        <v>43107</v>
      </c>
      <c r="B48" s="1">
        <v>1305</v>
      </c>
      <c r="C48" s="1">
        <v>1094</v>
      </c>
      <c r="D48" s="1">
        <v>1065</v>
      </c>
      <c r="E48" s="1">
        <v>914</v>
      </c>
      <c r="F48" s="1">
        <v>942</v>
      </c>
      <c r="G48" s="1">
        <v>1463</v>
      </c>
      <c r="H48" s="1">
        <v>1795</v>
      </c>
      <c r="I48" s="1">
        <v>1629</v>
      </c>
      <c r="J48" s="1">
        <v>1805</v>
      </c>
      <c r="K48" s="1">
        <v>248</v>
      </c>
      <c r="L48" s="1">
        <v>12</v>
      </c>
      <c r="M48" s="1">
        <v>949</v>
      </c>
      <c r="N48" s="1">
        <v>424</v>
      </c>
      <c r="O48" s="1">
        <f>VLOOKUP(S2N100!A48,Emcali!A48:B2968,2,FALSE)</f>
        <v>121.38</v>
      </c>
    </row>
    <row r="49" spans="1:15" x14ac:dyDescent="0.3">
      <c r="A49" s="17">
        <v>43112</v>
      </c>
      <c r="B49" s="1">
        <v>4138</v>
      </c>
      <c r="C49" s="1">
        <v>3896</v>
      </c>
      <c r="D49" s="1">
        <v>3750</v>
      </c>
      <c r="E49" s="1">
        <v>3833</v>
      </c>
      <c r="F49" s="1">
        <v>3934</v>
      </c>
      <c r="G49" s="1">
        <v>4353</v>
      </c>
      <c r="H49" s="1">
        <v>4770</v>
      </c>
      <c r="I49" s="1">
        <v>4454</v>
      </c>
      <c r="J49" s="1">
        <v>4858</v>
      </c>
      <c r="K49" s="1">
        <v>2120</v>
      </c>
      <c r="L49" s="1">
        <v>132</v>
      </c>
      <c r="M49" s="1">
        <v>3179</v>
      </c>
      <c r="N49" s="1">
        <v>2579</v>
      </c>
      <c r="O49" s="1">
        <f>VLOOKUP(S2N100!A49,Emcali!A49:B2969,2,FALSE)</f>
        <v>115.76</v>
      </c>
    </row>
    <row r="50" spans="1:15" x14ac:dyDescent="0.3">
      <c r="A50" s="17">
        <v>43117</v>
      </c>
      <c r="B50" s="1">
        <v>1529</v>
      </c>
      <c r="C50" s="1">
        <v>1295</v>
      </c>
      <c r="D50" s="1">
        <v>1245</v>
      </c>
      <c r="E50" s="1">
        <v>1143</v>
      </c>
      <c r="F50" s="1">
        <v>1156</v>
      </c>
      <c r="G50" s="1">
        <v>1834</v>
      </c>
      <c r="H50" s="1">
        <v>2172</v>
      </c>
      <c r="I50" s="1">
        <v>1964</v>
      </c>
      <c r="J50" s="1">
        <v>2297</v>
      </c>
      <c r="K50" s="1">
        <v>266</v>
      </c>
      <c r="L50" s="1">
        <v>10</v>
      </c>
      <c r="M50" s="1">
        <v>1227</v>
      </c>
      <c r="N50" s="1">
        <v>637</v>
      </c>
      <c r="O50" s="1">
        <f>VLOOKUP(S2N100!A50,Emcali!A50:B2970,2,FALSE)</f>
        <v>168.22</v>
      </c>
    </row>
    <row r="51" spans="1:15" x14ac:dyDescent="0.3">
      <c r="A51" s="17">
        <v>43127</v>
      </c>
      <c r="B51" s="1">
        <v>1842</v>
      </c>
      <c r="C51" s="1">
        <v>1573</v>
      </c>
      <c r="D51" s="1">
        <v>1431</v>
      </c>
      <c r="E51" s="1">
        <v>1233</v>
      </c>
      <c r="F51" s="1">
        <v>1301</v>
      </c>
      <c r="G51" s="1">
        <v>1716</v>
      </c>
      <c r="H51" s="1">
        <v>1997</v>
      </c>
      <c r="I51" s="1">
        <v>1858</v>
      </c>
      <c r="J51" s="1">
        <v>2110</v>
      </c>
      <c r="K51" s="1">
        <v>556</v>
      </c>
      <c r="L51" s="1">
        <v>176</v>
      </c>
      <c r="M51" s="1">
        <v>1253</v>
      </c>
      <c r="N51" s="1">
        <v>834</v>
      </c>
      <c r="O51" s="1">
        <f>VLOOKUP(S2N100!A51,Emcali!A51:B2971,2,FALSE)</f>
        <v>81.781000000000006</v>
      </c>
    </row>
    <row r="52" spans="1:15" x14ac:dyDescent="0.3">
      <c r="A52" s="17">
        <v>43132</v>
      </c>
      <c r="B52" s="1">
        <v>2317</v>
      </c>
      <c r="C52" s="1">
        <v>2066</v>
      </c>
      <c r="D52" s="1">
        <v>1943</v>
      </c>
      <c r="E52" s="1">
        <v>1771</v>
      </c>
      <c r="F52" s="1">
        <v>1884</v>
      </c>
      <c r="G52" s="1">
        <v>2524</v>
      </c>
      <c r="H52" s="1">
        <v>2880</v>
      </c>
      <c r="I52" s="1">
        <v>2649</v>
      </c>
      <c r="J52" s="1">
        <v>3002</v>
      </c>
      <c r="K52" s="1">
        <v>1216</v>
      </c>
      <c r="L52" s="1">
        <v>659</v>
      </c>
      <c r="M52" s="1">
        <v>1647</v>
      </c>
      <c r="N52" s="1">
        <v>1196</v>
      </c>
      <c r="O52" s="1">
        <f>VLOOKUP(S2N100!A52,Emcali!A52:B2972,2,FALSE)</f>
        <v>68.430999999999997</v>
      </c>
    </row>
    <row r="53" spans="1:15" x14ac:dyDescent="0.3">
      <c r="A53" s="17">
        <v>43137</v>
      </c>
      <c r="B53" s="1">
        <v>1730</v>
      </c>
      <c r="C53" s="1">
        <v>1471</v>
      </c>
      <c r="D53" s="1">
        <v>1338</v>
      </c>
      <c r="E53" s="1">
        <v>1170</v>
      </c>
      <c r="F53" s="1">
        <v>1210</v>
      </c>
      <c r="G53" s="1">
        <v>1776</v>
      </c>
      <c r="H53" s="1">
        <v>2108</v>
      </c>
      <c r="I53" s="1">
        <v>1921</v>
      </c>
      <c r="J53" s="1">
        <v>2212</v>
      </c>
      <c r="K53" s="1">
        <v>510</v>
      </c>
      <c r="L53" s="1">
        <v>194</v>
      </c>
      <c r="M53" s="1">
        <v>1245</v>
      </c>
      <c r="N53" s="1">
        <v>792</v>
      </c>
      <c r="O53" s="1">
        <f>VLOOKUP(S2N100!A53,Emcali!A53:B2973,2,FALSE)</f>
        <v>85.018000000000001</v>
      </c>
    </row>
    <row r="54" spans="1:15" x14ac:dyDescent="0.3">
      <c r="A54" s="17">
        <v>43142</v>
      </c>
      <c r="B54" s="1">
        <v>3831</v>
      </c>
      <c r="C54" s="1">
        <v>3583</v>
      </c>
      <c r="D54" s="1">
        <v>3478</v>
      </c>
      <c r="E54" s="1">
        <v>3539</v>
      </c>
      <c r="F54" s="1">
        <v>3588</v>
      </c>
      <c r="G54" s="1">
        <v>4210</v>
      </c>
      <c r="H54" s="1">
        <v>4636</v>
      </c>
      <c r="I54" s="1">
        <v>4355</v>
      </c>
      <c r="J54" s="1">
        <v>4838</v>
      </c>
      <c r="K54" s="1">
        <v>1551</v>
      </c>
      <c r="L54" s="1">
        <v>37</v>
      </c>
      <c r="M54" s="1">
        <v>3911</v>
      </c>
      <c r="N54" s="1">
        <v>3188</v>
      </c>
      <c r="O54" s="1">
        <f>VLOOKUP(S2N100!A54,Emcali!A54:B2974,2,FALSE)</f>
        <v>156.63999999999999</v>
      </c>
    </row>
    <row r="55" spans="1:15" x14ac:dyDescent="0.3">
      <c r="A55" s="17">
        <v>43147</v>
      </c>
      <c r="B55" s="1">
        <v>1374</v>
      </c>
      <c r="C55" s="1">
        <v>1157</v>
      </c>
      <c r="D55" s="1">
        <v>1091</v>
      </c>
      <c r="E55" s="1">
        <v>913</v>
      </c>
      <c r="F55" s="1">
        <v>976</v>
      </c>
      <c r="G55" s="1">
        <v>1571</v>
      </c>
      <c r="H55" s="1">
        <v>1891</v>
      </c>
      <c r="I55" s="1">
        <v>1715</v>
      </c>
      <c r="J55" s="1">
        <v>1956</v>
      </c>
      <c r="K55" s="1">
        <v>248</v>
      </c>
      <c r="L55" s="1">
        <v>21</v>
      </c>
      <c r="M55" s="1">
        <v>921</v>
      </c>
      <c r="N55" s="1">
        <v>440</v>
      </c>
      <c r="O55" s="1">
        <f>VLOOKUP(S2N100!A55,Emcali!A55:B2975,2,FALSE)</f>
        <v>233.99</v>
      </c>
    </row>
    <row r="56" spans="1:15" x14ac:dyDescent="0.3">
      <c r="A56" s="17">
        <v>43152</v>
      </c>
      <c r="B56" s="1">
        <v>1366</v>
      </c>
      <c r="C56" s="1">
        <v>1148</v>
      </c>
      <c r="D56" s="1">
        <v>1117</v>
      </c>
      <c r="E56" s="1">
        <v>1024</v>
      </c>
      <c r="F56" s="1">
        <v>1076</v>
      </c>
      <c r="G56" s="1">
        <v>1688</v>
      </c>
      <c r="H56" s="1">
        <v>2010</v>
      </c>
      <c r="I56" s="1">
        <v>1812</v>
      </c>
      <c r="J56" s="1">
        <v>2047</v>
      </c>
      <c r="K56" s="1">
        <v>330</v>
      </c>
      <c r="L56" s="1">
        <v>36</v>
      </c>
      <c r="M56" s="1">
        <v>1067</v>
      </c>
      <c r="N56" s="1">
        <v>519</v>
      </c>
      <c r="O56" s="1">
        <f>VLOOKUP(S2N100!A56,Emcali!A56:B2976,2,FALSE)</f>
        <v>166.83</v>
      </c>
    </row>
    <row r="57" spans="1:15" x14ac:dyDescent="0.3">
      <c r="A57" s="17">
        <v>43157</v>
      </c>
      <c r="B57" s="1">
        <v>1224</v>
      </c>
      <c r="C57" s="1">
        <v>1038</v>
      </c>
      <c r="D57" s="1">
        <v>1014</v>
      </c>
      <c r="E57" s="1">
        <v>957</v>
      </c>
      <c r="F57" s="1">
        <v>1038</v>
      </c>
      <c r="G57" s="1">
        <v>1610</v>
      </c>
      <c r="H57" s="1">
        <v>1872</v>
      </c>
      <c r="I57" s="1">
        <v>1726</v>
      </c>
      <c r="J57" s="1">
        <v>1902</v>
      </c>
      <c r="K57" s="1">
        <v>310</v>
      </c>
      <c r="L57" s="1">
        <v>7</v>
      </c>
      <c r="M57" s="1">
        <v>1024</v>
      </c>
      <c r="N57" s="1">
        <v>499</v>
      </c>
      <c r="O57" s="1">
        <f>VLOOKUP(S2N100!A57,Emcali!A57:B2977,2,FALSE)</f>
        <v>350.43</v>
      </c>
    </row>
    <row r="58" spans="1:15" x14ac:dyDescent="0.3">
      <c r="A58" s="17">
        <v>43162</v>
      </c>
      <c r="B58" s="1">
        <v>2092</v>
      </c>
      <c r="C58" s="1">
        <v>1840</v>
      </c>
      <c r="D58" s="1">
        <v>1684</v>
      </c>
      <c r="E58" s="1">
        <v>1562</v>
      </c>
      <c r="F58" s="1">
        <v>1606</v>
      </c>
      <c r="G58" s="1">
        <v>2111</v>
      </c>
      <c r="H58" s="1">
        <v>2423</v>
      </c>
      <c r="I58" s="1">
        <v>2232</v>
      </c>
      <c r="J58" s="1">
        <v>2535</v>
      </c>
      <c r="K58" s="1">
        <v>642</v>
      </c>
      <c r="L58" s="1">
        <v>293</v>
      </c>
      <c r="M58" s="1">
        <v>1601</v>
      </c>
      <c r="N58" s="1">
        <v>1037</v>
      </c>
      <c r="O58" s="1">
        <f>VLOOKUP(S2N100!A58,Emcali!A58:B2978,2,FALSE)</f>
        <v>113.25</v>
      </c>
    </row>
    <row r="59" spans="1:15" x14ac:dyDescent="0.3">
      <c r="A59" s="17">
        <v>43167</v>
      </c>
      <c r="B59" s="1">
        <v>7260</v>
      </c>
      <c r="C59" s="1">
        <v>7009</v>
      </c>
      <c r="D59" s="1">
        <v>6831</v>
      </c>
      <c r="E59" s="1">
        <v>7160</v>
      </c>
      <c r="F59" s="1">
        <v>7250</v>
      </c>
      <c r="G59" s="1">
        <v>7455</v>
      </c>
      <c r="H59" s="1">
        <v>7695</v>
      </c>
      <c r="I59" s="1">
        <v>7493</v>
      </c>
      <c r="J59" s="1">
        <v>7833</v>
      </c>
      <c r="K59" s="1">
        <v>4554</v>
      </c>
      <c r="L59" s="1">
        <v>449</v>
      </c>
      <c r="M59" s="1">
        <v>4733</v>
      </c>
      <c r="N59" s="1">
        <v>3141</v>
      </c>
      <c r="O59" s="1">
        <f>VLOOKUP(S2N100!A59,Emcali!A59:B2979,2,FALSE)</f>
        <v>144.54</v>
      </c>
    </row>
    <row r="60" spans="1:15" x14ac:dyDescent="0.3">
      <c r="A60" s="17">
        <v>43172</v>
      </c>
      <c r="B60" s="1">
        <v>1439</v>
      </c>
      <c r="C60" s="1">
        <v>1184</v>
      </c>
      <c r="D60" s="1">
        <v>1124</v>
      </c>
      <c r="E60" s="1">
        <v>994</v>
      </c>
      <c r="F60" s="1">
        <v>1074</v>
      </c>
      <c r="G60" s="1">
        <v>1663</v>
      </c>
      <c r="H60" s="1">
        <v>1935</v>
      </c>
      <c r="I60" s="1">
        <v>1768</v>
      </c>
      <c r="J60" s="1">
        <v>2030</v>
      </c>
      <c r="K60" s="1">
        <v>348</v>
      </c>
      <c r="L60" s="1">
        <v>30</v>
      </c>
      <c r="M60" s="1">
        <v>1185</v>
      </c>
      <c r="N60" s="1">
        <v>661</v>
      </c>
      <c r="O60" s="1">
        <f>VLOOKUP(S2N100!A60,Emcali!A60:B2980,2,FALSE)</f>
        <v>79.914000000000001</v>
      </c>
    </row>
    <row r="61" spans="1:15" x14ac:dyDescent="0.3">
      <c r="A61" s="17">
        <v>43177</v>
      </c>
      <c r="B61" s="1">
        <v>3843</v>
      </c>
      <c r="C61" s="1">
        <v>3847</v>
      </c>
      <c r="D61" s="1">
        <v>3652</v>
      </c>
      <c r="E61" s="1">
        <v>3763</v>
      </c>
      <c r="F61" s="1">
        <v>3746</v>
      </c>
      <c r="G61" s="1">
        <v>4190</v>
      </c>
      <c r="H61" s="1">
        <v>4593</v>
      </c>
      <c r="I61" s="1">
        <v>4222</v>
      </c>
      <c r="J61" s="1">
        <v>4756</v>
      </c>
      <c r="K61" s="1">
        <v>1263</v>
      </c>
      <c r="L61" s="1">
        <v>59</v>
      </c>
      <c r="M61" s="1">
        <v>4137</v>
      </c>
      <c r="N61" s="1">
        <v>3204</v>
      </c>
      <c r="O61" s="1">
        <f>VLOOKUP(S2N100!A61,Emcali!A61:B2981,2,FALSE)</f>
        <v>77.013000000000005</v>
      </c>
    </row>
    <row r="62" spans="1:15" x14ac:dyDescent="0.3">
      <c r="A62" s="17">
        <v>43182</v>
      </c>
      <c r="B62" s="1">
        <v>1686</v>
      </c>
      <c r="C62" s="1">
        <v>1425</v>
      </c>
      <c r="D62" s="1">
        <v>1296</v>
      </c>
      <c r="E62" s="1">
        <v>1116</v>
      </c>
      <c r="F62" s="1">
        <v>1159</v>
      </c>
      <c r="G62" s="1">
        <v>1755</v>
      </c>
      <c r="H62" s="1">
        <v>2044</v>
      </c>
      <c r="I62" s="1">
        <v>1827</v>
      </c>
      <c r="J62" s="1">
        <v>2123</v>
      </c>
      <c r="K62" s="1">
        <v>302</v>
      </c>
      <c r="L62" s="1">
        <v>20</v>
      </c>
      <c r="M62" s="1">
        <v>1264</v>
      </c>
      <c r="N62" s="1">
        <v>621</v>
      </c>
      <c r="O62" s="1">
        <f>VLOOKUP(S2N100!A62,Emcali!A62:B2982,2,FALSE)</f>
        <v>66.156000000000006</v>
      </c>
    </row>
    <row r="63" spans="1:15" x14ac:dyDescent="0.3">
      <c r="A63" s="17">
        <v>43187</v>
      </c>
      <c r="B63" s="1">
        <v>4553</v>
      </c>
      <c r="C63" s="1">
        <v>4566</v>
      </c>
      <c r="D63" s="1">
        <v>4258</v>
      </c>
      <c r="E63" s="1">
        <v>4219</v>
      </c>
      <c r="F63" s="1">
        <v>4251</v>
      </c>
      <c r="G63" s="1">
        <v>4606</v>
      </c>
      <c r="H63" s="1">
        <v>4866</v>
      </c>
      <c r="I63" s="1">
        <v>4847</v>
      </c>
      <c r="J63" s="1">
        <v>4958</v>
      </c>
      <c r="K63" s="1">
        <v>3395</v>
      </c>
      <c r="L63" s="1">
        <v>2700</v>
      </c>
      <c r="M63" s="1">
        <v>1987</v>
      </c>
      <c r="N63" s="1">
        <v>1932</v>
      </c>
      <c r="O63" s="1">
        <f>VLOOKUP(S2N100!A63,Emcali!A63:B2983,2,FALSE)</f>
        <v>282.11</v>
      </c>
    </row>
    <row r="64" spans="1:15" x14ac:dyDescent="0.3">
      <c r="A64" s="17">
        <v>43192</v>
      </c>
      <c r="B64" s="1">
        <v>4044</v>
      </c>
      <c r="C64" s="1">
        <v>3806</v>
      </c>
      <c r="D64" s="1">
        <v>3650</v>
      </c>
      <c r="E64" s="1">
        <v>3699</v>
      </c>
      <c r="F64" s="1">
        <v>3754</v>
      </c>
      <c r="G64" s="1">
        <v>4220</v>
      </c>
      <c r="H64" s="1">
        <v>4555</v>
      </c>
      <c r="I64" s="1">
        <v>4261</v>
      </c>
      <c r="J64" s="1">
        <v>4669</v>
      </c>
      <c r="K64" s="1">
        <v>2119</v>
      </c>
      <c r="L64" s="1">
        <v>179</v>
      </c>
      <c r="M64" s="1">
        <v>3592</v>
      </c>
      <c r="N64" s="1">
        <v>2767</v>
      </c>
      <c r="O64" s="1">
        <f>VLOOKUP(S2N100!A64,Emcali!A64:B2984,2,FALSE)</f>
        <v>794.51</v>
      </c>
    </row>
    <row r="65" spans="1:15" x14ac:dyDescent="0.3">
      <c r="A65" s="17">
        <v>43197</v>
      </c>
      <c r="B65" s="1">
        <v>1268</v>
      </c>
      <c r="C65" s="1">
        <v>1084</v>
      </c>
      <c r="D65" s="1">
        <v>1095</v>
      </c>
      <c r="E65" s="1">
        <v>1014</v>
      </c>
      <c r="F65" s="1">
        <v>1131</v>
      </c>
      <c r="G65" s="1">
        <v>1725</v>
      </c>
      <c r="H65" s="1">
        <v>2021</v>
      </c>
      <c r="I65" s="1">
        <v>1840</v>
      </c>
      <c r="J65" s="1">
        <v>2087</v>
      </c>
      <c r="K65" s="1">
        <v>301</v>
      </c>
      <c r="L65" s="1">
        <v>8</v>
      </c>
      <c r="M65" s="1">
        <v>1050</v>
      </c>
      <c r="N65" s="1">
        <v>504</v>
      </c>
      <c r="O65" s="1">
        <f>VLOOKUP(S2N100!A65,Emcali!A65:B2985,2,FALSE)</f>
        <v>1086.2</v>
      </c>
    </row>
    <row r="66" spans="1:15" x14ac:dyDescent="0.3">
      <c r="A66" s="17">
        <v>43202</v>
      </c>
      <c r="B66" s="1">
        <v>3700</v>
      </c>
      <c r="C66" s="1">
        <v>3553</v>
      </c>
      <c r="D66" s="1">
        <v>3307</v>
      </c>
      <c r="E66" s="1">
        <v>3259</v>
      </c>
      <c r="F66" s="1">
        <v>3344</v>
      </c>
      <c r="G66" s="1">
        <v>3763</v>
      </c>
      <c r="H66" s="1">
        <v>4021</v>
      </c>
      <c r="I66" s="1">
        <v>3887</v>
      </c>
      <c r="J66" s="1">
        <v>4110</v>
      </c>
      <c r="K66" s="1">
        <v>2298</v>
      </c>
      <c r="L66" s="1">
        <v>610</v>
      </c>
      <c r="M66" s="1">
        <v>1745</v>
      </c>
      <c r="N66" s="1">
        <v>1533</v>
      </c>
      <c r="O66" s="1">
        <f>VLOOKUP(S2N100!A66,Emcali!A66:B2986,2,FALSE)</f>
        <v>385.96</v>
      </c>
    </row>
    <row r="67" spans="1:15" x14ac:dyDescent="0.3">
      <c r="A67" s="17">
        <v>43207</v>
      </c>
      <c r="B67" s="1">
        <v>2195</v>
      </c>
      <c r="C67" s="1">
        <v>1948</v>
      </c>
      <c r="D67" s="1">
        <v>1846</v>
      </c>
      <c r="E67" s="1">
        <v>1739</v>
      </c>
      <c r="F67" s="1">
        <v>1811</v>
      </c>
      <c r="G67" s="1">
        <v>2375</v>
      </c>
      <c r="H67" s="1">
        <v>2748</v>
      </c>
      <c r="I67" s="1">
        <v>2594</v>
      </c>
      <c r="J67" s="1">
        <v>2902</v>
      </c>
      <c r="K67" s="1">
        <v>856</v>
      </c>
      <c r="L67" s="1">
        <v>468</v>
      </c>
      <c r="M67" s="1">
        <v>1732</v>
      </c>
      <c r="N67" s="1">
        <v>1197</v>
      </c>
      <c r="O67" s="1">
        <f>VLOOKUP(S2N100!A67,Emcali!A67:B2987,2,FALSE)</f>
        <v>283.99</v>
      </c>
    </row>
    <row r="68" spans="1:15" x14ac:dyDescent="0.3">
      <c r="A68" s="17">
        <v>43212</v>
      </c>
      <c r="B68" s="1">
        <v>2040</v>
      </c>
      <c r="C68" s="1">
        <v>1794</v>
      </c>
      <c r="D68" s="1">
        <v>1654</v>
      </c>
      <c r="E68" s="1">
        <v>1491</v>
      </c>
      <c r="F68" s="1">
        <v>1550</v>
      </c>
      <c r="G68" s="1">
        <v>2067</v>
      </c>
      <c r="H68" s="1">
        <v>2379</v>
      </c>
      <c r="I68" s="1">
        <v>2198</v>
      </c>
      <c r="J68" s="1">
        <v>2471</v>
      </c>
      <c r="K68" s="1">
        <v>693</v>
      </c>
      <c r="L68" s="1">
        <v>230</v>
      </c>
      <c r="M68" s="1">
        <v>1433</v>
      </c>
      <c r="N68" s="1">
        <v>986</v>
      </c>
      <c r="O68" s="1">
        <f>VLOOKUP(S2N100!A68,Emcali!A68:B2988,2,FALSE)</f>
        <v>96.346000000000004</v>
      </c>
    </row>
    <row r="69" spans="1:15" x14ac:dyDescent="0.3">
      <c r="A69" s="17">
        <v>43217</v>
      </c>
      <c r="B69" s="1">
        <v>2115</v>
      </c>
      <c r="C69" s="1">
        <v>1895</v>
      </c>
      <c r="D69" s="1">
        <v>1726</v>
      </c>
      <c r="E69" s="1">
        <v>1607</v>
      </c>
      <c r="F69" s="1">
        <v>1627</v>
      </c>
      <c r="G69" s="1">
        <v>2102</v>
      </c>
      <c r="H69" s="1">
        <v>2362</v>
      </c>
      <c r="I69" s="1">
        <v>2181</v>
      </c>
      <c r="J69" s="1">
        <v>2462</v>
      </c>
      <c r="K69" s="1">
        <v>875</v>
      </c>
      <c r="L69" s="1">
        <v>483</v>
      </c>
      <c r="M69" s="1">
        <v>1348</v>
      </c>
      <c r="N69" s="1">
        <v>962</v>
      </c>
      <c r="O69" s="1">
        <f>VLOOKUP(S2N100!A69,Emcali!A69:B2989,2,FALSE)</f>
        <v>121.83</v>
      </c>
    </row>
    <row r="70" spans="1:15" x14ac:dyDescent="0.3">
      <c r="A70" s="17">
        <v>43222</v>
      </c>
      <c r="B70" s="1">
        <v>1330</v>
      </c>
      <c r="C70" s="1">
        <v>1112</v>
      </c>
      <c r="D70" s="1">
        <v>1073</v>
      </c>
      <c r="E70" s="1">
        <v>930</v>
      </c>
      <c r="F70" s="1">
        <v>988</v>
      </c>
      <c r="G70" s="1">
        <v>1718</v>
      </c>
      <c r="H70" s="1">
        <v>2021</v>
      </c>
      <c r="I70" s="1">
        <v>1804</v>
      </c>
      <c r="J70" s="1">
        <v>2072</v>
      </c>
      <c r="K70" s="1">
        <v>265</v>
      </c>
      <c r="L70" s="1">
        <v>12</v>
      </c>
      <c r="M70" s="1">
        <v>1083</v>
      </c>
      <c r="N70" s="1">
        <v>508</v>
      </c>
      <c r="O70" s="1">
        <f>VLOOKUP(S2N100!A70,Emcali!A70:B2990,2,FALSE)</f>
        <v>115.15</v>
      </c>
    </row>
    <row r="71" spans="1:15" x14ac:dyDescent="0.3">
      <c r="A71" s="17">
        <v>43227</v>
      </c>
      <c r="B71" s="1">
        <v>2883</v>
      </c>
      <c r="C71" s="1">
        <v>2587</v>
      </c>
      <c r="D71" s="1">
        <v>2420</v>
      </c>
      <c r="E71" s="1">
        <v>2354</v>
      </c>
      <c r="F71" s="1">
        <v>2371</v>
      </c>
      <c r="G71" s="1">
        <v>3063</v>
      </c>
      <c r="H71" s="1">
        <v>3599</v>
      </c>
      <c r="I71" s="1">
        <v>3233</v>
      </c>
      <c r="J71" s="1">
        <v>3780</v>
      </c>
      <c r="K71" s="1">
        <v>886</v>
      </c>
      <c r="L71" s="1">
        <v>57</v>
      </c>
      <c r="M71" s="1">
        <v>2269</v>
      </c>
      <c r="N71" s="1">
        <v>1481</v>
      </c>
      <c r="O71" s="1">
        <f>VLOOKUP(S2N100!A71,Emcali!A71:B2991,2,FALSE)</f>
        <v>532.77</v>
      </c>
    </row>
    <row r="72" spans="1:15" x14ac:dyDescent="0.3">
      <c r="A72" s="17">
        <v>43232</v>
      </c>
      <c r="B72" s="1">
        <v>2077</v>
      </c>
      <c r="C72" s="1">
        <v>1860</v>
      </c>
      <c r="D72" s="1">
        <v>1751</v>
      </c>
      <c r="E72" s="1">
        <v>1608</v>
      </c>
      <c r="F72" s="1">
        <v>1716</v>
      </c>
      <c r="G72" s="1">
        <v>2610</v>
      </c>
      <c r="H72" s="1">
        <v>3059</v>
      </c>
      <c r="I72" s="1">
        <v>2805</v>
      </c>
      <c r="J72" s="1">
        <v>3231</v>
      </c>
      <c r="K72" s="1">
        <v>683</v>
      </c>
      <c r="L72" s="1">
        <v>58</v>
      </c>
      <c r="M72" s="1">
        <v>2087</v>
      </c>
      <c r="N72" s="1">
        <v>1519</v>
      </c>
      <c r="O72" s="1">
        <f>VLOOKUP(S2N100!A72,Emcali!A72:B2992,2,FALSE)</f>
        <v>151.09</v>
      </c>
    </row>
    <row r="73" spans="1:15" x14ac:dyDescent="0.3">
      <c r="A73" s="17">
        <v>43237</v>
      </c>
      <c r="B73" s="1">
        <v>2119</v>
      </c>
      <c r="C73" s="1">
        <v>1879</v>
      </c>
      <c r="D73" s="1">
        <v>1737</v>
      </c>
      <c r="E73" s="1">
        <v>1586</v>
      </c>
      <c r="F73" s="1">
        <v>1671</v>
      </c>
      <c r="G73" s="1">
        <v>2247</v>
      </c>
      <c r="H73" s="1">
        <v>2666</v>
      </c>
      <c r="I73" s="1">
        <v>2456</v>
      </c>
      <c r="J73" s="1">
        <v>2844</v>
      </c>
      <c r="K73" s="1">
        <v>690</v>
      </c>
      <c r="L73" s="1">
        <v>81</v>
      </c>
      <c r="M73" s="1">
        <v>1956</v>
      </c>
      <c r="N73" s="1">
        <v>1486</v>
      </c>
      <c r="O73" s="1">
        <f>VLOOKUP(S2N100!A73,Emcali!A73:B2993,2,FALSE)</f>
        <v>159.29</v>
      </c>
    </row>
    <row r="74" spans="1:15" x14ac:dyDescent="0.3">
      <c r="A74" s="17">
        <v>43242</v>
      </c>
      <c r="B74" s="1">
        <v>1436</v>
      </c>
      <c r="C74" s="1">
        <v>1207</v>
      </c>
      <c r="D74" s="1">
        <v>1180</v>
      </c>
      <c r="E74" s="1">
        <v>1083</v>
      </c>
      <c r="F74" s="1">
        <v>1211</v>
      </c>
      <c r="G74" s="1">
        <v>1901</v>
      </c>
      <c r="H74" s="1">
        <v>2258</v>
      </c>
      <c r="I74" s="1">
        <v>2045</v>
      </c>
      <c r="J74" s="1">
        <v>2327</v>
      </c>
      <c r="K74" s="1">
        <v>290</v>
      </c>
      <c r="L74" s="1">
        <v>9</v>
      </c>
      <c r="M74" s="1">
        <v>1043</v>
      </c>
      <c r="N74" s="1">
        <v>466</v>
      </c>
      <c r="O74" s="1">
        <f>VLOOKUP(S2N100!A74,Emcali!A74:B2994,2,FALSE)</f>
        <v>392.42</v>
      </c>
    </row>
    <row r="75" spans="1:15" x14ac:dyDescent="0.3">
      <c r="A75" s="17">
        <v>43257</v>
      </c>
      <c r="B75" s="1">
        <v>1350</v>
      </c>
      <c r="C75" s="1">
        <v>1151</v>
      </c>
      <c r="D75" s="1">
        <v>1122</v>
      </c>
      <c r="E75" s="1">
        <v>980</v>
      </c>
      <c r="F75" s="1">
        <v>1046</v>
      </c>
      <c r="G75" s="1">
        <v>1585</v>
      </c>
      <c r="H75" s="1">
        <v>1928</v>
      </c>
      <c r="I75" s="1">
        <v>1711</v>
      </c>
      <c r="J75" s="1">
        <v>1908</v>
      </c>
      <c r="K75" s="1">
        <v>250</v>
      </c>
      <c r="L75" s="1">
        <v>27</v>
      </c>
      <c r="M75" s="1">
        <v>973</v>
      </c>
      <c r="N75" s="1">
        <v>451</v>
      </c>
      <c r="O75" s="1">
        <f>VLOOKUP(S2N100!A75,Emcali!A75:B2995,2,FALSE)</f>
        <v>267.47000000000003</v>
      </c>
    </row>
    <row r="76" spans="1:15" x14ac:dyDescent="0.3">
      <c r="A76" s="17">
        <v>43262</v>
      </c>
      <c r="B76" s="1">
        <v>2450</v>
      </c>
      <c r="C76" s="1">
        <v>2182</v>
      </c>
      <c r="D76" s="1">
        <v>2057</v>
      </c>
      <c r="E76" s="1">
        <v>1899</v>
      </c>
      <c r="F76" s="1">
        <v>1991</v>
      </c>
      <c r="G76" s="1">
        <v>2691</v>
      </c>
      <c r="H76" s="1">
        <v>3057</v>
      </c>
      <c r="I76" s="1">
        <v>2864</v>
      </c>
      <c r="J76" s="1">
        <v>3192</v>
      </c>
      <c r="K76" s="1">
        <v>871</v>
      </c>
      <c r="L76" s="1">
        <v>309</v>
      </c>
      <c r="M76" s="1">
        <v>1937</v>
      </c>
      <c r="N76" s="1">
        <v>1302</v>
      </c>
      <c r="O76" s="1">
        <f>VLOOKUP(S2N100!A76,Emcali!A76:B2996,2,FALSE)</f>
        <v>353.6</v>
      </c>
    </row>
    <row r="77" spans="1:15" x14ac:dyDescent="0.3">
      <c r="A77" s="17">
        <v>43267</v>
      </c>
      <c r="B77" s="1">
        <v>1522</v>
      </c>
      <c r="C77" s="1">
        <v>1284</v>
      </c>
      <c r="D77" s="1">
        <v>1236</v>
      </c>
      <c r="E77" s="1">
        <v>1104</v>
      </c>
      <c r="F77" s="1">
        <v>1154</v>
      </c>
      <c r="G77" s="1">
        <v>1761</v>
      </c>
      <c r="H77" s="1">
        <v>2239</v>
      </c>
      <c r="I77" s="1">
        <v>1999</v>
      </c>
      <c r="J77" s="1">
        <v>2292</v>
      </c>
      <c r="K77" s="1">
        <v>292</v>
      </c>
      <c r="L77" s="1">
        <v>11</v>
      </c>
      <c r="M77" s="1">
        <v>1216</v>
      </c>
      <c r="N77" s="1">
        <v>698</v>
      </c>
      <c r="O77" s="1">
        <f>VLOOKUP(S2N100!A77,Emcali!A77:B2997,2,FALSE)</f>
        <v>123</v>
      </c>
    </row>
    <row r="78" spans="1:15" x14ac:dyDescent="0.3">
      <c r="A78" s="17">
        <v>43272</v>
      </c>
      <c r="B78" s="1">
        <v>1262</v>
      </c>
      <c r="C78" s="1">
        <v>1030</v>
      </c>
      <c r="D78" s="1">
        <v>945</v>
      </c>
      <c r="E78" s="1">
        <v>792</v>
      </c>
      <c r="F78" s="1">
        <v>843</v>
      </c>
      <c r="G78" s="1">
        <v>1517</v>
      </c>
      <c r="H78" s="1">
        <v>1820</v>
      </c>
      <c r="I78" s="1">
        <v>1684</v>
      </c>
      <c r="J78" s="1">
        <v>1929</v>
      </c>
      <c r="K78" s="1">
        <v>275</v>
      </c>
      <c r="L78" s="1">
        <v>8</v>
      </c>
      <c r="M78" s="1">
        <v>1016</v>
      </c>
      <c r="N78" s="1">
        <v>456</v>
      </c>
      <c r="O78" s="1">
        <f>VLOOKUP(S2N100!A78,Emcali!A78:B2998,2,FALSE)</f>
        <v>64.448999999999998</v>
      </c>
    </row>
    <row r="79" spans="1:15" x14ac:dyDescent="0.3">
      <c r="A79" s="17">
        <v>43277</v>
      </c>
      <c r="B79" s="1">
        <v>6415</v>
      </c>
      <c r="C79" s="1">
        <v>6274</v>
      </c>
      <c r="D79" s="1">
        <v>6056</v>
      </c>
      <c r="E79" s="1">
        <v>6204</v>
      </c>
      <c r="F79" s="1">
        <v>6195</v>
      </c>
      <c r="G79" s="1">
        <v>6523</v>
      </c>
      <c r="H79" s="1">
        <v>6808</v>
      </c>
      <c r="I79" s="1">
        <v>6501</v>
      </c>
      <c r="J79" s="1">
        <v>6875</v>
      </c>
      <c r="K79" s="1">
        <v>3392</v>
      </c>
      <c r="L79" s="1">
        <v>660</v>
      </c>
      <c r="M79" s="1">
        <v>4470</v>
      </c>
      <c r="N79" s="1">
        <v>3321</v>
      </c>
      <c r="O79" s="1">
        <f>VLOOKUP(S2N100!A79,Emcali!A79:B2999,2,FALSE)</f>
        <v>64.045000000000002</v>
      </c>
    </row>
    <row r="80" spans="1:15" x14ac:dyDescent="0.3">
      <c r="A80" s="17">
        <v>43282</v>
      </c>
      <c r="B80" s="1">
        <v>1342</v>
      </c>
      <c r="C80" s="1">
        <v>1102</v>
      </c>
      <c r="D80" s="1">
        <v>1012</v>
      </c>
      <c r="E80" s="1">
        <v>828</v>
      </c>
      <c r="F80" s="1">
        <v>987</v>
      </c>
      <c r="G80" s="1">
        <v>1807</v>
      </c>
      <c r="H80" s="1">
        <v>2098</v>
      </c>
      <c r="I80" s="1">
        <v>1976</v>
      </c>
      <c r="J80" s="1">
        <v>2297</v>
      </c>
      <c r="K80" s="1">
        <v>327</v>
      </c>
      <c r="L80" s="1">
        <v>8</v>
      </c>
      <c r="M80" s="1">
        <v>1252</v>
      </c>
      <c r="N80" s="1">
        <v>598</v>
      </c>
      <c r="O80" s="1">
        <f>VLOOKUP(S2N100!A80,Emcali!A80:B3000,2,FALSE)</f>
        <v>192.21</v>
      </c>
    </row>
    <row r="81" spans="1:15" x14ac:dyDescent="0.3">
      <c r="A81" s="17">
        <v>43287</v>
      </c>
      <c r="B81" s="1">
        <v>5263</v>
      </c>
      <c r="C81" s="1">
        <v>5108</v>
      </c>
      <c r="D81" s="1">
        <v>5008</v>
      </c>
      <c r="E81" s="1">
        <v>5208</v>
      </c>
      <c r="F81" s="1">
        <v>5277</v>
      </c>
      <c r="G81" s="1">
        <v>5656</v>
      </c>
      <c r="H81" s="1">
        <v>5920</v>
      </c>
      <c r="I81" s="1">
        <v>5717</v>
      </c>
      <c r="J81" s="1">
        <v>6088</v>
      </c>
      <c r="K81" s="1">
        <v>2691</v>
      </c>
      <c r="L81" s="1">
        <v>162</v>
      </c>
      <c r="M81" s="1">
        <v>4396</v>
      </c>
      <c r="N81" s="1">
        <v>3002</v>
      </c>
      <c r="O81" s="1">
        <f>VLOOKUP(S2N100!A81,Emcali!A81:B3001,2,FALSE)</f>
        <v>76.17</v>
      </c>
    </row>
    <row r="82" spans="1:15" x14ac:dyDescent="0.3">
      <c r="A82" s="17">
        <v>43292</v>
      </c>
      <c r="B82" s="1">
        <v>1300</v>
      </c>
      <c r="C82" s="1">
        <v>1096</v>
      </c>
      <c r="D82" s="1">
        <v>1018</v>
      </c>
      <c r="E82" s="1">
        <v>870</v>
      </c>
      <c r="F82" s="1">
        <v>949</v>
      </c>
      <c r="G82" s="1">
        <v>1593</v>
      </c>
      <c r="H82" s="1">
        <v>1931</v>
      </c>
      <c r="I82" s="1">
        <v>1780</v>
      </c>
      <c r="J82" s="1">
        <v>2051</v>
      </c>
      <c r="K82" s="1">
        <v>305</v>
      </c>
      <c r="L82" s="1">
        <v>26</v>
      </c>
      <c r="M82" s="1">
        <v>1313</v>
      </c>
      <c r="N82" s="1">
        <v>715</v>
      </c>
      <c r="O82" s="1">
        <f>VLOOKUP(S2N100!A82,Emcali!A82:B3002,2,FALSE)</f>
        <v>64.728999999999999</v>
      </c>
    </row>
    <row r="83" spans="1:15" x14ac:dyDescent="0.3">
      <c r="A83" s="17">
        <v>43297</v>
      </c>
      <c r="B83" s="1">
        <v>4423</v>
      </c>
      <c r="C83" s="1">
        <v>4161</v>
      </c>
      <c r="D83" s="1">
        <v>3919</v>
      </c>
      <c r="E83" s="1">
        <v>4370</v>
      </c>
      <c r="F83" s="1">
        <v>4556</v>
      </c>
      <c r="G83" s="1">
        <v>4959</v>
      </c>
      <c r="H83" s="1">
        <v>5269</v>
      </c>
      <c r="I83" s="1">
        <v>4775</v>
      </c>
      <c r="J83" s="1">
        <v>5441</v>
      </c>
      <c r="K83" s="1">
        <v>2926</v>
      </c>
      <c r="L83" s="1">
        <v>284</v>
      </c>
      <c r="M83" s="1">
        <v>4071</v>
      </c>
      <c r="N83" s="1">
        <v>2749</v>
      </c>
      <c r="O83" s="1">
        <f>VLOOKUP(S2N100!A83,Emcali!A83:B3003,2,FALSE)</f>
        <v>49.128999999999998</v>
      </c>
    </row>
    <row r="84" spans="1:15" x14ac:dyDescent="0.3">
      <c r="A84" s="17">
        <v>43302</v>
      </c>
      <c r="B84" s="1">
        <v>1694</v>
      </c>
      <c r="C84" s="1">
        <v>1487</v>
      </c>
      <c r="D84" s="1">
        <v>1456</v>
      </c>
      <c r="E84" s="1">
        <v>1402</v>
      </c>
      <c r="F84" s="1">
        <v>1418</v>
      </c>
      <c r="G84" s="1">
        <v>2145</v>
      </c>
      <c r="H84" s="1">
        <v>2580</v>
      </c>
      <c r="I84" s="1">
        <v>2406</v>
      </c>
      <c r="J84" s="1">
        <v>2874</v>
      </c>
      <c r="K84" s="1">
        <v>507</v>
      </c>
      <c r="L84" s="1">
        <v>22</v>
      </c>
      <c r="M84" s="1">
        <v>1953</v>
      </c>
      <c r="N84" s="1">
        <v>1341</v>
      </c>
      <c r="O84" s="1">
        <f>VLOOKUP(S2N100!A84,Emcali!A84:B3004,2,FALSE)</f>
        <v>48.267000000000003</v>
      </c>
    </row>
    <row r="85" spans="1:15" x14ac:dyDescent="0.3">
      <c r="A85" s="17">
        <v>43307</v>
      </c>
      <c r="B85" s="1">
        <v>1876</v>
      </c>
      <c r="C85" s="1">
        <v>1551</v>
      </c>
      <c r="D85" s="1">
        <v>1434</v>
      </c>
      <c r="E85" s="1">
        <v>1327</v>
      </c>
      <c r="F85" s="1">
        <v>1411</v>
      </c>
      <c r="G85" s="1">
        <v>1986</v>
      </c>
      <c r="H85" s="1">
        <v>2367</v>
      </c>
      <c r="I85" s="1">
        <v>2199</v>
      </c>
      <c r="J85" s="1">
        <v>2570</v>
      </c>
      <c r="K85" s="1">
        <v>633</v>
      </c>
      <c r="L85" s="1">
        <v>23</v>
      </c>
      <c r="M85" s="1">
        <v>1725</v>
      </c>
      <c r="N85" s="1">
        <v>1225</v>
      </c>
      <c r="O85" s="1">
        <f>VLOOKUP(S2N100!A85,Emcali!A85:B3005,2,FALSE)</f>
        <v>71.631</v>
      </c>
    </row>
    <row r="86" spans="1:15" x14ac:dyDescent="0.3">
      <c r="A86" s="17">
        <v>43312</v>
      </c>
      <c r="B86" s="1">
        <v>5502</v>
      </c>
      <c r="C86" s="1">
        <v>5407</v>
      </c>
      <c r="D86" s="1">
        <v>5147</v>
      </c>
      <c r="E86" s="1">
        <v>5340</v>
      </c>
      <c r="F86" s="1">
        <v>5439</v>
      </c>
      <c r="G86" s="1">
        <v>5808</v>
      </c>
      <c r="H86" s="1">
        <v>6071</v>
      </c>
      <c r="I86" s="1">
        <v>5928</v>
      </c>
      <c r="J86" s="1">
        <v>6199</v>
      </c>
      <c r="K86" s="1">
        <v>3705</v>
      </c>
      <c r="L86" s="1">
        <v>655</v>
      </c>
      <c r="M86" s="1">
        <v>5228</v>
      </c>
      <c r="N86" s="1">
        <v>4341</v>
      </c>
      <c r="O86" s="1">
        <f>VLOOKUP(S2N100!A86,Emcali!A86:B3006,2,FALSE)</f>
        <v>234.35</v>
      </c>
    </row>
    <row r="87" spans="1:15" x14ac:dyDescent="0.3">
      <c r="A87" s="17">
        <v>43317</v>
      </c>
      <c r="B87" s="1">
        <v>4648</v>
      </c>
      <c r="C87" s="1">
        <v>4567</v>
      </c>
      <c r="D87" s="1">
        <v>4364</v>
      </c>
      <c r="E87" s="1">
        <v>4470</v>
      </c>
      <c r="F87" s="1">
        <v>4351</v>
      </c>
      <c r="G87" s="1">
        <v>4721</v>
      </c>
      <c r="H87" s="1">
        <v>5103</v>
      </c>
      <c r="I87" s="1">
        <v>4710</v>
      </c>
      <c r="J87" s="1">
        <v>5244</v>
      </c>
      <c r="K87" s="1">
        <v>1574</v>
      </c>
      <c r="L87" s="1">
        <v>212</v>
      </c>
      <c r="M87" s="1">
        <v>2817</v>
      </c>
      <c r="N87" s="1">
        <v>2211</v>
      </c>
      <c r="O87" s="1">
        <f>VLOOKUP(S2N100!A87,Emcali!A87:B3007,2,FALSE)</f>
        <v>136.58000000000001</v>
      </c>
    </row>
    <row r="88" spans="1:15" x14ac:dyDescent="0.3">
      <c r="A88" s="17">
        <v>43322</v>
      </c>
      <c r="B88" s="1">
        <v>1567</v>
      </c>
      <c r="C88" s="1">
        <v>1306</v>
      </c>
      <c r="D88" s="1">
        <v>1239</v>
      </c>
      <c r="E88" s="1">
        <v>1124</v>
      </c>
      <c r="F88" s="1">
        <v>1265</v>
      </c>
      <c r="G88" s="1">
        <v>1870</v>
      </c>
      <c r="H88" s="1">
        <v>2159</v>
      </c>
      <c r="I88" s="1">
        <v>2038</v>
      </c>
      <c r="J88" s="1">
        <v>2304</v>
      </c>
      <c r="K88" s="1">
        <v>708</v>
      </c>
      <c r="L88" s="1">
        <v>229</v>
      </c>
      <c r="M88" s="1">
        <v>1405</v>
      </c>
      <c r="N88" s="1">
        <v>934</v>
      </c>
      <c r="O88" s="1">
        <f>VLOOKUP(S2N100!A88,Emcali!A88:B3008,2,FALSE)</f>
        <v>66.164000000000001</v>
      </c>
    </row>
    <row r="89" spans="1:15" x14ac:dyDescent="0.3">
      <c r="A89" s="17">
        <v>43327</v>
      </c>
      <c r="B89" s="1">
        <v>3150</v>
      </c>
      <c r="C89" s="1">
        <v>2846</v>
      </c>
      <c r="D89" s="1">
        <v>2720</v>
      </c>
      <c r="E89" s="1">
        <v>2719</v>
      </c>
      <c r="F89" s="1">
        <v>2725</v>
      </c>
      <c r="G89" s="1">
        <v>3369</v>
      </c>
      <c r="H89" s="1">
        <v>3708</v>
      </c>
      <c r="I89" s="1">
        <v>3426</v>
      </c>
      <c r="J89" s="1">
        <v>3778</v>
      </c>
      <c r="K89" s="1">
        <v>1096</v>
      </c>
      <c r="L89" s="1">
        <v>27</v>
      </c>
      <c r="M89" s="1">
        <v>3289</v>
      </c>
      <c r="N89" s="1">
        <v>2553</v>
      </c>
      <c r="O89" s="1">
        <f>VLOOKUP(S2N100!A89,Emcali!A89:B3009,2,FALSE)</f>
        <v>60.151000000000003</v>
      </c>
    </row>
    <row r="90" spans="1:15" x14ac:dyDescent="0.3">
      <c r="A90" s="17">
        <v>43332</v>
      </c>
      <c r="B90" s="1">
        <v>1325</v>
      </c>
      <c r="C90" s="1">
        <v>1093</v>
      </c>
      <c r="D90" s="1">
        <v>992</v>
      </c>
      <c r="E90" s="1">
        <v>829</v>
      </c>
      <c r="F90" s="1">
        <v>908</v>
      </c>
      <c r="G90" s="1">
        <v>1436</v>
      </c>
      <c r="H90" s="1">
        <v>1747</v>
      </c>
      <c r="I90" s="1">
        <v>1557</v>
      </c>
      <c r="J90" s="1">
        <v>1866</v>
      </c>
      <c r="K90" s="1">
        <v>305</v>
      </c>
      <c r="L90" s="1">
        <v>9</v>
      </c>
      <c r="M90" s="1">
        <v>1074</v>
      </c>
      <c r="N90" s="1">
        <v>572</v>
      </c>
      <c r="O90" s="1">
        <f>VLOOKUP(S2N100!A90,Emcali!A90:B3010,2,FALSE)</f>
        <v>36.008000000000003</v>
      </c>
    </row>
    <row r="91" spans="1:15" x14ac:dyDescent="0.3">
      <c r="A91" s="17">
        <v>43337</v>
      </c>
      <c r="B91" s="1">
        <v>2580</v>
      </c>
      <c r="C91" s="1">
        <v>2363</v>
      </c>
      <c r="D91" s="1">
        <v>2224</v>
      </c>
      <c r="E91" s="1">
        <v>2132</v>
      </c>
      <c r="F91" s="1">
        <v>2214</v>
      </c>
      <c r="G91" s="1">
        <v>2746</v>
      </c>
      <c r="H91" s="1">
        <v>3088</v>
      </c>
      <c r="I91" s="1">
        <v>2912</v>
      </c>
      <c r="J91" s="1">
        <v>3239</v>
      </c>
      <c r="K91" s="1">
        <v>1243</v>
      </c>
      <c r="L91" s="1">
        <v>736</v>
      </c>
      <c r="M91" s="1">
        <v>2016</v>
      </c>
      <c r="N91" s="1">
        <v>1527</v>
      </c>
      <c r="O91" s="1">
        <f>VLOOKUP(S2N100!A91,Emcali!A91:B3011,2,FALSE)</f>
        <v>61.302999999999997</v>
      </c>
    </row>
    <row r="92" spans="1:15" x14ac:dyDescent="0.3">
      <c r="A92" s="17">
        <v>43342</v>
      </c>
      <c r="B92" s="1">
        <v>1412</v>
      </c>
      <c r="C92" s="1">
        <v>1176</v>
      </c>
      <c r="D92" s="1">
        <v>1113</v>
      </c>
      <c r="E92" s="1">
        <v>1019</v>
      </c>
      <c r="F92" s="1">
        <v>1092</v>
      </c>
      <c r="G92" s="1">
        <v>1679</v>
      </c>
      <c r="H92" s="1">
        <v>1963</v>
      </c>
      <c r="I92" s="1">
        <v>1783</v>
      </c>
      <c r="J92" s="1">
        <v>2066</v>
      </c>
      <c r="K92" s="1">
        <v>292</v>
      </c>
      <c r="L92" s="1">
        <v>10</v>
      </c>
      <c r="M92" s="1">
        <v>1321</v>
      </c>
      <c r="N92" s="1">
        <v>682</v>
      </c>
      <c r="O92" s="1">
        <f>VLOOKUP(S2N100!A92,Emcali!A92:B3012,2,FALSE)</f>
        <v>119.57</v>
      </c>
    </row>
    <row r="93" spans="1:15" x14ac:dyDescent="0.3">
      <c r="A93" s="17">
        <v>43347</v>
      </c>
      <c r="B93" s="1">
        <v>1600</v>
      </c>
      <c r="C93" s="1">
        <v>1417</v>
      </c>
      <c r="D93" s="1">
        <v>1311</v>
      </c>
      <c r="E93" s="1">
        <v>1224</v>
      </c>
      <c r="F93" s="1">
        <v>1264</v>
      </c>
      <c r="G93" s="1">
        <v>1798</v>
      </c>
      <c r="H93" s="1">
        <v>2183</v>
      </c>
      <c r="I93" s="1">
        <v>2048</v>
      </c>
      <c r="J93" s="1">
        <v>2365</v>
      </c>
      <c r="K93" s="1">
        <v>411</v>
      </c>
      <c r="L93" s="1">
        <v>109</v>
      </c>
      <c r="M93" s="1">
        <v>1619</v>
      </c>
      <c r="N93" s="1">
        <v>1034</v>
      </c>
      <c r="O93" s="1">
        <f>VLOOKUP(S2N100!A93,Emcali!A93:B3013,2,FALSE)</f>
        <v>52.552</v>
      </c>
    </row>
    <row r="94" spans="1:15" x14ac:dyDescent="0.3">
      <c r="A94" s="17">
        <v>43352</v>
      </c>
      <c r="B94" s="1">
        <v>4326</v>
      </c>
      <c r="C94" s="1">
        <v>4023</v>
      </c>
      <c r="D94" s="1">
        <v>3976</v>
      </c>
      <c r="E94" s="1">
        <v>4193</v>
      </c>
      <c r="F94" s="1">
        <v>4316</v>
      </c>
      <c r="G94" s="1">
        <v>4727</v>
      </c>
      <c r="H94" s="1">
        <v>4997</v>
      </c>
      <c r="I94" s="1">
        <v>4629</v>
      </c>
      <c r="J94" s="1">
        <v>5159</v>
      </c>
      <c r="K94" s="1">
        <v>2256</v>
      </c>
      <c r="L94" s="1">
        <v>108</v>
      </c>
      <c r="M94" s="1">
        <v>3892</v>
      </c>
      <c r="N94" s="1">
        <v>3245</v>
      </c>
      <c r="O94" s="1">
        <f>VLOOKUP(S2N100!A94,Emcali!A94:B3014,2,FALSE)</f>
        <v>52.677</v>
      </c>
    </row>
    <row r="95" spans="1:15" x14ac:dyDescent="0.3">
      <c r="A95" s="17">
        <v>43357</v>
      </c>
      <c r="B95" s="1">
        <v>5338</v>
      </c>
      <c r="C95" s="1">
        <v>5232</v>
      </c>
      <c r="D95" s="1">
        <v>4966</v>
      </c>
      <c r="E95" s="1">
        <v>5123</v>
      </c>
      <c r="F95" s="1">
        <v>5004</v>
      </c>
      <c r="G95" s="1">
        <v>5365</v>
      </c>
      <c r="H95" s="1">
        <v>5765</v>
      </c>
      <c r="I95" s="1">
        <v>5429</v>
      </c>
      <c r="J95" s="1">
        <v>5931</v>
      </c>
      <c r="K95" s="1">
        <v>1879</v>
      </c>
      <c r="L95" s="1">
        <v>64</v>
      </c>
      <c r="M95" s="1">
        <v>4401</v>
      </c>
      <c r="N95" s="1">
        <v>3141</v>
      </c>
      <c r="O95" s="1">
        <f>VLOOKUP(S2N100!A95,Emcali!A95:B3015,2,FALSE)</f>
        <v>80.634</v>
      </c>
    </row>
    <row r="96" spans="1:15" x14ac:dyDescent="0.3">
      <c r="A96" s="17">
        <v>43362</v>
      </c>
      <c r="B96" s="1">
        <v>1533</v>
      </c>
      <c r="C96" s="1">
        <v>1300</v>
      </c>
      <c r="D96" s="1">
        <v>1224</v>
      </c>
      <c r="E96" s="1">
        <v>1108</v>
      </c>
      <c r="F96" s="1">
        <v>1198</v>
      </c>
      <c r="G96" s="1">
        <v>1839</v>
      </c>
      <c r="H96" s="1">
        <v>2162</v>
      </c>
      <c r="I96" s="1">
        <v>2008</v>
      </c>
      <c r="J96" s="1">
        <v>2285</v>
      </c>
      <c r="K96" s="1">
        <v>410</v>
      </c>
      <c r="L96" s="1">
        <v>75</v>
      </c>
      <c r="M96" s="1">
        <v>1543</v>
      </c>
      <c r="N96" s="1">
        <v>957</v>
      </c>
      <c r="O96" s="1">
        <f>VLOOKUP(S2N100!A96,Emcali!A96:B3016,2,FALSE)</f>
        <v>70.043000000000006</v>
      </c>
    </row>
    <row r="97" spans="1:15" x14ac:dyDescent="0.3">
      <c r="A97" s="17">
        <v>43367</v>
      </c>
      <c r="B97" s="1">
        <v>1810</v>
      </c>
      <c r="C97" s="1">
        <v>1617</v>
      </c>
      <c r="D97" s="1">
        <v>1516</v>
      </c>
      <c r="E97" s="1">
        <v>1414</v>
      </c>
      <c r="F97" s="1">
        <v>1471</v>
      </c>
      <c r="G97" s="1">
        <v>1966</v>
      </c>
      <c r="H97" s="1">
        <v>2267</v>
      </c>
      <c r="I97" s="1">
        <v>2108</v>
      </c>
      <c r="J97" s="1">
        <v>2398</v>
      </c>
      <c r="K97" s="1">
        <v>742</v>
      </c>
      <c r="L97" s="1">
        <v>388</v>
      </c>
      <c r="M97" s="1">
        <v>1565</v>
      </c>
      <c r="N97" s="1">
        <v>1082</v>
      </c>
      <c r="O97" s="1">
        <f>VLOOKUP(S2N100!A97,Emcali!A97:B3017,2,FALSE)</f>
        <v>0</v>
      </c>
    </row>
    <row r="98" spans="1:15" x14ac:dyDescent="0.3">
      <c r="A98" s="17">
        <v>43367</v>
      </c>
      <c r="B98" s="1">
        <v>1810</v>
      </c>
      <c r="C98" s="1">
        <v>1617</v>
      </c>
      <c r="D98" s="1">
        <v>1516</v>
      </c>
      <c r="E98" s="1">
        <v>1414</v>
      </c>
      <c r="F98" s="1">
        <v>1471</v>
      </c>
      <c r="G98" s="1">
        <v>1966</v>
      </c>
      <c r="H98" s="1">
        <v>2267</v>
      </c>
      <c r="I98" s="1">
        <v>2108</v>
      </c>
      <c r="J98" s="1">
        <v>2398</v>
      </c>
      <c r="K98" s="1">
        <v>742</v>
      </c>
      <c r="L98" s="1">
        <v>388</v>
      </c>
      <c r="M98" s="1">
        <v>1565</v>
      </c>
      <c r="N98" s="1">
        <v>1082</v>
      </c>
      <c r="O98" s="1">
        <f>VLOOKUP(S2N100!A98,Emcali!A98:B3018,2,FALSE)</f>
        <v>0</v>
      </c>
    </row>
    <row r="99" spans="1:15" x14ac:dyDescent="0.3">
      <c r="A99" s="17">
        <v>43372</v>
      </c>
      <c r="B99" s="1">
        <v>1431</v>
      </c>
      <c r="C99" s="1">
        <v>1216</v>
      </c>
      <c r="D99" s="1">
        <v>1168</v>
      </c>
      <c r="E99" s="1">
        <v>1050</v>
      </c>
      <c r="F99" s="1">
        <v>1101</v>
      </c>
      <c r="G99" s="1">
        <v>1631</v>
      </c>
      <c r="H99" s="1">
        <v>1901</v>
      </c>
      <c r="I99" s="1">
        <v>1748</v>
      </c>
      <c r="J99" s="1">
        <v>1979</v>
      </c>
      <c r="K99" s="1">
        <v>338</v>
      </c>
      <c r="L99" s="1">
        <v>23</v>
      </c>
      <c r="M99" s="1">
        <v>1400</v>
      </c>
      <c r="N99" s="1">
        <v>771</v>
      </c>
      <c r="O99" s="1">
        <f>VLOOKUP(S2N100!A99,Emcali!A99:B3019,2,FALSE)</f>
        <v>54.314999999999998</v>
      </c>
    </row>
    <row r="100" spans="1:15" x14ac:dyDescent="0.3">
      <c r="A100" s="17">
        <v>43377</v>
      </c>
      <c r="B100" s="1">
        <v>1287</v>
      </c>
      <c r="C100" s="1">
        <v>1076</v>
      </c>
      <c r="D100" s="1">
        <v>1008</v>
      </c>
      <c r="E100" s="1">
        <v>879</v>
      </c>
      <c r="F100" s="1">
        <v>1023</v>
      </c>
      <c r="G100" s="1">
        <v>1462</v>
      </c>
      <c r="H100" s="1">
        <v>1682</v>
      </c>
      <c r="I100" s="1">
        <v>1611</v>
      </c>
      <c r="J100" s="1">
        <v>1757</v>
      </c>
      <c r="K100" s="1">
        <v>326</v>
      </c>
      <c r="L100" s="1">
        <v>19</v>
      </c>
      <c r="M100" s="1">
        <v>1245</v>
      </c>
      <c r="N100" s="1">
        <v>805</v>
      </c>
      <c r="O100" s="1">
        <f>VLOOKUP(S2N100!A100,Emcali!A100:B3020,2,FALSE)</f>
        <v>83.631</v>
      </c>
    </row>
    <row r="101" spans="1:15" x14ac:dyDescent="0.3">
      <c r="A101" s="17">
        <v>43382</v>
      </c>
      <c r="B101" s="1">
        <v>5693</v>
      </c>
      <c r="C101" s="1">
        <v>5515</v>
      </c>
      <c r="D101" s="1">
        <v>5210</v>
      </c>
      <c r="E101" s="1">
        <v>5482</v>
      </c>
      <c r="F101" s="1">
        <v>5610</v>
      </c>
      <c r="G101" s="1">
        <v>5994</v>
      </c>
      <c r="H101" s="1">
        <v>6307</v>
      </c>
      <c r="I101" s="1">
        <v>6070</v>
      </c>
      <c r="J101" s="1">
        <v>6439</v>
      </c>
      <c r="K101" s="1">
        <v>4098</v>
      </c>
      <c r="L101" s="1">
        <v>1583</v>
      </c>
      <c r="M101" s="1">
        <v>4864</v>
      </c>
      <c r="N101" s="1">
        <v>3885</v>
      </c>
      <c r="O101" s="1">
        <f>VLOOKUP(S2N100!A101,Emcali!A101:B3021,2,FALSE)</f>
        <v>218.89</v>
      </c>
    </row>
    <row r="102" spans="1:15" x14ac:dyDescent="0.3">
      <c r="A102" s="17">
        <v>43387</v>
      </c>
      <c r="B102" s="1">
        <v>1183</v>
      </c>
      <c r="C102" s="1">
        <v>981</v>
      </c>
      <c r="D102" s="1">
        <v>938</v>
      </c>
      <c r="E102" s="1">
        <v>791</v>
      </c>
      <c r="F102" s="1">
        <v>874</v>
      </c>
      <c r="G102" s="1">
        <v>1385</v>
      </c>
      <c r="H102" s="1">
        <v>1649</v>
      </c>
      <c r="I102" s="1">
        <v>1542</v>
      </c>
      <c r="J102" s="1">
        <v>1692</v>
      </c>
      <c r="K102" s="1">
        <v>365</v>
      </c>
      <c r="L102" s="1">
        <v>8</v>
      </c>
      <c r="M102" s="1">
        <v>1008</v>
      </c>
      <c r="N102" s="1">
        <v>540</v>
      </c>
      <c r="O102" s="1">
        <f>VLOOKUP(S2N100!A102,Emcali!A102:B3022,2,FALSE)</f>
        <v>61.835999999999999</v>
      </c>
    </row>
    <row r="103" spans="1:15" x14ac:dyDescent="0.3">
      <c r="A103" s="17">
        <v>43392</v>
      </c>
      <c r="B103" s="1">
        <v>2304</v>
      </c>
      <c r="C103" s="1">
        <v>2056</v>
      </c>
      <c r="D103" s="1">
        <v>1905</v>
      </c>
      <c r="E103" s="1">
        <v>1836</v>
      </c>
      <c r="F103" s="1">
        <v>1896</v>
      </c>
      <c r="G103" s="1">
        <v>2481</v>
      </c>
      <c r="H103" s="1">
        <v>2817</v>
      </c>
      <c r="I103" s="1">
        <v>2593</v>
      </c>
      <c r="J103" s="1">
        <v>2951</v>
      </c>
      <c r="K103" s="1">
        <v>961</v>
      </c>
      <c r="L103" s="1">
        <v>345</v>
      </c>
      <c r="M103" s="1">
        <v>1558</v>
      </c>
      <c r="N103" s="1">
        <v>1143</v>
      </c>
      <c r="O103" s="1">
        <f>VLOOKUP(S2N100!A103,Emcali!A103:B3023,2,FALSE)</f>
        <v>146.59</v>
      </c>
    </row>
    <row r="104" spans="1:15" x14ac:dyDescent="0.3">
      <c r="A104" s="17">
        <v>43397</v>
      </c>
      <c r="B104" s="1">
        <v>1461</v>
      </c>
      <c r="C104" s="1">
        <v>1274</v>
      </c>
      <c r="D104" s="1">
        <v>1194</v>
      </c>
      <c r="E104" s="1">
        <v>1056</v>
      </c>
      <c r="F104" s="1">
        <v>1114</v>
      </c>
      <c r="G104" s="1">
        <v>1657</v>
      </c>
      <c r="H104" s="1">
        <v>1972</v>
      </c>
      <c r="I104" s="1">
        <v>1791</v>
      </c>
      <c r="J104" s="1">
        <v>2075</v>
      </c>
      <c r="K104" s="1">
        <v>287</v>
      </c>
      <c r="L104" s="1">
        <v>19</v>
      </c>
      <c r="M104" s="1">
        <v>1389</v>
      </c>
      <c r="N104" s="1">
        <v>930</v>
      </c>
      <c r="O104" s="1">
        <f>VLOOKUP(S2N100!A104,Emcali!A104:B3024,2,FALSE)</f>
        <v>101.53</v>
      </c>
    </row>
    <row r="105" spans="1:15" x14ac:dyDescent="0.3">
      <c r="A105" s="17">
        <v>43402</v>
      </c>
      <c r="B105" s="1">
        <v>3152</v>
      </c>
      <c r="C105" s="1">
        <v>3021</v>
      </c>
      <c r="D105" s="1">
        <v>2762</v>
      </c>
      <c r="E105" s="1">
        <v>2717</v>
      </c>
      <c r="F105" s="1">
        <v>2775</v>
      </c>
      <c r="G105" s="1">
        <v>3419</v>
      </c>
      <c r="H105" s="1">
        <v>3786</v>
      </c>
      <c r="I105" s="1">
        <v>3582</v>
      </c>
      <c r="J105" s="1">
        <v>3955</v>
      </c>
      <c r="K105" s="1">
        <v>1189</v>
      </c>
      <c r="L105" s="1">
        <v>45</v>
      </c>
      <c r="M105" s="1">
        <v>3023</v>
      </c>
      <c r="N105" s="1">
        <v>2377</v>
      </c>
      <c r="O105" s="1">
        <f>VLOOKUP(S2N100!A105,Emcali!A105:B3025,2,FALSE)</f>
        <v>225.17</v>
      </c>
    </row>
    <row r="106" spans="1:15" x14ac:dyDescent="0.3">
      <c r="A106" s="17">
        <v>43407</v>
      </c>
      <c r="B106" s="1">
        <v>1757</v>
      </c>
      <c r="C106" s="1">
        <v>1550</v>
      </c>
      <c r="D106" s="1">
        <v>1461</v>
      </c>
      <c r="E106" s="1">
        <v>1333</v>
      </c>
      <c r="F106" s="1">
        <v>1406</v>
      </c>
      <c r="G106" s="1">
        <v>2249</v>
      </c>
      <c r="H106" s="1">
        <v>2713</v>
      </c>
      <c r="I106" s="1">
        <v>2470</v>
      </c>
      <c r="J106" s="1">
        <v>2902</v>
      </c>
      <c r="K106" s="1">
        <v>352</v>
      </c>
      <c r="L106" s="1">
        <v>23</v>
      </c>
      <c r="M106" s="1">
        <v>1608</v>
      </c>
      <c r="N106" s="1">
        <v>864</v>
      </c>
      <c r="O106" s="1">
        <f>VLOOKUP(S2N100!A106,Emcali!A106:B3026,2,FALSE)</f>
        <v>501.28</v>
      </c>
    </row>
    <row r="107" spans="1:15" x14ac:dyDescent="0.3">
      <c r="A107" s="17">
        <v>43412</v>
      </c>
      <c r="B107" s="1">
        <v>1760</v>
      </c>
      <c r="C107" s="1">
        <v>1505</v>
      </c>
      <c r="D107" s="1">
        <v>1421</v>
      </c>
      <c r="E107" s="1">
        <v>1295</v>
      </c>
      <c r="F107" s="1">
        <v>1369</v>
      </c>
      <c r="G107" s="1">
        <v>2106</v>
      </c>
      <c r="H107" s="1">
        <v>2522</v>
      </c>
      <c r="I107" s="1">
        <v>2246</v>
      </c>
      <c r="J107" s="1">
        <v>2576</v>
      </c>
      <c r="K107" s="1">
        <v>386</v>
      </c>
      <c r="L107" s="1">
        <v>46</v>
      </c>
      <c r="M107" s="1">
        <v>1469</v>
      </c>
      <c r="N107" s="1">
        <v>825</v>
      </c>
      <c r="O107" s="1">
        <f>VLOOKUP(S2N100!A107,Emcali!A107:B3027,2,FALSE)</f>
        <v>208.66</v>
      </c>
    </row>
    <row r="108" spans="1:15" x14ac:dyDescent="0.3">
      <c r="A108" s="17">
        <v>43417</v>
      </c>
      <c r="B108" s="1">
        <v>4625</v>
      </c>
      <c r="C108" s="1">
        <v>4411</v>
      </c>
      <c r="D108" s="1">
        <v>4193</v>
      </c>
      <c r="E108" s="1">
        <v>4282</v>
      </c>
      <c r="F108" s="1">
        <v>4312</v>
      </c>
      <c r="G108" s="1">
        <v>4669</v>
      </c>
      <c r="H108" s="1">
        <v>4963</v>
      </c>
      <c r="I108" s="1">
        <v>4726</v>
      </c>
      <c r="J108" s="1">
        <v>5091</v>
      </c>
      <c r="K108" s="1">
        <v>2575</v>
      </c>
      <c r="L108" s="1">
        <v>883</v>
      </c>
      <c r="M108" s="1">
        <v>2637</v>
      </c>
      <c r="N108" s="1">
        <v>2298</v>
      </c>
      <c r="O108" s="1">
        <f>VLOOKUP(S2N100!A108,Emcali!A108:B3028,2,FALSE)</f>
        <v>430.64</v>
      </c>
    </row>
    <row r="109" spans="1:15" x14ac:dyDescent="0.3">
      <c r="A109" s="17">
        <v>43422</v>
      </c>
      <c r="B109" s="1">
        <v>1450</v>
      </c>
      <c r="C109" s="1">
        <v>1194</v>
      </c>
      <c r="D109" s="1">
        <v>1130</v>
      </c>
      <c r="E109" s="1">
        <v>980</v>
      </c>
      <c r="F109" s="1">
        <v>1019</v>
      </c>
      <c r="G109" s="1">
        <v>1665</v>
      </c>
      <c r="H109" s="1">
        <v>2032</v>
      </c>
      <c r="I109" s="1">
        <v>1797</v>
      </c>
      <c r="J109" s="1">
        <v>2092</v>
      </c>
      <c r="K109" s="1">
        <v>243</v>
      </c>
      <c r="L109" s="1">
        <v>11</v>
      </c>
      <c r="M109" s="1">
        <v>1054</v>
      </c>
      <c r="N109" s="1">
        <v>494</v>
      </c>
      <c r="O109" s="1">
        <f>VLOOKUP(S2N100!A109,Emcali!A109:B3029,2,FALSE)</f>
        <v>154.06</v>
      </c>
    </row>
    <row r="110" spans="1:15" x14ac:dyDescent="0.3">
      <c r="A110" s="17">
        <v>43427</v>
      </c>
      <c r="B110" s="1">
        <v>1705</v>
      </c>
      <c r="C110" s="1">
        <v>1562</v>
      </c>
      <c r="D110" s="1">
        <v>1506</v>
      </c>
      <c r="E110" s="1">
        <v>1401</v>
      </c>
      <c r="F110" s="1">
        <v>1457</v>
      </c>
      <c r="G110" s="1">
        <v>2083</v>
      </c>
      <c r="H110" s="1">
        <v>2509</v>
      </c>
      <c r="I110" s="1">
        <v>2318</v>
      </c>
      <c r="J110" s="1">
        <v>2600</v>
      </c>
      <c r="K110" s="1">
        <v>409</v>
      </c>
      <c r="L110" s="1">
        <v>42</v>
      </c>
      <c r="M110" s="1">
        <v>1486</v>
      </c>
      <c r="N110" s="1">
        <v>916</v>
      </c>
      <c r="O110" s="1">
        <f>VLOOKUP(S2N100!A110,Emcali!A110:B3030,2,FALSE)</f>
        <v>285.87</v>
      </c>
    </row>
    <row r="111" spans="1:15" x14ac:dyDescent="0.3">
      <c r="A111" s="17">
        <v>43432</v>
      </c>
      <c r="B111" s="1">
        <v>1963</v>
      </c>
      <c r="C111" s="1">
        <v>1729</v>
      </c>
      <c r="D111" s="1">
        <v>1584</v>
      </c>
      <c r="E111" s="1">
        <v>1491</v>
      </c>
      <c r="F111" s="1">
        <v>1571</v>
      </c>
      <c r="G111" s="1">
        <v>2098</v>
      </c>
      <c r="H111" s="1">
        <v>2424</v>
      </c>
      <c r="I111" s="1">
        <v>2246</v>
      </c>
      <c r="J111" s="1">
        <v>2489</v>
      </c>
      <c r="K111" s="1">
        <v>689</v>
      </c>
      <c r="L111" s="1">
        <v>279</v>
      </c>
      <c r="M111" s="1">
        <v>1427</v>
      </c>
      <c r="N111" s="1">
        <v>1046</v>
      </c>
      <c r="O111" s="1">
        <f>VLOOKUP(S2N100!A111,Emcali!A111:B3031,2,FALSE)</f>
        <v>607.19000000000005</v>
      </c>
    </row>
    <row r="112" spans="1:15" x14ac:dyDescent="0.3">
      <c r="A112" s="17">
        <v>43437</v>
      </c>
      <c r="B112" s="1">
        <v>1486</v>
      </c>
      <c r="C112" s="1">
        <v>1251</v>
      </c>
      <c r="D112" s="1">
        <v>1195</v>
      </c>
      <c r="E112" s="1">
        <v>1143</v>
      </c>
      <c r="F112" s="1">
        <v>1180</v>
      </c>
      <c r="G112" s="1">
        <v>1762</v>
      </c>
      <c r="H112" s="1">
        <v>2086</v>
      </c>
      <c r="I112" s="1">
        <v>1853</v>
      </c>
      <c r="J112" s="1">
        <v>2074</v>
      </c>
      <c r="K112" s="1">
        <v>272</v>
      </c>
      <c r="L112" s="1">
        <v>15</v>
      </c>
      <c r="M112" s="1">
        <v>957</v>
      </c>
      <c r="N112" s="1">
        <v>520</v>
      </c>
      <c r="O112" s="1">
        <f>VLOOKUP(S2N100!A112,Emcali!A112:B3032,2,FALSE)</f>
        <v>368.99</v>
      </c>
    </row>
    <row r="113" spans="1:15" x14ac:dyDescent="0.3">
      <c r="A113" s="17">
        <v>43442</v>
      </c>
      <c r="B113" s="1">
        <v>1755</v>
      </c>
      <c r="C113" s="1">
        <v>1536</v>
      </c>
      <c r="D113" s="1">
        <v>1399</v>
      </c>
      <c r="E113" s="1">
        <v>1304</v>
      </c>
      <c r="F113" s="1">
        <v>1394</v>
      </c>
      <c r="G113" s="1">
        <v>2154</v>
      </c>
      <c r="H113" s="1">
        <v>2612</v>
      </c>
      <c r="I113" s="1">
        <v>2396</v>
      </c>
      <c r="J113" s="1">
        <v>2777</v>
      </c>
      <c r="K113" s="1">
        <v>347</v>
      </c>
      <c r="L113" s="1">
        <v>12</v>
      </c>
      <c r="M113" s="1">
        <v>1513</v>
      </c>
      <c r="N113" s="1">
        <v>847</v>
      </c>
      <c r="O113" s="1">
        <f>VLOOKUP(S2N100!A113,Emcali!A113:B3033,2,FALSE)</f>
        <v>349.23</v>
      </c>
    </row>
    <row r="114" spans="1:15" x14ac:dyDescent="0.3">
      <c r="A114" s="17">
        <v>43447</v>
      </c>
      <c r="B114" s="1">
        <v>2407</v>
      </c>
      <c r="C114" s="1">
        <v>2202</v>
      </c>
      <c r="D114" s="1">
        <v>2032</v>
      </c>
      <c r="E114" s="1">
        <v>1906</v>
      </c>
      <c r="F114" s="1">
        <v>1937</v>
      </c>
      <c r="G114" s="1">
        <v>2472</v>
      </c>
      <c r="H114" s="1">
        <v>2798</v>
      </c>
      <c r="I114" s="1">
        <v>2625</v>
      </c>
      <c r="J114" s="1">
        <v>2897</v>
      </c>
      <c r="K114" s="1">
        <v>937</v>
      </c>
      <c r="L114" s="1">
        <v>310</v>
      </c>
      <c r="M114" s="1">
        <v>1970</v>
      </c>
      <c r="N114" s="1">
        <v>1477</v>
      </c>
      <c r="O114" s="1">
        <f>VLOOKUP(S2N100!A114,Emcali!A114:B3034,2,FALSE)</f>
        <v>258.36</v>
      </c>
    </row>
    <row r="115" spans="1:15" x14ac:dyDescent="0.3">
      <c r="A115" s="17">
        <v>43452</v>
      </c>
      <c r="B115" s="1">
        <v>1492</v>
      </c>
      <c r="C115" s="1">
        <v>1243</v>
      </c>
      <c r="D115" s="1">
        <v>1142</v>
      </c>
      <c r="E115" s="1">
        <v>986</v>
      </c>
      <c r="F115" s="1">
        <v>1048</v>
      </c>
      <c r="G115" s="1">
        <v>1671</v>
      </c>
      <c r="H115" s="1">
        <v>1998</v>
      </c>
      <c r="I115" s="1">
        <v>1807</v>
      </c>
      <c r="J115" s="1">
        <v>2040</v>
      </c>
      <c r="K115" s="1">
        <v>296</v>
      </c>
      <c r="L115" s="1">
        <v>18</v>
      </c>
      <c r="M115" s="1">
        <v>1010</v>
      </c>
      <c r="N115" s="1">
        <v>506</v>
      </c>
      <c r="O115" s="1">
        <f>VLOOKUP(S2N100!A115,Emcali!A115:B3035,2,FALSE)</f>
        <v>157.72999999999999</v>
      </c>
    </row>
    <row r="116" spans="1:15" x14ac:dyDescent="0.3">
      <c r="A116" s="17">
        <v>43457</v>
      </c>
      <c r="B116" s="1">
        <v>1621</v>
      </c>
      <c r="C116" s="1">
        <v>1415</v>
      </c>
      <c r="D116" s="1">
        <v>1323</v>
      </c>
      <c r="E116" s="1">
        <v>1173</v>
      </c>
      <c r="F116" s="1">
        <v>1239</v>
      </c>
      <c r="G116" s="1">
        <v>1835</v>
      </c>
      <c r="H116" s="1">
        <v>2139</v>
      </c>
      <c r="I116" s="1">
        <v>2010</v>
      </c>
      <c r="J116" s="1">
        <v>2235</v>
      </c>
      <c r="K116" s="1">
        <v>603</v>
      </c>
      <c r="L116" s="1">
        <v>250</v>
      </c>
      <c r="M116" s="1">
        <v>1290</v>
      </c>
      <c r="N116" s="1">
        <v>834</v>
      </c>
      <c r="O116" s="1">
        <f>VLOOKUP(S2N100!A116,Emcali!A116:B3036,2,FALSE)</f>
        <v>70.352000000000004</v>
      </c>
    </row>
    <row r="117" spans="1:15" x14ac:dyDescent="0.3">
      <c r="A117" s="17">
        <v>43462</v>
      </c>
      <c r="B117" s="1">
        <v>1302</v>
      </c>
      <c r="C117" s="1">
        <v>1079</v>
      </c>
      <c r="D117" s="1">
        <v>1008</v>
      </c>
      <c r="E117" s="1">
        <v>819</v>
      </c>
      <c r="F117" s="1">
        <v>881</v>
      </c>
      <c r="G117" s="1">
        <v>1523</v>
      </c>
      <c r="H117" s="1">
        <v>1832</v>
      </c>
      <c r="I117" s="1">
        <v>1660</v>
      </c>
      <c r="J117" s="1">
        <v>1913</v>
      </c>
      <c r="K117" s="1">
        <v>280</v>
      </c>
      <c r="L117" s="1">
        <v>10</v>
      </c>
      <c r="M117" s="1">
        <v>1054</v>
      </c>
      <c r="N117" s="1">
        <v>522</v>
      </c>
      <c r="O117" s="1">
        <f>VLOOKUP(S2N100!A117,Emcali!A117:B3037,2,FALSE)</f>
        <v>48.171999999999997</v>
      </c>
    </row>
    <row r="118" spans="1:15" x14ac:dyDescent="0.3">
      <c r="A118" s="17">
        <v>43467</v>
      </c>
      <c r="B118" s="1">
        <v>1098</v>
      </c>
      <c r="C118" s="1">
        <v>901</v>
      </c>
      <c r="D118" s="1">
        <v>861</v>
      </c>
      <c r="E118" s="1">
        <v>681</v>
      </c>
      <c r="F118" s="1">
        <v>744</v>
      </c>
      <c r="G118" s="1">
        <v>1338</v>
      </c>
      <c r="H118" s="1">
        <v>1621</v>
      </c>
      <c r="I118" s="1">
        <v>1526</v>
      </c>
      <c r="J118" s="1">
        <v>1734</v>
      </c>
      <c r="K118" s="1">
        <v>331</v>
      </c>
      <c r="L118" s="1">
        <v>12</v>
      </c>
      <c r="M118" s="1">
        <v>944</v>
      </c>
      <c r="N118" s="1">
        <v>494</v>
      </c>
      <c r="O118" s="1">
        <f>VLOOKUP(S2N100!A118,Emcali!A118:B3038,2,FALSE)</f>
        <v>40.143000000000001</v>
      </c>
    </row>
    <row r="119" spans="1:15" x14ac:dyDescent="0.3">
      <c r="A119" s="17">
        <v>43472</v>
      </c>
      <c r="B119" s="1">
        <v>8186</v>
      </c>
      <c r="C119" s="1">
        <v>7932</v>
      </c>
      <c r="D119" s="1">
        <v>7574</v>
      </c>
      <c r="E119" s="1">
        <v>7960</v>
      </c>
      <c r="F119" s="1">
        <v>7924</v>
      </c>
      <c r="G119" s="1">
        <v>8064</v>
      </c>
      <c r="H119" s="1">
        <v>8298</v>
      </c>
      <c r="I119" s="1">
        <v>7871</v>
      </c>
      <c r="J119" s="1">
        <v>8352</v>
      </c>
      <c r="K119" s="1">
        <v>4182</v>
      </c>
      <c r="L119" s="1">
        <v>509</v>
      </c>
      <c r="M119" s="1">
        <v>2999</v>
      </c>
      <c r="N119" s="1">
        <v>2181</v>
      </c>
      <c r="O119" s="1">
        <f>VLOOKUP(S2N100!A119,Emcali!A119:B3039,2,FALSE)</f>
        <v>36.701999999999998</v>
      </c>
    </row>
    <row r="120" spans="1:15" x14ac:dyDescent="0.3">
      <c r="A120" s="17">
        <v>43477</v>
      </c>
      <c r="B120" s="1">
        <v>1495</v>
      </c>
      <c r="C120" s="1">
        <v>1255</v>
      </c>
      <c r="D120" s="1">
        <v>1131</v>
      </c>
      <c r="E120" s="1">
        <v>945</v>
      </c>
      <c r="F120" s="1">
        <v>991</v>
      </c>
      <c r="G120" s="1">
        <v>1518</v>
      </c>
      <c r="H120" s="1">
        <v>1817</v>
      </c>
      <c r="I120" s="1">
        <v>1621</v>
      </c>
      <c r="J120" s="1">
        <v>1903</v>
      </c>
      <c r="K120" s="1">
        <v>265</v>
      </c>
      <c r="L120" s="1">
        <v>7</v>
      </c>
      <c r="M120" s="1">
        <v>1100</v>
      </c>
      <c r="N120" s="1">
        <v>629</v>
      </c>
      <c r="O120" s="1">
        <f>VLOOKUP(S2N100!A120,Emcali!A120:B3040,2,FALSE)</f>
        <v>82.260999999999996</v>
      </c>
    </row>
    <row r="121" spans="1:15" x14ac:dyDescent="0.3">
      <c r="A121" s="17">
        <v>43482</v>
      </c>
      <c r="B121" s="1">
        <v>1288</v>
      </c>
      <c r="C121" s="1">
        <v>1069</v>
      </c>
      <c r="D121" s="1">
        <v>983</v>
      </c>
      <c r="E121" s="1">
        <v>816</v>
      </c>
      <c r="F121" s="1">
        <v>860</v>
      </c>
      <c r="G121" s="1">
        <v>1416</v>
      </c>
      <c r="H121" s="1">
        <v>1675</v>
      </c>
      <c r="I121" s="1">
        <v>1529</v>
      </c>
      <c r="J121" s="1">
        <v>1747</v>
      </c>
      <c r="K121" s="1">
        <v>261</v>
      </c>
      <c r="L121" s="1">
        <v>9</v>
      </c>
      <c r="M121" s="1">
        <v>1073</v>
      </c>
      <c r="N121" s="1">
        <v>477</v>
      </c>
      <c r="O121" s="1">
        <f>VLOOKUP(S2N100!A121,Emcali!A121:B3041,2,FALSE)</f>
        <v>44.868000000000002</v>
      </c>
    </row>
    <row r="122" spans="1:15" x14ac:dyDescent="0.3">
      <c r="A122" s="17">
        <v>43487</v>
      </c>
      <c r="B122" s="1">
        <v>1195</v>
      </c>
      <c r="C122" s="1">
        <v>985</v>
      </c>
      <c r="D122" s="1">
        <v>913</v>
      </c>
      <c r="E122" s="1">
        <v>718</v>
      </c>
      <c r="F122" s="1">
        <v>792</v>
      </c>
      <c r="G122" s="1">
        <v>1338</v>
      </c>
      <c r="H122" s="1">
        <v>1643</v>
      </c>
      <c r="I122" s="1">
        <v>1497</v>
      </c>
      <c r="J122" s="1">
        <v>1736</v>
      </c>
      <c r="K122" s="1">
        <v>249</v>
      </c>
      <c r="L122" s="1">
        <v>9</v>
      </c>
      <c r="M122" s="1">
        <v>959</v>
      </c>
      <c r="N122" s="1">
        <v>522</v>
      </c>
      <c r="O122" s="1">
        <f>VLOOKUP(S2N100!A122,Emcali!A122:B3042,2,FALSE)</f>
        <v>40.326000000000001</v>
      </c>
    </row>
    <row r="123" spans="1:15" x14ac:dyDescent="0.3">
      <c r="A123" s="17">
        <v>43492</v>
      </c>
      <c r="B123" s="1">
        <v>1363</v>
      </c>
      <c r="C123" s="1">
        <v>1120</v>
      </c>
      <c r="D123" s="1">
        <v>1041</v>
      </c>
      <c r="E123" s="1">
        <v>889</v>
      </c>
      <c r="F123" s="1">
        <v>945</v>
      </c>
      <c r="G123" s="1">
        <v>1450</v>
      </c>
      <c r="H123" s="1">
        <v>1733</v>
      </c>
      <c r="I123" s="1">
        <v>1581</v>
      </c>
      <c r="J123" s="1">
        <v>1805</v>
      </c>
      <c r="K123" s="1">
        <v>258</v>
      </c>
      <c r="L123" s="1">
        <v>17</v>
      </c>
      <c r="M123" s="1">
        <v>1040</v>
      </c>
      <c r="N123" s="1">
        <v>501</v>
      </c>
      <c r="O123" s="1">
        <f>VLOOKUP(S2N100!A123,Emcali!A123:B3043,2,FALSE)</f>
        <v>121.23</v>
      </c>
    </row>
    <row r="124" spans="1:15" x14ac:dyDescent="0.3">
      <c r="A124" s="17">
        <v>43497</v>
      </c>
      <c r="B124" s="1">
        <v>7343</v>
      </c>
      <c r="C124" s="1">
        <v>7237</v>
      </c>
      <c r="D124" s="1">
        <v>6886</v>
      </c>
      <c r="E124" s="1">
        <v>7134</v>
      </c>
      <c r="F124" s="1">
        <v>7040</v>
      </c>
      <c r="G124" s="1">
        <v>7218</v>
      </c>
      <c r="H124" s="1">
        <v>7514</v>
      </c>
      <c r="I124" s="1">
        <v>7239</v>
      </c>
      <c r="J124" s="1">
        <v>7623</v>
      </c>
      <c r="K124" s="1">
        <v>3668</v>
      </c>
      <c r="L124" s="1">
        <v>877</v>
      </c>
      <c r="M124" s="1">
        <v>3648</v>
      </c>
      <c r="N124" s="1">
        <v>2730</v>
      </c>
      <c r="O124" s="1">
        <f>VLOOKUP(S2N100!A124,Emcali!A124:B3044,2,FALSE)</f>
        <v>132.37</v>
      </c>
    </row>
    <row r="125" spans="1:15" x14ac:dyDescent="0.3">
      <c r="A125" s="17">
        <v>43502</v>
      </c>
      <c r="B125" s="1">
        <v>1482</v>
      </c>
      <c r="C125" s="1">
        <v>1238</v>
      </c>
      <c r="D125" s="1">
        <v>1115</v>
      </c>
      <c r="E125" s="1">
        <v>926</v>
      </c>
      <c r="F125" s="1">
        <v>946</v>
      </c>
      <c r="G125" s="1">
        <v>1447</v>
      </c>
      <c r="H125" s="1">
        <v>1702</v>
      </c>
      <c r="I125" s="1">
        <v>1546</v>
      </c>
      <c r="J125" s="1">
        <v>1805</v>
      </c>
      <c r="K125" s="1">
        <v>227</v>
      </c>
      <c r="L125" s="1">
        <v>10</v>
      </c>
      <c r="M125" s="1">
        <v>1026</v>
      </c>
      <c r="N125" s="1">
        <v>476</v>
      </c>
      <c r="O125" s="1">
        <f>VLOOKUP(S2N100!A125,Emcali!A125:B3045,2,FALSE)</f>
        <v>46.3</v>
      </c>
    </row>
    <row r="126" spans="1:15" x14ac:dyDescent="0.3">
      <c r="A126" s="17">
        <v>43507</v>
      </c>
      <c r="B126" s="1">
        <v>1606</v>
      </c>
      <c r="C126" s="1">
        <v>1340</v>
      </c>
      <c r="D126" s="1">
        <v>1248</v>
      </c>
      <c r="E126" s="1">
        <v>1122</v>
      </c>
      <c r="F126" s="1">
        <v>1158</v>
      </c>
      <c r="G126" s="1">
        <v>1693</v>
      </c>
      <c r="H126" s="1">
        <v>2089</v>
      </c>
      <c r="I126" s="1">
        <v>1852</v>
      </c>
      <c r="J126" s="1">
        <v>2156</v>
      </c>
      <c r="K126" s="1">
        <v>288</v>
      </c>
      <c r="L126" s="1">
        <v>37</v>
      </c>
      <c r="M126" s="1">
        <v>1265</v>
      </c>
      <c r="N126" s="1">
        <v>728</v>
      </c>
      <c r="O126" s="1">
        <f>VLOOKUP(S2N100!A126,Emcali!A126:B3046,2,FALSE)</f>
        <v>0</v>
      </c>
    </row>
    <row r="127" spans="1:15" x14ac:dyDescent="0.3">
      <c r="A127" s="17">
        <v>43512</v>
      </c>
      <c r="B127" s="1">
        <v>1793</v>
      </c>
      <c r="C127" s="1">
        <v>1530</v>
      </c>
      <c r="D127" s="1">
        <v>1377</v>
      </c>
      <c r="E127" s="1">
        <v>1175</v>
      </c>
      <c r="F127" s="1">
        <v>1202</v>
      </c>
      <c r="G127" s="1">
        <v>1651</v>
      </c>
      <c r="H127" s="1">
        <v>1951</v>
      </c>
      <c r="I127" s="1">
        <v>1762</v>
      </c>
      <c r="J127" s="1">
        <v>2031</v>
      </c>
      <c r="K127" s="1">
        <v>401</v>
      </c>
      <c r="L127" s="1">
        <v>116</v>
      </c>
      <c r="M127" s="1">
        <v>1181</v>
      </c>
      <c r="N127" s="1">
        <v>750</v>
      </c>
      <c r="O127" s="1">
        <f>VLOOKUP(S2N100!A127,Emcali!A127:B3047,2,FALSE)</f>
        <v>0</v>
      </c>
    </row>
    <row r="128" spans="1:15" x14ac:dyDescent="0.3">
      <c r="A128" s="17">
        <v>43517</v>
      </c>
      <c r="B128" s="1">
        <v>1469</v>
      </c>
      <c r="C128" s="1">
        <v>1189</v>
      </c>
      <c r="D128" s="1">
        <v>1088</v>
      </c>
      <c r="E128" s="1">
        <v>936</v>
      </c>
      <c r="F128" s="1">
        <v>1020</v>
      </c>
      <c r="G128" s="1">
        <v>1522</v>
      </c>
      <c r="H128" s="1">
        <v>1830</v>
      </c>
      <c r="I128" s="1">
        <v>1639</v>
      </c>
      <c r="J128" s="1">
        <v>1862</v>
      </c>
      <c r="K128" s="1">
        <v>237</v>
      </c>
      <c r="L128" s="1">
        <v>8</v>
      </c>
      <c r="M128" s="1">
        <v>1170</v>
      </c>
      <c r="N128" s="1">
        <v>589</v>
      </c>
      <c r="O128" s="1">
        <f>VLOOKUP(S2N100!A128,Emcali!A128:B3048,2,FALSE)</f>
        <v>89.013000000000005</v>
      </c>
    </row>
    <row r="129" spans="1:15" x14ac:dyDescent="0.3">
      <c r="A129" s="17">
        <v>43522</v>
      </c>
      <c r="B129" s="1">
        <v>7557</v>
      </c>
      <c r="C129" s="1">
        <v>7565</v>
      </c>
      <c r="D129" s="1">
        <v>7348</v>
      </c>
      <c r="E129" s="1">
        <v>7743</v>
      </c>
      <c r="F129" s="1">
        <v>7786</v>
      </c>
      <c r="G129" s="1">
        <v>8018</v>
      </c>
      <c r="H129" s="1">
        <v>8292</v>
      </c>
      <c r="I129" s="1">
        <v>8005</v>
      </c>
      <c r="J129" s="1">
        <v>8387</v>
      </c>
      <c r="K129" s="1">
        <v>3969</v>
      </c>
      <c r="L129" s="1">
        <v>61</v>
      </c>
      <c r="M129" s="1">
        <v>5004</v>
      </c>
      <c r="N129" s="1">
        <v>3118</v>
      </c>
      <c r="O129" s="1">
        <f>VLOOKUP(S2N100!A129,Emcali!A129:B3049,2,FALSE)</f>
        <v>178.26</v>
      </c>
    </row>
    <row r="130" spans="1:15" x14ac:dyDescent="0.3">
      <c r="A130" s="17">
        <v>43527</v>
      </c>
      <c r="B130" s="1">
        <v>4777</v>
      </c>
      <c r="C130" s="1">
        <v>4524</v>
      </c>
      <c r="D130" s="1">
        <v>4374</v>
      </c>
      <c r="E130" s="1">
        <v>4477</v>
      </c>
      <c r="F130" s="1">
        <v>4596</v>
      </c>
      <c r="G130" s="1">
        <v>5092</v>
      </c>
      <c r="H130" s="1">
        <v>5456</v>
      </c>
      <c r="I130" s="1">
        <v>5255</v>
      </c>
      <c r="J130" s="1">
        <v>5651</v>
      </c>
      <c r="K130" s="1">
        <v>3592</v>
      </c>
      <c r="L130" s="1">
        <v>1477</v>
      </c>
      <c r="M130" s="1">
        <v>4092</v>
      </c>
      <c r="N130" s="1">
        <v>3366</v>
      </c>
      <c r="O130" s="1">
        <f>VLOOKUP(S2N100!A130,Emcali!A130:B3050,2,FALSE)</f>
        <v>239.55</v>
      </c>
    </row>
    <row r="131" spans="1:15" x14ac:dyDescent="0.3">
      <c r="A131" s="17">
        <v>43532</v>
      </c>
      <c r="B131" s="1">
        <v>1427</v>
      </c>
      <c r="C131" s="1">
        <v>1186</v>
      </c>
      <c r="D131" s="1">
        <v>1088</v>
      </c>
      <c r="E131" s="1">
        <v>964</v>
      </c>
      <c r="F131" s="1">
        <v>1024</v>
      </c>
      <c r="G131" s="1">
        <v>1608</v>
      </c>
      <c r="H131" s="1">
        <v>1905</v>
      </c>
      <c r="I131" s="1">
        <v>1724</v>
      </c>
      <c r="J131" s="1">
        <v>1978</v>
      </c>
      <c r="K131" s="1">
        <v>280</v>
      </c>
      <c r="L131" s="1">
        <v>16</v>
      </c>
      <c r="M131" s="1">
        <v>1117</v>
      </c>
      <c r="N131" s="1">
        <v>581</v>
      </c>
      <c r="O131" s="1">
        <f>VLOOKUP(S2N100!A131,Emcali!A131:B3051,2,FALSE)</f>
        <v>127.93</v>
      </c>
    </row>
    <row r="132" spans="1:15" x14ac:dyDescent="0.3">
      <c r="A132" s="17">
        <v>43537</v>
      </c>
      <c r="B132" s="1">
        <v>1639</v>
      </c>
      <c r="C132" s="1">
        <v>1373</v>
      </c>
      <c r="D132" s="1">
        <v>1274</v>
      </c>
      <c r="E132" s="1">
        <v>1158</v>
      </c>
      <c r="F132" s="1">
        <v>1189</v>
      </c>
      <c r="G132" s="1">
        <v>1811</v>
      </c>
      <c r="H132" s="1">
        <v>2203</v>
      </c>
      <c r="I132" s="1">
        <v>2014</v>
      </c>
      <c r="J132" s="1">
        <v>2286</v>
      </c>
      <c r="K132" s="1">
        <v>306</v>
      </c>
      <c r="L132" s="1">
        <v>23</v>
      </c>
      <c r="M132" s="1">
        <v>1323</v>
      </c>
      <c r="N132" s="1">
        <v>735</v>
      </c>
      <c r="O132" s="1">
        <f>VLOOKUP(S2N100!A132,Emcali!A132:B3052,2,FALSE)</f>
        <v>145.49</v>
      </c>
    </row>
    <row r="133" spans="1:15" x14ac:dyDescent="0.3">
      <c r="A133" s="17">
        <v>43542</v>
      </c>
      <c r="B133" s="1">
        <v>1761</v>
      </c>
      <c r="C133" s="1">
        <v>1494</v>
      </c>
      <c r="D133" s="1">
        <v>1349</v>
      </c>
      <c r="E133" s="1">
        <v>1176</v>
      </c>
      <c r="F133" s="1">
        <v>1187</v>
      </c>
      <c r="G133" s="1">
        <v>1730</v>
      </c>
      <c r="H133" s="1">
        <v>2023</v>
      </c>
      <c r="I133" s="1">
        <v>1789</v>
      </c>
      <c r="J133" s="1">
        <v>2036</v>
      </c>
      <c r="K133" s="1">
        <v>272</v>
      </c>
      <c r="L133" s="1">
        <v>12</v>
      </c>
      <c r="M133" s="1">
        <v>1183</v>
      </c>
      <c r="N133" s="1">
        <v>564</v>
      </c>
      <c r="O133" s="1">
        <f>VLOOKUP(S2N100!A133,Emcali!A133:B3053,2,FALSE)</f>
        <v>99.683999999999997</v>
      </c>
    </row>
    <row r="134" spans="1:15" x14ac:dyDescent="0.3">
      <c r="A134" s="17">
        <v>43547</v>
      </c>
      <c r="B134" s="1">
        <v>2233</v>
      </c>
      <c r="C134" s="1">
        <v>2060</v>
      </c>
      <c r="D134" s="1">
        <v>1843</v>
      </c>
      <c r="E134" s="1">
        <v>1678</v>
      </c>
      <c r="F134" s="1">
        <v>1659</v>
      </c>
      <c r="G134" s="1">
        <v>2155</v>
      </c>
      <c r="H134" s="1">
        <v>2541</v>
      </c>
      <c r="I134" s="1">
        <v>2422</v>
      </c>
      <c r="J134" s="1">
        <v>2688</v>
      </c>
      <c r="K134" s="1">
        <v>493</v>
      </c>
      <c r="L134" s="1">
        <v>56</v>
      </c>
      <c r="M134" s="1">
        <v>1818</v>
      </c>
      <c r="N134" s="1">
        <v>1236</v>
      </c>
      <c r="O134" s="1">
        <f>VLOOKUP(S2N100!A134,Emcali!A134:B3054,2,FALSE)</f>
        <v>467.48</v>
      </c>
    </row>
    <row r="135" spans="1:15" x14ac:dyDescent="0.3">
      <c r="A135" s="17">
        <v>43552</v>
      </c>
      <c r="B135" s="1">
        <v>1601</v>
      </c>
      <c r="C135" s="1">
        <v>1354</v>
      </c>
      <c r="D135" s="1">
        <v>1230</v>
      </c>
      <c r="E135" s="1">
        <v>1093</v>
      </c>
      <c r="F135" s="1">
        <v>1128</v>
      </c>
      <c r="G135" s="1">
        <v>1620</v>
      </c>
      <c r="H135" s="1">
        <v>1912</v>
      </c>
      <c r="I135" s="1">
        <v>1723</v>
      </c>
      <c r="J135" s="1">
        <v>1984</v>
      </c>
      <c r="K135" s="1">
        <v>235</v>
      </c>
      <c r="L135" s="1">
        <v>11</v>
      </c>
      <c r="M135" s="1">
        <v>1179</v>
      </c>
      <c r="N135" s="1">
        <v>615</v>
      </c>
      <c r="O135" s="1">
        <f>VLOOKUP(S2N100!A135,Emcali!A135:B3055,2,FALSE)</f>
        <v>187.2</v>
      </c>
    </row>
    <row r="136" spans="1:15" x14ac:dyDescent="0.3">
      <c r="A136" s="17">
        <v>43557</v>
      </c>
      <c r="B136" s="1">
        <v>4205</v>
      </c>
      <c r="C136" s="1">
        <v>4563</v>
      </c>
      <c r="D136" s="1">
        <v>4373</v>
      </c>
      <c r="E136" s="1">
        <v>4468</v>
      </c>
      <c r="F136" s="1">
        <v>4236</v>
      </c>
      <c r="G136" s="1">
        <v>4833</v>
      </c>
      <c r="H136" s="1">
        <v>5294</v>
      </c>
      <c r="I136" s="1">
        <v>4757</v>
      </c>
      <c r="J136" s="1">
        <v>5465</v>
      </c>
      <c r="K136" s="1">
        <v>978</v>
      </c>
      <c r="L136" s="1">
        <v>34</v>
      </c>
      <c r="M136" s="1">
        <v>4007</v>
      </c>
      <c r="N136" s="1">
        <v>2855</v>
      </c>
      <c r="O136" s="1">
        <f>VLOOKUP(S2N100!A136,Emcali!A136:B3056,2,FALSE)</f>
        <v>421.33</v>
      </c>
    </row>
    <row r="137" spans="1:15" x14ac:dyDescent="0.3">
      <c r="A137" s="17">
        <v>43562</v>
      </c>
      <c r="B137" s="1">
        <v>1852</v>
      </c>
      <c r="C137" s="1">
        <v>1587</v>
      </c>
      <c r="D137" s="1">
        <v>1462</v>
      </c>
      <c r="E137" s="1">
        <v>1345</v>
      </c>
      <c r="F137" s="1">
        <v>1429</v>
      </c>
      <c r="G137" s="1">
        <v>2038</v>
      </c>
      <c r="H137" s="1">
        <v>2380</v>
      </c>
      <c r="I137" s="1">
        <v>2114</v>
      </c>
      <c r="J137" s="1">
        <v>2439</v>
      </c>
      <c r="K137" s="1">
        <v>326</v>
      </c>
      <c r="L137" s="1">
        <v>17</v>
      </c>
      <c r="M137" s="1">
        <v>1215</v>
      </c>
      <c r="N137" s="1">
        <v>629</v>
      </c>
      <c r="O137" s="1">
        <f>VLOOKUP(S2N100!A137,Emcali!A137:B3057,2,FALSE)</f>
        <v>957.03</v>
      </c>
    </row>
    <row r="138" spans="1:15" x14ac:dyDescent="0.3">
      <c r="A138" s="17">
        <v>43567</v>
      </c>
      <c r="B138" s="1">
        <v>1379</v>
      </c>
      <c r="C138" s="1">
        <v>1168</v>
      </c>
      <c r="D138" s="1">
        <v>1122</v>
      </c>
      <c r="E138" s="1">
        <v>1009</v>
      </c>
      <c r="F138" s="1">
        <v>1058</v>
      </c>
      <c r="G138" s="1">
        <v>1632</v>
      </c>
      <c r="H138" s="1">
        <v>1981</v>
      </c>
      <c r="I138" s="1">
        <v>1774</v>
      </c>
      <c r="J138" s="1">
        <v>2044</v>
      </c>
      <c r="K138" s="1">
        <v>286</v>
      </c>
      <c r="L138" s="1">
        <v>41</v>
      </c>
      <c r="M138" s="1">
        <v>1068</v>
      </c>
      <c r="N138" s="1">
        <v>570</v>
      </c>
      <c r="O138" s="1">
        <f>VLOOKUP(S2N100!A138,Emcali!A138:B3058,2,FALSE)</f>
        <v>337.21</v>
      </c>
    </row>
    <row r="139" spans="1:15" x14ac:dyDescent="0.3">
      <c r="A139" s="17">
        <v>43572</v>
      </c>
      <c r="B139" s="1">
        <v>5561</v>
      </c>
      <c r="C139" s="1">
        <v>5412</v>
      </c>
      <c r="D139" s="1">
        <v>5128</v>
      </c>
      <c r="E139" s="1">
        <v>5242</v>
      </c>
      <c r="F139" s="1">
        <v>5300</v>
      </c>
      <c r="G139" s="1">
        <v>5699</v>
      </c>
      <c r="H139" s="1">
        <v>6012</v>
      </c>
      <c r="I139" s="1">
        <v>5769</v>
      </c>
      <c r="J139" s="1">
        <v>6128</v>
      </c>
      <c r="K139" s="1">
        <v>3648</v>
      </c>
      <c r="L139" s="1">
        <v>1767</v>
      </c>
      <c r="M139" s="1">
        <v>2401</v>
      </c>
      <c r="N139" s="1">
        <v>2217</v>
      </c>
      <c r="O139" s="1">
        <f>VLOOKUP(S2N100!A139,Emcali!A139:B3059,2,FALSE)</f>
        <v>0</v>
      </c>
    </row>
    <row r="140" spans="1:15" x14ac:dyDescent="0.3">
      <c r="A140" s="17">
        <v>43577</v>
      </c>
      <c r="B140" s="1">
        <v>3071</v>
      </c>
      <c r="C140" s="1">
        <v>2911</v>
      </c>
      <c r="D140" s="1">
        <v>2727</v>
      </c>
      <c r="E140" s="1">
        <v>2649</v>
      </c>
      <c r="F140" s="1">
        <v>2637</v>
      </c>
      <c r="G140" s="1">
        <v>3280</v>
      </c>
      <c r="H140" s="1">
        <v>3769</v>
      </c>
      <c r="I140" s="1">
        <v>3444</v>
      </c>
      <c r="J140" s="1">
        <v>3979</v>
      </c>
      <c r="K140" s="1">
        <v>937</v>
      </c>
      <c r="L140" s="1">
        <v>100</v>
      </c>
      <c r="M140" s="1">
        <v>2806</v>
      </c>
      <c r="N140" s="1">
        <v>2097</v>
      </c>
      <c r="O140" s="1">
        <f>VLOOKUP(S2N100!A140,Emcali!A140:B3060,2,FALSE)</f>
        <v>0</v>
      </c>
    </row>
    <row r="141" spans="1:15" x14ac:dyDescent="0.3">
      <c r="A141" s="17">
        <v>43582</v>
      </c>
      <c r="B141" s="1">
        <v>1283</v>
      </c>
      <c r="C141" s="1">
        <v>1091</v>
      </c>
      <c r="D141" s="1">
        <v>1125</v>
      </c>
      <c r="E141" s="1">
        <v>1041</v>
      </c>
      <c r="F141" s="1">
        <v>1176</v>
      </c>
      <c r="G141" s="1">
        <v>1772</v>
      </c>
      <c r="H141" s="1">
        <v>2107</v>
      </c>
      <c r="I141" s="1">
        <v>1857</v>
      </c>
      <c r="J141" s="1">
        <v>2100</v>
      </c>
      <c r="K141" s="1">
        <v>251</v>
      </c>
      <c r="L141" s="1">
        <v>9</v>
      </c>
      <c r="M141" s="1">
        <v>1018</v>
      </c>
      <c r="N141" s="1">
        <v>484</v>
      </c>
      <c r="O141" s="1">
        <f>VLOOKUP(S2N100!A141,Emcali!A141:B3061,2,FALSE)</f>
        <v>493.05</v>
      </c>
    </row>
    <row r="142" spans="1:15" x14ac:dyDescent="0.3">
      <c r="A142" s="17">
        <v>43587</v>
      </c>
      <c r="B142" s="1">
        <v>2720</v>
      </c>
      <c r="C142" s="1">
        <v>2481</v>
      </c>
      <c r="D142" s="1">
        <v>2319</v>
      </c>
      <c r="E142" s="1">
        <v>2209</v>
      </c>
      <c r="F142" s="1">
        <v>2311</v>
      </c>
      <c r="G142" s="1">
        <v>2942</v>
      </c>
      <c r="H142" s="1">
        <v>3331</v>
      </c>
      <c r="I142" s="1">
        <v>3164</v>
      </c>
      <c r="J142" s="1">
        <v>3483</v>
      </c>
      <c r="K142" s="1">
        <v>1640</v>
      </c>
      <c r="L142" s="1">
        <v>1136</v>
      </c>
      <c r="M142" s="1">
        <v>1883</v>
      </c>
      <c r="N142" s="1">
        <v>1475</v>
      </c>
      <c r="O142" s="1">
        <f>VLOOKUP(S2N100!A142,Emcali!A142:B3062,2,FALSE)</f>
        <v>0</v>
      </c>
    </row>
    <row r="143" spans="1:15" x14ac:dyDescent="0.3">
      <c r="A143" s="17">
        <v>43592</v>
      </c>
      <c r="B143" s="1">
        <v>5868</v>
      </c>
      <c r="C143" s="1">
        <v>5709</v>
      </c>
      <c r="D143" s="1">
        <v>5493</v>
      </c>
      <c r="E143" s="1">
        <v>5634</v>
      </c>
      <c r="F143" s="1">
        <v>5617</v>
      </c>
      <c r="G143" s="1">
        <v>5994</v>
      </c>
      <c r="H143" s="1">
        <v>6343</v>
      </c>
      <c r="I143" s="1">
        <v>6042</v>
      </c>
      <c r="J143" s="1">
        <v>6467</v>
      </c>
      <c r="K143" s="1">
        <v>2774</v>
      </c>
      <c r="L143" s="1">
        <v>222</v>
      </c>
      <c r="M143" s="1">
        <v>4029</v>
      </c>
      <c r="N143" s="1">
        <v>2760</v>
      </c>
      <c r="O143" s="1">
        <f>VLOOKUP(S2N100!A143,Emcali!A143:B3063,2,FALSE)</f>
        <v>0</v>
      </c>
    </row>
    <row r="144" spans="1:15" x14ac:dyDescent="0.3">
      <c r="A144" s="17">
        <v>43597</v>
      </c>
      <c r="B144" s="1">
        <v>6394</v>
      </c>
      <c r="C144" s="1">
        <v>6325</v>
      </c>
      <c r="D144" s="1">
        <v>6083</v>
      </c>
      <c r="E144" s="1">
        <v>6341</v>
      </c>
      <c r="F144" s="1">
        <v>6311</v>
      </c>
      <c r="G144" s="1">
        <v>6647</v>
      </c>
      <c r="H144" s="1">
        <v>6928</v>
      </c>
      <c r="I144" s="1">
        <v>6635</v>
      </c>
      <c r="J144" s="1">
        <v>7112</v>
      </c>
      <c r="K144" s="1">
        <v>3221</v>
      </c>
      <c r="L144" s="1">
        <v>266</v>
      </c>
      <c r="M144" s="1">
        <v>4101</v>
      </c>
      <c r="N144" s="1">
        <v>2730</v>
      </c>
      <c r="O144" s="1">
        <f>VLOOKUP(S2N100!A144,Emcali!A144:B3064,2,FALSE)</f>
        <v>0</v>
      </c>
    </row>
    <row r="145" spans="1:15" x14ac:dyDescent="0.3">
      <c r="A145" s="17">
        <v>43602</v>
      </c>
      <c r="B145" s="1">
        <v>3132</v>
      </c>
      <c r="C145" s="1">
        <v>2942</v>
      </c>
      <c r="D145" s="1">
        <v>2738</v>
      </c>
      <c r="E145" s="1">
        <v>2679</v>
      </c>
      <c r="F145" s="1">
        <v>2716</v>
      </c>
      <c r="G145" s="1">
        <v>3385</v>
      </c>
      <c r="H145" s="1">
        <v>3836</v>
      </c>
      <c r="I145" s="1">
        <v>3492</v>
      </c>
      <c r="J145" s="1">
        <v>4047</v>
      </c>
      <c r="K145" s="1">
        <v>1124</v>
      </c>
      <c r="L145" s="1">
        <v>91</v>
      </c>
      <c r="M145" s="1">
        <v>3012</v>
      </c>
      <c r="N145" s="1">
        <v>2172</v>
      </c>
      <c r="O145" s="1">
        <f>VLOOKUP(S2N100!A145,Emcali!A145:B3065,2,FALSE)</f>
        <v>529.55999999999995</v>
      </c>
    </row>
    <row r="146" spans="1:15" x14ac:dyDescent="0.3">
      <c r="A146" s="17">
        <v>43607</v>
      </c>
      <c r="B146" s="1">
        <v>1619</v>
      </c>
      <c r="C146" s="1">
        <v>1412</v>
      </c>
      <c r="D146" s="1">
        <v>1344</v>
      </c>
      <c r="E146" s="1">
        <v>1289</v>
      </c>
      <c r="F146" s="1">
        <v>1358</v>
      </c>
      <c r="G146" s="1">
        <v>2072</v>
      </c>
      <c r="H146" s="1">
        <v>2510</v>
      </c>
      <c r="I146" s="1">
        <v>2304</v>
      </c>
      <c r="J146" s="1">
        <v>2615</v>
      </c>
      <c r="K146" s="1">
        <v>476</v>
      </c>
      <c r="L146" s="1">
        <v>166</v>
      </c>
      <c r="M146" s="1">
        <v>1320</v>
      </c>
      <c r="N146" s="1">
        <v>771</v>
      </c>
      <c r="O146" s="1">
        <f>VLOOKUP(S2N100!A146,Emcali!A146:B3066,2,FALSE)</f>
        <v>366.57</v>
      </c>
    </row>
    <row r="147" spans="1:15" x14ac:dyDescent="0.3">
      <c r="A147" s="17">
        <v>43612</v>
      </c>
      <c r="B147" s="1">
        <v>4188</v>
      </c>
      <c r="C147" s="1">
        <v>4038</v>
      </c>
      <c r="D147" s="1">
        <v>3793</v>
      </c>
      <c r="E147" s="1">
        <v>3786</v>
      </c>
      <c r="F147" s="1">
        <v>3886</v>
      </c>
      <c r="G147" s="1">
        <v>4354</v>
      </c>
      <c r="H147" s="1">
        <v>4667</v>
      </c>
      <c r="I147" s="1">
        <v>4524</v>
      </c>
      <c r="J147" s="1">
        <v>4775</v>
      </c>
      <c r="K147" s="1">
        <v>3230</v>
      </c>
      <c r="L147" s="1">
        <v>2359</v>
      </c>
      <c r="M147" s="1">
        <v>2168</v>
      </c>
      <c r="N147" s="1">
        <v>2076</v>
      </c>
      <c r="O147" s="1">
        <f>VLOOKUP(S2N100!A147,Emcali!A147:B3067,2,FALSE)</f>
        <v>646.52</v>
      </c>
    </row>
    <row r="148" spans="1:15" x14ac:dyDescent="0.3">
      <c r="A148" s="17">
        <v>43617</v>
      </c>
      <c r="B148" s="1">
        <v>2746</v>
      </c>
      <c r="C148" s="1">
        <v>2326</v>
      </c>
      <c r="D148" s="1">
        <v>2299</v>
      </c>
      <c r="E148" s="1">
        <v>2270</v>
      </c>
      <c r="F148" s="1">
        <v>2362</v>
      </c>
      <c r="G148" s="1">
        <v>3153</v>
      </c>
      <c r="H148" s="1">
        <v>3740</v>
      </c>
      <c r="I148" s="1">
        <v>3302</v>
      </c>
      <c r="J148" s="1">
        <v>3874</v>
      </c>
      <c r="K148" s="1">
        <v>734</v>
      </c>
      <c r="L148" s="1">
        <v>43</v>
      </c>
      <c r="M148" s="1">
        <v>2582</v>
      </c>
      <c r="N148" s="1">
        <v>1911</v>
      </c>
      <c r="O148" s="1">
        <f>VLOOKUP(S2N100!A148,Emcali!A148:B3068,2,FALSE)</f>
        <v>547.62</v>
      </c>
    </row>
    <row r="149" spans="1:15" x14ac:dyDescent="0.3">
      <c r="A149" s="17">
        <v>43622</v>
      </c>
      <c r="B149" s="1">
        <v>6079</v>
      </c>
      <c r="C149" s="1">
        <v>6160</v>
      </c>
      <c r="D149" s="1">
        <v>5860</v>
      </c>
      <c r="E149" s="1">
        <v>6038</v>
      </c>
      <c r="F149" s="1">
        <v>6036</v>
      </c>
      <c r="G149" s="1">
        <v>6405</v>
      </c>
      <c r="H149" s="1">
        <v>6750</v>
      </c>
      <c r="I149" s="1">
        <v>6588</v>
      </c>
      <c r="J149" s="1">
        <v>6836</v>
      </c>
      <c r="K149" s="1">
        <v>3401</v>
      </c>
      <c r="L149" s="1">
        <v>147</v>
      </c>
      <c r="M149" s="1">
        <v>4369</v>
      </c>
      <c r="N149" s="1">
        <v>2837</v>
      </c>
      <c r="O149" s="1">
        <f>VLOOKUP(S2N100!A149,Emcali!A149:B3069,2,FALSE)</f>
        <v>248.89</v>
      </c>
    </row>
    <row r="150" spans="1:15" x14ac:dyDescent="0.3">
      <c r="A150" s="17">
        <v>43627</v>
      </c>
      <c r="B150" s="1">
        <v>4456</v>
      </c>
      <c r="C150" s="1">
        <v>4167</v>
      </c>
      <c r="D150" s="1">
        <v>3971</v>
      </c>
      <c r="E150" s="1">
        <v>4104</v>
      </c>
      <c r="F150" s="1">
        <v>4121</v>
      </c>
      <c r="G150" s="1">
        <v>4627</v>
      </c>
      <c r="H150" s="1">
        <v>5089</v>
      </c>
      <c r="I150" s="1">
        <v>4670</v>
      </c>
      <c r="J150" s="1">
        <v>5277</v>
      </c>
      <c r="K150" s="1">
        <v>2333</v>
      </c>
      <c r="L150" s="1">
        <v>892</v>
      </c>
      <c r="M150" s="1">
        <v>3910</v>
      </c>
      <c r="N150" s="1">
        <v>3032</v>
      </c>
      <c r="O150" s="1">
        <f>VLOOKUP(S2N100!A150,Emcali!A150:B3070,2,FALSE)</f>
        <v>187.74</v>
      </c>
    </row>
    <row r="151" spans="1:15" x14ac:dyDescent="0.3">
      <c r="A151" s="17">
        <v>43632</v>
      </c>
      <c r="B151" s="1">
        <v>1538</v>
      </c>
      <c r="C151" s="1">
        <v>1326</v>
      </c>
      <c r="D151" s="1">
        <v>1321</v>
      </c>
      <c r="E151" s="1">
        <v>1354</v>
      </c>
      <c r="F151" s="1">
        <v>1459</v>
      </c>
      <c r="G151" s="1">
        <v>2186</v>
      </c>
      <c r="H151" s="1">
        <v>2579</v>
      </c>
      <c r="I151" s="1">
        <v>2470</v>
      </c>
      <c r="J151" s="1">
        <v>2716</v>
      </c>
      <c r="K151" s="1">
        <v>292</v>
      </c>
      <c r="L151" s="1">
        <v>16</v>
      </c>
      <c r="M151" s="1">
        <v>1467</v>
      </c>
      <c r="N151" s="1">
        <v>763</v>
      </c>
      <c r="O151" s="1">
        <f>VLOOKUP(S2N100!A151,Emcali!A151:B3071,2,FALSE)</f>
        <v>301.10000000000002</v>
      </c>
    </row>
    <row r="152" spans="1:15" x14ac:dyDescent="0.3">
      <c r="A152" s="17">
        <v>43637</v>
      </c>
      <c r="B152" s="1">
        <v>5200</v>
      </c>
      <c r="C152" s="1">
        <v>5026</v>
      </c>
      <c r="D152" s="1">
        <v>4735</v>
      </c>
      <c r="E152" s="1">
        <v>4813</v>
      </c>
      <c r="F152" s="1">
        <v>4842</v>
      </c>
      <c r="G152" s="1">
        <v>5129</v>
      </c>
      <c r="H152" s="1">
        <v>5362</v>
      </c>
      <c r="I152" s="1">
        <v>5246</v>
      </c>
      <c r="J152" s="1">
        <v>5467</v>
      </c>
      <c r="K152" s="1">
        <v>3594</v>
      </c>
      <c r="L152" s="1">
        <v>2082</v>
      </c>
      <c r="M152" s="1">
        <v>2325</v>
      </c>
      <c r="N152" s="1">
        <v>2219</v>
      </c>
      <c r="O152" s="1">
        <f>VLOOKUP(S2N100!A152,Emcali!A152:B3072,2,FALSE)</f>
        <v>114.68</v>
      </c>
    </row>
    <row r="153" spans="1:15" x14ac:dyDescent="0.3">
      <c r="A153" s="17">
        <v>43642</v>
      </c>
      <c r="B153" s="1">
        <v>1417</v>
      </c>
      <c r="C153" s="1">
        <v>1202</v>
      </c>
      <c r="D153" s="1">
        <v>1179</v>
      </c>
      <c r="E153" s="1">
        <v>1152</v>
      </c>
      <c r="F153" s="1">
        <v>1176</v>
      </c>
      <c r="G153" s="1">
        <v>1817</v>
      </c>
      <c r="H153" s="1">
        <v>2214</v>
      </c>
      <c r="I153" s="1">
        <v>2001</v>
      </c>
      <c r="J153" s="1">
        <v>2337</v>
      </c>
      <c r="K153" s="1">
        <v>262</v>
      </c>
      <c r="L153" s="1">
        <v>8</v>
      </c>
      <c r="M153" s="1">
        <v>1266</v>
      </c>
      <c r="N153" s="1">
        <v>583</v>
      </c>
      <c r="O153" s="1">
        <f>VLOOKUP(S2N100!A153,Emcali!A153:B3073,2,FALSE)</f>
        <v>207.97</v>
      </c>
    </row>
    <row r="154" spans="1:15" x14ac:dyDescent="0.3">
      <c r="A154" s="17">
        <v>43647</v>
      </c>
      <c r="B154" s="1">
        <v>3276</v>
      </c>
      <c r="C154" s="1">
        <v>2986</v>
      </c>
      <c r="D154" s="1">
        <v>2881</v>
      </c>
      <c r="E154" s="1">
        <v>2883</v>
      </c>
      <c r="F154" s="1">
        <v>2932</v>
      </c>
      <c r="G154" s="1">
        <v>3582</v>
      </c>
      <c r="H154" s="1">
        <v>4006</v>
      </c>
      <c r="I154" s="1">
        <v>3815</v>
      </c>
      <c r="J154" s="1">
        <v>4229</v>
      </c>
      <c r="K154" s="1">
        <v>1389</v>
      </c>
      <c r="L154" s="1">
        <v>37</v>
      </c>
      <c r="M154" s="1">
        <v>3338</v>
      </c>
      <c r="N154" s="1">
        <v>2471</v>
      </c>
      <c r="O154" s="1">
        <f>VLOOKUP(S2N100!A154,Emcali!A154:B3074,2,FALSE)</f>
        <v>149.37</v>
      </c>
    </row>
    <row r="155" spans="1:15" x14ac:dyDescent="0.3">
      <c r="A155" s="17">
        <v>43652</v>
      </c>
      <c r="B155" s="1">
        <v>1174</v>
      </c>
      <c r="C155" s="1">
        <v>995</v>
      </c>
      <c r="D155" s="1">
        <v>1040</v>
      </c>
      <c r="E155" s="1">
        <v>1058</v>
      </c>
      <c r="F155" s="1">
        <v>1130</v>
      </c>
      <c r="G155" s="1">
        <v>1602</v>
      </c>
      <c r="H155" s="1">
        <v>1902</v>
      </c>
      <c r="I155" s="1">
        <v>1754</v>
      </c>
      <c r="J155" s="1">
        <v>1924</v>
      </c>
      <c r="K155" s="1">
        <v>318</v>
      </c>
      <c r="L155" s="1">
        <v>27</v>
      </c>
      <c r="M155" s="1">
        <v>1035</v>
      </c>
      <c r="N155" s="1">
        <v>520</v>
      </c>
      <c r="O155" s="1">
        <f>VLOOKUP(S2N100!A155,Emcali!A155:B3075,2,FALSE)</f>
        <v>0</v>
      </c>
    </row>
    <row r="156" spans="1:15" x14ac:dyDescent="0.3">
      <c r="A156" s="17">
        <v>43657</v>
      </c>
      <c r="B156" s="1">
        <v>1415</v>
      </c>
      <c r="C156" s="1">
        <v>1221</v>
      </c>
      <c r="D156" s="1">
        <v>1141</v>
      </c>
      <c r="E156" s="1">
        <v>1021</v>
      </c>
      <c r="F156" s="1">
        <v>1086</v>
      </c>
      <c r="G156" s="1">
        <v>1661</v>
      </c>
      <c r="H156" s="1">
        <v>1971</v>
      </c>
      <c r="I156" s="1">
        <v>1838</v>
      </c>
      <c r="J156" s="1">
        <v>2073</v>
      </c>
      <c r="K156" s="1">
        <v>406</v>
      </c>
      <c r="L156" s="1">
        <v>77</v>
      </c>
      <c r="M156" s="1">
        <v>1230</v>
      </c>
      <c r="N156" s="1">
        <v>665</v>
      </c>
      <c r="O156" s="1">
        <f>VLOOKUP(S2N100!A156,Emcali!A156:B3076,2,FALSE)</f>
        <v>0</v>
      </c>
    </row>
    <row r="157" spans="1:15" x14ac:dyDescent="0.3">
      <c r="A157" s="17">
        <v>43662</v>
      </c>
      <c r="B157" s="1">
        <v>3627</v>
      </c>
      <c r="C157" s="1">
        <v>3484</v>
      </c>
      <c r="D157" s="1">
        <v>3247</v>
      </c>
      <c r="E157" s="1">
        <v>3235</v>
      </c>
      <c r="F157" s="1">
        <v>3327</v>
      </c>
      <c r="G157" s="1">
        <v>3796</v>
      </c>
      <c r="H157" s="1">
        <v>4086</v>
      </c>
      <c r="I157" s="1">
        <v>3919</v>
      </c>
      <c r="J157" s="1">
        <v>4203</v>
      </c>
      <c r="K157" s="1">
        <v>2452</v>
      </c>
      <c r="L157" s="1">
        <v>1010</v>
      </c>
      <c r="M157" s="1">
        <v>1878</v>
      </c>
      <c r="N157" s="1">
        <v>1726</v>
      </c>
      <c r="O157" s="1">
        <f>VLOOKUP(S2N100!A157,Emcali!A157:B3077,2,FALSE)</f>
        <v>0</v>
      </c>
    </row>
    <row r="158" spans="1:15" x14ac:dyDescent="0.3">
      <c r="A158" s="17">
        <v>43667</v>
      </c>
      <c r="B158" s="1">
        <v>3758</v>
      </c>
      <c r="C158" s="1">
        <v>3627</v>
      </c>
      <c r="D158" s="1">
        <v>3503</v>
      </c>
      <c r="E158" s="1">
        <v>3439</v>
      </c>
      <c r="F158" s="1">
        <v>3401</v>
      </c>
      <c r="G158" s="1">
        <v>3843</v>
      </c>
      <c r="H158" s="1">
        <v>4215</v>
      </c>
      <c r="I158" s="1">
        <v>4162</v>
      </c>
      <c r="J158" s="1">
        <v>4426</v>
      </c>
      <c r="K158" s="1">
        <v>2028</v>
      </c>
      <c r="L158" s="1">
        <v>469</v>
      </c>
      <c r="M158" s="1">
        <v>3252</v>
      </c>
      <c r="N158" s="1">
        <v>2659</v>
      </c>
      <c r="O158" s="1">
        <f>VLOOKUP(S2N100!A158,Emcali!A158:B3078,2,FALSE)</f>
        <v>0</v>
      </c>
    </row>
    <row r="159" spans="1:15" x14ac:dyDescent="0.3">
      <c r="A159" s="17">
        <v>43672</v>
      </c>
      <c r="B159" s="1">
        <v>3488</v>
      </c>
      <c r="C159" s="1">
        <v>3303</v>
      </c>
      <c r="D159" s="1">
        <v>3071</v>
      </c>
      <c r="E159" s="1">
        <v>3037</v>
      </c>
      <c r="F159" s="1">
        <v>3117</v>
      </c>
      <c r="G159" s="1">
        <v>3458</v>
      </c>
      <c r="H159" s="1">
        <v>3702</v>
      </c>
      <c r="I159" s="1">
        <v>3542</v>
      </c>
      <c r="J159" s="1">
        <v>3785</v>
      </c>
      <c r="K159" s="1">
        <v>2249</v>
      </c>
      <c r="L159" s="1">
        <v>1358</v>
      </c>
      <c r="M159" s="1">
        <v>2061</v>
      </c>
      <c r="N159" s="1">
        <v>1825</v>
      </c>
      <c r="O159" s="1">
        <f>VLOOKUP(S2N100!A159,Emcali!A159:B3079,2,FALSE)</f>
        <v>0</v>
      </c>
    </row>
    <row r="160" spans="1:15" x14ac:dyDescent="0.3">
      <c r="A160" s="17">
        <v>43677</v>
      </c>
      <c r="B160" s="1">
        <v>1197</v>
      </c>
      <c r="C160" s="1">
        <v>980</v>
      </c>
      <c r="D160" s="1">
        <v>920</v>
      </c>
      <c r="E160" s="1">
        <v>801</v>
      </c>
      <c r="F160" s="1">
        <v>870</v>
      </c>
      <c r="G160" s="1">
        <v>1375</v>
      </c>
      <c r="H160" s="1">
        <v>1608</v>
      </c>
      <c r="I160" s="1">
        <v>1510</v>
      </c>
      <c r="J160" s="1">
        <v>1687</v>
      </c>
      <c r="K160" s="1">
        <v>268</v>
      </c>
      <c r="L160" s="1">
        <v>15</v>
      </c>
      <c r="M160" s="1">
        <v>1032</v>
      </c>
      <c r="N160" s="1">
        <v>506</v>
      </c>
      <c r="O160" s="1">
        <f>VLOOKUP(S2N100!A160,Emcali!A160:B3080,2,FALSE)</f>
        <v>0</v>
      </c>
    </row>
    <row r="161" spans="1:15" x14ac:dyDescent="0.3">
      <c r="A161" s="17">
        <v>43682</v>
      </c>
      <c r="B161" s="1">
        <v>1165</v>
      </c>
      <c r="C161" s="1">
        <v>953</v>
      </c>
      <c r="D161" s="1">
        <v>891</v>
      </c>
      <c r="E161" s="1">
        <v>755</v>
      </c>
      <c r="F161" s="1">
        <v>823</v>
      </c>
      <c r="G161" s="1">
        <v>1369</v>
      </c>
      <c r="H161" s="1">
        <v>1627</v>
      </c>
      <c r="I161" s="1">
        <v>1496</v>
      </c>
      <c r="J161" s="1">
        <v>1682</v>
      </c>
      <c r="K161" s="1">
        <v>308</v>
      </c>
      <c r="L161" s="1">
        <v>8</v>
      </c>
      <c r="M161" s="1">
        <v>1082</v>
      </c>
      <c r="N161" s="1">
        <v>536</v>
      </c>
      <c r="O161" s="1">
        <f>VLOOKUP(S2N100!A161,Emcali!A161:B3081,2,FALSE)</f>
        <v>0</v>
      </c>
    </row>
    <row r="162" spans="1:15" x14ac:dyDescent="0.3">
      <c r="A162" s="17">
        <v>43687</v>
      </c>
      <c r="B162" s="1">
        <v>1149</v>
      </c>
      <c r="C162" s="1">
        <v>955</v>
      </c>
      <c r="D162" s="1">
        <v>881</v>
      </c>
      <c r="E162" s="1">
        <v>742</v>
      </c>
      <c r="F162" s="1">
        <v>814</v>
      </c>
      <c r="G162" s="1">
        <v>1356</v>
      </c>
      <c r="H162" s="1">
        <v>1586</v>
      </c>
      <c r="I162" s="1">
        <v>1483</v>
      </c>
      <c r="J162" s="1">
        <v>1674</v>
      </c>
      <c r="K162" s="1">
        <v>268</v>
      </c>
      <c r="L162" s="1">
        <v>8</v>
      </c>
      <c r="M162" s="1">
        <v>1028</v>
      </c>
      <c r="N162" s="1">
        <v>535</v>
      </c>
      <c r="O162" s="1">
        <f>VLOOKUP(S2N100!A162,Emcali!A162:B3082,2,FALSE)</f>
        <v>0</v>
      </c>
    </row>
    <row r="163" spans="1:15" x14ac:dyDescent="0.3">
      <c r="A163" s="17">
        <v>43692</v>
      </c>
      <c r="B163" s="1">
        <v>1477</v>
      </c>
      <c r="C163" s="1">
        <v>1260</v>
      </c>
      <c r="D163" s="1">
        <v>1153</v>
      </c>
      <c r="E163" s="1">
        <v>1056</v>
      </c>
      <c r="F163" s="1">
        <v>1157</v>
      </c>
      <c r="G163" s="1">
        <v>1670</v>
      </c>
      <c r="H163" s="1">
        <v>1948</v>
      </c>
      <c r="I163" s="1">
        <v>1818</v>
      </c>
      <c r="J163" s="1">
        <v>2005</v>
      </c>
      <c r="K163" s="1">
        <v>459</v>
      </c>
      <c r="L163" s="1">
        <v>11</v>
      </c>
      <c r="M163" s="1">
        <v>1145</v>
      </c>
      <c r="N163" s="1">
        <v>654</v>
      </c>
      <c r="O163" s="1">
        <f>VLOOKUP(S2N100!A163,Emcali!A163:B3083,2,FALSE)</f>
        <v>0</v>
      </c>
    </row>
    <row r="164" spans="1:15" x14ac:dyDescent="0.3">
      <c r="A164" s="17">
        <v>43697</v>
      </c>
      <c r="B164" s="1">
        <v>1251</v>
      </c>
      <c r="C164" s="1">
        <v>1047</v>
      </c>
      <c r="D164" s="1">
        <v>967</v>
      </c>
      <c r="E164" s="1">
        <v>828</v>
      </c>
      <c r="F164" s="1">
        <v>937</v>
      </c>
      <c r="G164" s="1">
        <v>1437</v>
      </c>
      <c r="H164" s="1">
        <v>1727</v>
      </c>
      <c r="I164" s="1">
        <v>1624</v>
      </c>
      <c r="J164" s="1">
        <v>1857</v>
      </c>
      <c r="K164" s="1">
        <v>312</v>
      </c>
      <c r="L164" s="1">
        <v>43</v>
      </c>
      <c r="M164" s="1">
        <v>1133</v>
      </c>
      <c r="N164" s="1">
        <v>625</v>
      </c>
      <c r="O164" s="1">
        <f>VLOOKUP(S2N100!A164,Emcali!A164:B3084,2,FALSE)</f>
        <v>0</v>
      </c>
    </row>
    <row r="165" spans="1:15" x14ac:dyDescent="0.3">
      <c r="A165" s="17">
        <v>43702</v>
      </c>
      <c r="B165" s="1">
        <v>1253</v>
      </c>
      <c r="C165" s="1">
        <v>1047</v>
      </c>
      <c r="D165" s="1">
        <v>997</v>
      </c>
      <c r="E165" s="1">
        <v>911</v>
      </c>
      <c r="F165" s="1">
        <v>1014</v>
      </c>
      <c r="G165" s="1">
        <v>1524</v>
      </c>
      <c r="H165" s="1">
        <v>1748</v>
      </c>
      <c r="I165" s="1">
        <v>1598</v>
      </c>
      <c r="J165" s="1">
        <v>1815</v>
      </c>
      <c r="K165" s="1">
        <v>408</v>
      </c>
      <c r="L165" s="1">
        <v>38</v>
      </c>
      <c r="M165" s="1">
        <v>1214</v>
      </c>
      <c r="N165" s="1">
        <v>731</v>
      </c>
      <c r="O165" s="1">
        <f>VLOOKUP(S2N100!A165,Emcali!A165:B3085,2,FALSE)</f>
        <v>0</v>
      </c>
    </row>
    <row r="166" spans="1:15" x14ac:dyDescent="0.3">
      <c r="A166" s="17">
        <v>43707</v>
      </c>
      <c r="B166" s="1">
        <v>1222</v>
      </c>
      <c r="C166" s="1">
        <v>1017</v>
      </c>
      <c r="D166" s="1">
        <v>963</v>
      </c>
      <c r="E166" s="1">
        <v>851</v>
      </c>
      <c r="F166" s="1">
        <v>934</v>
      </c>
      <c r="G166" s="1">
        <v>1413</v>
      </c>
      <c r="H166" s="1">
        <v>1650</v>
      </c>
      <c r="I166" s="1">
        <v>1553</v>
      </c>
      <c r="J166" s="1">
        <v>1776</v>
      </c>
      <c r="K166" s="1">
        <v>313</v>
      </c>
      <c r="L166" s="1">
        <v>26</v>
      </c>
      <c r="M166" s="1">
        <v>1119</v>
      </c>
      <c r="N166" s="1">
        <v>680</v>
      </c>
      <c r="O166" s="1">
        <f>VLOOKUP(S2N100!A166,Emcali!A166:B3086,2,FALSE)</f>
        <v>0</v>
      </c>
    </row>
    <row r="167" spans="1:15" x14ac:dyDescent="0.3">
      <c r="A167" s="17">
        <v>43712</v>
      </c>
      <c r="B167" s="1">
        <v>1890</v>
      </c>
      <c r="C167" s="1">
        <v>1654</v>
      </c>
      <c r="D167" s="1">
        <v>1558</v>
      </c>
      <c r="E167" s="1">
        <v>1484</v>
      </c>
      <c r="F167" s="1">
        <v>1551</v>
      </c>
      <c r="G167" s="1">
        <v>2081</v>
      </c>
      <c r="H167" s="1">
        <v>2379</v>
      </c>
      <c r="I167" s="1">
        <v>2184</v>
      </c>
      <c r="J167" s="1">
        <v>2516</v>
      </c>
      <c r="K167" s="1">
        <v>660</v>
      </c>
      <c r="L167" s="1">
        <v>235</v>
      </c>
      <c r="M167" s="1">
        <v>1698</v>
      </c>
      <c r="N167" s="1">
        <v>1096</v>
      </c>
      <c r="O167" s="1">
        <f>VLOOKUP(S2N100!A167,Emcali!A167:B3087,2,FALSE)</f>
        <v>0</v>
      </c>
    </row>
    <row r="168" spans="1:15" x14ac:dyDescent="0.3">
      <c r="A168" s="17">
        <v>43717</v>
      </c>
      <c r="B168" s="1">
        <v>1867</v>
      </c>
      <c r="C168" s="1">
        <v>1684</v>
      </c>
      <c r="D168" s="1">
        <v>1585</v>
      </c>
      <c r="E168" s="1">
        <v>1508</v>
      </c>
      <c r="F168" s="1">
        <v>1568</v>
      </c>
      <c r="G168" s="1">
        <v>2047</v>
      </c>
      <c r="H168" s="1">
        <v>2347</v>
      </c>
      <c r="I168" s="1">
        <v>2224</v>
      </c>
      <c r="J168" s="1">
        <v>2525</v>
      </c>
      <c r="K168" s="1">
        <v>785</v>
      </c>
      <c r="L168" s="1">
        <v>427</v>
      </c>
      <c r="M168" s="1">
        <v>1769</v>
      </c>
      <c r="N168" s="1">
        <v>1242</v>
      </c>
      <c r="O168" s="1">
        <f>VLOOKUP(S2N100!A168,Emcali!A168:B3088,2,FALSE)</f>
        <v>0</v>
      </c>
    </row>
    <row r="169" spans="1:15" x14ac:dyDescent="0.3">
      <c r="A169" s="17">
        <v>43722</v>
      </c>
      <c r="B169" s="1">
        <v>1988</v>
      </c>
      <c r="C169" s="1">
        <v>1787</v>
      </c>
      <c r="D169" s="1">
        <v>1621</v>
      </c>
      <c r="E169" s="1">
        <v>1497</v>
      </c>
      <c r="F169" s="1">
        <v>1571</v>
      </c>
      <c r="G169" s="1">
        <v>2159</v>
      </c>
      <c r="H169" s="1">
        <v>2504</v>
      </c>
      <c r="I169" s="1">
        <v>2345</v>
      </c>
      <c r="J169" s="1">
        <v>2670</v>
      </c>
      <c r="K169" s="1">
        <v>534</v>
      </c>
      <c r="L169" s="1">
        <v>28</v>
      </c>
      <c r="M169" s="1">
        <v>1942</v>
      </c>
      <c r="N169" s="1">
        <v>1253</v>
      </c>
      <c r="O169" s="1">
        <f>VLOOKUP(S2N100!A169,Emcali!A169:B3089,2,FALSE)</f>
        <v>0</v>
      </c>
    </row>
    <row r="170" spans="1:15" x14ac:dyDescent="0.3">
      <c r="A170" s="17">
        <v>43727</v>
      </c>
      <c r="B170" s="1">
        <v>3071</v>
      </c>
      <c r="C170" s="1">
        <v>2755</v>
      </c>
      <c r="D170" s="1">
        <v>2544</v>
      </c>
      <c r="E170" s="1">
        <v>2489</v>
      </c>
      <c r="F170" s="1">
        <v>2438</v>
      </c>
      <c r="G170" s="1">
        <v>2812</v>
      </c>
      <c r="H170" s="1">
        <v>3140</v>
      </c>
      <c r="I170" s="1">
        <v>2914</v>
      </c>
      <c r="J170" s="1">
        <v>3276</v>
      </c>
      <c r="K170" s="1">
        <v>830</v>
      </c>
      <c r="L170" s="1">
        <v>104</v>
      </c>
      <c r="M170" s="1">
        <v>1745</v>
      </c>
      <c r="N170" s="1">
        <v>1333</v>
      </c>
      <c r="O170" s="1">
        <f>VLOOKUP(S2N100!A170,Emcali!A170:B3090,2,FALSE)</f>
        <v>0</v>
      </c>
    </row>
    <row r="171" spans="1:15" x14ac:dyDescent="0.3">
      <c r="A171" s="17">
        <v>43732</v>
      </c>
      <c r="B171" s="1">
        <v>2063</v>
      </c>
      <c r="C171" s="1">
        <v>1814</v>
      </c>
      <c r="D171" s="1">
        <v>1750</v>
      </c>
      <c r="E171" s="1">
        <v>1719</v>
      </c>
      <c r="F171" s="1">
        <v>1811</v>
      </c>
      <c r="G171" s="1">
        <v>2435</v>
      </c>
      <c r="H171" s="1">
        <v>2834</v>
      </c>
      <c r="I171" s="1">
        <v>2597</v>
      </c>
      <c r="J171" s="1">
        <v>3045</v>
      </c>
      <c r="K171" s="1">
        <v>962</v>
      </c>
      <c r="L171" s="1">
        <v>225</v>
      </c>
      <c r="M171" s="1">
        <v>2476</v>
      </c>
      <c r="N171" s="1">
        <v>1716</v>
      </c>
      <c r="O171" s="1">
        <f>VLOOKUP(S2N100!A171,Emcali!A171:B3091,2,FALSE)</f>
        <v>0</v>
      </c>
    </row>
    <row r="172" spans="1:15" x14ac:dyDescent="0.3">
      <c r="A172" s="17">
        <v>43737</v>
      </c>
      <c r="B172" s="1">
        <v>2970</v>
      </c>
      <c r="C172" s="1">
        <v>2717</v>
      </c>
      <c r="D172" s="1">
        <v>2530</v>
      </c>
      <c r="E172" s="1">
        <v>2438</v>
      </c>
      <c r="F172" s="1">
        <v>2474</v>
      </c>
      <c r="G172" s="1">
        <v>2926</v>
      </c>
      <c r="H172" s="1">
        <v>3248</v>
      </c>
      <c r="I172" s="1">
        <v>3045</v>
      </c>
      <c r="J172" s="1">
        <v>3371</v>
      </c>
      <c r="K172" s="1">
        <v>1449</v>
      </c>
      <c r="L172" s="1">
        <v>822</v>
      </c>
      <c r="M172" s="1">
        <v>1750</v>
      </c>
      <c r="N172" s="1">
        <v>1403</v>
      </c>
      <c r="O172" s="1">
        <f>VLOOKUP(S2N100!A172,Emcali!A172:B3092,2,FALSE)</f>
        <v>0</v>
      </c>
    </row>
    <row r="173" spans="1:15" x14ac:dyDescent="0.3">
      <c r="A173" s="17">
        <v>43742</v>
      </c>
      <c r="B173" s="1">
        <v>1836</v>
      </c>
      <c r="C173" s="1">
        <v>1561</v>
      </c>
      <c r="D173" s="1">
        <v>1497</v>
      </c>
      <c r="E173" s="1">
        <v>1392</v>
      </c>
      <c r="F173" s="1">
        <v>1417</v>
      </c>
      <c r="G173" s="1">
        <v>2239</v>
      </c>
      <c r="H173" s="1">
        <v>2618</v>
      </c>
      <c r="I173" s="1">
        <v>2444</v>
      </c>
      <c r="J173" s="1">
        <v>2782</v>
      </c>
      <c r="K173" s="1">
        <v>487</v>
      </c>
      <c r="L173" s="1">
        <v>22</v>
      </c>
      <c r="M173" s="1">
        <v>1876</v>
      </c>
      <c r="N173" s="1">
        <v>1196</v>
      </c>
      <c r="O173" s="1">
        <f>VLOOKUP(S2N100!A173,Emcali!A173:B3093,2,FALSE)</f>
        <v>0</v>
      </c>
    </row>
    <row r="174" spans="1:15" x14ac:dyDescent="0.3">
      <c r="A174" s="17">
        <v>43747</v>
      </c>
      <c r="B174" s="1">
        <v>2217</v>
      </c>
      <c r="C174" s="1">
        <v>1972</v>
      </c>
      <c r="D174" s="1">
        <v>1866</v>
      </c>
      <c r="E174" s="1">
        <v>1771</v>
      </c>
      <c r="F174" s="1">
        <v>1811</v>
      </c>
      <c r="G174" s="1">
        <v>2311</v>
      </c>
      <c r="H174" s="1">
        <v>2639</v>
      </c>
      <c r="I174" s="1">
        <v>2481</v>
      </c>
      <c r="J174" s="1">
        <v>2740</v>
      </c>
      <c r="K174" s="1">
        <v>944</v>
      </c>
      <c r="L174" s="1">
        <v>555</v>
      </c>
      <c r="M174" s="1">
        <v>1752</v>
      </c>
      <c r="N174" s="1">
        <v>1262</v>
      </c>
      <c r="O174" s="1">
        <f>VLOOKUP(S2N100!A174,Emcali!A174:B3094,2,FALSE)</f>
        <v>0</v>
      </c>
    </row>
    <row r="175" spans="1:15" x14ac:dyDescent="0.3">
      <c r="A175" s="17">
        <v>43752</v>
      </c>
      <c r="B175" s="1">
        <v>2171</v>
      </c>
      <c r="C175" s="1">
        <v>1987</v>
      </c>
      <c r="D175" s="1">
        <v>1867</v>
      </c>
      <c r="E175" s="1">
        <v>1805</v>
      </c>
      <c r="F175" s="1">
        <v>1893</v>
      </c>
      <c r="G175" s="1">
        <v>2533</v>
      </c>
      <c r="H175" s="1">
        <v>2930</v>
      </c>
      <c r="I175" s="1">
        <v>2731</v>
      </c>
      <c r="J175" s="1">
        <v>3098</v>
      </c>
      <c r="K175" s="1">
        <v>744</v>
      </c>
      <c r="L175" s="1">
        <v>18</v>
      </c>
      <c r="M175" s="1">
        <v>2493</v>
      </c>
      <c r="N175" s="1">
        <v>1875</v>
      </c>
      <c r="O175" s="1">
        <f>VLOOKUP(S2N100!A175,Emcali!A175:B3095,2,FALSE)</f>
        <v>0</v>
      </c>
    </row>
    <row r="176" spans="1:15" x14ac:dyDescent="0.3">
      <c r="A176" s="17">
        <v>43757</v>
      </c>
      <c r="B176" s="1">
        <v>2254</v>
      </c>
      <c r="C176" s="1">
        <v>2095</v>
      </c>
      <c r="D176" s="1">
        <v>1983</v>
      </c>
      <c r="E176" s="1">
        <v>1895</v>
      </c>
      <c r="F176" s="1">
        <v>2016</v>
      </c>
      <c r="G176" s="1">
        <v>3050</v>
      </c>
      <c r="H176" s="1">
        <v>3479</v>
      </c>
      <c r="I176" s="1">
        <v>3232</v>
      </c>
      <c r="J176" s="1">
        <v>3673</v>
      </c>
      <c r="K176" s="1">
        <v>828</v>
      </c>
      <c r="L176" s="1">
        <v>46</v>
      </c>
      <c r="M176" s="1">
        <v>2738</v>
      </c>
      <c r="N176" s="1">
        <v>1847</v>
      </c>
      <c r="O176" s="1">
        <f>VLOOKUP(S2N100!A176,Emcali!A176:B3096,2,FALSE)</f>
        <v>0</v>
      </c>
    </row>
    <row r="177" spans="1:15" x14ac:dyDescent="0.3">
      <c r="A177" s="17">
        <v>43762</v>
      </c>
      <c r="B177" s="1">
        <v>2754</v>
      </c>
      <c r="C177" s="1">
        <v>2727</v>
      </c>
      <c r="D177" s="1">
        <v>2501</v>
      </c>
      <c r="E177" s="1">
        <v>2370</v>
      </c>
      <c r="F177" s="1">
        <v>2417</v>
      </c>
      <c r="G177" s="1">
        <v>3109</v>
      </c>
      <c r="H177" s="1">
        <v>3570</v>
      </c>
      <c r="I177" s="1">
        <v>3373</v>
      </c>
      <c r="J177" s="1">
        <v>3762</v>
      </c>
      <c r="K177" s="1">
        <v>1125</v>
      </c>
      <c r="L177" s="1">
        <v>66</v>
      </c>
      <c r="M177" s="1">
        <v>2862</v>
      </c>
      <c r="N177" s="1">
        <v>2275</v>
      </c>
      <c r="O177" s="1">
        <f>VLOOKUP(S2N100!A177,Emcali!A177:B3097,2,FALSE)</f>
        <v>0</v>
      </c>
    </row>
    <row r="178" spans="1:15" x14ac:dyDescent="0.3">
      <c r="A178" s="17">
        <v>43767</v>
      </c>
      <c r="B178" s="1">
        <v>4675</v>
      </c>
      <c r="C178" s="1">
        <v>4472</v>
      </c>
      <c r="D178" s="1">
        <v>4227</v>
      </c>
      <c r="E178" s="1">
        <v>4220</v>
      </c>
      <c r="F178" s="1">
        <v>4259</v>
      </c>
      <c r="G178" s="1">
        <v>4749</v>
      </c>
      <c r="H178" s="1">
        <v>5118</v>
      </c>
      <c r="I178" s="1">
        <v>4900</v>
      </c>
      <c r="J178" s="1">
        <v>5245</v>
      </c>
      <c r="K178" s="1">
        <v>2938</v>
      </c>
      <c r="L178" s="1">
        <v>1284</v>
      </c>
      <c r="M178" s="1">
        <v>1628</v>
      </c>
      <c r="N178" s="1">
        <v>1514</v>
      </c>
      <c r="O178" s="1">
        <f>VLOOKUP(S2N100!A178,Emcali!A178:B3098,2,FALSE)</f>
        <v>0</v>
      </c>
    </row>
    <row r="179" spans="1:15" x14ac:dyDescent="0.3">
      <c r="A179" s="17">
        <v>43772</v>
      </c>
      <c r="B179" s="1">
        <v>1406</v>
      </c>
      <c r="C179" s="1">
        <v>1163</v>
      </c>
      <c r="D179" s="1">
        <v>1104</v>
      </c>
      <c r="E179" s="1">
        <v>956</v>
      </c>
      <c r="F179" s="1">
        <v>1028</v>
      </c>
      <c r="G179" s="1">
        <v>1766</v>
      </c>
      <c r="H179" s="1">
        <v>2102</v>
      </c>
      <c r="I179" s="1">
        <v>1890</v>
      </c>
      <c r="J179" s="1">
        <v>2159</v>
      </c>
      <c r="K179" s="1">
        <v>285</v>
      </c>
      <c r="L179" s="1">
        <v>10</v>
      </c>
      <c r="M179" s="1">
        <v>1044</v>
      </c>
      <c r="N179" s="1">
        <v>466</v>
      </c>
      <c r="O179" s="1">
        <f>VLOOKUP(S2N100!A179,Emcali!A179:B3099,2,FALSE)</f>
        <v>0</v>
      </c>
    </row>
    <row r="180" spans="1:15" x14ac:dyDescent="0.3">
      <c r="A180" s="17">
        <v>43777</v>
      </c>
      <c r="B180" s="1">
        <v>1587</v>
      </c>
      <c r="C180" s="1">
        <v>1362</v>
      </c>
      <c r="D180" s="1">
        <v>1282</v>
      </c>
      <c r="E180" s="1">
        <v>1123</v>
      </c>
      <c r="F180" s="1">
        <v>1216</v>
      </c>
      <c r="G180" s="1">
        <v>1955</v>
      </c>
      <c r="H180" s="1">
        <v>2346</v>
      </c>
      <c r="I180" s="1">
        <v>2056</v>
      </c>
      <c r="J180" s="1">
        <v>2469</v>
      </c>
      <c r="K180" s="1">
        <v>323</v>
      </c>
      <c r="L180" s="1">
        <v>55</v>
      </c>
      <c r="M180" s="1">
        <v>1392</v>
      </c>
      <c r="N180" s="1">
        <v>739</v>
      </c>
      <c r="O180" s="1">
        <f>VLOOKUP(S2N100!A180,Emcali!A180:B3100,2,FALSE)</f>
        <v>0</v>
      </c>
    </row>
    <row r="181" spans="1:15" x14ac:dyDescent="0.3">
      <c r="A181" s="17">
        <v>43782</v>
      </c>
      <c r="B181" s="1">
        <v>4138</v>
      </c>
      <c r="C181" s="1">
        <v>3917</v>
      </c>
      <c r="D181" s="1">
        <v>3713</v>
      </c>
      <c r="E181" s="1">
        <v>3672</v>
      </c>
      <c r="F181" s="1">
        <v>3747</v>
      </c>
      <c r="G181" s="1">
        <v>4250</v>
      </c>
      <c r="H181" s="1">
        <v>4562</v>
      </c>
      <c r="I181" s="1">
        <v>4344</v>
      </c>
      <c r="J181" s="1">
        <v>4683</v>
      </c>
      <c r="K181" s="1">
        <v>2449</v>
      </c>
      <c r="L181" s="1">
        <v>1440</v>
      </c>
      <c r="M181" s="1">
        <v>2687</v>
      </c>
      <c r="N181" s="1">
        <v>2250</v>
      </c>
      <c r="O181" s="1">
        <f>VLOOKUP(S2N100!A181,Emcali!A181:B3101,2,FALSE)</f>
        <v>0</v>
      </c>
    </row>
    <row r="182" spans="1:15" x14ac:dyDescent="0.3">
      <c r="A182" s="17">
        <v>43787</v>
      </c>
      <c r="B182" s="1">
        <v>2783</v>
      </c>
      <c r="C182" s="1">
        <v>2613</v>
      </c>
      <c r="D182" s="1">
        <v>2414</v>
      </c>
      <c r="E182" s="1">
        <v>2301</v>
      </c>
      <c r="F182" s="1">
        <v>2330</v>
      </c>
      <c r="G182" s="1">
        <v>2995</v>
      </c>
      <c r="H182" s="1">
        <v>3339</v>
      </c>
      <c r="I182" s="1">
        <v>3134</v>
      </c>
      <c r="J182" s="1">
        <v>3463</v>
      </c>
      <c r="K182" s="1">
        <v>844</v>
      </c>
      <c r="L182" s="1">
        <v>17</v>
      </c>
      <c r="M182" s="1">
        <v>2786</v>
      </c>
      <c r="N182" s="1">
        <v>2221</v>
      </c>
      <c r="O182" s="1">
        <f>VLOOKUP(S2N100!A182,Emcali!A182:B3102,2,FALSE)</f>
        <v>0</v>
      </c>
    </row>
    <row r="183" spans="1:15" x14ac:dyDescent="0.3">
      <c r="A183" s="17">
        <v>43792</v>
      </c>
      <c r="B183" s="1">
        <v>1524</v>
      </c>
      <c r="C183" s="1">
        <v>1290</v>
      </c>
      <c r="D183" s="1">
        <v>1258</v>
      </c>
      <c r="E183" s="1">
        <v>1198</v>
      </c>
      <c r="F183" s="1">
        <v>1247</v>
      </c>
      <c r="G183" s="1">
        <v>2079</v>
      </c>
      <c r="H183" s="1">
        <v>2499</v>
      </c>
      <c r="I183" s="1">
        <v>2265</v>
      </c>
      <c r="J183" s="1">
        <v>2681</v>
      </c>
      <c r="K183" s="1">
        <v>333</v>
      </c>
      <c r="L183" s="1">
        <v>23</v>
      </c>
      <c r="M183" s="1">
        <v>1465</v>
      </c>
      <c r="N183" s="1">
        <v>812</v>
      </c>
      <c r="O183" s="1">
        <f>VLOOKUP(S2N100!A183,Emcali!A183:B3103,2,FALSE)</f>
        <v>0</v>
      </c>
    </row>
    <row r="184" spans="1:15" x14ac:dyDescent="0.3">
      <c r="A184" s="17">
        <v>43797</v>
      </c>
      <c r="B184" s="1">
        <v>1629</v>
      </c>
      <c r="C184" s="1">
        <v>1386</v>
      </c>
      <c r="D184" s="1">
        <v>1288</v>
      </c>
      <c r="E184" s="1">
        <v>1175</v>
      </c>
      <c r="F184" s="1">
        <v>1187</v>
      </c>
      <c r="G184" s="1">
        <v>1829</v>
      </c>
      <c r="H184" s="1">
        <v>2214</v>
      </c>
      <c r="I184" s="1">
        <v>2002</v>
      </c>
      <c r="J184" s="1">
        <v>2319</v>
      </c>
      <c r="K184" s="1">
        <v>331</v>
      </c>
      <c r="L184" s="1">
        <v>71</v>
      </c>
      <c r="M184" s="1">
        <v>1439</v>
      </c>
      <c r="N184" s="1">
        <v>839</v>
      </c>
      <c r="O184" s="1">
        <f>VLOOKUP(S2N100!A184,Emcali!A184:B3104,2,FALSE)</f>
        <v>0</v>
      </c>
    </row>
    <row r="185" spans="1:15" x14ac:dyDescent="0.3">
      <c r="A185" s="17">
        <v>43802</v>
      </c>
      <c r="B185" s="1">
        <v>1859</v>
      </c>
      <c r="C185" s="1">
        <v>1607</v>
      </c>
      <c r="D185" s="1">
        <v>1495</v>
      </c>
      <c r="E185" s="1">
        <v>1369</v>
      </c>
      <c r="F185" s="1">
        <v>1440</v>
      </c>
      <c r="G185" s="1">
        <v>2023</v>
      </c>
      <c r="H185" s="1">
        <v>2406</v>
      </c>
      <c r="I185" s="1">
        <v>2240</v>
      </c>
      <c r="J185" s="1">
        <v>2479</v>
      </c>
      <c r="K185" s="1">
        <v>588</v>
      </c>
      <c r="L185" s="1">
        <v>227</v>
      </c>
      <c r="M185" s="1">
        <v>1453</v>
      </c>
      <c r="N185" s="1">
        <v>879</v>
      </c>
      <c r="O185" s="1">
        <f>VLOOKUP(S2N100!A185,Emcali!A185:B3105,2,FALSE)</f>
        <v>55.036999999999999</v>
      </c>
    </row>
    <row r="186" spans="1:15" x14ac:dyDescent="0.3">
      <c r="A186" s="17">
        <v>43807</v>
      </c>
      <c r="B186" s="1">
        <v>1555</v>
      </c>
      <c r="C186" s="1">
        <v>1324</v>
      </c>
      <c r="D186" s="1">
        <v>1281</v>
      </c>
      <c r="E186" s="1">
        <v>1204</v>
      </c>
      <c r="F186" s="1">
        <v>1278</v>
      </c>
      <c r="G186" s="1">
        <v>1841</v>
      </c>
      <c r="H186" s="1">
        <v>2220</v>
      </c>
      <c r="I186" s="1">
        <v>2019</v>
      </c>
      <c r="J186" s="1">
        <v>2282</v>
      </c>
      <c r="K186" s="1">
        <v>272</v>
      </c>
      <c r="L186" s="1">
        <v>10</v>
      </c>
      <c r="M186" s="1">
        <v>1034</v>
      </c>
      <c r="N186" s="1">
        <v>457</v>
      </c>
      <c r="O186" s="1">
        <f>VLOOKUP(S2N100!A186,Emcali!A186:B3106,2,FALSE)</f>
        <v>247.55</v>
      </c>
    </row>
    <row r="187" spans="1:15" x14ac:dyDescent="0.3">
      <c r="A187" s="17">
        <v>43812</v>
      </c>
      <c r="B187" s="1">
        <v>4174</v>
      </c>
      <c r="C187" s="1">
        <v>3879</v>
      </c>
      <c r="D187" s="1">
        <v>3777</v>
      </c>
      <c r="E187" s="1">
        <v>3814</v>
      </c>
      <c r="F187" s="1">
        <v>3823</v>
      </c>
      <c r="G187" s="1">
        <v>4346</v>
      </c>
      <c r="H187" s="1">
        <v>4724</v>
      </c>
      <c r="I187" s="1">
        <v>4417</v>
      </c>
      <c r="J187" s="1">
        <v>4897</v>
      </c>
      <c r="K187" s="1">
        <v>1440</v>
      </c>
      <c r="L187" s="1">
        <v>20</v>
      </c>
      <c r="M187" s="1">
        <v>3687</v>
      </c>
      <c r="N187" s="1">
        <v>2600</v>
      </c>
      <c r="O187" s="1">
        <f>VLOOKUP(S2N100!A187,Emcali!A187:B3107,2,FALSE)</f>
        <v>274.5</v>
      </c>
    </row>
    <row r="188" spans="1:15" x14ac:dyDescent="0.3">
      <c r="A188" s="17">
        <v>43817</v>
      </c>
      <c r="B188" s="1">
        <v>1577</v>
      </c>
      <c r="C188" s="1">
        <v>1363</v>
      </c>
      <c r="D188" s="1">
        <v>1287</v>
      </c>
      <c r="E188" s="1">
        <v>1154</v>
      </c>
      <c r="F188" s="1">
        <v>1187</v>
      </c>
      <c r="G188" s="1">
        <v>1610</v>
      </c>
      <c r="H188" s="1">
        <v>2036</v>
      </c>
      <c r="I188" s="1">
        <v>1809</v>
      </c>
      <c r="J188" s="1">
        <v>2048</v>
      </c>
      <c r="K188" s="1">
        <v>265</v>
      </c>
      <c r="L188" s="1">
        <v>26</v>
      </c>
      <c r="M188" s="1">
        <v>1110</v>
      </c>
      <c r="N188" s="1">
        <v>630</v>
      </c>
      <c r="O188" s="1">
        <f>VLOOKUP(S2N100!A188,Emcali!A188:B3108,2,FALSE)</f>
        <v>173.9</v>
      </c>
    </row>
    <row r="189" spans="1:15" x14ac:dyDescent="0.3">
      <c r="A189" s="17">
        <v>43822</v>
      </c>
      <c r="B189" s="1">
        <v>3937</v>
      </c>
      <c r="C189" s="1">
        <v>3626</v>
      </c>
      <c r="D189" s="1">
        <v>3399</v>
      </c>
      <c r="E189" s="1">
        <v>3317</v>
      </c>
      <c r="F189" s="1">
        <v>3442</v>
      </c>
      <c r="G189" s="1">
        <v>3924</v>
      </c>
      <c r="H189" s="1">
        <v>4296</v>
      </c>
      <c r="I189" s="1">
        <v>3840</v>
      </c>
      <c r="J189" s="1">
        <v>4445</v>
      </c>
      <c r="K189" s="1">
        <v>1401</v>
      </c>
      <c r="L189" s="1">
        <v>28</v>
      </c>
      <c r="M189" s="1">
        <v>3466</v>
      </c>
      <c r="N189" s="1">
        <v>2786</v>
      </c>
      <c r="O189" s="1">
        <f>VLOOKUP(S2N100!A189,Emcali!A189:B3109,2,FALSE)</f>
        <v>72.259</v>
      </c>
    </row>
    <row r="190" spans="1:15" x14ac:dyDescent="0.3">
      <c r="A190" s="17">
        <v>43827</v>
      </c>
      <c r="B190" s="1">
        <v>1400</v>
      </c>
      <c r="C190" s="1">
        <v>1158</v>
      </c>
      <c r="D190" s="1">
        <v>1081</v>
      </c>
      <c r="E190" s="1">
        <v>920</v>
      </c>
      <c r="F190" s="1">
        <v>963</v>
      </c>
      <c r="G190" s="1">
        <v>1441</v>
      </c>
      <c r="H190" s="1">
        <v>1749</v>
      </c>
      <c r="I190" s="1">
        <v>1578</v>
      </c>
      <c r="J190" s="1">
        <v>1823</v>
      </c>
      <c r="K190" s="1">
        <v>212</v>
      </c>
      <c r="L190" s="1">
        <v>12</v>
      </c>
      <c r="M190" s="1">
        <v>1098</v>
      </c>
      <c r="N190" s="1">
        <v>600</v>
      </c>
      <c r="O190" s="1">
        <f>VLOOKUP(S2N100!A190,Emcali!A190:B3110,2,FALSE)</f>
        <v>65.548000000000002</v>
      </c>
    </row>
    <row r="191" spans="1:15" x14ac:dyDescent="0.3">
      <c r="A191" s="17">
        <v>43832</v>
      </c>
      <c r="B191" s="1">
        <v>1377</v>
      </c>
      <c r="C191" s="1">
        <v>1169</v>
      </c>
      <c r="D191" s="1">
        <v>1119</v>
      </c>
      <c r="E191" s="1">
        <v>1013</v>
      </c>
      <c r="F191" s="1">
        <v>1094</v>
      </c>
      <c r="G191" s="1">
        <v>1545</v>
      </c>
      <c r="H191" s="1">
        <v>1920</v>
      </c>
      <c r="I191" s="1">
        <v>1716</v>
      </c>
      <c r="J191" s="1">
        <v>1972</v>
      </c>
      <c r="K191" s="1">
        <v>229</v>
      </c>
      <c r="L191" s="1">
        <v>12</v>
      </c>
      <c r="M191" s="1">
        <v>1067</v>
      </c>
      <c r="N191" s="1">
        <v>535</v>
      </c>
      <c r="O191" s="1">
        <f>VLOOKUP(S2N100!A191,Emcali!A191:B3111,2,FALSE)</f>
        <v>515.66</v>
      </c>
    </row>
    <row r="192" spans="1:15" x14ac:dyDescent="0.3">
      <c r="A192" s="17">
        <v>43837</v>
      </c>
      <c r="B192" s="1">
        <v>1266</v>
      </c>
      <c r="C192" s="1">
        <v>1044</v>
      </c>
      <c r="D192" s="1">
        <v>985</v>
      </c>
      <c r="E192" s="1">
        <v>847</v>
      </c>
      <c r="F192" s="1">
        <v>892</v>
      </c>
      <c r="G192" s="1">
        <v>1402</v>
      </c>
      <c r="H192" s="1">
        <v>1625</v>
      </c>
      <c r="I192" s="1">
        <v>1495</v>
      </c>
      <c r="J192" s="1">
        <v>1675</v>
      </c>
      <c r="K192" s="1">
        <v>327</v>
      </c>
      <c r="L192" s="1">
        <v>15</v>
      </c>
      <c r="M192" s="1">
        <v>951</v>
      </c>
      <c r="N192" s="1">
        <v>527</v>
      </c>
      <c r="O192" s="1">
        <f>VLOOKUP(S2N100!A192,Emcali!A192:B3112,2,FALSE)</f>
        <v>66.88</v>
      </c>
    </row>
    <row r="193" spans="1:15" x14ac:dyDescent="0.3">
      <c r="A193" s="17">
        <v>43842</v>
      </c>
      <c r="B193" s="1">
        <v>2566</v>
      </c>
      <c r="C193" s="1">
        <v>2340</v>
      </c>
      <c r="D193" s="1">
        <v>2229</v>
      </c>
      <c r="E193" s="1">
        <v>2202</v>
      </c>
      <c r="F193" s="1">
        <v>2262</v>
      </c>
      <c r="G193" s="1">
        <v>2757</v>
      </c>
      <c r="H193" s="1">
        <v>3088</v>
      </c>
      <c r="I193" s="1">
        <v>2795</v>
      </c>
      <c r="J193" s="1">
        <v>3264</v>
      </c>
      <c r="K193" s="1">
        <v>614</v>
      </c>
      <c r="L193" s="1">
        <v>13</v>
      </c>
      <c r="M193" s="1">
        <v>2644</v>
      </c>
      <c r="N193" s="1">
        <v>1815</v>
      </c>
      <c r="O193" s="1">
        <f>VLOOKUP(S2N100!A193,Emcali!A193:B3113,2,FALSE)</f>
        <v>44.497999999999998</v>
      </c>
    </row>
    <row r="194" spans="1:15" x14ac:dyDescent="0.3">
      <c r="A194" s="17">
        <v>43847</v>
      </c>
      <c r="B194" s="1">
        <v>1184</v>
      </c>
      <c r="C194" s="1">
        <v>987</v>
      </c>
      <c r="D194" s="1">
        <v>932</v>
      </c>
      <c r="E194" s="1">
        <v>804</v>
      </c>
      <c r="F194" s="1">
        <v>835</v>
      </c>
      <c r="G194" s="1">
        <v>1288</v>
      </c>
      <c r="H194" s="1">
        <v>1567</v>
      </c>
      <c r="I194" s="1">
        <v>1433</v>
      </c>
      <c r="J194" s="1">
        <v>1648</v>
      </c>
      <c r="K194" s="1">
        <v>235</v>
      </c>
      <c r="L194" s="1">
        <v>9</v>
      </c>
      <c r="M194" s="1">
        <v>918</v>
      </c>
      <c r="N194" s="1">
        <v>521</v>
      </c>
      <c r="O194" s="1">
        <f>VLOOKUP(S2N100!A194,Emcali!A194:B3114,2,FALSE)</f>
        <v>46.414000000000001</v>
      </c>
    </row>
    <row r="195" spans="1:15" x14ac:dyDescent="0.3">
      <c r="A195" s="17">
        <v>43852</v>
      </c>
      <c r="B195" s="1">
        <v>6737</v>
      </c>
      <c r="C195" s="1">
        <v>6621</v>
      </c>
      <c r="D195" s="1">
        <v>6383</v>
      </c>
      <c r="E195" s="1">
        <v>6691</v>
      </c>
      <c r="F195" s="1">
        <v>6790</v>
      </c>
      <c r="G195" s="1">
        <v>7039</v>
      </c>
      <c r="H195" s="1">
        <v>7287</v>
      </c>
      <c r="I195" s="1">
        <v>7007</v>
      </c>
      <c r="J195" s="1">
        <v>7361</v>
      </c>
      <c r="K195" s="1">
        <v>4433</v>
      </c>
      <c r="L195" s="1">
        <v>340</v>
      </c>
      <c r="M195" s="1">
        <v>4545</v>
      </c>
      <c r="N195" s="1">
        <v>3010</v>
      </c>
      <c r="O195" s="1">
        <f>VLOOKUP(S2N100!A195,Emcali!A195:B3115,2,FALSE)</f>
        <v>66.168000000000006</v>
      </c>
    </row>
    <row r="196" spans="1:15" x14ac:dyDescent="0.3">
      <c r="A196" s="17">
        <v>43857</v>
      </c>
      <c r="B196" s="1">
        <v>1354</v>
      </c>
      <c r="C196" s="1">
        <v>1154</v>
      </c>
      <c r="D196" s="1">
        <v>1098</v>
      </c>
      <c r="E196" s="1">
        <v>948</v>
      </c>
      <c r="F196" s="1">
        <v>995</v>
      </c>
      <c r="G196" s="1">
        <v>1560</v>
      </c>
      <c r="H196" s="1">
        <v>1854</v>
      </c>
      <c r="I196" s="1">
        <v>1687</v>
      </c>
      <c r="J196" s="1">
        <v>1890</v>
      </c>
      <c r="K196" s="1">
        <v>252</v>
      </c>
      <c r="L196" s="1">
        <v>10</v>
      </c>
      <c r="M196" s="1">
        <v>1134</v>
      </c>
      <c r="N196" s="1">
        <v>614</v>
      </c>
      <c r="O196" s="1">
        <f>VLOOKUP(S2N100!A196,Emcali!A196:B3116,2,FALSE)</f>
        <v>72.141999999999996</v>
      </c>
    </row>
    <row r="197" spans="1:15" x14ac:dyDescent="0.3">
      <c r="A197" s="17">
        <v>43862</v>
      </c>
      <c r="B197" s="1">
        <v>1634</v>
      </c>
      <c r="C197" s="1">
        <v>1442</v>
      </c>
      <c r="D197" s="1">
        <v>1323</v>
      </c>
      <c r="E197" s="1">
        <v>1180</v>
      </c>
      <c r="F197" s="1">
        <v>1236</v>
      </c>
      <c r="G197" s="1">
        <v>1772</v>
      </c>
      <c r="H197" s="1">
        <v>2088</v>
      </c>
      <c r="I197" s="1">
        <v>1892</v>
      </c>
      <c r="J197" s="1">
        <v>2198</v>
      </c>
      <c r="K197" s="1">
        <v>320</v>
      </c>
      <c r="L197" s="1">
        <v>24</v>
      </c>
      <c r="M197" s="1">
        <v>1493</v>
      </c>
      <c r="N197" s="1">
        <v>829</v>
      </c>
      <c r="O197" s="1">
        <f>VLOOKUP(S2N100!A197,Emcali!A197:B3117,2,FALSE)</f>
        <v>47.968000000000004</v>
      </c>
    </row>
    <row r="198" spans="1:15" x14ac:dyDescent="0.3">
      <c r="A198" s="17">
        <v>43867</v>
      </c>
      <c r="B198" s="1">
        <v>1208</v>
      </c>
      <c r="C198" s="1">
        <v>1013</v>
      </c>
      <c r="D198" s="1">
        <v>946</v>
      </c>
      <c r="E198" s="1">
        <v>799</v>
      </c>
      <c r="F198" s="1">
        <v>868</v>
      </c>
      <c r="G198" s="1">
        <v>1376</v>
      </c>
      <c r="H198" s="1">
        <v>1675</v>
      </c>
      <c r="I198" s="1">
        <v>1573</v>
      </c>
      <c r="J198" s="1">
        <v>1763</v>
      </c>
      <c r="K198" s="1">
        <v>370</v>
      </c>
      <c r="L198" s="1">
        <v>28</v>
      </c>
      <c r="M198" s="1">
        <v>1037</v>
      </c>
      <c r="N198" s="1">
        <v>603</v>
      </c>
      <c r="O198" s="1">
        <f>VLOOKUP(S2N100!A198,Emcali!A198:B3118,2,FALSE)</f>
        <v>35.844999999999999</v>
      </c>
    </row>
    <row r="199" spans="1:15" x14ac:dyDescent="0.3">
      <c r="A199" s="17">
        <v>43872</v>
      </c>
      <c r="B199" s="1">
        <v>1399</v>
      </c>
      <c r="C199" s="1">
        <v>1157</v>
      </c>
      <c r="D199" s="1">
        <v>1066</v>
      </c>
      <c r="E199" s="1">
        <v>908</v>
      </c>
      <c r="F199" s="1">
        <v>970</v>
      </c>
      <c r="G199" s="1">
        <v>1432</v>
      </c>
      <c r="H199" s="1">
        <v>1685</v>
      </c>
      <c r="I199" s="1">
        <v>1546</v>
      </c>
      <c r="J199" s="1">
        <v>1753</v>
      </c>
      <c r="K199" s="1">
        <v>315</v>
      </c>
      <c r="L199" s="1">
        <v>13</v>
      </c>
      <c r="M199" s="1">
        <v>953</v>
      </c>
      <c r="N199" s="1">
        <v>455</v>
      </c>
      <c r="O199" s="1">
        <f>VLOOKUP(S2N100!A199,Emcali!A199:B3119,2,FALSE)</f>
        <v>38.008000000000003</v>
      </c>
    </row>
    <row r="200" spans="1:15" x14ac:dyDescent="0.3">
      <c r="A200" s="17">
        <v>43877</v>
      </c>
      <c r="B200" s="1">
        <v>1365</v>
      </c>
      <c r="C200" s="1">
        <v>1141</v>
      </c>
      <c r="D200" s="1">
        <v>1043</v>
      </c>
      <c r="E200" s="1">
        <v>846</v>
      </c>
      <c r="F200" s="1">
        <v>880</v>
      </c>
      <c r="G200" s="1">
        <v>1378</v>
      </c>
      <c r="H200" s="1">
        <v>1665</v>
      </c>
      <c r="I200" s="1">
        <v>1526</v>
      </c>
      <c r="J200" s="1">
        <v>1799</v>
      </c>
      <c r="K200" s="1">
        <v>240</v>
      </c>
      <c r="L200" s="1">
        <v>14</v>
      </c>
      <c r="M200" s="1">
        <v>964</v>
      </c>
      <c r="N200" s="1">
        <v>492</v>
      </c>
      <c r="O200" s="1">
        <f>VLOOKUP(S2N100!A200,Emcali!A200:B3120,2,FALSE)</f>
        <v>26.885000000000002</v>
      </c>
    </row>
    <row r="201" spans="1:15" x14ac:dyDescent="0.3">
      <c r="A201" s="17">
        <v>43882</v>
      </c>
      <c r="B201" s="1">
        <v>8237</v>
      </c>
      <c r="C201" s="1">
        <v>8116</v>
      </c>
      <c r="D201" s="1">
        <v>7761</v>
      </c>
      <c r="E201" s="1">
        <v>8029</v>
      </c>
      <c r="F201" s="1">
        <v>8161</v>
      </c>
      <c r="G201" s="1">
        <v>8251</v>
      </c>
      <c r="H201" s="1">
        <v>8371</v>
      </c>
      <c r="I201" s="1">
        <v>8290</v>
      </c>
      <c r="J201" s="1">
        <v>8336</v>
      </c>
      <c r="K201" s="1">
        <v>7235</v>
      </c>
      <c r="L201" s="1">
        <v>3764</v>
      </c>
      <c r="M201" s="1">
        <v>2087</v>
      </c>
      <c r="N201" s="1">
        <v>2431</v>
      </c>
      <c r="O201" s="1">
        <f>VLOOKUP(S2N100!A201,Emcali!A201:B3121,2,FALSE)</f>
        <v>34.161000000000001</v>
      </c>
    </row>
    <row r="202" spans="1:15" x14ac:dyDescent="0.3">
      <c r="A202" s="17">
        <v>43887</v>
      </c>
      <c r="B202" s="1">
        <v>4657</v>
      </c>
      <c r="C202" s="1">
        <v>4348</v>
      </c>
      <c r="D202" s="1">
        <v>4158</v>
      </c>
      <c r="E202" s="1">
        <v>4234</v>
      </c>
      <c r="F202" s="1">
        <v>4179</v>
      </c>
      <c r="G202" s="1">
        <v>4728</v>
      </c>
      <c r="H202" s="1">
        <v>5170</v>
      </c>
      <c r="I202" s="1">
        <v>4813</v>
      </c>
      <c r="J202" s="1">
        <v>5399</v>
      </c>
      <c r="K202" s="1">
        <v>1976</v>
      </c>
      <c r="L202" s="1">
        <v>209</v>
      </c>
      <c r="M202" s="1">
        <v>4001</v>
      </c>
      <c r="N202" s="1">
        <v>3281</v>
      </c>
      <c r="O202" s="1">
        <f>VLOOKUP(S2N100!A202,Emcali!A202:B3122,2,FALSE)</f>
        <v>134.07</v>
      </c>
    </row>
    <row r="203" spans="1:15" x14ac:dyDescent="0.3">
      <c r="A203" s="17">
        <v>43892</v>
      </c>
      <c r="B203" s="1">
        <v>1587</v>
      </c>
      <c r="C203" s="1">
        <v>1329</v>
      </c>
      <c r="D203" s="1">
        <v>1220</v>
      </c>
      <c r="E203" s="1">
        <v>1088</v>
      </c>
      <c r="F203" s="1">
        <v>1143</v>
      </c>
      <c r="G203" s="1">
        <v>1641</v>
      </c>
      <c r="H203" s="1">
        <v>1960</v>
      </c>
      <c r="I203" s="1">
        <v>1753</v>
      </c>
      <c r="J203" s="1">
        <v>2020</v>
      </c>
      <c r="K203" s="1">
        <v>260</v>
      </c>
      <c r="L203" s="1">
        <v>19</v>
      </c>
      <c r="M203" s="1">
        <v>1254</v>
      </c>
      <c r="N203" s="1">
        <v>659</v>
      </c>
      <c r="O203" s="1">
        <f>VLOOKUP(S2N100!A203,Emcali!A203:B3123,2,FALSE)</f>
        <v>82.668999999999997</v>
      </c>
    </row>
    <row r="204" spans="1:15" x14ac:dyDescent="0.3">
      <c r="A204" s="17">
        <v>43897</v>
      </c>
      <c r="B204" s="1">
        <v>1920</v>
      </c>
      <c r="C204" s="1">
        <v>1705</v>
      </c>
      <c r="D204" s="1">
        <v>1615</v>
      </c>
      <c r="E204" s="1">
        <v>1489</v>
      </c>
      <c r="F204" s="1">
        <v>1464</v>
      </c>
      <c r="G204" s="1">
        <v>1942</v>
      </c>
      <c r="H204" s="1">
        <v>2253</v>
      </c>
      <c r="I204" s="1">
        <v>2064</v>
      </c>
      <c r="J204" s="1">
        <v>2332</v>
      </c>
      <c r="K204" s="1">
        <v>355</v>
      </c>
      <c r="L204" s="1">
        <v>33</v>
      </c>
      <c r="M204" s="1">
        <v>1698</v>
      </c>
      <c r="N204" s="1">
        <v>1076</v>
      </c>
      <c r="O204" s="1">
        <f>VLOOKUP(S2N100!A204,Emcali!A204:B3124,2,FALSE)</f>
        <v>38.472000000000001</v>
      </c>
    </row>
    <row r="205" spans="1:15" x14ac:dyDescent="0.3">
      <c r="A205" s="17">
        <v>43902</v>
      </c>
      <c r="B205" s="1">
        <v>2015</v>
      </c>
      <c r="C205" s="1">
        <v>1795</v>
      </c>
      <c r="D205" s="1">
        <v>1710</v>
      </c>
      <c r="E205" s="1">
        <v>1604</v>
      </c>
      <c r="F205" s="1">
        <v>1696</v>
      </c>
      <c r="G205" s="1">
        <v>2340</v>
      </c>
      <c r="H205" s="1">
        <v>2718</v>
      </c>
      <c r="I205" s="1">
        <v>2504</v>
      </c>
      <c r="J205" s="1">
        <v>2897</v>
      </c>
      <c r="K205" s="1">
        <v>636</v>
      </c>
      <c r="L205" s="1">
        <v>38</v>
      </c>
      <c r="M205" s="1">
        <v>2093</v>
      </c>
      <c r="N205" s="1">
        <v>1455</v>
      </c>
      <c r="O205" s="1">
        <f>VLOOKUP(S2N100!A205,Emcali!A205:B3125,2,FALSE)</f>
        <v>67.114000000000004</v>
      </c>
    </row>
    <row r="206" spans="1:15" x14ac:dyDescent="0.3">
      <c r="A206" s="17">
        <v>43907</v>
      </c>
      <c r="B206" s="1">
        <v>1636</v>
      </c>
      <c r="C206" s="1">
        <v>1395</v>
      </c>
      <c r="D206" s="1">
        <v>1295</v>
      </c>
      <c r="E206" s="1">
        <v>1159</v>
      </c>
      <c r="F206" s="1">
        <v>1213</v>
      </c>
      <c r="G206" s="1">
        <v>1799</v>
      </c>
      <c r="H206" s="1">
        <v>2133</v>
      </c>
      <c r="I206" s="1">
        <v>1908</v>
      </c>
      <c r="J206" s="1">
        <v>2170</v>
      </c>
      <c r="K206" s="1">
        <v>277</v>
      </c>
      <c r="L206" s="1">
        <v>9</v>
      </c>
      <c r="M206" s="1">
        <v>1248</v>
      </c>
      <c r="N206" s="1">
        <v>617</v>
      </c>
      <c r="O206" s="1">
        <f>VLOOKUP(S2N100!A206,Emcali!A206:B3126,2,FALSE)</f>
        <v>72.694999999999993</v>
      </c>
    </row>
    <row r="207" spans="1:15" x14ac:dyDescent="0.3">
      <c r="A207" s="17">
        <v>43912</v>
      </c>
      <c r="B207" s="1">
        <v>1174</v>
      </c>
      <c r="C207" s="1">
        <v>1021</v>
      </c>
      <c r="D207" s="1">
        <v>1043</v>
      </c>
      <c r="E207" s="1">
        <v>1012</v>
      </c>
      <c r="F207" s="1">
        <v>1116</v>
      </c>
      <c r="G207" s="1">
        <v>1603</v>
      </c>
      <c r="H207" s="1">
        <v>1917</v>
      </c>
      <c r="I207" s="1">
        <v>1754</v>
      </c>
      <c r="J207" s="1">
        <v>1911</v>
      </c>
      <c r="K207" s="1">
        <v>377</v>
      </c>
      <c r="L207" s="1">
        <v>10</v>
      </c>
      <c r="M207" s="1">
        <v>990</v>
      </c>
      <c r="N207" s="1">
        <v>563</v>
      </c>
      <c r="O207" s="1">
        <f>VLOOKUP(S2N100!A207,Emcali!A207:B3127,2,FALSE)</f>
        <v>345.27</v>
      </c>
    </row>
    <row r="208" spans="1:15" x14ac:dyDescent="0.3">
      <c r="A208" s="17">
        <v>43917</v>
      </c>
      <c r="B208" s="1">
        <v>1582</v>
      </c>
      <c r="C208" s="1">
        <v>1352</v>
      </c>
      <c r="D208" s="1">
        <v>1251</v>
      </c>
      <c r="E208" s="1">
        <v>1123</v>
      </c>
      <c r="F208" s="1">
        <v>1147</v>
      </c>
      <c r="G208" s="1">
        <v>1695</v>
      </c>
      <c r="H208" s="1">
        <v>2013</v>
      </c>
      <c r="I208" s="1">
        <v>1828</v>
      </c>
      <c r="J208" s="1">
        <v>2085</v>
      </c>
      <c r="K208" s="1">
        <v>280</v>
      </c>
      <c r="L208" s="1">
        <v>11</v>
      </c>
      <c r="M208" s="1">
        <v>1060</v>
      </c>
      <c r="N208" s="1">
        <v>622</v>
      </c>
      <c r="O208" s="1">
        <f>VLOOKUP(S2N100!A208,Emcali!A208:B3128,2,FALSE)</f>
        <v>130.03</v>
      </c>
    </row>
    <row r="209" spans="1:15" x14ac:dyDescent="0.3">
      <c r="A209" s="17">
        <v>43922</v>
      </c>
      <c r="B209" s="1">
        <v>5342</v>
      </c>
      <c r="C209" s="1">
        <v>5167</v>
      </c>
      <c r="D209" s="1">
        <v>4901</v>
      </c>
      <c r="E209" s="1">
        <v>5025</v>
      </c>
      <c r="F209" s="1">
        <v>5030</v>
      </c>
      <c r="G209" s="1">
        <v>5460</v>
      </c>
      <c r="H209" s="1">
        <v>5821</v>
      </c>
      <c r="I209" s="1">
        <v>5493</v>
      </c>
      <c r="J209" s="1">
        <v>5984</v>
      </c>
      <c r="K209" s="1">
        <v>2481</v>
      </c>
      <c r="L209" s="1">
        <v>69</v>
      </c>
      <c r="M209" s="1">
        <v>4602</v>
      </c>
      <c r="N209" s="1">
        <v>3409</v>
      </c>
      <c r="O209" s="1">
        <f>VLOOKUP(S2N100!A209,Emcali!A209:B3129,2,FALSE)</f>
        <v>78.378</v>
      </c>
    </row>
    <row r="210" spans="1:15" x14ac:dyDescent="0.3">
      <c r="A210" s="17">
        <v>43927</v>
      </c>
      <c r="B210" s="1">
        <v>8271</v>
      </c>
      <c r="C210" s="1">
        <v>8159</v>
      </c>
      <c r="D210" s="1">
        <v>7886</v>
      </c>
      <c r="E210" s="1">
        <v>8209</v>
      </c>
      <c r="F210" s="1">
        <v>8196</v>
      </c>
      <c r="G210" s="1">
        <v>8344</v>
      </c>
      <c r="H210" s="1">
        <v>8584</v>
      </c>
      <c r="I210" s="1">
        <v>8294</v>
      </c>
      <c r="J210" s="1">
        <v>8659</v>
      </c>
      <c r="K210" s="1">
        <v>4693</v>
      </c>
      <c r="L210" s="1">
        <v>322</v>
      </c>
      <c r="M210" s="1">
        <v>5140</v>
      </c>
      <c r="N210" s="1">
        <v>3312</v>
      </c>
      <c r="O210" s="1">
        <f>VLOOKUP(S2N100!A210,Emcali!A210:B3130,2,FALSE)</f>
        <v>54.33</v>
      </c>
    </row>
    <row r="211" spans="1:15" x14ac:dyDescent="0.3">
      <c r="A211" s="17">
        <v>43932</v>
      </c>
      <c r="B211" s="1">
        <v>9138</v>
      </c>
      <c r="C211" s="1">
        <v>8962</v>
      </c>
      <c r="D211" s="1">
        <v>8584</v>
      </c>
      <c r="E211" s="1">
        <v>8904</v>
      </c>
      <c r="F211" s="1">
        <v>9031</v>
      </c>
      <c r="G211" s="1">
        <v>9059</v>
      </c>
      <c r="H211" s="1">
        <v>9137</v>
      </c>
      <c r="I211" s="1">
        <v>8992</v>
      </c>
      <c r="J211" s="1">
        <v>9024</v>
      </c>
      <c r="K211" s="1">
        <v>8004</v>
      </c>
      <c r="L211" s="1">
        <v>4765</v>
      </c>
      <c r="M211" s="1">
        <v>1829</v>
      </c>
      <c r="N211" s="1">
        <v>2226</v>
      </c>
      <c r="O211" s="1">
        <f>VLOOKUP(S2N100!A211,Emcali!A211:B3131,2,FALSE)</f>
        <v>83.478999999999999</v>
      </c>
    </row>
    <row r="212" spans="1:15" x14ac:dyDescent="0.3">
      <c r="A212" s="17">
        <v>43937</v>
      </c>
      <c r="B212" s="1">
        <v>1477</v>
      </c>
      <c r="C212" s="1">
        <v>1247</v>
      </c>
      <c r="D212" s="1">
        <v>1163</v>
      </c>
      <c r="E212" s="1">
        <v>1025</v>
      </c>
      <c r="F212" s="1">
        <v>1102</v>
      </c>
      <c r="G212" s="1">
        <v>1653</v>
      </c>
      <c r="H212" s="1">
        <v>1971</v>
      </c>
      <c r="I212" s="1">
        <v>1753</v>
      </c>
      <c r="J212" s="1">
        <v>2001</v>
      </c>
      <c r="K212" s="1">
        <v>271</v>
      </c>
      <c r="L212" s="1">
        <v>24</v>
      </c>
      <c r="M212" s="1">
        <v>1072</v>
      </c>
      <c r="N212" s="1">
        <v>535</v>
      </c>
      <c r="O212" s="1">
        <f>VLOOKUP(S2N100!A212,Emcali!A212:B3132,2,FALSE)</f>
        <v>325.75</v>
      </c>
    </row>
    <row r="213" spans="1:15" x14ac:dyDescent="0.3">
      <c r="A213" s="17">
        <v>43942</v>
      </c>
      <c r="B213" s="1">
        <v>1644</v>
      </c>
      <c r="C213" s="1">
        <v>1427</v>
      </c>
      <c r="D213" s="1">
        <v>1363</v>
      </c>
      <c r="E213" s="1">
        <v>1228</v>
      </c>
      <c r="F213" s="1">
        <v>1320</v>
      </c>
      <c r="G213" s="1">
        <v>1990</v>
      </c>
      <c r="H213" s="1">
        <v>2433</v>
      </c>
      <c r="I213" s="1">
        <v>2258</v>
      </c>
      <c r="J213" s="1">
        <v>2532</v>
      </c>
      <c r="K213" s="1">
        <v>313</v>
      </c>
      <c r="L213" s="1">
        <v>10</v>
      </c>
      <c r="M213" s="1">
        <v>1621</v>
      </c>
      <c r="N213" s="1">
        <v>1013</v>
      </c>
      <c r="O213" s="1">
        <f>VLOOKUP(S2N100!A213,Emcali!A213:B3133,2,FALSE)</f>
        <v>87.447000000000003</v>
      </c>
    </row>
    <row r="214" spans="1:15" x14ac:dyDescent="0.3">
      <c r="A214" s="17">
        <v>43947</v>
      </c>
      <c r="B214" s="1">
        <v>1368</v>
      </c>
      <c r="C214" s="1">
        <v>1145</v>
      </c>
      <c r="D214" s="1">
        <v>1095</v>
      </c>
      <c r="E214" s="1">
        <v>972</v>
      </c>
      <c r="F214" s="1">
        <v>1072</v>
      </c>
      <c r="G214" s="1">
        <v>1710</v>
      </c>
      <c r="H214" s="1">
        <v>2042</v>
      </c>
      <c r="I214" s="1">
        <v>1863</v>
      </c>
      <c r="J214" s="1">
        <v>2093</v>
      </c>
      <c r="K214" s="1">
        <v>300</v>
      </c>
      <c r="L214" s="1">
        <v>33</v>
      </c>
      <c r="M214" s="1">
        <v>1217</v>
      </c>
      <c r="N214" s="1">
        <v>681</v>
      </c>
      <c r="O214" s="1">
        <f>VLOOKUP(S2N100!A214,Emcali!A214:B3134,2,FALSE)</f>
        <v>185.16</v>
      </c>
    </row>
    <row r="215" spans="1:15" x14ac:dyDescent="0.3">
      <c r="A215" s="17">
        <v>43952</v>
      </c>
      <c r="B215" s="1">
        <v>3068</v>
      </c>
      <c r="C215" s="1">
        <v>2810</v>
      </c>
      <c r="D215" s="1">
        <v>2702</v>
      </c>
      <c r="E215" s="1">
        <v>2689</v>
      </c>
      <c r="F215" s="1">
        <v>2685</v>
      </c>
      <c r="G215" s="1">
        <v>3480</v>
      </c>
      <c r="H215" s="1">
        <v>3992</v>
      </c>
      <c r="I215" s="1">
        <v>3606</v>
      </c>
      <c r="J215" s="1">
        <v>4227</v>
      </c>
      <c r="K215" s="1">
        <v>735</v>
      </c>
      <c r="L215" s="1">
        <v>22</v>
      </c>
      <c r="M215" s="1">
        <v>3264</v>
      </c>
      <c r="N215" s="1">
        <v>2175</v>
      </c>
      <c r="O215" s="1">
        <f>VLOOKUP(S2N100!A215,Emcali!A215:B3135,2,FALSE)</f>
        <v>120.55</v>
      </c>
    </row>
    <row r="216" spans="1:15" x14ac:dyDescent="0.3">
      <c r="A216" s="17">
        <v>43957</v>
      </c>
      <c r="B216" s="1">
        <v>2894</v>
      </c>
      <c r="C216" s="1">
        <v>2683</v>
      </c>
      <c r="D216" s="1">
        <v>2522</v>
      </c>
      <c r="E216" s="1">
        <v>2425</v>
      </c>
      <c r="F216" s="1">
        <v>2496</v>
      </c>
      <c r="G216" s="1">
        <v>3139</v>
      </c>
      <c r="H216" s="1">
        <v>3578</v>
      </c>
      <c r="I216" s="1">
        <v>3399</v>
      </c>
      <c r="J216" s="1">
        <v>3744</v>
      </c>
      <c r="K216" s="1">
        <v>1688</v>
      </c>
      <c r="L216" s="1">
        <v>1163</v>
      </c>
      <c r="M216" s="1">
        <v>2059</v>
      </c>
      <c r="N216" s="1">
        <v>1595</v>
      </c>
      <c r="O216" s="1">
        <f>VLOOKUP(S2N100!A216,Emcali!A216:B3136,2,FALSE)</f>
        <v>79.117999999999995</v>
      </c>
    </row>
    <row r="217" spans="1:15" x14ac:dyDescent="0.3">
      <c r="A217" s="17">
        <v>43962</v>
      </c>
      <c r="B217" s="1">
        <v>1618</v>
      </c>
      <c r="C217" s="1">
        <v>1392</v>
      </c>
      <c r="D217" s="1">
        <v>1308</v>
      </c>
      <c r="E217" s="1">
        <v>1159</v>
      </c>
      <c r="F217" s="1">
        <v>1219</v>
      </c>
      <c r="G217" s="1">
        <v>1858</v>
      </c>
      <c r="H217" s="1">
        <v>2241</v>
      </c>
      <c r="I217" s="1">
        <v>2060</v>
      </c>
      <c r="J217" s="1">
        <v>2403</v>
      </c>
      <c r="K217" s="1">
        <v>479</v>
      </c>
      <c r="L217" s="1">
        <v>152</v>
      </c>
      <c r="M217" s="1">
        <v>1451</v>
      </c>
      <c r="N217" s="1">
        <v>833</v>
      </c>
      <c r="O217" s="1">
        <f>VLOOKUP(S2N100!A217,Emcali!A217:B3137,2,FALSE)</f>
        <v>39.85</v>
      </c>
    </row>
    <row r="218" spans="1:15" x14ac:dyDescent="0.3">
      <c r="A218" s="17">
        <v>43967</v>
      </c>
      <c r="B218" s="1">
        <v>3019</v>
      </c>
      <c r="C218" s="1">
        <v>2928</v>
      </c>
      <c r="D218" s="1">
        <v>2735</v>
      </c>
      <c r="E218" s="1">
        <v>2665</v>
      </c>
      <c r="F218" s="1">
        <v>2681</v>
      </c>
      <c r="G218" s="1">
        <v>3239</v>
      </c>
      <c r="H218" s="1">
        <v>3643</v>
      </c>
      <c r="I218" s="1">
        <v>3491</v>
      </c>
      <c r="J218" s="1">
        <v>3822</v>
      </c>
      <c r="K218" s="1">
        <v>1594</v>
      </c>
      <c r="L218" s="1">
        <v>794</v>
      </c>
      <c r="M218" s="1">
        <v>2060</v>
      </c>
      <c r="N218" s="1">
        <v>1550</v>
      </c>
      <c r="O218" s="1">
        <f>VLOOKUP(S2N100!A218,Emcali!A218:B3138,2,FALSE)</f>
        <v>95.343000000000004</v>
      </c>
    </row>
    <row r="219" spans="1:15" x14ac:dyDescent="0.3">
      <c r="A219" s="17">
        <v>43972</v>
      </c>
      <c r="B219" s="1">
        <v>1735</v>
      </c>
      <c r="C219" s="1">
        <v>1456</v>
      </c>
      <c r="D219" s="1">
        <v>1375</v>
      </c>
      <c r="E219" s="1">
        <v>1265</v>
      </c>
      <c r="F219" s="1">
        <v>1315</v>
      </c>
      <c r="G219" s="1">
        <v>1994</v>
      </c>
      <c r="H219" s="1">
        <v>2390</v>
      </c>
      <c r="I219" s="1">
        <v>2194</v>
      </c>
      <c r="J219" s="1">
        <v>2536</v>
      </c>
      <c r="K219" s="1">
        <v>296</v>
      </c>
      <c r="L219" s="1">
        <v>12</v>
      </c>
      <c r="M219" s="1">
        <v>1649</v>
      </c>
      <c r="N219" s="1">
        <v>864</v>
      </c>
      <c r="O219" s="1">
        <f>VLOOKUP(S2N100!A219,Emcali!A219:B3139,2,FALSE)</f>
        <v>71.828999999999994</v>
      </c>
    </row>
    <row r="220" spans="1:15" x14ac:dyDescent="0.3">
      <c r="A220" s="17">
        <v>43977</v>
      </c>
      <c r="B220" s="1">
        <v>1778</v>
      </c>
      <c r="C220" s="1">
        <v>1661</v>
      </c>
      <c r="D220" s="1">
        <v>1479</v>
      </c>
      <c r="E220" s="1">
        <v>1331</v>
      </c>
      <c r="F220" s="1">
        <v>1330</v>
      </c>
      <c r="G220" s="1">
        <v>2137</v>
      </c>
      <c r="H220" s="1">
        <v>2602</v>
      </c>
      <c r="I220" s="1">
        <v>2459</v>
      </c>
      <c r="J220" s="1">
        <v>2736</v>
      </c>
      <c r="K220" s="1">
        <v>391</v>
      </c>
      <c r="L220" s="1">
        <v>74</v>
      </c>
      <c r="M220" s="1">
        <v>1630</v>
      </c>
      <c r="N220" s="1">
        <v>1023</v>
      </c>
      <c r="O220" s="1">
        <f>VLOOKUP(S2N100!A220,Emcali!A220:B3140,2,FALSE)</f>
        <v>36.569000000000003</v>
      </c>
    </row>
    <row r="221" spans="1:15" x14ac:dyDescent="0.3">
      <c r="A221" s="17">
        <v>43982</v>
      </c>
      <c r="B221" s="1">
        <v>3058</v>
      </c>
      <c r="C221" s="1">
        <v>2810</v>
      </c>
      <c r="D221" s="1">
        <v>2910</v>
      </c>
      <c r="E221" s="1">
        <v>3032</v>
      </c>
      <c r="F221" s="1">
        <v>2999</v>
      </c>
      <c r="G221" s="1">
        <v>3591</v>
      </c>
      <c r="H221" s="1">
        <v>4005</v>
      </c>
      <c r="I221" s="1">
        <v>3467</v>
      </c>
      <c r="J221" s="1">
        <v>4244</v>
      </c>
      <c r="K221" s="1">
        <v>675</v>
      </c>
      <c r="L221" s="1">
        <v>45</v>
      </c>
      <c r="M221" s="1">
        <v>3349</v>
      </c>
      <c r="N221" s="1">
        <v>2280</v>
      </c>
      <c r="O221" s="1">
        <f>VLOOKUP(S2N100!A221,Emcali!A221:B3141,2,FALSE)</f>
        <v>231.94</v>
      </c>
    </row>
    <row r="222" spans="1:15" x14ac:dyDescent="0.3">
      <c r="A222" s="17">
        <v>43987</v>
      </c>
      <c r="B222" s="1">
        <v>2325</v>
      </c>
      <c r="C222" s="1">
        <v>2097</v>
      </c>
      <c r="D222" s="1">
        <v>1983</v>
      </c>
      <c r="E222" s="1">
        <v>1900</v>
      </c>
      <c r="F222" s="1">
        <v>1932</v>
      </c>
      <c r="G222" s="1">
        <v>2557</v>
      </c>
      <c r="H222" s="1">
        <v>2984</v>
      </c>
      <c r="I222" s="1">
        <v>2759</v>
      </c>
      <c r="J222" s="1">
        <v>3106</v>
      </c>
      <c r="K222" s="1">
        <v>689</v>
      </c>
      <c r="L222" s="1">
        <v>262</v>
      </c>
      <c r="M222" s="1">
        <v>2103</v>
      </c>
      <c r="N222" s="1">
        <v>1425</v>
      </c>
      <c r="O222" s="1">
        <f>VLOOKUP(S2N100!A222,Emcali!A222:B3142,2,FALSE)</f>
        <v>384.14</v>
      </c>
    </row>
    <row r="223" spans="1:15" x14ac:dyDescent="0.3">
      <c r="A223" s="17">
        <v>43992</v>
      </c>
      <c r="B223" s="1">
        <v>1497</v>
      </c>
      <c r="C223" s="1">
        <v>1267</v>
      </c>
      <c r="D223" s="1">
        <v>1172</v>
      </c>
      <c r="E223" s="1">
        <v>991</v>
      </c>
      <c r="F223" s="1">
        <v>1099</v>
      </c>
      <c r="G223" s="1">
        <v>1846</v>
      </c>
      <c r="H223" s="1">
        <v>2234</v>
      </c>
      <c r="I223" s="1">
        <v>2061</v>
      </c>
      <c r="J223" s="1">
        <v>2384</v>
      </c>
      <c r="K223" s="1">
        <v>344</v>
      </c>
      <c r="L223" s="1">
        <v>34</v>
      </c>
      <c r="M223" s="1">
        <v>1279</v>
      </c>
      <c r="N223" s="1">
        <v>661</v>
      </c>
      <c r="O223" s="1">
        <f>VLOOKUP(S2N100!A223,Emcali!A223:B3143,2,FALSE)</f>
        <v>56.07</v>
      </c>
    </row>
    <row r="224" spans="1:15" x14ac:dyDescent="0.3">
      <c r="A224" s="17">
        <v>43997</v>
      </c>
      <c r="B224" s="1">
        <v>1898</v>
      </c>
      <c r="C224" s="1">
        <v>1660</v>
      </c>
      <c r="D224" s="1">
        <v>1505</v>
      </c>
      <c r="E224" s="1">
        <v>1296</v>
      </c>
      <c r="F224" s="1">
        <v>1422</v>
      </c>
      <c r="G224" s="1">
        <v>2456</v>
      </c>
      <c r="H224" s="1">
        <v>2924</v>
      </c>
      <c r="I224" s="1">
        <v>2738</v>
      </c>
      <c r="J224" s="1">
        <v>3083</v>
      </c>
      <c r="K224" s="1">
        <v>386</v>
      </c>
      <c r="L224" s="1">
        <v>10</v>
      </c>
      <c r="M224" s="1">
        <v>2024</v>
      </c>
      <c r="N224" s="1">
        <v>1158</v>
      </c>
      <c r="O224" s="1">
        <f>VLOOKUP(S2N100!A224,Emcali!A224:B3144,2,FALSE)</f>
        <v>0</v>
      </c>
    </row>
    <row r="225" spans="1:15" x14ac:dyDescent="0.3">
      <c r="A225" s="17">
        <v>44002</v>
      </c>
      <c r="B225" s="1">
        <v>1420</v>
      </c>
      <c r="C225" s="1">
        <v>1204</v>
      </c>
      <c r="D225" s="1">
        <v>1110</v>
      </c>
      <c r="E225" s="1">
        <v>953</v>
      </c>
      <c r="F225" s="1">
        <v>1052</v>
      </c>
      <c r="G225" s="1">
        <v>1648</v>
      </c>
      <c r="H225" s="1">
        <v>1993</v>
      </c>
      <c r="I225" s="1">
        <v>1816</v>
      </c>
      <c r="J225" s="1">
        <v>2075</v>
      </c>
      <c r="K225" s="1">
        <v>343</v>
      </c>
      <c r="L225" s="1">
        <v>93</v>
      </c>
      <c r="M225" s="1">
        <v>1111</v>
      </c>
      <c r="N225" s="1">
        <v>564</v>
      </c>
      <c r="O225" s="1">
        <f>VLOOKUP(S2N100!A225,Emcali!A225:B3145,2,FALSE)</f>
        <v>0</v>
      </c>
    </row>
    <row r="226" spans="1:15" x14ac:dyDescent="0.3">
      <c r="A226" s="17">
        <v>44007</v>
      </c>
      <c r="B226" s="1">
        <v>1434</v>
      </c>
      <c r="C226" s="1">
        <v>1252</v>
      </c>
      <c r="D226" s="1">
        <v>1198</v>
      </c>
      <c r="E226" s="1">
        <v>1051</v>
      </c>
      <c r="F226" s="1">
        <v>1047</v>
      </c>
      <c r="G226" s="1">
        <v>1524</v>
      </c>
      <c r="H226" s="1">
        <v>1900</v>
      </c>
      <c r="I226" s="1">
        <v>1706</v>
      </c>
      <c r="J226" s="1">
        <v>1974</v>
      </c>
      <c r="K226" s="1">
        <v>267</v>
      </c>
      <c r="L226" s="1">
        <v>28</v>
      </c>
      <c r="M226" s="1">
        <v>975</v>
      </c>
      <c r="N226" s="1">
        <v>539</v>
      </c>
      <c r="O226" s="1">
        <f>VLOOKUP(S2N100!A226,Emcali!A226:B3146,2,FALSE)</f>
        <v>101.05</v>
      </c>
    </row>
    <row r="227" spans="1:15" x14ac:dyDescent="0.3">
      <c r="A227" s="17">
        <v>44012</v>
      </c>
      <c r="B227" s="1">
        <v>2065</v>
      </c>
      <c r="C227" s="1">
        <v>1893</v>
      </c>
      <c r="D227" s="1">
        <v>1725</v>
      </c>
      <c r="E227" s="1">
        <v>1610</v>
      </c>
      <c r="F227" s="1">
        <v>1674</v>
      </c>
      <c r="G227" s="1">
        <v>2277</v>
      </c>
      <c r="H227" s="1">
        <v>2645</v>
      </c>
      <c r="I227" s="1">
        <v>2497</v>
      </c>
      <c r="J227" s="1">
        <v>2806</v>
      </c>
      <c r="K227" s="1">
        <v>879</v>
      </c>
      <c r="L227" s="1">
        <v>487</v>
      </c>
      <c r="M227" s="1">
        <v>1522</v>
      </c>
      <c r="N227" s="1">
        <v>1064</v>
      </c>
      <c r="O227" s="1">
        <f>VLOOKUP(S2N100!A227,Emcali!A227:B3147,2,FALSE)</f>
        <v>85.206000000000003</v>
      </c>
    </row>
    <row r="228" spans="1:15" x14ac:dyDescent="0.3">
      <c r="A228" s="17">
        <v>44017</v>
      </c>
      <c r="B228" s="1">
        <v>3707</v>
      </c>
      <c r="C228" s="1">
        <v>3512</v>
      </c>
      <c r="D228" s="1">
        <v>3289</v>
      </c>
      <c r="E228" s="1">
        <v>3243</v>
      </c>
      <c r="F228" s="1">
        <v>3250</v>
      </c>
      <c r="G228" s="1">
        <v>3737</v>
      </c>
      <c r="H228" s="1">
        <v>4120</v>
      </c>
      <c r="I228" s="1">
        <v>3822</v>
      </c>
      <c r="J228" s="1">
        <v>4243</v>
      </c>
      <c r="K228" s="1">
        <v>1766</v>
      </c>
      <c r="L228" s="1">
        <v>830</v>
      </c>
      <c r="M228" s="1">
        <v>2483</v>
      </c>
      <c r="N228" s="1">
        <v>2013</v>
      </c>
      <c r="O228" s="1">
        <f>VLOOKUP(S2N100!A228,Emcali!A228:B3148,2,FALSE)</f>
        <v>98.935000000000002</v>
      </c>
    </row>
    <row r="229" spans="1:15" x14ac:dyDescent="0.3">
      <c r="A229" s="17">
        <v>44022</v>
      </c>
      <c r="B229" s="1">
        <v>9535</v>
      </c>
      <c r="C229" s="1">
        <v>9514</v>
      </c>
      <c r="D229" s="1">
        <v>9148</v>
      </c>
      <c r="E229" s="1">
        <v>9565</v>
      </c>
      <c r="F229" s="1">
        <v>9638</v>
      </c>
      <c r="G229" s="1">
        <v>9775</v>
      </c>
      <c r="H229" s="1">
        <v>9982</v>
      </c>
      <c r="I229" s="1">
        <v>9755</v>
      </c>
      <c r="J229" s="1">
        <v>9980</v>
      </c>
      <c r="K229" s="1">
        <v>6487</v>
      </c>
      <c r="L229" s="1">
        <v>1023</v>
      </c>
      <c r="M229" s="1">
        <v>1845</v>
      </c>
      <c r="N229" s="1">
        <v>1934</v>
      </c>
      <c r="O229" s="1">
        <f>VLOOKUP(S2N100!A229,Emcali!A229:B3149,2,FALSE)</f>
        <v>124.9</v>
      </c>
    </row>
    <row r="230" spans="1:15" x14ac:dyDescent="0.3">
      <c r="A230" s="17">
        <v>44027</v>
      </c>
      <c r="B230" s="1">
        <v>1304</v>
      </c>
      <c r="C230" s="1">
        <v>1126</v>
      </c>
      <c r="D230" s="1">
        <v>1109</v>
      </c>
      <c r="E230" s="1">
        <v>1016</v>
      </c>
      <c r="F230" s="1">
        <v>1040</v>
      </c>
      <c r="G230" s="1">
        <v>1735</v>
      </c>
      <c r="H230" s="1">
        <v>2111</v>
      </c>
      <c r="I230" s="1">
        <v>1958</v>
      </c>
      <c r="J230" s="1">
        <v>2235</v>
      </c>
      <c r="K230" s="1">
        <v>296</v>
      </c>
      <c r="L230" s="1">
        <v>12</v>
      </c>
      <c r="M230" s="1">
        <v>1280</v>
      </c>
      <c r="N230" s="1">
        <v>659</v>
      </c>
      <c r="O230" s="1">
        <f>VLOOKUP(S2N100!A230,Emcali!A230:B3150,2,FALSE)</f>
        <v>126.67</v>
      </c>
    </row>
    <row r="231" spans="1:15" x14ac:dyDescent="0.3">
      <c r="A231" s="17">
        <v>44032</v>
      </c>
      <c r="B231" s="1">
        <v>1966</v>
      </c>
      <c r="C231" s="1">
        <v>1745</v>
      </c>
      <c r="D231" s="1">
        <v>1593</v>
      </c>
      <c r="E231" s="1">
        <v>1486</v>
      </c>
      <c r="F231" s="1">
        <v>1538</v>
      </c>
      <c r="G231" s="1">
        <v>1996</v>
      </c>
      <c r="H231" s="1">
        <v>2261</v>
      </c>
      <c r="I231" s="1">
        <v>2111</v>
      </c>
      <c r="J231" s="1">
        <v>2378</v>
      </c>
      <c r="K231" s="1">
        <v>955</v>
      </c>
      <c r="L231" s="1">
        <v>586</v>
      </c>
      <c r="M231" s="1">
        <v>1495</v>
      </c>
      <c r="N231" s="1">
        <v>1117</v>
      </c>
      <c r="O231" s="1">
        <f>VLOOKUP(S2N100!A231,Emcali!A231:B3151,2,FALSE)</f>
        <v>57.494999999999997</v>
      </c>
    </row>
    <row r="232" spans="1:15" x14ac:dyDescent="0.3">
      <c r="A232" s="17">
        <v>44037</v>
      </c>
      <c r="B232" s="1">
        <v>1964</v>
      </c>
      <c r="C232" s="1">
        <v>1857</v>
      </c>
      <c r="D232" s="1">
        <v>1774</v>
      </c>
      <c r="E232" s="1">
        <v>1714</v>
      </c>
      <c r="F232" s="1">
        <v>1781</v>
      </c>
      <c r="G232" s="1">
        <v>2444</v>
      </c>
      <c r="H232" s="1">
        <v>2908</v>
      </c>
      <c r="I232" s="1">
        <v>2672</v>
      </c>
      <c r="J232" s="1">
        <v>3159</v>
      </c>
      <c r="K232" s="1">
        <v>542</v>
      </c>
      <c r="L232" s="1">
        <v>54</v>
      </c>
      <c r="M232" s="1">
        <v>2221</v>
      </c>
      <c r="N232" s="1">
        <v>1355</v>
      </c>
      <c r="O232" s="1">
        <f>VLOOKUP(S2N100!A232,Emcali!A232:B3152,2,FALSE)</f>
        <v>170.9</v>
      </c>
    </row>
    <row r="233" spans="1:15" x14ac:dyDescent="0.3">
      <c r="A233" s="17">
        <v>44042</v>
      </c>
      <c r="B233" s="1">
        <v>1219</v>
      </c>
      <c r="C233" s="1">
        <v>950</v>
      </c>
      <c r="D233" s="1">
        <v>842</v>
      </c>
      <c r="E233" s="1">
        <v>711</v>
      </c>
      <c r="F233" s="1">
        <v>773</v>
      </c>
      <c r="G233" s="1">
        <v>1149</v>
      </c>
      <c r="H233" s="1">
        <v>1387</v>
      </c>
      <c r="I233" s="1">
        <v>1250</v>
      </c>
      <c r="J233" s="1">
        <v>1438</v>
      </c>
      <c r="K233" s="1">
        <v>198</v>
      </c>
      <c r="L233" s="1">
        <v>12</v>
      </c>
      <c r="M233" s="1">
        <v>900</v>
      </c>
      <c r="N233" s="1">
        <v>457</v>
      </c>
      <c r="O233" s="1">
        <f>VLOOKUP(S2N100!A233,Emcali!A233:B3153,2,FALSE)</f>
        <v>81.884</v>
      </c>
    </row>
    <row r="234" spans="1:15" x14ac:dyDescent="0.3">
      <c r="A234" s="17">
        <v>44047</v>
      </c>
      <c r="B234" s="1">
        <v>3039</v>
      </c>
      <c r="C234" s="1">
        <v>2669</v>
      </c>
      <c r="D234" s="1">
        <v>2459</v>
      </c>
      <c r="E234" s="1">
        <v>2541</v>
      </c>
      <c r="F234" s="1">
        <v>2671</v>
      </c>
      <c r="G234" s="1">
        <v>3180</v>
      </c>
      <c r="H234" s="1">
        <v>3557</v>
      </c>
      <c r="I234" s="1">
        <v>3211</v>
      </c>
      <c r="J234" s="1">
        <v>3775</v>
      </c>
      <c r="K234" s="1">
        <v>1556</v>
      </c>
      <c r="L234" s="1">
        <v>86</v>
      </c>
      <c r="M234" s="1">
        <v>2994</v>
      </c>
      <c r="N234" s="1">
        <v>2371</v>
      </c>
      <c r="O234" s="1">
        <f>VLOOKUP(S2N100!A234,Emcali!A234:B3154,2,FALSE)</f>
        <v>56.872999999999998</v>
      </c>
    </row>
    <row r="235" spans="1:15" x14ac:dyDescent="0.3">
      <c r="A235" s="17">
        <v>44052</v>
      </c>
      <c r="B235" s="1">
        <v>1197</v>
      </c>
      <c r="C235" s="1">
        <v>998</v>
      </c>
      <c r="D235" s="1">
        <v>929</v>
      </c>
      <c r="E235" s="1">
        <v>808</v>
      </c>
      <c r="F235" s="1">
        <v>886</v>
      </c>
      <c r="G235" s="1">
        <v>1364</v>
      </c>
      <c r="H235" s="1">
        <v>1580</v>
      </c>
      <c r="I235" s="1">
        <v>1471</v>
      </c>
      <c r="J235" s="1">
        <v>1710</v>
      </c>
      <c r="K235" s="1">
        <v>280</v>
      </c>
      <c r="L235" s="1">
        <v>29</v>
      </c>
      <c r="M235" s="1">
        <v>1122</v>
      </c>
      <c r="N235" s="1">
        <v>587</v>
      </c>
      <c r="O235" s="1">
        <f>VLOOKUP(S2N100!A235,Emcali!A235:B3155,2,FALSE)</f>
        <v>42.067</v>
      </c>
    </row>
    <row r="236" spans="1:15" x14ac:dyDescent="0.3">
      <c r="A236" s="17">
        <v>44057</v>
      </c>
      <c r="B236" s="1">
        <v>5598</v>
      </c>
      <c r="C236" s="1">
        <v>5467</v>
      </c>
      <c r="D236" s="1">
        <v>5221</v>
      </c>
      <c r="E236" s="1">
        <v>5399</v>
      </c>
      <c r="F236" s="1">
        <v>5317</v>
      </c>
      <c r="G236" s="1">
        <v>5672</v>
      </c>
      <c r="H236" s="1">
        <v>6058</v>
      </c>
      <c r="I236" s="1">
        <v>5796</v>
      </c>
      <c r="J236" s="1">
        <v>6250</v>
      </c>
      <c r="K236" s="1">
        <v>2488</v>
      </c>
      <c r="L236" s="1">
        <v>499</v>
      </c>
      <c r="M236" s="1">
        <v>3724</v>
      </c>
      <c r="N236" s="1">
        <v>2825</v>
      </c>
      <c r="O236" s="1">
        <f>VLOOKUP(S2N100!A236,Emcali!A236:B3156,2,FALSE)</f>
        <v>42.832999999999998</v>
      </c>
    </row>
    <row r="237" spans="1:15" x14ac:dyDescent="0.3">
      <c r="A237" s="17">
        <v>44062</v>
      </c>
      <c r="B237" s="1">
        <v>8472</v>
      </c>
      <c r="C237" s="1">
        <v>8331</v>
      </c>
      <c r="D237" s="1">
        <v>7910</v>
      </c>
      <c r="E237" s="1">
        <v>8249</v>
      </c>
      <c r="F237" s="1">
        <v>8103</v>
      </c>
      <c r="G237" s="1">
        <v>8288</v>
      </c>
      <c r="H237" s="1">
        <v>8594</v>
      </c>
      <c r="I237" s="1">
        <v>8162</v>
      </c>
      <c r="J237" s="1">
        <v>8688</v>
      </c>
      <c r="K237" s="1">
        <v>4484</v>
      </c>
      <c r="L237" s="1">
        <v>1271</v>
      </c>
      <c r="M237" s="1">
        <v>2441</v>
      </c>
      <c r="N237" s="1">
        <v>2330</v>
      </c>
      <c r="O237" s="1">
        <f>VLOOKUP(S2N100!A237,Emcali!A237:B3157,2,FALSE)</f>
        <v>43.686999999999998</v>
      </c>
    </row>
    <row r="238" spans="1:15" x14ac:dyDescent="0.3">
      <c r="A238" s="17">
        <v>44067</v>
      </c>
      <c r="B238" s="1">
        <v>1431</v>
      </c>
      <c r="C238" s="1">
        <v>1228</v>
      </c>
      <c r="D238" s="1">
        <v>1168</v>
      </c>
      <c r="E238" s="1">
        <v>1061</v>
      </c>
      <c r="F238" s="1">
        <v>1134</v>
      </c>
      <c r="G238" s="1">
        <v>1679</v>
      </c>
      <c r="H238" s="1">
        <v>1992</v>
      </c>
      <c r="I238" s="1">
        <v>1858</v>
      </c>
      <c r="J238" s="1">
        <v>2128</v>
      </c>
      <c r="K238" s="1">
        <v>305</v>
      </c>
      <c r="L238" s="1">
        <v>20</v>
      </c>
      <c r="M238" s="1">
        <v>1615</v>
      </c>
      <c r="N238" s="1">
        <v>1063</v>
      </c>
      <c r="O238" s="1">
        <f>VLOOKUP(S2N100!A238,Emcali!A238:B3158,2,FALSE)</f>
        <v>64.947999999999993</v>
      </c>
    </row>
    <row r="239" spans="1:15" x14ac:dyDescent="0.3">
      <c r="A239" s="17">
        <v>44072</v>
      </c>
      <c r="B239" s="1">
        <v>1740</v>
      </c>
      <c r="C239" s="1">
        <v>1469</v>
      </c>
      <c r="D239" s="1">
        <v>1320</v>
      </c>
      <c r="E239" s="1">
        <v>1243</v>
      </c>
      <c r="F239" s="1">
        <v>1303</v>
      </c>
      <c r="G239" s="1">
        <v>1829</v>
      </c>
      <c r="H239" s="1">
        <v>2126</v>
      </c>
      <c r="I239" s="1">
        <v>1923</v>
      </c>
      <c r="J239" s="1">
        <v>2289</v>
      </c>
      <c r="K239" s="1">
        <v>394</v>
      </c>
      <c r="L239" s="1">
        <v>18</v>
      </c>
      <c r="M239" s="1">
        <v>1615</v>
      </c>
      <c r="N239" s="1">
        <v>1051</v>
      </c>
      <c r="O239" s="1">
        <f>VLOOKUP(S2N100!A239,Emcali!A239:B3159,2,FALSE)</f>
        <v>39.642000000000003</v>
      </c>
    </row>
    <row r="240" spans="1:15" x14ac:dyDescent="0.3">
      <c r="A240" s="17">
        <v>44072</v>
      </c>
      <c r="B240" s="1">
        <v>1740</v>
      </c>
      <c r="C240" s="1">
        <v>1470</v>
      </c>
      <c r="D240" s="1">
        <v>1321</v>
      </c>
      <c r="E240" s="1">
        <v>1244</v>
      </c>
      <c r="F240" s="1">
        <v>1305</v>
      </c>
      <c r="G240" s="1">
        <v>1825</v>
      </c>
      <c r="H240" s="1">
        <v>2127</v>
      </c>
      <c r="I240" s="1">
        <v>1925</v>
      </c>
      <c r="J240" s="1">
        <v>2290</v>
      </c>
      <c r="K240" s="1">
        <v>395</v>
      </c>
      <c r="L240" s="1">
        <v>18</v>
      </c>
      <c r="M240" s="1">
        <v>1609</v>
      </c>
      <c r="N240" s="1">
        <v>1049</v>
      </c>
      <c r="O240" s="1">
        <f>VLOOKUP(S2N100!A240,Emcali!A240:B3160,2,FALSE)</f>
        <v>39.642000000000003</v>
      </c>
    </row>
    <row r="241" spans="1:15" x14ac:dyDescent="0.3">
      <c r="A241" s="17">
        <v>44077</v>
      </c>
      <c r="B241" s="1">
        <v>1259</v>
      </c>
      <c r="C241" s="1">
        <v>1047</v>
      </c>
      <c r="D241" s="1">
        <v>995</v>
      </c>
      <c r="E241" s="1">
        <v>875</v>
      </c>
      <c r="F241" s="1">
        <v>927</v>
      </c>
      <c r="G241" s="1">
        <v>1339</v>
      </c>
      <c r="H241" s="1">
        <v>1548</v>
      </c>
      <c r="I241" s="1">
        <v>1435</v>
      </c>
      <c r="J241" s="1">
        <v>1611</v>
      </c>
      <c r="K241" s="1">
        <v>247</v>
      </c>
      <c r="L241" s="1">
        <v>17</v>
      </c>
      <c r="M241" s="1">
        <v>1034</v>
      </c>
      <c r="N241" s="1">
        <v>625</v>
      </c>
      <c r="O241" s="1">
        <f>VLOOKUP(S2N100!A241,Emcali!A241:B3161,2,FALSE)</f>
        <v>54.905999999999999</v>
      </c>
    </row>
    <row r="242" spans="1:15" x14ac:dyDescent="0.3">
      <c r="A242" s="17">
        <v>44082</v>
      </c>
      <c r="B242" s="1">
        <v>6152</v>
      </c>
      <c r="C242" s="1">
        <v>5939</v>
      </c>
      <c r="D242" s="1">
        <v>5565</v>
      </c>
      <c r="E242" s="1">
        <v>5714</v>
      </c>
      <c r="F242" s="1">
        <v>5671</v>
      </c>
      <c r="G242" s="1">
        <v>5888</v>
      </c>
      <c r="H242" s="1">
        <v>6138</v>
      </c>
      <c r="I242" s="1">
        <v>5882</v>
      </c>
      <c r="J242" s="1">
        <v>6220</v>
      </c>
      <c r="K242" s="1">
        <v>3288</v>
      </c>
      <c r="L242" s="1">
        <v>525</v>
      </c>
      <c r="M242" s="1">
        <v>2314</v>
      </c>
      <c r="N242" s="1">
        <v>2106</v>
      </c>
      <c r="O242" s="1">
        <f>VLOOKUP(S2N100!A242,Emcali!A242:B3162,2,FALSE)</f>
        <v>35.767000000000003</v>
      </c>
    </row>
    <row r="243" spans="1:15" x14ac:dyDescent="0.3">
      <c r="A243" s="17">
        <v>44087</v>
      </c>
      <c r="B243" s="1">
        <v>1930</v>
      </c>
      <c r="C243" s="1">
        <v>1572</v>
      </c>
      <c r="D243" s="1">
        <v>1545</v>
      </c>
      <c r="E243" s="1">
        <v>1558</v>
      </c>
      <c r="F243" s="1">
        <v>1666</v>
      </c>
      <c r="G243" s="1">
        <v>2290</v>
      </c>
      <c r="H243" s="1">
        <v>2732</v>
      </c>
      <c r="I243" s="1">
        <v>2552</v>
      </c>
      <c r="J243" s="1">
        <v>2994</v>
      </c>
      <c r="K243" s="1">
        <v>752</v>
      </c>
      <c r="L243" s="1">
        <v>41</v>
      </c>
      <c r="M243" s="1">
        <v>2575</v>
      </c>
      <c r="N243" s="1">
        <v>1802</v>
      </c>
      <c r="O243" s="1">
        <f>VLOOKUP(S2N100!A243,Emcali!A243:B3163,2,FALSE)</f>
        <v>37.996000000000002</v>
      </c>
    </row>
    <row r="244" spans="1:15" x14ac:dyDescent="0.3">
      <c r="A244" s="17">
        <v>44092</v>
      </c>
      <c r="B244" s="1">
        <v>2557</v>
      </c>
      <c r="C244" s="1">
        <v>2327</v>
      </c>
      <c r="D244" s="1">
        <v>2134</v>
      </c>
      <c r="E244" s="1">
        <v>2119</v>
      </c>
      <c r="F244" s="1">
        <v>2166</v>
      </c>
      <c r="G244" s="1">
        <v>2622</v>
      </c>
      <c r="H244" s="1">
        <v>2963</v>
      </c>
      <c r="I244" s="1">
        <v>2758</v>
      </c>
      <c r="J244" s="1">
        <v>3139</v>
      </c>
      <c r="K244" s="1">
        <v>1075</v>
      </c>
      <c r="L244" s="1">
        <v>111</v>
      </c>
      <c r="M244" s="1">
        <v>2608</v>
      </c>
      <c r="N244" s="1">
        <v>1952</v>
      </c>
      <c r="O244" s="1">
        <f>VLOOKUP(S2N100!A244,Emcali!A244:B3164,2,FALSE)</f>
        <v>69.986000000000004</v>
      </c>
    </row>
    <row r="245" spans="1:15" x14ac:dyDescent="0.3">
      <c r="A245" s="17">
        <v>44097</v>
      </c>
      <c r="B245" s="1">
        <v>3857</v>
      </c>
      <c r="C245" s="1">
        <v>3740</v>
      </c>
      <c r="D245" s="1">
        <v>3572</v>
      </c>
      <c r="E245" s="1">
        <v>3565</v>
      </c>
      <c r="F245" s="1">
        <v>3637</v>
      </c>
      <c r="G245" s="1">
        <v>4126</v>
      </c>
      <c r="H245" s="1">
        <v>4466</v>
      </c>
      <c r="I245" s="1">
        <v>4438</v>
      </c>
      <c r="J245" s="1">
        <v>4654</v>
      </c>
      <c r="K245" s="1">
        <v>2768</v>
      </c>
      <c r="L245" s="1">
        <v>1168</v>
      </c>
      <c r="M245" s="1">
        <v>3498</v>
      </c>
      <c r="N245" s="1">
        <v>2758</v>
      </c>
      <c r="O245" s="1">
        <f>VLOOKUP(S2N100!A245,Emcali!A245:B3165,2,FALSE)</f>
        <v>34.819000000000003</v>
      </c>
    </row>
    <row r="246" spans="1:15" x14ac:dyDescent="0.3">
      <c r="A246" s="17">
        <v>44102</v>
      </c>
      <c r="B246" s="1">
        <v>1350</v>
      </c>
      <c r="C246" s="1">
        <v>1151</v>
      </c>
      <c r="D246" s="1">
        <v>1086</v>
      </c>
      <c r="E246" s="1">
        <v>977</v>
      </c>
      <c r="F246" s="1">
        <v>995</v>
      </c>
      <c r="G246" s="1">
        <v>1383</v>
      </c>
      <c r="H246" s="1">
        <v>1621</v>
      </c>
      <c r="I246" s="1">
        <v>1533</v>
      </c>
      <c r="J246" s="1">
        <v>1732</v>
      </c>
      <c r="K246" s="1">
        <v>259</v>
      </c>
      <c r="L246" s="1">
        <v>11</v>
      </c>
      <c r="M246" s="1">
        <v>1152</v>
      </c>
      <c r="N246" s="1">
        <v>660</v>
      </c>
      <c r="O246" s="1">
        <f>VLOOKUP(S2N100!A246,Emcali!A246:B3166,2,FALSE)</f>
        <v>34.439</v>
      </c>
    </row>
    <row r="247" spans="1:15" x14ac:dyDescent="0.3">
      <c r="A247" s="17">
        <v>44107</v>
      </c>
      <c r="B247" s="1">
        <v>5051</v>
      </c>
      <c r="C247" s="1">
        <v>4787</v>
      </c>
      <c r="D247" s="1">
        <v>4621</v>
      </c>
      <c r="E247" s="1">
        <v>4832</v>
      </c>
      <c r="F247" s="1">
        <v>4846</v>
      </c>
      <c r="G247" s="1">
        <v>5238</v>
      </c>
      <c r="H247" s="1">
        <v>5567</v>
      </c>
      <c r="I247" s="1">
        <v>5284</v>
      </c>
      <c r="J247" s="1">
        <v>5770</v>
      </c>
      <c r="K247" s="1">
        <v>2730</v>
      </c>
      <c r="L247" s="1">
        <v>166</v>
      </c>
      <c r="M247" s="1">
        <v>4637</v>
      </c>
      <c r="N247" s="1">
        <v>3523</v>
      </c>
      <c r="O247" s="1">
        <f>VLOOKUP(S2N100!A247,Emcali!A247:B3167,2,FALSE)</f>
        <v>53.125</v>
      </c>
    </row>
    <row r="248" spans="1:15" x14ac:dyDescent="0.3">
      <c r="A248" s="17">
        <v>44112</v>
      </c>
      <c r="B248" s="1">
        <v>1462</v>
      </c>
      <c r="C248" s="1">
        <v>1254</v>
      </c>
      <c r="D248" s="1">
        <v>1230</v>
      </c>
      <c r="E248" s="1">
        <v>1173</v>
      </c>
      <c r="F248" s="1">
        <v>1193</v>
      </c>
      <c r="G248" s="1">
        <v>1479</v>
      </c>
      <c r="H248" s="1">
        <v>1720</v>
      </c>
      <c r="I248" s="1">
        <v>1534</v>
      </c>
      <c r="J248" s="1">
        <v>1743</v>
      </c>
      <c r="K248" s="1">
        <v>282</v>
      </c>
      <c r="L248" s="1">
        <v>10</v>
      </c>
      <c r="M248" s="1">
        <v>1162</v>
      </c>
      <c r="N248" s="1">
        <v>655</v>
      </c>
      <c r="O248" s="1">
        <f>VLOOKUP(S2N100!A248,Emcali!A248:B3168,2,FALSE)</f>
        <v>75.641000000000005</v>
      </c>
    </row>
    <row r="249" spans="1:15" x14ac:dyDescent="0.3">
      <c r="A249" s="17">
        <v>44117</v>
      </c>
      <c r="B249" s="1">
        <v>3046</v>
      </c>
      <c r="C249" s="1">
        <v>2658</v>
      </c>
      <c r="D249" s="1">
        <v>2604</v>
      </c>
      <c r="E249" s="1">
        <v>2570</v>
      </c>
      <c r="F249" s="1">
        <v>2594</v>
      </c>
      <c r="G249" s="1">
        <v>3091</v>
      </c>
      <c r="H249" s="1">
        <v>3445</v>
      </c>
      <c r="I249" s="1">
        <v>3119</v>
      </c>
      <c r="J249" s="1">
        <v>3620</v>
      </c>
      <c r="K249" s="1">
        <v>912</v>
      </c>
      <c r="L249" s="1">
        <v>41</v>
      </c>
      <c r="M249" s="1">
        <v>3110</v>
      </c>
      <c r="N249" s="1">
        <v>2321</v>
      </c>
      <c r="O249" s="1">
        <f>VLOOKUP(S2N100!A249,Emcali!A249:B3169,2,FALSE)</f>
        <v>72.504000000000005</v>
      </c>
    </row>
    <row r="250" spans="1:15" x14ac:dyDescent="0.3">
      <c r="A250" s="17">
        <v>44122</v>
      </c>
      <c r="B250" s="1">
        <v>1472</v>
      </c>
      <c r="C250" s="1">
        <v>1284</v>
      </c>
      <c r="D250" s="1">
        <v>1244</v>
      </c>
      <c r="E250" s="1">
        <v>1193</v>
      </c>
      <c r="F250" s="1">
        <v>1214</v>
      </c>
      <c r="G250" s="1">
        <v>1509</v>
      </c>
      <c r="H250" s="1">
        <v>1774</v>
      </c>
      <c r="I250" s="1">
        <v>1595</v>
      </c>
      <c r="J250" s="1">
        <v>1827</v>
      </c>
      <c r="K250" s="1">
        <v>291</v>
      </c>
      <c r="L250" s="1">
        <v>36</v>
      </c>
      <c r="M250" s="1">
        <v>1197</v>
      </c>
      <c r="N250" s="1">
        <v>660</v>
      </c>
      <c r="O250" s="1">
        <f>VLOOKUP(S2N100!A250,Emcali!A250:B3170,2,FALSE)</f>
        <v>74.248999999999995</v>
      </c>
    </row>
    <row r="251" spans="1:15" x14ac:dyDescent="0.3">
      <c r="A251" s="17">
        <v>44127</v>
      </c>
      <c r="B251" s="1">
        <v>1481</v>
      </c>
      <c r="C251" s="1">
        <v>1279</v>
      </c>
      <c r="D251" s="1">
        <v>1265</v>
      </c>
      <c r="E251" s="1">
        <v>1227</v>
      </c>
      <c r="F251" s="1">
        <v>1274</v>
      </c>
      <c r="G251" s="1">
        <v>1746</v>
      </c>
      <c r="H251" s="1">
        <v>2119</v>
      </c>
      <c r="I251" s="1">
        <v>1892</v>
      </c>
      <c r="J251" s="1">
        <v>2146</v>
      </c>
      <c r="K251" s="1">
        <v>259</v>
      </c>
      <c r="L251" s="1">
        <v>13</v>
      </c>
      <c r="M251" s="1">
        <v>1334</v>
      </c>
      <c r="N251" s="1">
        <v>677</v>
      </c>
      <c r="O251" s="1">
        <f>VLOOKUP(S2N100!A251,Emcali!A251:B3171,2,FALSE)</f>
        <v>161.19999999999999</v>
      </c>
    </row>
    <row r="252" spans="1:15" x14ac:dyDescent="0.3">
      <c r="A252" s="17">
        <v>44132</v>
      </c>
      <c r="B252" s="1">
        <v>3930</v>
      </c>
      <c r="C252" s="1">
        <v>3713</v>
      </c>
      <c r="D252" s="1">
        <v>3515</v>
      </c>
      <c r="E252" s="1">
        <v>3539</v>
      </c>
      <c r="F252" s="1">
        <v>3531</v>
      </c>
      <c r="G252" s="1">
        <v>4009</v>
      </c>
      <c r="H252" s="1">
        <v>4421</v>
      </c>
      <c r="I252" s="1">
        <v>4088</v>
      </c>
      <c r="J252" s="1">
        <v>4610</v>
      </c>
      <c r="K252" s="1">
        <v>1536</v>
      </c>
      <c r="L252" s="1">
        <v>545</v>
      </c>
      <c r="M252" s="1">
        <v>3215</v>
      </c>
      <c r="N252" s="1">
        <v>2524</v>
      </c>
      <c r="O252" s="1">
        <f>VLOOKUP(S2N100!A252,Emcali!A252:B3172,2,FALSE)</f>
        <v>143.87</v>
      </c>
    </row>
    <row r="253" spans="1:15" x14ac:dyDescent="0.3">
      <c r="A253" s="17">
        <v>44132</v>
      </c>
      <c r="B253" s="1">
        <v>3930</v>
      </c>
      <c r="C253" s="1">
        <v>3712</v>
      </c>
      <c r="D253" s="1">
        <v>3515</v>
      </c>
      <c r="E253" s="1">
        <v>3539</v>
      </c>
      <c r="F253" s="1">
        <v>3531</v>
      </c>
      <c r="G253" s="1">
        <v>4008</v>
      </c>
      <c r="H253" s="1">
        <v>4422</v>
      </c>
      <c r="I253" s="1">
        <v>4092</v>
      </c>
      <c r="J253" s="1">
        <v>4611</v>
      </c>
      <c r="K253" s="1">
        <v>1535</v>
      </c>
      <c r="L253" s="1">
        <v>545</v>
      </c>
      <c r="M253" s="1">
        <v>3215</v>
      </c>
      <c r="N253" s="1">
        <v>2524</v>
      </c>
      <c r="O253" s="1">
        <f>VLOOKUP(S2N100!A253,Emcali!A253:B3173,2,FALSE)</f>
        <v>143.87</v>
      </c>
    </row>
    <row r="254" spans="1:15" x14ac:dyDescent="0.3">
      <c r="A254" s="17">
        <v>44142</v>
      </c>
      <c r="B254" s="1">
        <v>3618</v>
      </c>
      <c r="C254" s="1">
        <v>3385</v>
      </c>
      <c r="D254" s="1">
        <v>3239</v>
      </c>
      <c r="E254" s="1">
        <v>3274</v>
      </c>
      <c r="F254" s="1">
        <v>3464</v>
      </c>
      <c r="G254" s="1">
        <v>4084</v>
      </c>
      <c r="H254" s="1">
        <v>4421</v>
      </c>
      <c r="I254" s="1">
        <v>4329</v>
      </c>
      <c r="J254" s="1">
        <v>4649</v>
      </c>
      <c r="K254" s="1">
        <v>2905</v>
      </c>
      <c r="L254" s="1">
        <v>1191</v>
      </c>
      <c r="M254" s="1">
        <v>3849</v>
      </c>
      <c r="N254" s="1">
        <v>3288</v>
      </c>
      <c r="O254" s="1">
        <f>VLOOKUP(S2N100!A254,Emcali!A254:B3174,2,FALSE)</f>
        <v>0</v>
      </c>
    </row>
    <row r="255" spans="1:15" x14ac:dyDescent="0.3">
      <c r="A255" s="17">
        <v>44147</v>
      </c>
      <c r="B255" s="1">
        <v>1645</v>
      </c>
      <c r="C255" s="1">
        <v>1429</v>
      </c>
      <c r="D255" s="1">
        <v>1350</v>
      </c>
      <c r="E255" s="1">
        <v>1254</v>
      </c>
      <c r="F255" s="1">
        <v>1296</v>
      </c>
      <c r="G255" s="1">
        <v>1694</v>
      </c>
      <c r="H255" s="1">
        <v>1980</v>
      </c>
      <c r="I255" s="1">
        <v>1799</v>
      </c>
      <c r="J255" s="1">
        <v>2043</v>
      </c>
      <c r="K255" s="1">
        <v>465</v>
      </c>
      <c r="L255" s="1">
        <v>182</v>
      </c>
      <c r="M255" s="1">
        <v>1247</v>
      </c>
      <c r="N255" s="1">
        <v>796</v>
      </c>
      <c r="O255" s="1">
        <f>VLOOKUP(S2N100!A255,Emcali!A255:B3175,2,FALSE)</f>
        <v>0</v>
      </c>
    </row>
    <row r="256" spans="1:15" x14ac:dyDescent="0.3">
      <c r="A256" s="17">
        <v>44152</v>
      </c>
      <c r="B256" s="1">
        <v>5556</v>
      </c>
      <c r="C256" s="1">
        <v>5346</v>
      </c>
      <c r="D256" s="1">
        <v>5045</v>
      </c>
      <c r="E256" s="1">
        <v>5123</v>
      </c>
      <c r="F256" s="1">
        <v>5129</v>
      </c>
      <c r="G256" s="1">
        <v>5478</v>
      </c>
      <c r="H256" s="1">
        <v>5800</v>
      </c>
      <c r="I256" s="1">
        <v>5495</v>
      </c>
      <c r="J256" s="1">
        <v>5903</v>
      </c>
      <c r="K256" s="1">
        <v>3178</v>
      </c>
      <c r="L256" s="1">
        <v>475</v>
      </c>
      <c r="M256" s="1">
        <v>3738</v>
      </c>
      <c r="N256" s="1">
        <v>3215</v>
      </c>
      <c r="O256" s="1">
        <f>VLOOKUP(S2N100!A256,Emcali!A256:B3176,2,FALSE)</f>
        <v>0</v>
      </c>
    </row>
    <row r="257" spans="1:15" x14ac:dyDescent="0.3">
      <c r="A257" s="17">
        <v>44162</v>
      </c>
      <c r="B257" s="1">
        <v>3686</v>
      </c>
      <c r="C257" s="1">
        <v>3446</v>
      </c>
      <c r="D257" s="1">
        <v>3250</v>
      </c>
      <c r="E257" s="1">
        <v>3240</v>
      </c>
      <c r="F257" s="1">
        <v>3253</v>
      </c>
      <c r="G257" s="1">
        <v>3648</v>
      </c>
      <c r="H257" s="1">
        <v>3944</v>
      </c>
      <c r="I257" s="1">
        <v>3675</v>
      </c>
      <c r="J257" s="1">
        <v>4087</v>
      </c>
      <c r="K257" s="1">
        <v>1691</v>
      </c>
      <c r="L257" s="1">
        <v>307</v>
      </c>
      <c r="M257" s="1">
        <v>2871</v>
      </c>
      <c r="N257" s="1">
        <v>2313</v>
      </c>
      <c r="O257" s="1">
        <f>VLOOKUP(S2N100!A257,Emcali!A257:B3177,2,FALSE)</f>
        <v>0</v>
      </c>
    </row>
    <row r="258" spans="1:15" x14ac:dyDescent="0.3">
      <c r="A258" s="17">
        <v>44167</v>
      </c>
      <c r="B258" s="1">
        <v>1938</v>
      </c>
      <c r="C258" s="1">
        <v>1700</v>
      </c>
      <c r="D258" s="1">
        <v>1651</v>
      </c>
      <c r="E258" s="1">
        <v>1564</v>
      </c>
      <c r="F258" s="1">
        <v>1634</v>
      </c>
      <c r="G258" s="1">
        <v>2382</v>
      </c>
      <c r="H258" s="1">
        <v>2808</v>
      </c>
      <c r="I258" s="1">
        <v>2632</v>
      </c>
      <c r="J258" s="1">
        <v>2900</v>
      </c>
      <c r="K258" s="1">
        <v>600</v>
      </c>
      <c r="L258" s="1">
        <v>214</v>
      </c>
      <c r="M258" s="1">
        <v>1688</v>
      </c>
      <c r="N258" s="1">
        <v>1072</v>
      </c>
      <c r="O258" s="1">
        <f>VLOOKUP(S2N100!A258,Emcali!A258:B3178,2,FALSE)</f>
        <v>0</v>
      </c>
    </row>
    <row r="259" spans="1:15" x14ac:dyDescent="0.3">
      <c r="A259" s="17">
        <v>44172</v>
      </c>
      <c r="B259" s="1">
        <v>5366</v>
      </c>
      <c r="C259" s="1">
        <v>5212</v>
      </c>
      <c r="D259" s="1">
        <v>4939</v>
      </c>
      <c r="E259" s="1">
        <v>5015</v>
      </c>
      <c r="F259" s="1">
        <v>5140</v>
      </c>
      <c r="G259" s="1">
        <v>5529</v>
      </c>
      <c r="H259" s="1">
        <v>5800</v>
      </c>
      <c r="I259" s="1">
        <v>5647</v>
      </c>
      <c r="J259" s="1">
        <v>5865</v>
      </c>
      <c r="K259" s="1">
        <v>4313</v>
      </c>
      <c r="L259" s="1">
        <v>2699</v>
      </c>
      <c r="M259" s="1">
        <v>2349</v>
      </c>
      <c r="N259" s="1">
        <v>2413</v>
      </c>
      <c r="O259" s="1">
        <f>VLOOKUP(S2N100!A259,Emcali!A259:B3179,2,FALSE)</f>
        <v>0</v>
      </c>
    </row>
    <row r="260" spans="1:15" x14ac:dyDescent="0.3">
      <c r="A260" s="17">
        <v>44177</v>
      </c>
      <c r="B260" s="1">
        <v>2467</v>
      </c>
      <c r="C260" s="1">
        <v>2328</v>
      </c>
      <c r="D260" s="1">
        <v>2132</v>
      </c>
      <c r="E260" s="1">
        <v>2016</v>
      </c>
      <c r="F260" s="1">
        <v>2076</v>
      </c>
      <c r="G260" s="1">
        <v>2635</v>
      </c>
      <c r="H260" s="1">
        <v>2984</v>
      </c>
      <c r="I260" s="1">
        <v>2838</v>
      </c>
      <c r="J260" s="1">
        <v>3095</v>
      </c>
      <c r="K260" s="1">
        <v>1191</v>
      </c>
      <c r="L260" s="1">
        <v>757</v>
      </c>
      <c r="M260" s="1">
        <v>1754</v>
      </c>
      <c r="N260" s="1">
        <v>1362</v>
      </c>
      <c r="O260" s="1">
        <f>VLOOKUP(S2N100!A260,Emcali!A260:B3180,2,FALSE)</f>
        <v>0</v>
      </c>
    </row>
    <row r="261" spans="1:15" x14ac:dyDescent="0.3">
      <c r="A261" s="17">
        <v>44187</v>
      </c>
      <c r="B261" s="1">
        <v>5084</v>
      </c>
      <c r="C261" s="1">
        <v>4749</v>
      </c>
      <c r="D261" s="1">
        <v>4654</v>
      </c>
      <c r="E261" s="1">
        <v>4789</v>
      </c>
      <c r="F261" s="1">
        <v>4835</v>
      </c>
      <c r="G261" s="1">
        <v>5312</v>
      </c>
      <c r="H261" s="1">
        <v>5700</v>
      </c>
      <c r="I261" s="1">
        <v>5360</v>
      </c>
      <c r="J261" s="1">
        <v>5924</v>
      </c>
      <c r="K261" s="1">
        <v>2857</v>
      </c>
      <c r="L261" s="1">
        <v>495</v>
      </c>
      <c r="M261" s="1">
        <v>3939</v>
      </c>
      <c r="N261" s="1">
        <v>2818</v>
      </c>
      <c r="O261" s="1">
        <f>VLOOKUP(S2N100!A261,Emcali!A261:B3181,2,FALSE)</f>
        <v>0</v>
      </c>
    </row>
    <row r="262" spans="1:15" x14ac:dyDescent="0.3">
      <c r="A262" s="17">
        <v>44192</v>
      </c>
      <c r="B262" s="1">
        <v>3082</v>
      </c>
      <c r="C262" s="1">
        <v>2858</v>
      </c>
      <c r="D262" s="1">
        <v>2789</v>
      </c>
      <c r="E262" s="1">
        <v>2849</v>
      </c>
      <c r="F262" s="1">
        <v>2883</v>
      </c>
      <c r="G262" s="1">
        <v>3393</v>
      </c>
      <c r="H262" s="1">
        <v>3743</v>
      </c>
      <c r="I262" s="1">
        <v>3367</v>
      </c>
      <c r="J262" s="1">
        <v>3932</v>
      </c>
      <c r="K262" s="1">
        <v>969</v>
      </c>
      <c r="L262" s="1">
        <v>26</v>
      </c>
      <c r="M262" s="1">
        <v>2869</v>
      </c>
      <c r="N262" s="1">
        <v>2020</v>
      </c>
      <c r="O262" s="1">
        <f>VLOOKUP(S2N100!A262,Emcali!A262:B3182,2,FALSE)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CB89-229D-4C04-B4AA-DF8CB532607E}">
  <dimension ref="A1:O67"/>
  <sheetViews>
    <sheetView topLeftCell="A43" zoomScale="85" zoomScaleNormal="85" workbookViewId="0">
      <selection activeCell="F71" sqref="F71"/>
    </sheetView>
  </sheetViews>
  <sheetFormatPr baseColWidth="10" defaultRowHeight="14.4" x14ac:dyDescent="0.3"/>
  <cols>
    <col min="1" max="1" width="10.5546875" bestFit="1" customWidth="1"/>
    <col min="2" max="11" width="5" bestFit="1" customWidth="1"/>
    <col min="12" max="12" width="4.109375" bestFit="1" customWidth="1"/>
    <col min="13" max="14" width="5" bestFit="1" customWidth="1"/>
    <col min="15" max="15" width="7" bestFit="1" customWidth="1"/>
  </cols>
  <sheetData>
    <row r="1" spans="1:15" x14ac:dyDescent="0.3">
      <c r="A1" s="16" t="s">
        <v>13</v>
      </c>
      <c r="B1" s="16" t="s">
        <v>0</v>
      </c>
      <c r="C1" s="16" t="s">
        <v>4</v>
      </c>
      <c r="D1" s="16" t="s">
        <v>5</v>
      </c>
      <c r="E1" s="16" t="s">
        <v>6</v>
      </c>
      <c r="F1" s="16" t="s">
        <v>7</v>
      </c>
      <c r="G1" s="16" t="s">
        <v>8</v>
      </c>
      <c r="H1" s="16" t="s">
        <v>9</v>
      </c>
      <c r="I1" s="16" t="s">
        <v>10</v>
      </c>
      <c r="J1" s="16" t="s">
        <v>11</v>
      </c>
      <c r="K1" s="16" t="s">
        <v>12</v>
      </c>
      <c r="L1" s="16" t="s">
        <v>1</v>
      </c>
      <c r="M1" s="16" t="s">
        <v>2</v>
      </c>
      <c r="N1" s="16" t="s">
        <v>3</v>
      </c>
      <c r="O1" s="16" t="s">
        <v>18</v>
      </c>
    </row>
    <row r="2" spans="1:15" ht="13.8" customHeight="1" thickBot="1" x14ac:dyDescent="0.35">
      <c r="A2" s="18">
        <v>42782</v>
      </c>
      <c r="B2" s="19">
        <v>1279</v>
      </c>
      <c r="C2" s="19">
        <v>1074</v>
      </c>
      <c r="D2" s="19">
        <v>1029</v>
      </c>
      <c r="E2" s="19">
        <v>922</v>
      </c>
      <c r="F2" s="19">
        <v>970</v>
      </c>
      <c r="G2" s="19">
        <v>1448</v>
      </c>
      <c r="H2" s="19">
        <v>1700</v>
      </c>
      <c r="I2" s="19">
        <v>1553</v>
      </c>
      <c r="J2" s="19">
        <v>1752</v>
      </c>
      <c r="K2" s="19">
        <v>278</v>
      </c>
      <c r="L2" s="19">
        <v>10</v>
      </c>
      <c r="M2" s="19">
        <v>1087</v>
      </c>
      <c r="N2" s="19">
        <v>586</v>
      </c>
      <c r="O2" s="21">
        <f>VLOOKUP(A2,Emcali!$A$2:$B$2922,2,FALSE)</f>
        <v>110.75</v>
      </c>
    </row>
    <row r="3" spans="1:15" ht="15" thickBot="1" x14ac:dyDescent="0.35">
      <c r="A3" s="17">
        <v>42852</v>
      </c>
      <c r="B3" s="1">
        <v>1490</v>
      </c>
      <c r="C3" s="1">
        <v>1265</v>
      </c>
      <c r="D3" s="1">
        <v>1237</v>
      </c>
      <c r="E3" s="1">
        <v>1159</v>
      </c>
      <c r="F3" s="1">
        <v>1290</v>
      </c>
      <c r="G3" s="1">
        <v>1918</v>
      </c>
      <c r="H3" s="1">
        <v>2252</v>
      </c>
      <c r="I3" s="1">
        <v>2034</v>
      </c>
      <c r="J3" s="1">
        <v>2292</v>
      </c>
      <c r="K3" s="1">
        <v>404</v>
      </c>
      <c r="L3" s="1">
        <v>76</v>
      </c>
      <c r="M3" s="1">
        <v>1206</v>
      </c>
      <c r="N3" s="1">
        <v>616</v>
      </c>
      <c r="O3" s="21">
        <f>VLOOKUP(A3,Emcali!$A$2:$B$2922,2,FALSE)</f>
        <v>338.17</v>
      </c>
    </row>
    <row r="4" spans="1:15" ht="15" thickBot="1" x14ac:dyDescent="0.35">
      <c r="A4" s="20">
        <v>42932</v>
      </c>
      <c r="B4" s="21">
        <v>1299</v>
      </c>
      <c r="C4" s="21">
        <v>1085</v>
      </c>
      <c r="D4" s="21">
        <v>1018</v>
      </c>
      <c r="E4" s="21">
        <v>879</v>
      </c>
      <c r="F4" s="21">
        <v>933</v>
      </c>
      <c r="G4" s="21">
        <v>1466</v>
      </c>
      <c r="H4" s="21">
        <v>1706</v>
      </c>
      <c r="I4" s="21">
        <v>1553</v>
      </c>
      <c r="J4" s="21">
        <v>1679</v>
      </c>
      <c r="K4" s="21">
        <v>299</v>
      </c>
      <c r="L4" s="21">
        <v>8</v>
      </c>
      <c r="M4" s="21">
        <v>1087</v>
      </c>
      <c r="N4" s="21">
        <v>517</v>
      </c>
      <c r="O4" s="21">
        <f>VLOOKUP(A4,Emcali!$A$2:$B$2922,2,FALSE)</f>
        <v>60.552</v>
      </c>
    </row>
    <row r="5" spans="1:15" ht="15" thickBot="1" x14ac:dyDescent="0.35">
      <c r="A5" s="17">
        <v>42932</v>
      </c>
      <c r="B5" s="1">
        <v>1299</v>
      </c>
      <c r="C5" s="1">
        <v>1085</v>
      </c>
      <c r="D5" s="1">
        <v>1018</v>
      </c>
      <c r="E5" s="1">
        <v>879</v>
      </c>
      <c r="F5" s="1">
        <v>933</v>
      </c>
      <c r="G5" s="1">
        <v>1466</v>
      </c>
      <c r="H5" s="1">
        <v>1706</v>
      </c>
      <c r="I5" s="1">
        <v>1553</v>
      </c>
      <c r="J5" s="1">
        <v>1679</v>
      </c>
      <c r="K5" s="1">
        <v>299</v>
      </c>
      <c r="L5" s="1">
        <v>8</v>
      </c>
      <c r="M5" s="1">
        <v>1087</v>
      </c>
      <c r="N5" s="1">
        <v>517</v>
      </c>
      <c r="O5" s="21">
        <f>VLOOKUP(A5,Emcali!$A$2:$B$2922,2,FALSE)</f>
        <v>60.552</v>
      </c>
    </row>
    <row r="6" spans="1:15" ht="15" thickBot="1" x14ac:dyDescent="0.35">
      <c r="A6" s="17">
        <v>43007</v>
      </c>
      <c r="B6" s="1">
        <v>1477</v>
      </c>
      <c r="C6" s="1">
        <v>1241</v>
      </c>
      <c r="D6" s="1">
        <v>1158</v>
      </c>
      <c r="E6" s="1">
        <v>985</v>
      </c>
      <c r="F6" s="1">
        <v>1056</v>
      </c>
      <c r="G6" s="1">
        <v>1788</v>
      </c>
      <c r="H6" s="1">
        <v>2160</v>
      </c>
      <c r="I6" s="1">
        <v>1942</v>
      </c>
      <c r="J6" s="1">
        <v>2207</v>
      </c>
      <c r="K6" s="1">
        <v>283</v>
      </c>
      <c r="L6" s="1">
        <v>14</v>
      </c>
      <c r="M6" s="1">
        <v>1163</v>
      </c>
      <c r="N6" s="1">
        <v>550</v>
      </c>
      <c r="O6" s="21">
        <f>VLOOKUP(A6,Emcali!$A$2:$B$2922,2,FALSE)</f>
        <v>238.08</v>
      </c>
    </row>
    <row r="7" spans="1:15" ht="15" thickBot="1" x14ac:dyDescent="0.35">
      <c r="A7" s="24">
        <v>43072</v>
      </c>
      <c r="B7" s="25">
        <v>1372</v>
      </c>
      <c r="C7" s="25">
        <v>1160</v>
      </c>
      <c r="D7" s="25">
        <v>1138</v>
      </c>
      <c r="E7" s="25">
        <v>1061</v>
      </c>
      <c r="F7" s="25">
        <v>1152</v>
      </c>
      <c r="G7" s="25">
        <v>1651</v>
      </c>
      <c r="H7" s="25">
        <v>1965</v>
      </c>
      <c r="I7" s="25">
        <v>1713</v>
      </c>
      <c r="J7" s="25">
        <v>1920</v>
      </c>
      <c r="K7" s="25">
        <v>232</v>
      </c>
      <c r="L7" s="25">
        <v>7</v>
      </c>
      <c r="M7" s="25">
        <v>812</v>
      </c>
      <c r="N7" s="25">
        <v>376</v>
      </c>
      <c r="O7" s="26">
        <f>VLOOKUP(A7,Emcali!$A$2:$B$2922,2,FALSE)</f>
        <v>383.14</v>
      </c>
    </row>
    <row r="8" spans="1:15" ht="15" thickBot="1" x14ac:dyDescent="0.35">
      <c r="A8" s="17">
        <v>43077</v>
      </c>
      <c r="B8" s="1">
        <v>1736</v>
      </c>
      <c r="C8" s="1">
        <v>1512</v>
      </c>
      <c r="D8" s="1">
        <v>1461</v>
      </c>
      <c r="E8" s="1">
        <v>1324</v>
      </c>
      <c r="F8" s="1">
        <v>1374</v>
      </c>
      <c r="G8" s="1">
        <v>1954</v>
      </c>
      <c r="H8" s="1">
        <v>2345</v>
      </c>
      <c r="I8" s="1">
        <v>2118</v>
      </c>
      <c r="J8" s="1">
        <v>2422</v>
      </c>
      <c r="K8" s="1">
        <v>518</v>
      </c>
      <c r="L8" s="1">
        <v>210</v>
      </c>
      <c r="M8" s="1">
        <v>1287</v>
      </c>
      <c r="N8" s="1">
        <v>788</v>
      </c>
      <c r="O8" s="21">
        <f>VLOOKUP(A8,Emcali!$A$2:$B$2922,2,FALSE)</f>
        <v>151.22</v>
      </c>
    </row>
    <row r="9" spans="1:15" ht="15" thickBot="1" x14ac:dyDescent="0.35">
      <c r="A9" s="20">
        <v>43087</v>
      </c>
      <c r="B9" s="21">
        <v>1289</v>
      </c>
      <c r="C9" s="21">
        <v>1079</v>
      </c>
      <c r="D9" s="21">
        <v>1035</v>
      </c>
      <c r="E9" s="21">
        <v>888</v>
      </c>
      <c r="F9" s="21">
        <v>926</v>
      </c>
      <c r="G9" s="21">
        <v>1398</v>
      </c>
      <c r="H9" s="21">
        <v>1722</v>
      </c>
      <c r="I9" s="21">
        <v>1551</v>
      </c>
      <c r="J9" s="21">
        <v>1735</v>
      </c>
      <c r="K9" s="21">
        <v>271</v>
      </c>
      <c r="L9" s="21">
        <v>12</v>
      </c>
      <c r="M9" s="21">
        <v>968</v>
      </c>
      <c r="N9" s="21">
        <v>485</v>
      </c>
      <c r="O9" s="21">
        <f>VLOOKUP(A9,Emcali!$A$2:$B$2922,2,FALSE)</f>
        <v>120.43</v>
      </c>
    </row>
    <row r="10" spans="1:15" ht="15" thickBot="1" x14ac:dyDescent="0.35">
      <c r="A10" s="27">
        <v>43147</v>
      </c>
      <c r="B10" s="28">
        <v>1374</v>
      </c>
      <c r="C10" s="28">
        <v>1157</v>
      </c>
      <c r="D10" s="28">
        <v>1091</v>
      </c>
      <c r="E10" s="28">
        <v>913</v>
      </c>
      <c r="F10" s="28">
        <v>976</v>
      </c>
      <c r="G10" s="28">
        <v>1571</v>
      </c>
      <c r="H10" s="28">
        <v>1891</v>
      </c>
      <c r="I10" s="28">
        <v>1715</v>
      </c>
      <c r="J10" s="28">
        <v>1956</v>
      </c>
      <c r="K10" s="28">
        <v>248</v>
      </c>
      <c r="L10" s="28">
        <v>21</v>
      </c>
      <c r="M10" s="28">
        <v>921</v>
      </c>
      <c r="N10" s="28">
        <v>440</v>
      </c>
      <c r="O10" s="26">
        <f>VLOOKUP(A10,Emcali!$A$2:$B$2922,2,FALSE)</f>
        <v>233.99</v>
      </c>
    </row>
    <row r="11" spans="1:15" ht="15" thickBot="1" x14ac:dyDescent="0.35">
      <c r="A11" s="17">
        <v>43152</v>
      </c>
      <c r="B11" s="1">
        <v>1366</v>
      </c>
      <c r="C11" s="1">
        <v>1148</v>
      </c>
      <c r="D11" s="1">
        <v>1117</v>
      </c>
      <c r="E11" s="1">
        <v>1024</v>
      </c>
      <c r="F11" s="1">
        <v>1076</v>
      </c>
      <c r="G11" s="1">
        <v>1688</v>
      </c>
      <c r="H11" s="1">
        <v>2010</v>
      </c>
      <c r="I11" s="1">
        <v>1812</v>
      </c>
      <c r="J11" s="1">
        <v>2047</v>
      </c>
      <c r="K11" s="1">
        <v>330</v>
      </c>
      <c r="L11" s="1">
        <v>36</v>
      </c>
      <c r="M11" s="1">
        <v>1067</v>
      </c>
      <c r="N11" s="1">
        <v>519</v>
      </c>
      <c r="O11" s="21">
        <f>VLOOKUP(A11,Emcali!$A$2:$B$2922,2,FALSE)</f>
        <v>166.83</v>
      </c>
    </row>
    <row r="12" spans="1:15" ht="15" thickBot="1" x14ac:dyDescent="0.35">
      <c r="A12" s="17">
        <v>43157</v>
      </c>
      <c r="B12" s="1">
        <v>1224</v>
      </c>
      <c r="C12" s="1">
        <v>1038</v>
      </c>
      <c r="D12" s="1">
        <v>1014</v>
      </c>
      <c r="E12" s="1">
        <v>957</v>
      </c>
      <c r="F12" s="1">
        <v>1038</v>
      </c>
      <c r="G12" s="1">
        <v>1610</v>
      </c>
      <c r="H12" s="1">
        <v>1872</v>
      </c>
      <c r="I12" s="1">
        <v>1726</v>
      </c>
      <c r="J12" s="1">
        <v>1902</v>
      </c>
      <c r="K12" s="1">
        <v>310</v>
      </c>
      <c r="L12" s="1">
        <v>7</v>
      </c>
      <c r="M12" s="1">
        <v>1024</v>
      </c>
      <c r="N12" s="1">
        <v>499</v>
      </c>
      <c r="O12" s="21">
        <f>VLOOKUP(A12,Emcali!$A$2:$B$2922,2,FALSE)</f>
        <v>350.43</v>
      </c>
    </row>
    <row r="13" spans="1:15" ht="15" thickBot="1" x14ac:dyDescent="0.35">
      <c r="A13" s="24">
        <v>43182</v>
      </c>
      <c r="B13" s="25">
        <v>1686</v>
      </c>
      <c r="C13" s="25">
        <v>1425</v>
      </c>
      <c r="D13" s="25">
        <v>1296</v>
      </c>
      <c r="E13" s="25">
        <v>1116</v>
      </c>
      <c r="F13" s="25">
        <v>1159</v>
      </c>
      <c r="G13" s="25">
        <v>1755</v>
      </c>
      <c r="H13" s="25">
        <v>2044</v>
      </c>
      <c r="I13" s="25">
        <v>1827</v>
      </c>
      <c r="J13" s="25">
        <v>2123</v>
      </c>
      <c r="K13" s="25">
        <v>302</v>
      </c>
      <c r="L13" s="25">
        <v>20</v>
      </c>
      <c r="M13" s="25">
        <v>1264</v>
      </c>
      <c r="N13" s="25">
        <v>621</v>
      </c>
      <c r="O13" s="26">
        <f>VLOOKUP(A13,Emcali!$A$2:$B$2922,2,FALSE)</f>
        <v>66.156000000000006</v>
      </c>
    </row>
    <row r="14" spans="1:15" ht="15" thickBot="1" x14ac:dyDescent="0.35">
      <c r="A14" s="17">
        <v>43197</v>
      </c>
      <c r="B14" s="1">
        <v>1268</v>
      </c>
      <c r="C14" s="1">
        <v>1084</v>
      </c>
      <c r="D14" s="1">
        <v>1095</v>
      </c>
      <c r="E14" s="1">
        <v>1014</v>
      </c>
      <c r="F14" s="1">
        <v>1131</v>
      </c>
      <c r="G14" s="1">
        <v>1725</v>
      </c>
      <c r="H14" s="1">
        <v>2021</v>
      </c>
      <c r="I14" s="1">
        <v>1840</v>
      </c>
      <c r="J14" s="1">
        <v>2087</v>
      </c>
      <c r="K14" s="1">
        <v>301</v>
      </c>
      <c r="L14" s="1">
        <v>8</v>
      </c>
      <c r="M14" s="1">
        <v>1050</v>
      </c>
      <c r="N14" s="1">
        <v>504</v>
      </c>
      <c r="O14" s="21">
        <f>VLOOKUP(A14,Emcali!$A$2:$B$2922,2,FALSE)</f>
        <v>1086.2</v>
      </c>
    </row>
    <row r="15" spans="1:15" ht="15" thickBot="1" x14ac:dyDescent="0.35">
      <c r="A15" s="17">
        <v>43222</v>
      </c>
      <c r="B15" s="1">
        <v>1330</v>
      </c>
      <c r="C15" s="1">
        <v>1112</v>
      </c>
      <c r="D15" s="1">
        <v>1073</v>
      </c>
      <c r="E15" s="1">
        <v>930</v>
      </c>
      <c r="F15" s="1">
        <v>988</v>
      </c>
      <c r="G15" s="1">
        <v>1718</v>
      </c>
      <c r="H15" s="1">
        <v>2021</v>
      </c>
      <c r="I15" s="1">
        <v>1804</v>
      </c>
      <c r="J15" s="1">
        <v>2072</v>
      </c>
      <c r="K15" s="1">
        <v>265</v>
      </c>
      <c r="L15" s="1">
        <v>12</v>
      </c>
      <c r="M15" s="1">
        <v>1083</v>
      </c>
      <c r="N15" s="1">
        <v>508</v>
      </c>
      <c r="O15" s="21">
        <f>VLOOKUP(A15,Emcali!$A$2:$B$2922,2,FALSE)</f>
        <v>115.15</v>
      </c>
    </row>
    <row r="16" spans="1:15" ht="15" thickBot="1" x14ac:dyDescent="0.35">
      <c r="A16" s="17">
        <v>43242</v>
      </c>
      <c r="B16" s="1">
        <v>1436</v>
      </c>
      <c r="C16" s="1">
        <v>1207</v>
      </c>
      <c r="D16" s="1">
        <v>1180</v>
      </c>
      <c r="E16" s="1">
        <v>1083</v>
      </c>
      <c r="F16" s="1">
        <v>1211</v>
      </c>
      <c r="G16" s="1">
        <v>1901</v>
      </c>
      <c r="H16" s="1">
        <v>2258</v>
      </c>
      <c r="I16" s="1">
        <v>2045</v>
      </c>
      <c r="J16" s="1">
        <v>2327</v>
      </c>
      <c r="K16" s="1">
        <v>290</v>
      </c>
      <c r="L16" s="1">
        <v>9</v>
      </c>
      <c r="M16" s="1">
        <v>1043</v>
      </c>
      <c r="N16" s="1">
        <v>466</v>
      </c>
      <c r="O16" s="21">
        <f>VLOOKUP(A16,Emcali!$A$2:$B$2922,2,FALSE)</f>
        <v>392.42</v>
      </c>
    </row>
    <row r="17" spans="1:15" ht="15" thickBot="1" x14ac:dyDescent="0.35">
      <c r="A17" s="20">
        <v>43257</v>
      </c>
      <c r="B17" s="21">
        <v>1350</v>
      </c>
      <c r="C17" s="21">
        <v>1151</v>
      </c>
      <c r="D17" s="21">
        <v>1122</v>
      </c>
      <c r="E17" s="21">
        <v>980</v>
      </c>
      <c r="F17" s="21">
        <v>1046</v>
      </c>
      <c r="G17" s="21">
        <v>1585</v>
      </c>
      <c r="H17" s="21">
        <v>1928</v>
      </c>
      <c r="I17" s="21">
        <v>1711</v>
      </c>
      <c r="J17" s="21">
        <v>1908</v>
      </c>
      <c r="K17" s="21">
        <v>250</v>
      </c>
      <c r="L17" s="21">
        <v>27</v>
      </c>
      <c r="M17" s="21">
        <v>973</v>
      </c>
      <c r="N17" s="21">
        <v>451</v>
      </c>
      <c r="O17" s="21">
        <f>VLOOKUP(A17,Emcali!$A$2:$B$2922,2,FALSE)</f>
        <v>267.47000000000003</v>
      </c>
    </row>
    <row r="18" spans="1:15" ht="15" thickBot="1" x14ac:dyDescent="0.35">
      <c r="A18" s="18">
        <v>43272</v>
      </c>
      <c r="B18" s="19">
        <v>1262</v>
      </c>
      <c r="C18" s="19">
        <v>1030</v>
      </c>
      <c r="D18" s="19">
        <v>945</v>
      </c>
      <c r="E18" s="19">
        <v>792</v>
      </c>
      <c r="F18" s="19">
        <v>843</v>
      </c>
      <c r="G18" s="19">
        <v>1517</v>
      </c>
      <c r="H18" s="19">
        <v>1820</v>
      </c>
      <c r="I18" s="19">
        <v>1684</v>
      </c>
      <c r="J18" s="19">
        <v>1929</v>
      </c>
      <c r="K18" s="19">
        <v>275</v>
      </c>
      <c r="L18" s="19">
        <v>8</v>
      </c>
      <c r="M18" s="19">
        <v>1016</v>
      </c>
      <c r="N18" s="19">
        <v>456</v>
      </c>
      <c r="O18" s="21">
        <f>VLOOKUP(A18,Emcali!$A$2:$B$2922,2,FALSE)</f>
        <v>64.448999999999998</v>
      </c>
    </row>
    <row r="19" spans="1:15" ht="15" thickBot="1" x14ac:dyDescent="0.35">
      <c r="A19" s="24">
        <v>43322</v>
      </c>
      <c r="B19" s="25">
        <v>1567</v>
      </c>
      <c r="C19" s="25">
        <v>1306</v>
      </c>
      <c r="D19" s="25">
        <v>1239</v>
      </c>
      <c r="E19" s="25">
        <v>1124</v>
      </c>
      <c r="F19" s="25">
        <v>1265</v>
      </c>
      <c r="G19" s="25">
        <v>1870</v>
      </c>
      <c r="H19" s="25">
        <v>2159</v>
      </c>
      <c r="I19" s="25">
        <v>2038</v>
      </c>
      <c r="J19" s="25">
        <v>2304</v>
      </c>
      <c r="K19" s="25">
        <v>708</v>
      </c>
      <c r="L19" s="25">
        <v>229</v>
      </c>
      <c r="M19" s="25">
        <v>1405</v>
      </c>
      <c r="N19" s="25">
        <v>934</v>
      </c>
      <c r="O19" s="26">
        <f>VLOOKUP(A19,Emcali!$A$2:$B$2922,2,FALSE)</f>
        <v>66.164000000000001</v>
      </c>
    </row>
    <row r="20" spans="1:15" ht="15" thickBot="1" x14ac:dyDescent="0.35">
      <c r="A20" s="24">
        <v>43342</v>
      </c>
      <c r="B20" s="25">
        <v>1412</v>
      </c>
      <c r="C20" s="25">
        <v>1176</v>
      </c>
      <c r="D20" s="25">
        <v>1113</v>
      </c>
      <c r="E20" s="25">
        <v>1019</v>
      </c>
      <c r="F20" s="25">
        <v>1092</v>
      </c>
      <c r="G20" s="25">
        <v>1679</v>
      </c>
      <c r="H20" s="25">
        <v>1963</v>
      </c>
      <c r="I20" s="25">
        <v>1783</v>
      </c>
      <c r="J20" s="25">
        <v>2066</v>
      </c>
      <c r="K20" s="25">
        <v>292</v>
      </c>
      <c r="L20" s="25">
        <v>10</v>
      </c>
      <c r="M20" s="25">
        <v>1321</v>
      </c>
      <c r="N20" s="25">
        <v>682</v>
      </c>
      <c r="O20" s="26">
        <f>VLOOKUP(A20,Emcali!$A$2:$B$2922,2,FALSE)</f>
        <v>119.57</v>
      </c>
    </row>
    <row r="21" spans="1:15" ht="15" thickBot="1" x14ac:dyDescent="0.35">
      <c r="A21" s="17">
        <v>43372</v>
      </c>
      <c r="B21" s="1">
        <v>1431</v>
      </c>
      <c r="C21" s="1">
        <v>1216</v>
      </c>
      <c r="D21" s="1">
        <v>1168</v>
      </c>
      <c r="E21" s="1">
        <v>1050</v>
      </c>
      <c r="F21" s="1">
        <v>1101</v>
      </c>
      <c r="G21" s="1">
        <v>1631</v>
      </c>
      <c r="H21" s="1">
        <v>1901</v>
      </c>
      <c r="I21" s="1">
        <v>1748</v>
      </c>
      <c r="J21" s="1">
        <v>1979</v>
      </c>
      <c r="K21" s="1">
        <v>338</v>
      </c>
      <c r="L21" s="1">
        <v>23</v>
      </c>
      <c r="M21" s="1">
        <v>1400</v>
      </c>
      <c r="N21" s="1">
        <v>771</v>
      </c>
      <c r="O21" s="21">
        <f>VLOOKUP(A21,Emcali!$A$2:$B$2922,2,FALSE)</f>
        <v>54.314999999999998</v>
      </c>
    </row>
    <row r="22" spans="1:15" ht="15" thickBot="1" x14ac:dyDescent="0.35">
      <c r="A22" s="17">
        <v>43387</v>
      </c>
      <c r="B22" s="1">
        <v>1183</v>
      </c>
      <c r="C22" s="1">
        <v>981</v>
      </c>
      <c r="D22" s="1">
        <v>938</v>
      </c>
      <c r="E22" s="1">
        <v>791</v>
      </c>
      <c r="F22" s="1">
        <v>874</v>
      </c>
      <c r="G22" s="1">
        <v>1385</v>
      </c>
      <c r="H22" s="1">
        <v>1649</v>
      </c>
      <c r="I22" s="1">
        <v>1542</v>
      </c>
      <c r="J22" s="1">
        <v>1692</v>
      </c>
      <c r="K22" s="1">
        <v>365</v>
      </c>
      <c r="L22" s="1">
        <v>8</v>
      </c>
      <c r="M22" s="1">
        <v>1008</v>
      </c>
      <c r="N22" s="1">
        <v>540</v>
      </c>
      <c r="O22" s="21">
        <f>VLOOKUP(A22,Emcali!$A$2:$B$2922,2,FALSE)</f>
        <v>61.835999999999999</v>
      </c>
    </row>
    <row r="23" spans="1:15" ht="15" thickBot="1" x14ac:dyDescent="0.35">
      <c r="A23" s="24">
        <v>43412</v>
      </c>
      <c r="B23" s="25">
        <v>1760</v>
      </c>
      <c r="C23" s="25">
        <v>1505</v>
      </c>
      <c r="D23" s="25">
        <v>1421</v>
      </c>
      <c r="E23" s="25">
        <v>1295</v>
      </c>
      <c r="F23" s="25">
        <v>1369</v>
      </c>
      <c r="G23" s="25">
        <v>2106</v>
      </c>
      <c r="H23" s="25">
        <v>2522</v>
      </c>
      <c r="I23" s="25">
        <v>2246</v>
      </c>
      <c r="J23" s="25">
        <v>2576</v>
      </c>
      <c r="K23" s="25">
        <v>386</v>
      </c>
      <c r="L23" s="25">
        <v>46</v>
      </c>
      <c r="M23" s="25">
        <v>1469</v>
      </c>
      <c r="N23" s="25">
        <v>825</v>
      </c>
      <c r="O23" s="26">
        <f>VLOOKUP(A23,Emcali!$A$2:$B$2922,2,FALSE)</f>
        <v>208.66</v>
      </c>
    </row>
    <row r="24" spans="1:15" ht="15" thickBot="1" x14ac:dyDescent="0.35">
      <c r="A24" s="17">
        <v>43422</v>
      </c>
      <c r="B24" s="1">
        <v>1450</v>
      </c>
      <c r="C24" s="1">
        <v>1194</v>
      </c>
      <c r="D24" s="1">
        <v>1130</v>
      </c>
      <c r="E24" s="1">
        <v>980</v>
      </c>
      <c r="F24" s="1">
        <v>1019</v>
      </c>
      <c r="G24" s="1">
        <v>1665</v>
      </c>
      <c r="H24" s="1">
        <v>2032</v>
      </c>
      <c r="I24" s="1">
        <v>1797</v>
      </c>
      <c r="J24" s="1">
        <v>2092</v>
      </c>
      <c r="K24" s="1">
        <v>243</v>
      </c>
      <c r="L24" s="1">
        <v>11</v>
      </c>
      <c r="M24" s="1">
        <v>1054</v>
      </c>
      <c r="N24" s="1">
        <v>494</v>
      </c>
      <c r="O24" s="21">
        <f>VLOOKUP(A24,Emcali!$A$2:$B$2922,2,FALSE)</f>
        <v>154.06</v>
      </c>
    </row>
    <row r="25" spans="1:15" ht="15" thickBot="1" x14ac:dyDescent="0.35">
      <c r="A25" s="24">
        <v>43452</v>
      </c>
      <c r="B25" s="25">
        <v>1492</v>
      </c>
      <c r="C25" s="25">
        <v>1243</v>
      </c>
      <c r="D25" s="25">
        <v>1142</v>
      </c>
      <c r="E25" s="25">
        <v>986</v>
      </c>
      <c r="F25" s="25">
        <v>1048</v>
      </c>
      <c r="G25" s="25">
        <v>1671</v>
      </c>
      <c r="H25" s="25">
        <v>1998</v>
      </c>
      <c r="I25" s="25">
        <v>1807</v>
      </c>
      <c r="J25" s="25">
        <v>2040</v>
      </c>
      <c r="K25" s="25">
        <v>296</v>
      </c>
      <c r="L25" s="25">
        <v>18</v>
      </c>
      <c r="M25" s="25">
        <v>1010</v>
      </c>
      <c r="N25" s="25">
        <v>506</v>
      </c>
      <c r="O25" s="26">
        <f>VLOOKUP(A25,Emcali!$A$2:$B$2922,2,FALSE)</f>
        <v>157.72999999999999</v>
      </c>
    </row>
    <row r="26" spans="1:15" ht="15" thickBot="1" x14ac:dyDescent="0.35">
      <c r="A26" s="24">
        <v>43457</v>
      </c>
      <c r="B26" s="25">
        <v>1621</v>
      </c>
      <c r="C26" s="25">
        <v>1415</v>
      </c>
      <c r="D26" s="25">
        <v>1323</v>
      </c>
      <c r="E26" s="25">
        <v>1173</v>
      </c>
      <c r="F26" s="25">
        <v>1239</v>
      </c>
      <c r="G26" s="25">
        <v>1835</v>
      </c>
      <c r="H26" s="25">
        <v>2139</v>
      </c>
      <c r="I26" s="25">
        <v>2010</v>
      </c>
      <c r="J26" s="25">
        <v>2235</v>
      </c>
      <c r="K26" s="25">
        <v>603</v>
      </c>
      <c r="L26" s="25">
        <v>250</v>
      </c>
      <c r="M26" s="25">
        <v>1290</v>
      </c>
      <c r="N26" s="25">
        <v>834</v>
      </c>
      <c r="O26" s="26">
        <f>VLOOKUP(A26,Emcali!$A$2:$B$2922,2,FALSE)</f>
        <v>70.352000000000004</v>
      </c>
    </row>
    <row r="27" spans="1:15" ht="15" thickBot="1" x14ac:dyDescent="0.35">
      <c r="A27" s="17">
        <v>43462</v>
      </c>
      <c r="B27" s="1">
        <v>1302</v>
      </c>
      <c r="C27" s="1">
        <v>1079</v>
      </c>
      <c r="D27" s="1">
        <v>1008</v>
      </c>
      <c r="E27" s="1">
        <v>819</v>
      </c>
      <c r="F27" s="1">
        <v>881</v>
      </c>
      <c r="G27" s="1">
        <v>1523</v>
      </c>
      <c r="H27" s="1">
        <v>1832</v>
      </c>
      <c r="I27" s="1">
        <v>1660</v>
      </c>
      <c r="J27" s="1">
        <v>1913</v>
      </c>
      <c r="K27" s="1">
        <v>280</v>
      </c>
      <c r="L27" s="1">
        <v>10</v>
      </c>
      <c r="M27" s="1">
        <v>1054</v>
      </c>
      <c r="N27" s="1">
        <v>522</v>
      </c>
      <c r="O27" s="21">
        <f>VLOOKUP(A27,Emcali!$A$2:$B$2922,2,FALSE)</f>
        <v>48.171999999999997</v>
      </c>
    </row>
    <row r="28" spans="1:15" ht="15" thickBot="1" x14ac:dyDescent="0.35">
      <c r="A28" s="17">
        <v>43467</v>
      </c>
      <c r="B28" s="1">
        <v>1098</v>
      </c>
      <c r="C28" s="1">
        <v>901</v>
      </c>
      <c r="D28" s="1">
        <v>861</v>
      </c>
      <c r="E28" s="1">
        <v>681</v>
      </c>
      <c r="F28" s="1">
        <v>744</v>
      </c>
      <c r="G28" s="1">
        <v>1338</v>
      </c>
      <c r="H28" s="1">
        <v>1621</v>
      </c>
      <c r="I28" s="1">
        <v>1526</v>
      </c>
      <c r="J28" s="1">
        <v>1734</v>
      </c>
      <c r="K28" s="1">
        <v>331</v>
      </c>
      <c r="L28" s="1">
        <v>12</v>
      </c>
      <c r="M28" s="1">
        <v>944</v>
      </c>
      <c r="N28" s="1">
        <v>494</v>
      </c>
      <c r="O28" s="21">
        <f>VLOOKUP(A28,Emcali!$A$2:$B$2922,2,FALSE)</f>
        <v>40.143000000000001</v>
      </c>
    </row>
    <row r="29" spans="1:15" ht="15" thickBot="1" x14ac:dyDescent="0.35">
      <c r="A29" s="17">
        <v>43482</v>
      </c>
      <c r="B29" s="1">
        <v>1288</v>
      </c>
      <c r="C29" s="1">
        <v>1069</v>
      </c>
      <c r="D29" s="1">
        <v>983</v>
      </c>
      <c r="E29" s="1">
        <v>816</v>
      </c>
      <c r="F29" s="1">
        <v>860</v>
      </c>
      <c r="G29" s="1">
        <v>1416</v>
      </c>
      <c r="H29" s="1">
        <v>1675</v>
      </c>
      <c r="I29" s="1">
        <v>1529</v>
      </c>
      <c r="J29" s="1">
        <v>1747</v>
      </c>
      <c r="K29" s="1">
        <v>261</v>
      </c>
      <c r="L29" s="1">
        <v>9</v>
      </c>
      <c r="M29" s="1">
        <v>1073</v>
      </c>
      <c r="N29" s="1">
        <v>477</v>
      </c>
      <c r="O29" s="21">
        <f>VLOOKUP(A29,Emcali!$A$2:$B$2922,2,FALSE)</f>
        <v>44.868000000000002</v>
      </c>
    </row>
    <row r="30" spans="1:15" ht="15" thickBot="1" x14ac:dyDescent="0.35">
      <c r="A30" s="17">
        <v>43487</v>
      </c>
      <c r="B30" s="1">
        <v>1195</v>
      </c>
      <c r="C30" s="1">
        <v>985</v>
      </c>
      <c r="D30" s="1">
        <v>913</v>
      </c>
      <c r="E30" s="1">
        <v>718</v>
      </c>
      <c r="F30" s="1">
        <v>792</v>
      </c>
      <c r="G30" s="1">
        <v>1338</v>
      </c>
      <c r="H30" s="1">
        <v>1643</v>
      </c>
      <c r="I30" s="1">
        <v>1497</v>
      </c>
      <c r="J30" s="1">
        <v>1736</v>
      </c>
      <c r="K30" s="1">
        <v>249</v>
      </c>
      <c r="L30" s="1">
        <v>9</v>
      </c>
      <c r="M30" s="1">
        <v>959</v>
      </c>
      <c r="N30" s="1">
        <v>522</v>
      </c>
      <c r="O30" s="21">
        <f>VLOOKUP(A30,Emcali!$A$2:$B$2922,2,FALSE)</f>
        <v>40.326000000000001</v>
      </c>
    </row>
    <row r="31" spans="1:15" ht="15" thickBot="1" x14ac:dyDescent="0.35">
      <c r="A31" s="17">
        <v>43492</v>
      </c>
      <c r="B31" s="1">
        <v>1363</v>
      </c>
      <c r="C31" s="1">
        <v>1120</v>
      </c>
      <c r="D31" s="1">
        <v>1041</v>
      </c>
      <c r="E31" s="1">
        <v>889</v>
      </c>
      <c r="F31" s="1">
        <v>945</v>
      </c>
      <c r="G31" s="1">
        <v>1450</v>
      </c>
      <c r="H31" s="1">
        <v>1733</v>
      </c>
      <c r="I31" s="1">
        <v>1581</v>
      </c>
      <c r="J31" s="1">
        <v>1805</v>
      </c>
      <c r="K31" s="1">
        <v>258</v>
      </c>
      <c r="L31" s="1">
        <v>17</v>
      </c>
      <c r="M31" s="1">
        <v>1040</v>
      </c>
      <c r="N31" s="1">
        <v>501</v>
      </c>
      <c r="O31" s="21">
        <f>VLOOKUP(A31,Emcali!$A$2:$B$2922,2,FALSE)</f>
        <v>121.23</v>
      </c>
    </row>
    <row r="32" spans="1:15" ht="15" thickBot="1" x14ac:dyDescent="0.35">
      <c r="A32" s="17">
        <v>43502</v>
      </c>
      <c r="B32" s="1">
        <v>1482</v>
      </c>
      <c r="C32" s="1">
        <v>1238</v>
      </c>
      <c r="D32" s="1">
        <v>1115</v>
      </c>
      <c r="E32" s="1">
        <v>926</v>
      </c>
      <c r="F32" s="1">
        <v>946</v>
      </c>
      <c r="G32" s="1">
        <v>1447</v>
      </c>
      <c r="H32" s="1">
        <v>1702</v>
      </c>
      <c r="I32" s="1">
        <v>1546</v>
      </c>
      <c r="J32" s="1">
        <v>1805</v>
      </c>
      <c r="K32" s="1">
        <v>227</v>
      </c>
      <c r="L32" s="1">
        <v>10</v>
      </c>
      <c r="M32" s="1">
        <v>1026</v>
      </c>
      <c r="N32" s="1">
        <v>476</v>
      </c>
      <c r="O32" s="21">
        <f>VLOOKUP(A32,Emcali!$A$2:$B$2922,2,FALSE)</f>
        <v>46.3</v>
      </c>
    </row>
    <row r="33" spans="1:15" ht="15" thickBot="1" x14ac:dyDescent="0.35">
      <c r="A33" s="24">
        <v>43517</v>
      </c>
      <c r="B33" s="25">
        <v>1469</v>
      </c>
      <c r="C33" s="25">
        <v>1189</v>
      </c>
      <c r="D33" s="25">
        <v>1088</v>
      </c>
      <c r="E33" s="25">
        <v>936</v>
      </c>
      <c r="F33" s="25">
        <v>1020</v>
      </c>
      <c r="G33" s="25">
        <v>1522</v>
      </c>
      <c r="H33" s="25">
        <v>1830</v>
      </c>
      <c r="I33" s="25">
        <v>1639</v>
      </c>
      <c r="J33" s="25">
        <v>1862</v>
      </c>
      <c r="K33" s="25">
        <v>237</v>
      </c>
      <c r="L33" s="25">
        <v>8</v>
      </c>
      <c r="M33" s="25">
        <v>1170</v>
      </c>
      <c r="N33" s="25">
        <v>589</v>
      </c>
      <c r="O33" s="26">
        <f>VLOOKUP(A33,Emcali!$A$2:$B$2922,2,FALSE)</f>
        <v>89.013000000000005</v>
      </c>
    </row>
    <row r="34" spans="1:15" ht="15" thickBot="1" x14ac:dyDescent="0.35">
      <c r="A34" s="17">
        <v>43532</v>
      </c>
      <c r="B34" s="1">
        <v>1427</v>
      </c>
      <c r="C34" s="1">
        <v>1186</v>
      </c>
      <c r="D34" s="1">
        <v>1088</v>
      </c>
      <c r="E34" s="1">
        <v>964</v>
      </c>
      <c r="F34" s="1">
        <v>1024</v>
      </c>
      <c r="G34" s="1">
        <v>1608</v>
      </c>
      <c r="H34" s="1">
        <v>1905</v>
      </c>
      <c r="I34" s="1">
        <v>1724</v>
      </c>
      <c r="J34" s="1">
        <v>1978</v>
      </c>
      <c r="K34" s="1">
        <v>280</v>
      </c>
      <c r="L34" s="1">
        <v>16</v>
      </c>
      <c r="M34" s="1">
        <v>1117</v>
      </c>
      <c r="N34" s="1">
        <v>581</v>
      </c>
      <c r="O34" s="21">
        <f>VLOOKUP(A34,Emcali!$A$2:$B$2922,2,FALSE)</f>
        <v>127.93</v>
      </c>
    </row>
    <row r="35" spans="1:15" ht="15" thickBot="1" x14ac:dyDescent="0.35">
      <c r="A35" s="17">
        <v>43537</v>
      </c>
      <c r="B35" s="1">
        <v>1639</v>
      </c>
      <c r="C35" s="1">
        <v>1373</v>
      </c>
      <c r="D35" s="1">
        <v>1274</v>
      </c>
      <c r="E35" s="1">
        <v>1158</v>
      </c>
      <c r="F35" s="1">
        <v>1189</v>
      </c>
      <c r="G35" s="1">
        <v>1811</v>
      </c>
      <c r="H35" s="1">
        <v>2203</v>
      </c>
      <c r="I35" s="1">
        <v>2014</v>
      </c>
      <c r="J35" s="1">
        <v>2286</v>
      </c>
      <c r="K35" s="1">
        <v>306</v>
      </c>
      <c r="L35" s="1">
        <v>23</v>
      </c>
      <c r="M35" s="1">
        <v>1323</v>
      </c>
      <c r="N35" s="1">
        <v>735</v>
      </c>
      <c r="O35" s="21">
        <f>VLOOKUP(A35,Emcali!$A$2:$B$2922,2,FALSE)</f>
        <v>145.49</v>
      </c>
    </row>
    <row r="36" spans="1:15" ht="15" thickBot="1" x14ac:dyDescent="0.35">
      <c r="A36" s="17">
        <v>43542</v>
      </c>
      <c r="B36" s="1">
        <v>1761</v>
      </c>
      <c r="C36" s="1">
        <v>1494</v>
      </c>
      <c r="D36" s="1">
        <v>1349</v>
      </c>
      <c r="E36" s="1">
        <v>1176</v>
      </c>
      <c r="F36" s="1">
        <v>1187</v>
      </c>
      <c r="G36" s="1">
        <v>1730</v>
      </c>
      <c r="H36" s="1">
        <v>2023</v>
      </c>
      <c r="I36" s="1">
        <v>1789</v>
      </c>
      <c r="J36" s="1">
        <v>2036</v>
      </c>
      <c r="K36" s="1">
        <v>272</v>
      </c>
      <c r="L36" s="1">
        <v>12</v>
      </c>
      <c r="M36" s="1">
        <v>1183</v>
      </c>
      <c r="N36" s="1">
        <v>564</v>
      </c>
      <c r="O36" s="21">
        <f>VLOOKUP(A36,Emcali!$A$2:$B$2922,2,FALSE)</f>
        <v>99.683999999999997</v>
      </c>
    </row>
    <row r="37" spans="1:15" ht="15" thickBot="1" x14ac:dyDescent="0.35">
      <c r="A37" s="24">
        <v>43552</v>
      </c>
      <c r="B37" s="25">
        <v>1601</v>
      </c>
      <c r="C37" s="25">
        <v>1354</v>
      </c>
      <c r="D37" s="25">
        <v>1230</v>
      </c>
      <c r="E37" s="25">
        <v>1093</v>
      </c>
      <c r="F37" s="25">
        <v>1128</v>
      </c>
      <c r="G37" s="25">
        <v>1620</v>
      </c>
      <c r="H37" s="25">
        <v>1912</v>
      </c>
      <c r="I37" s="25">
        <v>1723</v>
      </c>
      <c r="J37" s="25">
        <v>1984</v>
      </c>
      <c r="K37" s="25">
        <v>235</v>
      </c>
      <c r="L37" s="25">
        <v>11</v>
      </c>
      <c r="M37" s="25">
        <v>1179</v>
      </c>
      <c r="N37" s="25">
        <v>615</v>
      </c>
      <c r="O37" s="26">
        <f>VLOOKUP(A37,Emcali!$A$2:$B$2922,2,FALSE)</f>
        <v>187.2</v>
      </c>
    </row>
    <row r="38" spans="1:15" ht="15" thickBot="1" x14ac:dyDescent="0.35">
      <c r="A38" s="17">
        <v>43567</v>
      </c>
      <c r="B38" s="1">
        <v>1379</v>
      </c>
      <c r="C38" s="1">
        <v>1168</v>
      </c>
      <c r="D38" s="1">
        <v>1122</v>
      </c>
      <c r="E38" s="1">
        <v>1009</v>
      </c>
      <c r="F38" s="1">
        <v>1058</v>
      </c>
      <c r="G38" s="1">
        <v>1632</v>
      </c>
      <c r="H38" s="1">
        <v>1981</v>
      </c>
      <c r="I38" s="1">
        <v>1774</v>
      </c>
      <c r="J38" s="1">
        <v>2044</v>
      </c>
      <c r="K38" s="1">
        <v>286</v>
      </c>
      <c r="L38" s="1">
        <v>41</v>
      </c>
      <c r="M38" s="1">
        <v>1068</v>
      </c>
      <c r="N38" s="1">
        <v>570</v>
      </c>
      <c r="O38" s="21">
        <f>VLOOKUP(A38,Emcali!$A$2:$B$2922,2,FALSE)</f>
        <v>337.21</v>
      </c>
    </row>
    <row r="39" spans="1:15" ht="15" thickBot="1" x14ac:dyDescent="0.35">
      <c r="A39" s="24">
        <v>43607</v>
      </c>
      <c r="B39" s="25">
        <v>1619</v>
      </c>
      <c r="C39" s="25">
        <v>1412</v>
      </c>
      <c r="D39" s="25">
        <v>1344</v>
      </c>
      <c r="E39" s="25">
        <v>1289</v>
      </c>
      <c r="F39" s="25">
        <v>1358</v>
      </c>
      <c r="G39" s="25">
        <v>2072</v>
      </c>
      <c r="H39" s="25">
        <v>2510</v>
      </c>
      <c r="I39" s="25">
        <v>2304</v>
      </c>
      <c r="J39" s="25">
        <v>2615</v>
      </c>
      <c r="K39" s="25">
        <v>476</v>
      </c>
      <c r="L39" s="25">
        <v>166</v>
      </c>
      <c r="M39" s="25">
        <v>1320</v>
      </c>
      <c r="N39" s="25">
        <v>771</v>
      </c>
      <c r="O39" s="26">
        <f>VLOOKUP(A39,Emcali!$A$2:$B$2922,2,FALSE)</f>
        <v>366.57</v>
      </c>
    </row>
    <row r="40" spans="1:15" x14ac:dyDescent="0.3">
      <c r="A40" s="17">
        <v>43652</v>
      </c>
      <c r="B40" s="1">
        <v>1174</v>
      </c>
      <c r="C40" s="1">
        <v>995</v>
      </c>
      <c r="D40" s="1">
        <v>1040</v>
      </c>
      <c r="E40" s="1">
        <v>1058</v>
      </c>
      <c r="F40" s="1">
        <v>1130</v>
      </c>
      <c r="G40" s="1">
        <v>1602</v>
      </c>
      <c r="H40" s="1">
        <v>1902</v>
      </c>
      <c r="I40" s="1">
        <v>1754</v>
      </c>
      <c r="J40" s="1">
        <v>1924</v>
      </c>
      <c r="K40" s="1">
        <v>318</v>
      </c>
      <c r="L40" s="1">
        <v>27</v>
      </c>
      <c r="M40" s="1">
        <v>1035</v>
      </c>
      <c r="N40" s="1">
        <v>520</v>
      </c>
      <c r="O40" s="23">
        <v>207.35</v>
      </c>
    </row>
    <row r="41" spans="1:15" x14ac:dyDescent="0.3">
      <c r="A41" s="17">
        <v>43657</v>
      </c>
      <c r="B41" s="1">
        <v>1415</v>
      </c>
      <c r="C41" s="1">
        <v>1221</v>
      </c>
      <c r="D41" s="1">
        <v>1141</v>
      </c>
      <c r="E41" s="1">
        <v>1021</v>
      </c>
      <c r="F41" s="1">
        <v>1086</v>
      </c>
      <c r="G41" s="1">
        <v>1661</v>
      </c>
      <c r="H41" s="1">
        <v>1971</v>
      </c>
      <c r="I41" s="1">
        <v>1838</v>
      </c>
      <c r="J41" s="1">
        <v>2073</v>
      </c>
      <c r="K41" s="1">
        <v>406</v>
      </c>
      <c r="L41" s="1">
        <v>77</v>
      </c>
      <c r="M41" s="1">
        <v>1230</v>
      </c>
      <c r="N41" s="1">
        <v>665</v>
      </c>
      <c r="O41" s="22">
        <v>85.921999999999997</v>
      </c>
    </row>
    <row r="42" spans="1:15" x14ac:dyDescent="0.3">
      <c r="A42" s="17">
        <v>43677</v>
      </c>
      <c r="B42" s="1">
        <v>1197</v>
      </c>
      <c r="C42" s="1">
        <v>980</v>
      </c>
      <c r="D42" s="1">
        <v>920</v>
      </c>
      <c r="E42" s="1">
        <v>801</v>
      </c>
      <c r="F42" s="1">
        <v>870</v>
      </c>
      <c r="G42" s="1">
        <v>1375</v>
      </c>
      <c r="H42" s="1">
        <v>1608</v>
      </c>
      <c r="I42" s="1">
        <v>1510</v>
      </c>
      <c r="J42" s="1">
        <v>1687</v>
      </c>
      <c r="K42" s="1">
        <v>268</v>
      </c>
      <c r="L42" s="1">
        <v>15</v>
      </c>
      <c r="M42" s="1">
        <v>1032</v>
      </c>
      <c r="N42" s="1">
        <v>506</v>
      </c>
      <c r="O42" s="22">
        <v>243.19</v>
      </c>
    </row>
    <row r="43" spans="1:15" x14ac:dyDescent="0.3">
      <c r="A43" s="17">
        <v>43682</v>
      </c>
      <c r="B43" s="1">
        <v>1165</v>
      </c>
      <c r="C43" s="1">
        <v>953</v>
      </c>
      <c r="D43" s="1">
        <v>891</v>
      </c>
      <c r="E43" s="1">
        <v>755</v>
      </c>
      <c r="F43" s="1">
        <v>823</v>
      </c>
      <c r="G43" s="1">
        <v>1369</v>
      </c>
      <c r="H43" s="1">
        <v>1627</v>
      </c>
      <c r="I43" s="1">
        <v>1496</v>
      </c>
      <c r="J43" s="1">
        <v>1682</v>
      </c>
      <c r="K43" s="1">
        <v>308</v>
      </c>
      <c r="L43" s="1">
        <v>8</v>
      </c>
      <c r="M43" s="1">
        <v>1082</v>
      </c>
      <c r="N43" s="1">
        <v>536</v>
      </c>
      <c r="O43" s="23">
        <v>58.834000000000003</v>
      </c>
    </row>
    <row r="44" spans="1:15" x14ac:dyDescent="0.3">
      <c r="A44" s="17">
        <v>43687</v>
      </c>
      <c r="B44" s="1">
        <v>1149</v>
      </c>
      <c r="C44" s="1">
        <v>955</v>
      </c>
      <c r="D44" s="1">
        <v>881</v>
      </c>
      <c r="E44" s="1">
        <v>742</v>
      </c>
      <c r="F44" s="1">
        <v>814</v>
      </c>
      <c r="G44" s="1">
        <v>1356</v>
      </c>
      <c r="H44" s="1">
        <v>1586</v>
      </c>
      <c r="I44" s="1">
        <v>1483</v>
      </c>
      <c r="J44" s="1">
        <v>1674</v>
      </c>
      <c r="K44" s="1">
        <v>268</v>
      </c>
      <c r="L44" s="1">
        <v>8</v>
      </c>
      <c r="M44" s="1">
        <v>1028</v>
      </c>
      <c r="N44" s="1">
        <v>535</v>
      </c>
      <c r="O44" s="22">
        <v>48.759</v>
      </c>
    </row>
    <row r="45" spans="1:15" x14ac:dyDescent="0.3">
      <c r="A45" s="17">
        <v>43692</v>
      </c>
      <c r="B45" s="1">
        <v>1477</v>
      </c>
      <c r="C45" s="1">
        <v>1260</v>
      </c>
      <c r="D45" s="1">
        <v>1153</v>
      </c>
      <c r="E45" s="1">
        <v>1056</v>
      </c>
      <c r="F45" s="1">
        <v>1157</v>
      </c>
      <c r="G45" s="1">
        <v>1670</v>
      </c>
      <c r="H45" s="1">
        <v>1948</v>
      </c>
      <c r="I45" s="1">
        <v>1818</v>
      </c>
      <c r="J45" s="1">
        <v>2005</v>
      </c>
      <c r="K45" s="1">
        <v>459</v>
      </c>
      <c r="L45" s="1">
        <v>11</v>
      </c>
      <c r="M45" s="1">
        <v>1145</v>
      </c>
      <c r="N45" s="1">
        <v>654</v>
      </c>
      <c r="O45" s="23">
        <v>183.3</v>
      </c>
    </row>
    <row r="46" spans="1:15" x14ac:dyDescent="0.3">
      <c r="A46" s="17">
        <v>43697</v>
      </c>
      <c r="B46" s="1">
        <v>1251</v>
      </c>
      <c r="C46" s="1">
        <v>1047</v>
      </c>
      <c r="D46" s="1">
        <v>967</v>
      </c>
      <c r="E46" s="1">
        <v>828</v>
      </c>
      <c r="F46" s="1">
        <v>937</v>
      </c>
      <c r="G46" s="1">
        <v>1437</v>
      </c>
      <c r="H46" s="1">
        <v>1727</v>
      </c>
      <c r="I46" s="1">
        <v>1624</v>
      </c>
      <c r="J46" s="1">
        <v>1857</v>
      </c>
      <c r="K46" s="1">
        <v>312</v>
      </c>
      <c r="L46" s="1">
        <v>43</v>
      </c>
      <c r="M46" s="1">
        <v>1133</v>
      </c>
      <c r="N46" s="1">
        <v>625</v>
      </c>
      <c r="O46" s="22">
        <v>64.503</v>
      </c>
    </row>
    <row r="47" spans="1:15" x14ac:dyDescent="0.3">
      <c r="A47" s="17">
        <v>43702</v>
      </c>
      <c r="B47" s="1">
        <v>1253</v>
      </c>
      <c r="C47" s="1">
        <v>1047</v>
      </c>
      <c r="D47" s="1">
        <v>997</v>
      </c>
      <c r="E47" s="1">
        <v>911</v>
      </c>
      <c r="F47" s="1">
        <v>1014</v>
      </c>
      <c r="G47" s="1">
        <v>1524</v>
      </c>
      <c r="H47" s="1">
        <v>1748</v>
      </c>
      <c r="I47" s="1">
        <v>1598</v>
      </c>
      <c r="J47" s="1">
        <v>1815</v>
      </c>
      <c r="K47" s="1">
        <v>408</v>
      </c>
      <c r="L47" s="1">
        <v>38</v>
      </c>
      <c r="M47" s="1">
        <v>1214</v>
      </c>
      <c r="N47" s="1">
        <v>731</v>
      </c>
      <c r="O47" s="23">
        <v>43.646999999999998</v>
      </c>
    </row>
    <row r="48" spans="1:15" x14ac:dyDescent="0.3">
      <c r="A48" s="17">
        <v>43707</v>
      </c>
      <c r="B48" s="1">
        <v>1222</v>
      </c>
      <c r="C48" s="1">
        <v>1017</v>
      </c>
      <c r="D48" s="1">
        <v>963</v>
      </c>
      <c r="E48" s="1">
        <v>851</v>
      </c>
      <c r="F48" s="1">
        <v>934</v>
      </c>
      <c r="G48" s="1">
        <v>1413</v>
      </c>
      <c r="H48" s="1">
        <v>1650</v>
      </c>
      <c r="I48" s="1">
        <v>1553</v>
      </c>
      <c r="J48" s="1">
        <v>1776</v>
      </c>
      <c r="K48" s="1">
        <v>313</v>
      </c>
      <c r="L48" s="1">
        <v>26</v>
      </c>
      <c r="M48" s="1">
        <v>1119</v>
      </c>
      <c r="N48" s="1">
        <v>680</v>
      </c>
      <c r="O48" s="22">
        <v>42.389000000000003</v>
      </c>
    </row>
    <row r="49" spans="1:15" x14ac:dyDescent="0.3">
      <c r="A49" s="17">
        <v>43772</v>
      </c>
      <c r="B49" s="1">
        <v>1406</v>
      </c>
      <c r="C49" s="1">
        <v>1163</v>
      </c>
      <c r="D49" s="1">
        <v>1104</v>
      </c>
      <c r="E49" s="1">
        <v>956</v>
      </c>
      <c r="F49" s="1">
        <v>1028</v>
      </c>
      <c r="G49" s="1">
        <v>1766</v>
      </c>
      <c r="H49" s="1">
        <v>2102</v>
      </c>
      <c r="I49" s="1">
        <v>1890</v>
      </c>
      <c r="J49" s="1">
        <v>2159</v>
      </c>
      <c r="K49" s="1">
        <v>285</v>
      </c>
      <c r="L49" s="1">
        <v>10</v>
      </c>
      <c r="M49" s="1">
        <v>1044</v>
      </c>
      <c r="N49" s="1">
        <v>466</v>
      </c>
      <c r="O49" s="23">
        <v>440.51</v>
      </c>
    </row>
    <row r="50" spans="1:15" ht="15" thickBot="1" x14ac:dyDescent="0.35">
      <c r="A50" s="24">
        <v>43802</v>
      </c>
      <c r="B50" s="25">
        <v>1859</v>
      </c>
      <c r="C50" s="25">
        <v>1607</v>
      </c>
      <c r="D50" s="25">
        <v>1495</v>
      </c>
      <c r="E50" s="25">
        <v>1369</v>
      </c>
      <c r="F50" s="25">
        <v>1440</v>
      </c>
      <c r="G50" s="25">
        <v>2023</v>
      </c>
      <c r="H50" s="25">
        <v>2406</v>
      </c>
      <c r="I50" s="25">
        <v>2240</v>
      </c>
      <c r="J50" s="25">
        <v>2479</v>
      </c>
      <c r="K50" s="25">
        <v>588</v>
      </c>
      <c r="L50" s="25">
        <v>227</v>
      </c>
      <c r="M50" s="25">
        <v>1453</v>
      </c>
      <c r="N50" s="25">
        <v>879</v>
      </c>
      <c r="O50" s="26">
        <f>VLOOKUP(A50,Emcali!$A$2:$B$2922,2,FALSE)</f>
        <v>55.036999999999999</v>
      </c>
    </row>
    <row r="51" spans="1:15" ht="15" thickBot="1" x14ac:dyDescent="0.35">
      <c r="A51" s="24">
        <v>43827</v>
      </c>
      <c r="B51" s="25">
        <v>1400</v>
      </c>
      <c r="C51" s="25">
        <v>1158</v>
      </c>
      <c r="D51" s="25">
        <v>1081</v>
      </c>
      <c r="E51" s="25">
        <v>920</v>
      </c>
      <c r="F51" s="25">
        <v>963</v>
      </c>
      <c r="G51" s="25">
        <v>1441</v>
      </c>
      <c r="H51" s="25">
        <v>1749</v>
      </c>
      <c r="I51" s="25">
        <v>1578</v>
      </c>
      <c r="J51" s="25">
        <v>1823</v>
      </c>
      <c r="K51" s="25">
        <v>212</v>
      </c>
      <c r="L51" s="25">
        <v>12</v>
      </c>
      <c r="M51" s="25">
        <v>1098</v>
      </c>
      <c r="N51" s="25">
        <v>600</v>
      </c>
      <c r="O51" s="26">
        <f>VLOOKUP(A51,Emcali!$A$2:$B$2922,2,FALSE)</f>
        <v>65.548000000000002</v>
      </c>
    </row>
    <row r="52" spans="1:15" ht="15" thickBot="1" x14ac:dyDescent="0.35">
      <c r="A52" s="17">
        <v>43837</v>
      </c>
      <c r="B52" s="1">
        <v>1266</v>
      </c>
      <c r="C52" s="1">
        <v>1044</v>
      </c>
      <c r="D52" s="1">
        <v>985</v>
      </c>
      <c r="E52" s="1">
        <v>847</v>
      </c>
      <c r="F52" s="1">
        <v>892</v>
      </c>
      <c r="G52" s="1">
        <v>1402</v>
      </c>
      <c r="H52" s="1">
        <v>1625</v>
      </c>
      <c r="I52" s="1">
        <v>1495</v>
      </c>
      <c r="J52" s="1">
        <v>1675</v>
      </c>
      <c r="K52" s="1">
        <v>327</v>
      </c>
      <c r="L52" s="1">
        <v>15</v>
      </c>
      <c r="M52" s="1">
        <v>951</v>
      </c>
      <c r="N52" s="1">
        <v>527</v>
      </c>
      <c r="O52" s="21">
        <f>VLOOKUP(A52,Emcali!$A$2:$B$2922,2,FALSE)</f>
        <v>66.88</v>
      </c>
    </row>
    <row r="53" spans="1:15" ht="15" thickBot="1" x14ac:dyDescent="0.35">
      <c r="A53" s="17">
        <v>43847</v>
      </c>
      <c r="B53" s="1">
        <v>1184</v>
      </c>
      <c r="C53" s="1">
        <v>987</v>
      </c>
      <c r="D53" s="1">
        <v>932</v>
      </c>
      <c r="E53" s="1">
        <v>804</v>
      </c>
      <c r="F53" s="1">
        <v>835</v>
      </c>
      <c r="G53" s="1">
        <v>1288</v>
      </c>
      <c r="H53" s="1">
        <v>1567</v>
      </c>
      <c r="I53" s="1">
        <v>1433</v>
      </c>
      <c r="J53" s="1">
        <v>1648</v>
      </c>
      <c r="K53" s="1">
        <v>235</v>
      </c>
      <c r="L53" s="1">
        <v>9</v>
      </c>
      <c r="M53" s="1">
        <v>918</v>
      </c>
      <c r="N53" s="1">
        <v>521</v>
      </c>
      <c r="O53" s="21">
        <f>VLOOKUP(A53,Emcali!$A$2:$B$2922,2,FALSE)</f>
        <v>46.414000000000001</v>
      </c>
    </row>
    <row r="54" spans="1:15" ht="15" thickBot="1" x14ac:dyDescent="0.35">
      <c r="A54" s="17">
        <v>43857</v>
      </c>
      <c r="B54" s="1">
        <v>1354</v>
      </c>
      <c r="C54" s="1">
        <v>1154</v>
      </c>
      <c r="D54" s="1">
        <v>1098</v>
      </c>
      <c r="E54" s="1">
        <v>948</v>
      </c>
      <c r="F54" s="1">
        <v>995</v>
      </c>
      <c r="G54" s="1">
        <v>1560</v>
      </c>
      <c r="H54" s="1">
        <v>1854</v>
      </c>
      <c r="I54" s="1">
        <v>1687</v>
      </c>
      <c r="J54" s="1">
        <v>1890</v>
      </c>
      <c r="K54" s="1">
        <v>252</v>
      </c>
      <c r="L54" s="1">
        <v>10</v>
      </c>
      <c r="M54" s="1">
        <v>1134</v>
      </c>
      <c r="N54" s="1">
        <v>614</v>
      </c>
      <c r="O54" s="21">
        <f>VLOOKUP(A54,Emcali!$A$2:$B$2922,2,FALSE)</f>
        <v>72.141999999999996</v>
      </c>
    </row>
    <row r="55" spans="1:15" ht="15" thickBot="1" x14ac:dyDescent="0.35">
      <c r="A55" s="17">
        <v>43867</v>
      </c>
      <c r="B55" s="1">
        <v>1208</v>
      </c>
      <c r="C55" s="1">
        <v>1013</v>
      </c>
      <c r="D55" s="1">
        <v>946</v>
      </c>
      <c r="E55" s="1">
        <v>799</v>
      </c>
      <c r="F55" s="1">
        <v>868</v>
      </c>
      <c r="G55" s="1">
        <v>1376</v>
      </c>
      <c r="H55" s="1">
        <v>1675</v>
      </c>
      <c r="I55" s="1">
        <v>1573</v>
      </c>
      <c r="J55" s="1">
        <v>1763</v>
      </c>
      <c r="K55" s="1">
        <v>370</v>
      </c>
      <c r="L55" s="1">
        <v>28</v>
      </c>
      <c r="M55" s="1">
        <v>1037</v>
      </c>
      <c r="N55" s="1">
        <v>603</v>
      </c>
      <c r="O55" s="21">
        <f>VLOOKUP(A55,Emcali!$A$2:$B$2922,2,FALSE)</f>
        <v>35.844999999999999</v>
      </c>
    </row>
    <row r="56" spans="1:15" ht="15" thickBot="1" x14ac:dyDescent="0.35">
      <c r="A56" s="17">
        <v>43877</v>
      </c>
      <c r="B56" s="1">
        <v>1365</v>
      </c>
      <c r="C56" s="1">
        <v>1141</v>
      </c>
      <c r="D56" s="1">
        <v>1043</v>
      </c>
      <c r="E56" s="1">
        <v>846</v>
      </c>
      <c r="F56" s="1">
        <v>880</v>
      </c>
      <c r="G56" s="1">
        <v>1378</v>
      </c>
      <c r="H56" s="1">
        <v>1665</v>
      </c>
      <c r="I56" s="1">
        <v>1526</v>
      </c>
      <c r="J56" s="1">
        <v>1799</v>
      </c>
      <c r="K56" s="1">
        <v>240</v>
      </c>
      <c r="L56" s="1">
        <v>14</v>
      </c>
      <c r="M56" s="1">
        <v>964</v>
      </c>
      <c r="N56" s="1">
        <v>492</v>
      </c>
      <c r="O56" s="21">
        <f>VLOOKUP(A56,Emcali!$A$2:$B$2922,2,FALSE)</f>
        <v>26.885000000000002</v>
      </c>
    </row>
    <row r="57" spans="1:15" ht="15" thickBot="1" x14ac:dyDescent="0.35">
      <c r="A57" s="24">
        <v>43892</v>
      </c>
      <c r="B57" s="25">
        <v>1587</v>
      </c>
      <c r="C57" s="25">
        <v>1329</v>
      </c>
      <c r="D57" s="25">
        <v>1220</v>
      </c>
      <c r="E57" s="25">
        <v>1088</v>
      </c>
      <c r="F57" s="25">
        <v>1143</v>
      </c>
      <c r="G57" s="25">
        <v>1641</v>
      </c>
      <c r="H57" s="25">
        <v>1960</v>
      </c>
      <c r="I57" s="25">
        <v>1753</v>
      </c>
      <c r="J57" s="25">
        <v>2020</v>
      </c>
      <c r="K57" s="25">
        <v>260</v>
      </c>
      <c r="L57" s="25">
        <v>19</v>
      </c>
      <c r="M57" s="25">
        <v>1254</v>
      </c>
      <c r="N57" s="25">
        <v>659</v>
      </c>
      <c r="O57" s="26">
        <f>VLOOKUP(A57,Emcali!$A$2:$B$2922,2,FALSE)</f>
        <v>82.668999999999997</v>
      </c>
    </row>
    <row r="58" spans="1:15" ht="15" thickBot="1" x14ac:dyDescent="0.35">
      <c r="A58" s="17">
        <v>43907</v>
      </c>
      <c r="B58" s="1">
        <v>1636</v>
      </c>
      <c r="C58" s="1">
        <v>1395</v>
      </c>
      <c r="D58" s="1">
        <v>1295</v>
      </c>
      <c r="E58" s="1">
        <v>1159</v>
      </c>
      <c r="F58" s="1">
        <v>1213</v>
      </c>
      <c r="G58" s="1">
        <v>1799</v>
      </c>
      <c r="H58" s="1">
        <v>2133</v>
      </c>
      <c r="I58" s="1">
        <v>1908</v>
      </c>
      <c r="J58" s="1">
        <v>2170</v>
      </c>
      <c r="K58" s="1">
        <v>277</v>
      </c>
      <c r="L58" s="1">
        <v>9</v>
      </c>
      <c r="M58" s="1">
        <v>1248</v>
      </c>
      <c r="N58" s="1">
        <v>617</v>
      </c>
      <c r="O58" s="21">
        <f>VLOOKUP(A58,Emcali!$A$2:$B$2922,2,FALSE)</f>
        <v>72.694999999999993</v>
      </c>
    </row>
    <row r="59" spans="1:15" ht="15" thickBot="1" x14ac:dyDescent="0.35">
      <c r="A59" s="17">
        <v>43912</v>
      </c>
      <c r="B59" s="1">
        <v>1174</v>
      </c>
      <c r="C59" s="1">
        <v>1021</v>
      </c>
      <c r="D59" s="1">
        <v>1043</v>
      </c>
      <c r="E59" s="1">
        <v>1012</v>
      </c>
      <c r="F59" s="1">
        <v>1116</v>
      </c>
      <c r="G59" s="1">
        <v>1603</v>
      </c>
      <c r="H59" s="1">
        <v>1917</v>
      </c>
      <c r="I59" s="1">
        <v>1754</v>
      </c>
      <c r="J59" s="1">
        <v>1911</v>
      </c>
      <c r="K59" s="1">
        <v>377</v>
      </c>
      <c r="L59" s="1">
        <v>10</v>
      </c>
      <c r="M59" s="1">
        <v>990</v>
      </c>
      <c r="N59" s="1">
        <v>563</v>
      </c>
      <c r="O59" s="21">
        <f>VLOOKUP(A59,Emcali!$A$2:$B$2922,2,FALSE)</f>
        <v>345.27</v>
      </c>
    </row>
    <row r="60" spans="1:15" ht="15" thickBot="1" x14ac:dyDescent="0.35">
      <c r="A60" s="17">
        <v>43917</v>
      </c>
      <c r="B60" s="1">
        <v>1582</v>
      </c>
      <c r="C60" s="1">
        <v>1352</v>
      </c>
      <c r="D60" s="1">
        <v>1251</v>
      </c>
      <c r="E60" s="1">
        <v>1123</v>
      </c>
      <c r="F60" s="1">
        <v>1147</v>
      </c>
      <c r="G60" s="1">
        <v>1695</v>
      </c>
      <c r="H60" s="1">
        <v>2013</v>
      </c>
      <c r="I60" s="1">
        <v>1828</v>
      </c>
      <c r="J60" s="1">
        <v>2085</v>
      </c>
      <c r="K60" s="1">
        <v>280</v>
      </c>
      <c r="L60" s="1">
        <v>11</v>
      </c>
      <c r="M60" s="1">
        <v>1060</v>
      </c>
      <c r="N60" s="1">
        <v>622</v>
      </c>
      <c r="O60" s="21">
        <f>VLOOKUP(A60,Emcali!$A$2:$B$2922,2,FALSE)</f>
        <v>130.03</v>
      </c>
    </row>
    <row r="61" spans="1:15" ht="15" thickBot="1" x14ac:dyDescent="0.35">
      <c r="A61" s="24">
        <v>43937</v>
      </c>
      <c r="B61" s="25">
        <v>1477</v>
      </c>
      <c r="C61" s="25">
        <v>1247</v>
      </c>
      <c r="D61" s="25">
        <v>1163</v>
      </c>
      <c r="E61" s="25">
        <v>1025</v>
      </c>
      <c r="F61" s="25">
        <v>1102</v>
      </c>
      <c r="G61" s="25">
        <v>1653</v>
      </c>
      <c r="H61" s="25">
        <v>1971</v>
      </c>
      <c r="I61" s="25">
        <v>1753</v>
      </c>
      <c r="J61" s="25">
        <v>2001</v>
      </c>
      <c r="K61" s="25">
        <v>271</v>
      </c>
      <c r="L61" s="25">
        <v>24</v>
      </c>
      <c r="M61" s="25">
        <v>1072</v>
      </c>
      <c r="N61" s="25">
        <v>535</v>
      </c>
      <c r="O61" s="26">
        <f>VLOOKUP(A61,Emcali!$A$2:$B$2922,2,FALSE)</f>
        <v>325.75</v>
      </c>
    </row>
    <row r="62" spans="1:15" ht="15" thickBot="1" x14ac:dyDescent="0.35">
      <c r="A62" s="24">
        <v>43962</v>
      </c>
      <c r="B62" s="25">
        <v>1618</v>
      </c>
      <c r="C62" s="25">
        <v>1392</v>
      </c>
      <c r="D62" s="25">
        <v>1308</v>
      </c>
      <c r="E62" s="25">
        <v>1159</v>
      </c>
      <c r="F62" s="25">
        <v>1219</v>
      </c>
      <c r="G62" s="25">
        <v>1858</v>
      </c>
      <c r="H62" s="25">
        <v>2241</v>
      </c>
      <c r="I62" s="25">
        <v>2060</v>
      </c>
      <c r="J62" s="25">
        <v>2403</v>
      </c>
      <c r="K62" s="25">
        <v>479</v>
      </c>
      <c r="L62" s="25">
        <v>152</v>
      </c>
      <c r="M62" s="25">
        <v>1451</v>
      </c>
      <c r="N62" s="25">
        <v>833</v>
      </c>
      <c r="O62" s="26">
        <f>VLOOKUP(A62,Emcali!$A$2:$B$2922,2,FALSE)</f>
        <v>39.85</v>
      </c>
    </row>
    <row r="63" spans="1:15" ht="15" thickBot="1" x14ac:dyDescent="0.35">
      <c r="A63" s="24">
        <v>43992</v>
      </c>
      <c r="B63" s="25">
        <v>1497</v>
      </c>
      <c r="C63" s="25">
        <v>1267</v>
      </c>
      <c r="D63" s="25">
        <v>1172</v>
      </c>
      <c r="E63" s="25">
        <v>991</v>
      </c>
      <c r="F63" s="25">
        <v>1099</v>
      </c>
      <c r="G63" s="25">
        <v>1846</v>
      </c>
      <c r="H63" s="25">
        <v>2234</v>
      </c>
      <c r="I63" s="25">
        <v>2061</v>
      </c>
      <c r="J63" s="25">
        <v>2384</v>
      </c>
      <c r="K63" s="25">
        <v>344</v>
      </c>
      <c r="L63" s="25">
        <v>34</v>
      </c>
      <c r="M63" s="25">
        <v>1279</v>
      </c>
      <c r="N63" s="25">
        <v>661</v>
      </c>
      <c r="O63" s="26">
        <f>VLOOKUP(A63,Emcali!$A$2:$B$2922,2,FALSE)</f>
        <v>56.07</v>
      </c>
    </row>
    <row r="64" spans="1:15" ht="15" thickBot="1" x14ac:dyDescent="0.35">
      <c r="A64" s="17">
        <v>44052</v>
      </c>
      <c r="B64" s="1">
        <v>1197</v>
      </c>
      <c r="C64" s="1">
        <v>998</v>
      </c>
      <c r="D64" s="1">
        <v>929</v>
      </c>
      <c r="E64" s="1">
        <v>808</v>
      </c>
      <c r="F64" s="1">
        <v>886</v>
      </c>
      <c r="G64" s="1">
        <v>1364</v>
      </c>
      <c r="H64" s="1">
        <v>1580</v>
      </c>
      <c r="I64" s="1">
        <v>1471</v>
      </c>
      <c r="J64" s="1">
        <v>1710</v>
      </c>
      <c r="K64" s="1">
        <v>280</v>
      </c>
      <c r="L64" s="1">
        <v>29</v>
      </c>
      <c r="M64" s="1">
        <v>1122</v>
      </c>
      <c r="N64" s="1">
        <v>587</v>
      </c>
      <c r="O64" s="21">
        <f>VLOOKUP(A64,Emcali!$A$2:$B$2922,2,FALSE)</f>
        <v>42.067</v>
      </c>
    </row>
    <row r="65" spans="1:15" ht="15" thickBot="1" x14ac:dyDescent="0.35">
      <c r="A65" s="17">
        <v>44077</v>
      </c>
      <c r="B65" s="1">
        <v>1259</v>
      </c>
      <c r="C65" s="1">
        <v>1047</v>
      </c>
      <c r="D65" s="1">
        <v>995</v>
      </c>
      <c r="E65" s="1">
        <v>875</v>
      </c>
      <c r="F65" s="1">
        <v>927</v>
      </c>
      <c r="G65" s="1">
        <v>1339</v>
      </c>
      <c r="H65" s="1">
        <v>1548</v>
      </c>
      <c r="I65" s="1">
        <v>1435</v>
      </c>
      <c r="J65" s="1">
        <v>1611</v>
      </c>
      <c r="K65" s="1">
        <v>247</v>
      </c>
      <c r="L65" s="1">
        <v>17</v>
      </c>
      <c r="M65" s="1">
        <v>1034</v>
      </c>
      <c r="N65" s="1">
        <v>625</v>
      </c>
      <c r="O65" s="21">
        <f>VLOOKUP(A65,Emcali!$A$2:$B$2922,2,FALSE)</f>
        <v>54.905999999999999</v>
      </c>
    </row>
    <row r="66" spans="1:15" ht="15" thickBot="1" x14ac:dyDescent="0.35">
      <c r="A66" s="17">
        <v>44102</v>
      </c>
      <c r="B66" s="1">
        <v>1350</v>
      </c>
      <c r="C66" s="1">
        <v>1151</v>
      </c>
      <c r="D66" s="1">
        <v>1086</v>
      </c>
      <c r="E66" s="1">
        <v>977</v>
      </c>
      <c r="F66" s="1">
        <v>995</v>
      </c>
      <c r="G66" s="1">
        <v>1383</v>
      </c>
      <c r="H66" s="1">
        <v>1621</v>
      </c>
      <c r="I66" s="1">
        <v>1533</v>
      </c>
      <c r="J66" s="1">
        <v>1732</v>
      </c>
      <c r="K66" s="1">
        <v>259</v>
      </c>
      <c r="L66" s="1">
        <v>11</v>
      </c>
      <c r="M66" s="1">
        <v>1152</v>
      </c>
      <c r="N66" s="1">
        <v>660</v>
      </c>
      <c r="O66" s="21">
        <f>VLOOKUP(A66,Emcali!$A$2:$B$2922,2,FALSE)</f>
        <v>34.439</v>
      </c>
    </row>
    <row r="67" spans="1:15" ht="15" thickBot="1" x14ac:dyDescent="0.35">
      <c r="A67" s="24">
        <v>44127</v>
      </c>
      <c r="B67" s="25">
        <v>1481</v>
      </c>
      <c r="C67" s="25">
        <v>1279</v>
      </c>
      <c r="D67" s="25">
        <v>1265</v>
      </c>
      <c r="E67" s="25">
        <v>1227</v>
      </c>
      <c r="F67" s="25">
        <v>1274</v>
      </c>
      <c r="G67" s="25">
        <v>1746</v>
      </c>
      <c r="H67" s="25">
        <v>2119</v>
      </c>
      <c r="I67" s="25">
        <v>1892</v>
      </c>
      <c r="J67" s="25">
        <v>2146</v>
      </c>
      <c r="K67" s="25">
        <v>259</v>
      </c>
      <c r="L67" s="25">
        <v>13</v>
      </c>
      <c r="M67" s="25">
        <v>1334</v>
      </c>
      <c r="N67" s="25">
        <v>677</v>
      </c>
      <c r="O67" s="26">
        <f>VLOOKUP(A67,Emcali!$A$2:$B$2922,2,FALSE)</f>
        <v>161.19999999999999</v>
      </c>
    </row>
  </sheetData>
  <sortState xmlns:xlrd2="http://schemas.microsoft.com/office/spreadsheetml/2017/richdata2" ref="A2:O67">
    <sortCondition ref="A2:A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4DC62-4E85-4EF3-8A67-7F0F319725F7}">
  <dimension ref="A1:P36"/>
  <sheetViews>
    <sheetView workbookViewId="0">
      <selection activeCell="R12" sqref="R12"/>
    </sheetView>
  </sheetViews>
  <sheetFormatPr baseColWidth="10" defaultRowHeight="14.4" x14ac:dyDescent="0.3"/>
  <cols>
    <col min="1" max="1" width="10.5546875" bestFit="1" customWidth="1"/>
    <col min="2" max="11" width="5" bestFit="1" customWidth="1"/>
    <col min="12" max="12" width="4.109375" bestFit="1" customWidth="1"/>
    <col min="13" max="14" width="5" bestFit="1" customWidth="1"/>
    <col min="15" max="15" width="7" bestFit="1" customWidth="1"/>
  </cols>
  <sheetData>
    <row r="1" spans="1:16" x14ac:dyDescent="0.3">
      <c r="A1" s="36" t="s">
        <v>13</v>
      </c>
      <c r="B1" s="37" t="s">
        <v>0</v>
      </c>
      <c r="C1" s="37" t="s">
        <v>4</v>
      </c>
      <c r="D1" s="37" t="s">
        <v>5</v>
      </c>
      <c r="E1" s="37" t="s">
        <v>6</v>
      </c>
      <c r="F1" s="37" t="s">
        <v>7</v>
      </c>
      <c r="G1" s="37" t="s">
        <v>8</v>
      </c>
      <c r="H1" s="37" t="s">
        <v>9</v>
      </c>
      <c r="I1" s="37" t="s">
        <v>10</v>
      </c>
      <c r="J1" s="37" t="s">
        <v>11</v>
      </c>
      <c r="K1" s="37" t="s">
        <v>12</v>
      </c>
      <c r="L1" s="37" t="s">
        <v>1</v>
      </c>
      <c r="M1" s="37" t="s">
        <v>2</v>
      </c>
      <c r="N1" s="37" t="s">
        <v>3</v>
      </c>
      <c r="O1" s="38" t="s">
        <v>18</v>
      </c>
    </row>
    <row r="2" spans="1:16" x14ac:dyDescent="0.3">
      <c r="A2" s="29">
        <v>42852</v>
      </c>
      <c r="B2" s="1">
        <v>1490</v>
      </c>
      <c r="C2" s="1">
        <v>1265</v>
      </c>
      <c r="D2" s="1">
        <v>1237</v>
      </c>
      <c r="E2" s="1">
        <v>1159</v>
      </c>
      <c r="F2" s="1">
        <v>1290</v>
      </c>
      <c r="G2" s="1">
        <v>1918</v>
      </c>
      <c r="H2" s="1">
        <v>2252</v>
      </c>
      <c r="I2" s="1">
        <v>2034</v>
      </c>
      <c r="J2" s="1">
        <v>2292</v>
      </c>
      <c r="K2" s="1">
        <v>404</v>
      </c>
      <c r="L2" s="1">
        <v>76</v>
      </c>
      <c r="M2" s="1">
        <v>1206</v>
      </c>
      <c r="N2" s="1">
        <v>616</v>
      </c>
      <c r="O2" s="30">
        <f>VLOOKUP(A2,Emcali!$A$2:$B$2922,2,FALSE)</f>
        <v>338.17</v>
      </c>
      <c r="P2" s="39"/>
    </row>
    <row r="3" spans="1:16" x14ac:dyDescent="0.3">
      <c r="A3" s="29">
        <v>42932</v>
      </c>
      <c r="B3" s="1">
        <v>1299</v>
      </c>
      <c r="C3" s="1">
        <v>1085</v>
      </c>
      <c r="D3" s="1">
        <v>1018</v>
      </c>
      <c r="E3" s="1">
        <v>879</v>
      </c>
      <c r="F3" s="1">
        <v>933</v>
      </c>
      <c r="G3" s="1">
        <v>1466</v>
      </c>
      <c r="H3" s="1">
        <v>1706</v>
      </c>
      <c r="I3" s="1">
        <v>1553</v>
      </c>
      <c r="J3" s="1">
        <v>1679</v>
      </c>
      <c r="K3" s="1">
        <v>299</v>
      </c>
      <c r="L3" s="1">
        <v>8</v>
      </c>
      <c r="M3" s="1">
        <v>1087</v>
      </c>
      <c r="N3" s="1">
        <v>517</v>
      </c>
      <c r="O3" s="30">
        <f>VLOOKUP(A3,Emcali!$A$2:$B$2922,2,FALSE)</f>
        <v>60.552</v>
      </c>
    </row>
    <row r="4" spans="1:16" x14ac:dyDescent="0.3">
      <c r="A4" s="29">
        <v>43007</v>
      </c>
      <c r="B4" s="1">
        <v>1477</v>
      </c>
      <c r="C4" s="1">
        <v>1241</v>
      </c>
      <c r="D4" s="1">
        <v>1158</v>
      </c>
      <c r="E4" s="1">
        <v>985</v>
      </c>
      <c r="F4" s="1">
        <v>1056</v>
      </c>
      <c r="G4" s="1">
        <v>1788</v>
      </c>
      <c r="H4" s="1">
        <v>2160</v>
      </c>
      <c r="I4" s="1">
        <v>1942</v>
      </c>
      <c r="J4" s="1">
        <v>2207</v>
      </c>
      <c r="K4" s="1">
        <v>283</v>
      </c>
      <c r="L4" s="1">
        <v>14</v>
      </c>
      <c r="M4" s="1">
        <v>1163</v>
      </c>
      <c r="N4" s="1">
        <v>550</v>
      </c>
      <c r="O4" s="30">
        <f>VLOOKUP(A4,Emcali!$A$2:$B$2922,2,FALSE)</f>
        <v>238.08</v>
      </c>
    </row>
    <row r="5" spans="1:16" x14ac:dyDescent="0.3">
      <c r="A5" s="29">
        <v>43077</v>
      </c>
      <c r="B5" s="1">
        <v>1736</v>
      </c>
      <c r="C5" s="1">
        <v>1512</v>
      </c>
      <c r="D5" s="1">
        <v>1461</v>
      </c>
      <c r="E5" s="1">
        <v>1324</v>
      </c>
      <c r="F5" s="1">
        <v>1374</v>
      </c>
      <c r="G5" s="1">
        <v>1954</v>
      </c>
      <c r="H5" s="1">
        <v>2345</v>
      </c>
      <c r="I5" s="1">
        <v>2118</v>
      </c>
      <c r="J5" s="1">
        <v>2422</v>
      </c>
      <c r="K5" s="1">
        <v>518</v>
      </c>
      <c r="L5" s="1">
        <v>210</v>
      </c>
      <c r="M5" s="1">
        <v>1287</v>
      </c>
      <c r="N5" s="1">
        <v>788</v>
      </c>
      <c r="O5" s="30">
        <f>VLOOKUP(A5,Emcali!$A$2:$B$2922,2,FALSE)</f>
        <v>151.22</v>
      </c>
    </row>
    <row r="6" spans="1:16" ht="15" thickBot="1" x14ac:dyDescent="0.35">
      <c r="A6" s="31">
        <v>43087</v>
      </c>
      <c r="B6" s="21">
        <v>1289</v>
      </c>
      <c r="C6" s="21">
        <v>1079</v>
      </c>
      <c r="D6" s="21">
        <v>1035</v>
      </c>
      <c r="E6" s="21">
        <v>888</v>
      </c>
      <c r="F6" s="21">
        <v>926</v>
      </c>
      <c r="G6" s="21">
        <v>1398</v>
      </c>
      <c r="H6" s="21">
        <v>1722</v>
      </c>
      <c r="I6" s="21">
        <v>1551</v>
      </c>
      <c r="J6" s="21">
        <v>1735</v>
      </c>
      <c r="K6" s="21">
        <v>271</v>
      </c>
      <c r="L6" s="21">
        <v>12</v>
      </c>
      <c r="M6" s="21">
        <v>968</v>
      </c>
      <c r="N6" s="21">
        <v>485</v>
      </c>
      <c r="O6" s="32">
        <f>VLOOKUP(A6,Emcali!$A$2:$B$2922,2,FALSE)</f>
        <v>120.43</v>
      </c>
    </row>
    <row r="7" spans="1:16" x14ac:dyDescent="0.3">
      <c r="A7" s="33">
        <v>43152</v>
      </c>
      <c r="B7" s="34">
        <v>1366</v>
      </c>
      <c r="C7" s="34">
        <v>1148</v>
      </c>
      <c r="D7" s="34">
        <v>1117</v>
      </c>
      <c r="E7" s="34">
        <v>1024</v>
      </c>
      <c r="F7" s="34">
        <v>1076</v>
      </c>
      <c r="G7" s="34">
        <v>1688</v>
      </c>
      <c r="H7" s="34">
        <v>2010</v>
      </c>
      <c r="I7" s="34">
        <v>1812</v>
      </c>
      <c r="J7" s="34">
        <v>2047</v>
      </c>
      <c r="K7" s="34">
        <v>330</v>
      </c>
      <c r="L7" s="34">
        <v>36</v>
      </c>
      <c r="M7" s="34">
        <v>1067</v>
      </c>
      <c r="N7" s="34">
        <v>519</v>
      </c>
      <c r="O7" s="35">
        <f>VLOOKUP(A7,Emcali!$A$2:$B$2922,2,FALSE)</f>
        <v>166.83</v>
      </c>
    </row>
    <row r="8" spans="1:16" x14ac:dyDescent="0.3">
      <c r="A8" s="29">
        <v>43157</v>
      </c>
      <c r="B8" s="1">
        <v>1224</v>
      </c>
      <c r="C8" s="1">
        <v>1038</v>
      </c>
      <c r="D8" s="1">
        <v>1014</v>
      </c>
      <c r="E8" s="1">
        <v>957</v>
      </c>
      <c r="F8" s="1">
        <v>1038</v>
      </c>
      <c r="G8" s="1">
        <v>1610</v>
      </c>
      <c r="H8" s="1">
        <v>1872</v>
      </c>
      <c r="I8" s="1">
        <v>1726</v>
      </c>
      <c r="J8" s="1">
        <v>1902</v>
      </c>
      <c r="K8" s="1">
        <v>310</v>
      </c>
      <c r="L8" s="1">
        <v>7</v>
      </c>
      <c r="M8" s="1">
        <v>1024</v>
      </c>
      <c r="N8" s="1">
        <v>499</v>
      </c>
      <c r="O8" s="30">
        <f>VLOOKUP(A8,Emcali!$A$2:$B$2922,2,FALSE)</f>
        <v>350.43</v>
      </c>
    </row>
    <row r="9" spans="1:16" x14ac:dyDescent="0.3">
      <c r="A9" s="29">
        <v>43222</v>
      </c>
      <c r="B9" s="1">
        <v>1330</v>
      </c>
      <c r="C9" s="1">
        <v>1112</v>
      </c>
      <c r="D9" s="1">
        <v>1073</v>
      </c>
      <c r="E9" s="1">
        <v>930</v>
      </c>
      <c r="F9" s="1">
        <v>988</v>
      </c>
      <c r="G9" s="1">
        <v>1718</v>
      </c>
      <c r="H9" s="1">
        <v>2021</v>
      </c>
      <c r="I9" s="1">
        <v>1804</v>
      </c>
      <c r="J9" s="1">
        <v>2072</v>
      </c>
      <c r="K9" s="1">
        <v>265</v>
      </c>
      <c r="L9" s="1">
        <v>12</v>
      </c>
      <c r="M9" s="1">
        <v>1083</v>
      </c>
      <c r="N9" s="1">
        <v>508</v>
      </c>
      <c r="O9" s="30">
        <f>VLOOKUP(A9,Emcali!$A$2:$B$2922,2,FALSE)</f>
        <v>115.15</v>
      </c>
    </row>
    <row r="10" spans="1:16" x14ac:dyDescent="0.3">
      <c r="A10" s="29">
        <v>43242</v>
      </c>
      <c r="B10" s="1">
        <v>1436</v>
      </c>
      <c r="C10" s="1">
        <v>1207</v>
      </c>
      <c r="D10" s="1">
        <v>1180</v>
      </c>
      <c r="E10" s="1">
        <v>1083</v>
      </c>
      <c r="F10" s="1">
        <v>1211</v>
      </c>
      <c r="G10" s="1">
        <v>1901</v>
      </c>
      <c r="H10" s="1">
        <v>2258</v>
      </c>
      <c r="I10" s="1">
        <v>2045</v>
      </c>
      <c r="J10" s="1">
        <v>2327</v>
      </c>
      <c r="K10" s="1">
        <v>290</v>
      </c>
      <c r="L10" s="1">
        <v>9</v>
      </c>
      <c r="M10" s="1">
        <v>1043</v>
      </c>
      <c r="N10" s="1">
        <v>466</v>
      </c>
      <c r="O10" s="30">
        <f>VLOOKUP(A10,Emcali!$A$2:$B$2922,2,FALSE)</f>
        <v>392.42</v>
      </c>
    </row>
    <row r="11" spans="1:16" x14ac:dyDescent="0.3">
      <c r="A11" s="29">
        <v>43257</v>
      </c>
      <c r="B11" s="1">
        <v>1350</v>
      </c>
      <c r="C11" s="1">
        <v>1151</v>
      </c>
      <c r="D11" s="1">
        <v>1122</v>
      </c>
      <c r="E11" s="1">
        <v>980</v>
      </c>
      <c r="F11" s="1">
        <v>1046</v>
      </c>
      <c r="G11" s="1">
        <v>1585</v>
      </c>
      <c r="H11" s="1">
        <v>1928</v>
      </c>
      <c r="I11" s="1">
        <v>1711</v>
      </c>
      <c r="J11" s="1">
        <v>1908</v>
      </c>
      <c r="K11" s="1">
        <v>250</v>
      </c>
      <c r="L11" s="1">
        <v>27</v>
      </c>
      <c r="M11" s="1">
        <v>973</v>
      </c>
      <c r="N11" s="1">
        <v>451</v>
      </c>
      <c r="O11" s="30">
        <f>VLOOKUP(A11,Emcali!$A$2:$B$2922,2,FALSE)</f>
        <v>267.47000000000003</v>
      </c>
    </row>
    <row r="12" spans="1:16" x14ac:dyDescent="0.3">
      <c r="A12" s="29">
        <v>43272</v>
      </c>
      <c r="B12" s="1">
        <v>1262</v>
      </c>
      <c r="C12" s="1">
        <v>1030</v>
      </c>
      <c r="D12" s="1">
        <v>945</v>
      </c>
      <c r="E12" s="1">
        <v>792</v>
      </c>
      <c r="F12" s="1">
        <v>843</v>
      </c>
      <c r="G12" s="1">
        <v>1517</v>
      </c>
      <c r="H12" s="1">
        <v>1820</v>
      </c>
      <c r="I12" s="1">
        <v>1684</v>
      </c>
      <c r="J12" s="1">
        <v>1929</v>
      </c>
      <c r="K12" s="1">
        <v>275</v>
      </c>
      <c r="L12" s="1">
        <v>8</v>
      </c>
      <c r="M12" s="1">
        <v>1016</v>
      </c>
      <c r="N12" s="1">
        <v>456</v>
      </c>
      <c r="O12" s="30">
        <f>VLOOKUP(A12,Emcali!$A$2:$B$2922,2,FALSE)</f>
        <v>64.448999999999998</v>
      </c>
    </row>
    <row r="13" spans="1:16" x14ac:dyDescent="0.3">
      <c r="A13" s="29">
        <v>43372</v>
      </c>
      <c r="B13" s="1">
        <v>1431</v>
      </c>
      <c r="C13" s="1">
        <v>1216</v>
      </c>
      <c r="D13" s="1">
        <v>1168</v>
      </c>
      <c r="E13" s="1">
        <v>1050</v>
      </c>
      <c r="F13" s="1">
        <v>1101</v>
      </c>
      <c r="G13" s="1">
        <v>1631</v>
      </c>
      <c r="H13" s="1">
        <v>1901</v>
      </c>
      <c r="I13" s="1">
        <v>1748</v>
      </c>
      <c r="J13" s="1">
        <v>1979</v>
      </c>
      <c r="K13" s="1">
        <v>338</v>
      </c>
      <c r="L13" s="1">
        <v>23</v>
      </c>
      <c r="M13" s="1">
        <v>1400</v>
      </c>
      <c r="N13" s="1">
        <v>771</v>
      </c>
      <c r="O13" s="30">
        <f>VLOOKUP(A13,Emcali!$A$2:$B$2922,2,FALSE)</f>
        <v>54.314999999999998</v>
      </c>
    </row>
    <row r="14" spans="1:16" x14ac:dyDescent="0.3">
      <c r="A14" s="29">
        <v>43387</v>
      </c>
      <c r="B14" s="1">
        <v>1183</v>
      </c>
      <c r="C14" s="1">
        <v>981</v>
      </c>
      <c r="D14" s="1">
        <v>938</v>
      </c>
      <c r="E14" s="1">
        <v>791</v>
      </c>
      <c r="F14" s="1">
        <v>874</v>
      </c>
      <c r="G14" s="1">
        <v>1385</v>
      </c>
      <c r="H14" s="1">
        <v>1649</v>
      </c>
      <c r="I14" s="1">
        <v>1542</v>
      </c>
      <c r="J14" s="1">
        <v>1692</v>
      </c>
      <c r="K14" s="1">
        <v>365</v>
      </c>
      <c r="L14" s="1">
        <v>8</v>
      </c>
      <c r="M14" s="1">
        <v>1008</v>
      </c>
      <c r="N14" s="1">
        <v>540</v>
      </c>
      <c r="O14" s="30">
        <f>VLOOKUP(A14,Emcali!$A$2:$B$2922,2,FALSE)</f>
        <v>61.835999999999999</v>
      </c>
    </row>
    <row r="15" spans="1:16" x14ac:dyDescent="0.3">
      <c r="A15" s="29">
        <v>43422</v>
      </c>
      <c r="B15" s="1">
        <v>1450</v>
      </c>
      <c r="C15" s="1">
        <v>1194</v>
      </c>
      <c r="D15" s="1">
        <v>1130</v>
      </c>
      <c r="E15" s="1">
        <v>980</v>
      </c>
      <c r="F15" s="1">
        <v>1019</v>
      </c>
      <c r="G15" s="1">
        <v>1665</v>
      </c>
      <c r="H15" s="1">
        <v>2032</v>
      </c>
      <c r="I15" s="1">
        <v>1797</v>
      </c>
      <c r="J15" s="1">
        <v>2092</v>
      </c>
      <c r="K15" s="1">
        <v>243</v>
      </c>
      <c r="L15" s="1">
        <v>11</v>
      </c>
      <c r="M15" s="1">
        <v>1054</v>
      </c>
      <c r="N15" s="1">
        <v>494</v>
      </c>
      <c r="O15" s="30">
        <f>VLOOKUP(A15,Emcali!$A$2:$B$2922,2,FALSE)</f>
        <v>154.06</v>
      </c>
    </row>
    <row r="16" spans="1:16" ht="15" thickBot="1" x14ac:dyDescent="0.35">
      <c r="A16" s="31">
        <v>43462</v>
      </c>
      <c r="B16" s="21">
        <v>1302</v>
      </c>
      <c r="C16" s="21">
        <v>1079</v>
      </c>
      <c r="D16" s="21">
        <v>1008</v>
      </c>
      <c r="E16" s="21">
        <v>819</v>
      </c>
      <c r="F16" s="21">
        <v>881</v>
      </c>
      <c r="G16" s="21">
        <v>1523</v>
      </c>
      <c r="H16" s="21">
        <v>1832</v>
      </c>
      <c r="I16" s="21">
        <v>1660</v>
      </c>
      <c r="J16" s="21">
        <v>1913</v>
      </c>
      <c r="K16" s="21">
        <v>280</v>
      </c>
      <c r="L16" s="21">
        <v>10</v>
      </c>
      <c r="M16" s="21">
        <v>1054</v>
      </c>
      <c r="N16" s="21">
        <v>522</v>
      </c>
      <c r="O16" s="32">
        <f>VLOOKUP(A16,Emcali!$A$2:$B$2922,2,FALSE)</f>
        <v>48.171999999999997</v>
      </c>
    </row>
    <row r="17" spans="1:15" x14ac:dyDescent="0.3">
      <c r="A17" s="33">
        <v>43467</v>
      </c>
      <c r="B17" s="34">
        <v>1098</v>
      </c>
      <c r="C17" s="34">
        <v>901</v>
      </c>
      <c r="D17" s="34">
        <v>861</v>
      </c>
      <c r="E17" s="34">
        <v>681</v>
      </c>
      <c r="F17" s="34">
        <v>744</v>
      </c>
      <c r="G17" s="34">
        <v>1338</v>
      </c>
      <c r="H17" s="34">
        <v>1621</v>
      </c>
      <c r="I17" s="34">
        <v>1526</v>
      </c>
      <c r="J17" s="34">
        <v>1734</v>
      </c>
      <c r="K17" s="34">
        <v>331</v>
      </c>
      <c r="L17" s="34">
        <v>12</v>
      </c>
      <c r="M17" s="34">
        <v>944</v>
      </c>
      <c r="N17" s="34">
        <v>494</v>
      </c>
      <c r="O17" s="35">
        <f>VLOOKUP(A17,Emcali!$A$2:$B$2922,2,FALSE)</f>
        <v>40.143000000000001</v>
      </c>
    </row>
    <row r="18" spans="1:15" x14ac:dyDescent="0.3">
      <c r="A18" s="29">
        <v>43482</v>
      </c>
      <c r="B18" s="1">
        <v>1288</v>
      </c>
      <c r="C18" s="1">
        <v>1069</v>
      </c>
      <c r="D18" s="1">
        <v>983</v>
      </c>
      <c r="E18" s="1">
        <v>816</v>
      </c>
      <c r="F18" s="1">
        <v>860</v>
      </c>
      <c r="G18" s="1">
        <v>1416</v>
      </c>
      <c r="H18" s="1">
        <v>1675</v>
      </c>
      <c r="I18" s="1">
        <v>1529</v>
      </c>
      <c r="J18" s="1">
        <v>1747</v>
      </c>
      <c r="K18" s="1">
        <v>261</v>
      </c>
      <c r="L18" s="1">
        <v>9</v>
      </c>
      <c r="M18" s="1">
        <v>1073</v>
      </c>
      <c r="N18" s="1">
        <v>477</v>
      </c>
      <c r="O18" s="30">
        <f>VLOOKUP(A18,Emcali!$A$2:$B$2922,2,FALSE)</f>
        <v>44.868000000000002</v>
      </c>
    </row>
    <row r="19" spans="1:15" x14ac:dyDescent="0.3">
      <c r="A19" s="29">
        <v>43487</v>
      </c>
      <c r="B19" s="1">
        <v>1195</v>
      </c>
      <c r="C19" s="1">
        <v>985</v>
      </c>
      <c r="D19" s="1">
        <v>913</v>
      </c>
      <c r="E19" s="1">
        <v>718</v>
      </c>
      <c r="F19" s="1">
        <v>792</v>
      </c>
      <c r="G19" s="1">
        <v>1338</v>
      </c>
      <c r="H19" s="1">
        <v>1643</v>
      </c>
      <c r="I19" s="1">
        <v>1497</v>
      </c>
      <c r="J19" s="1">
        <v>1736</v>
      </c>
      <c r="K19" s="1">
        <v>249</v>
      </c>
      <c r="L19" s="1">
        <v>9</v>
      </c>
      <c r="M19" s="1">
        <v>959</v>
      </c>
      <c r="N19" s="1">
        <v>522</v>
      </c>
      <c r="O19" s="30">
        <f>VLOOKUP(A19,Emcali!$A$2:$B$2922,2,FALSE)</f>
        <v>40.326000000000001</v>
      </c>
    </row>
    <row r="20" spans="1:15" x14ac:dyDescent="0.3">
      <c r="A20" s="29">
        <v>43492</v>
      </c>
      <c r="B20" s="1">
        <v>1363</v>
      </c>
      <c r="C20" s="1">
        <v>1120</v>
      </c>
      <c r="D20" s="1">
        <v>1041</v>
      </c>
      <c r="E20" s="1">
        <v>889</v>
      </c>
      <c r="F20" s="1">
        <v>945</v>
      </c>
      <c r="G20" s="1">
        <v>1450</v>
      </c>
      <c r="H20" s="1">
        <v>1733</v>
      </c>
      <c r="I20" s="1">
        <v>1581</v>
      </c>
      <c r="J20" s="1">
        <v>1805</v>
      </c>
      <c r="K20" s="1">
        <v>258</v>
      </c>
      <c r="L20" s="1">
        <v>17</v>
      </c>
      <c r="M20" s="1">
        <v>1040</v>
      </c>
      <c r="N20" s="1">
        <v>501</v>
      </c>
      <c r="O20" s="30">
        <f>VLOOKUP(A20,Emcali!$A$2:$B$2922,2,FALSE)</f>
        <v>121.23</v>
      </c>
    </row>
    <row r="21" spans="1:15" x14ac:dyDescent="0.3">
      <c r="A21" s="29">
        <v>43502</v>
      </c>
      <c r="B21" s="1">
        <v>1482</v>
      </c>
      <c r="C21" s="1">
        <v>1238</v>
      </c>
      <c r="D21" s="1">
        <v>1115</v>
      </c>
      <c r="E21" s="1">
        <v>926</v>
      </c>
      <c r="F21" s="1">
        <v>946</v>
      </c>
      <c r="G21" s="1">
        <v>1447</v>
      </c>
      <c r="H21" s="1">
        <v>1702</v>
      </c>
      <c r="I21" s="1">
        <v>1546</v>
      </c>
      <c r="J21" s="1">
        <v>1805</v>
      </c>
      <c r="K21" s="1">
        <v>227</v>
      </c>
      <c r="L21" s="1">
        <v>10</v>
      </c>
      <c r="M21" s="1">
        <v>1026</v>
      </c>
      <c r="N21" s="1">
        <v>476</v>
      </c>
      <c r="O21" s="30">
        <f>VLOOKUP(A21,Emcali!$A$2:$B$2922,2,FALSE)</f>
        <v>46.3</v>
      </c>
    </row>
    <row r="22" spans="1:15" x14ac:dyDescent="0.3">
      <c r="A22" s="29">
        <v>43532</v>
      </c>
      <c r="B22" s="1">
        <v>1427</v>
      </c>
      <c r="C22" s="1">
        <v>1186</v>
      </c>
      <c r="D22" s="1">
        <v>1088</v>
      </c>
      <c r="E22" s="1">
        <v>964</v>
      </c>
      <c r="F22" s="1">
        <v>1024</v>
      </c>
      <c r="G22" s="1">
        <v>1608</v>
      </c>
      <c r="H22" s="1">
        <v>1905</v>
      </c>
      <c r="I22" s="1">
        <v>1724</v>
      </c>
      <c r="J22" s="1">
        <v>1978</v>
      </c>
      <c r="K22" s="1">
        <v>280</v>
      </c>
      <c r="L22" s="1">
        <v>16</v>
      </c>
      <c r="M22" s="1">
        <v>1117</v>
      </c>
      <c r="N22" s="1">
        <v>581</v>
      </c>
      <c r="O22" s="30">
        <f>VLOOKUP(A22,Emcali!$A$2:$B$2922,2,FALSE)</f>
        <v>127.93</v>
      </c>
    </row>
    <row r="23" spans="1:15" x14ac:dyDescent="0.3">
      <c r="A23" s="29">
        <v>43537</v>
      </c>
      <c r="B23" s="1">
        <v>1639</v>
      </c>
      <c r="C23" s="1">
        <v>1373</v>
      </c>
      <c r="D23" s="1">
        <v>1274</v>
      </c>
      <c r="E23" s="1">
        <v>1158</v>
      </c>
      <c r="F23" s="1">
        <v>1189</v>
      </c>
      <c r="G23" s="1">
        <v>1811</v>
      </c>
      <c r="H23" s="1">
        <v>2203</v>
      </c>
      <c r="I23" s="1">
        <v>2014</v>
      </c>
      <c r="J23" s="1">
        <v>2286</v>
      </c>
      <c r="K23" s="1">
        <v>306</v>
      </c>
      <c r="L23" s="1">
        <v>23</v>
      </c>
      <c r="M23" s="1">
        <v>1323</v>
      </c>
      <c r="N23" s="1">
        <v>735</v>
      </c>
      <c r="O23" s="30">
        <f>VLOOKUP(A23,Emcali!$A$2:$B$2922,2,FALSE)</f>
        <v>145.49</v>
      </c>
    </row>
    <row r="24" spans="1:15" x14ac:dyDescent="0.3">
      <c r="A24" s="29">
        <v>43542</v>
      </c>
      <c r="B24" s="1">
        <v>1761</v>
      </c>
      <c r="C24" s="1">
        <v>1494</v>
      </c>
      <c r="D24" s="1">
        <v>1349</v>
      </c>
      <c r="E24" s="1">
        <v>1176</v>
      </c>
      <c r="F24" s="1">
        <v>1187</v>
      </c>
      <c r="G24" s="1">
        <v>1730</v>
      </c>
      <c r="H24" s="1">
        <v>2023</v>
      </c>
      <c r="I24" s="1">
        <v>1789</v>
      </c>
      <c r="J24" s="1">
        <v>2036</v>
      </c>
      <c r="K24" s="1">
        <v>272</v>
      </c>
      <c r="L24" s="1">
        <v>12</v>
      </c>
      <c r="M24" s="1">
        <v>1183</v>
      </c>
      <c r="N24" s="1">
        <v>564</v>
      </c>
      <c r="O24" s="30">
        <f>VLOOKUP(A24,Emcali!$A$2:$B$2922,2,FALSE)</f>
        <v>99.683999999999997</v>
      </c>
    </row>
    <row r="25" spans="1:15" ht="15" thickBot="1" x14ac:dyDescent="0.35">
      <c r="A25" s="29">
        <v>43567</v>
      </c>
      <c r="B25" s="1">
        <v>1379</v>
      </c>
      <c r="C25" s="1">
        <v>1168</v>
      </c>
      <c r="D25" s="1">
        <v>1122</v>
      </c>
      <c r="E25" s="1">
        <v>1009</v>
      </c>
      <c r="F25" s="1">
        <v>1058</v>
      </c>
      <c r="G25" s="1">
        <v>1632</v>
      </c>
      <c r="H25" s="1">
        <v>1981</v>
      </c>
      <c r="I25" s="1">
        <v>1774</v>
      </c>
      <c r="J25" s="1">
        <v>2044</v>
      </c>
      <c r="K25" s="1">
        <v>286</v>
      </c>
      <c r="L25" s="1">
        <v>41</v>
      </c>
      <c r="M25" s="1">
        <v>1068</v>
      </c>
      <c r="N25" s="1">
        <v>570</v>
      </c>
      <c r="O25" s="30">
        <f>VLOOKUP(A25,Emcali!$A$2:$B$2922,2,FALSE)</f>
        <v>337.21</v>
      </c>
    </row>
    <row r="26" spans="1:15" x14ac:dyDescent="0.3">
      <c r="A26" s="33">
        <v>43837</v>
      </c>
      <c r="B26" s="34">
        <v>1266</v>
      </c>
      <c r="C26" s="34">
        <v>1044</v>
      </c>
      <c r="D26" s="34">
        <v>985</v>
      </c>
      <c r="E26" s="34">
        <v>847</v>
      </c>
      <c r="F26" s="34">
        <v>892</v>
      </c>
      <c r="G26" s="34">
        <v>1402</v>
      </c>
      <c r="H26" s="34">
        <v>1625</v>
      </c>
      <c r="I26" s="34">
        <v>1495</v>
      </c>
      <c r="J26" s="34">
        <v>1675</v>
      </c>
      <c r="K26" s="34">
        <v>327</v>
      </c>
      <c r="L26" s="34">
        <v>15</v>
      </c>
      <c r="M26" s="34">
        <v>951</v>
      </c>
      <c r="N26" s="34">
        <v>527</v>
      </c>
      <c r="O26" s="35">
        <f>VLOOKUP(A26,Emcali!$A$2:$B$2922,2,FALSE)</f>
        <v>66.88</v>
      </c>
    </row>
    <row r="27" spans="1:15" x14ac:dyDescent="0.3">
      <c r="A27" s="29">
        <v>43847</v>
      </c>
      <c r="B27" s="1">
        <v>1184</v>
      </c>
      <c r="C27" s="1">
        <v>987</v>
      </c>
      <c r="D27" s="1">
        <v>932</v>
      </c>
      <c r="E27" s="1">
        <v>804</v>
      </c>
      <c r="F27" s="1">
        <v>835</v>
      </c>
      <c r="G27" s="1">
        <v>1288</v>
      </c>
      <c r="H27" s="1">
        <v>1567</v>
      </c>
      <c r="I27" s="1">
        <v>1433</v>
      </c>
      <c r="J27" s="1">
        <v>1648</v>
      </c>
      <c r="K27" s="1">
        <v>235</v>
      </c>
      <c r="L27" s="1">
        <v>9</v>
      </c>
      <c r="M27" s="1">
        <v>918</v>
      </c>
      <c r="N27" s="1">
        <v>521</v>
      </c>
      <c r="O27" s="30">
        <f>VLOOKUP(A27,Emcali!$A$2:$B$2922,2,FALSE)</f>
        <v>46.414000000000001</v>
      </c>
    </row>
    <row r="28" spans="1:15" x14ac:dyDescent="0.3">
      <c r="A28" s="29">
        <v>43857</v>
      </c>
      <c r="B28" s="1">
        <v>1354</v>
      </c>
      <c r="C28" s="1">
        <v>1154</v>
      </c>
      <c r="D28" s="1">
        <v>1098</v>
      </c>
      <c r="E28" s="1">
        <v>948</v>
      </c>
      <c r="F28" s="1">
        <v>995</v>
      </c>
      <c r="G28" s="1">
        <v>1560</v>
      </c>
      <c r="H28" s="1">
        <v>1854</v>
      </c>
      <c r="I28" s="1">
        <v>1687</v>
      </c>
      <c r="J28" s="1">
        <v>1890</v>
      </c>
      <c r="K28" s="1">
        <v>252</v>
      </c>
      <c r="L28" s="1">
        <v>10</v>
      </c>
      <c r="M28" s="1">
        <v>1134</v>
      </c>
      <c r="N28" s="1">
        <v>614</v>
      </c>
      <c r="O28" s="30">
        <f>VLOOKUP(A28,Emcali!$A$2:$B$2922,2,FALSE)</f>
        <v>72.141999999999996</v>
      </c>
    </row>
    <row r="29" spans="1:15" x14ac:dyDescent="0.3">
      <c r="A29" s="29">
        <v>43867</v>
      </c>
      <c r="B29" s="1">
        <v>1208</v>
      </c>
      <c r="C29" s="1">
        <v>1013</v>
      </c>
      <c r="D29" s="1">
        <v>946</v>
      </c>
      <c r="E29" s="1">
        <v>799</v>
      </c>
      <c r="F29" s="1">
        <v>868</v>
      </c>
      <c r="G29" s="1">
        <v>1376</v>
      </c>
      <c r="H29" s="1">
        <v>1675</v>
      </c>
      <c r="I29" s="1">
        <v>1573</v>
      </c>
      <c r="J29" s="1">
        <v>1763</v>
      </c>
      <c r="K29" s="1">
        <v>370</v>
      </c>
      <c r="L29" s="1">
        <v>28</v>
      </c>
      <c r="M29" s="1">
        <v>1037</v>
      </c>
      <c r="N29" s="1">
        <v>603</v>
      </c>
      <c r="O29" s="30">
        <f>VLOOKUP(A29,Emcali!$A$2:$B$2922,2,FALSE)</f>
        <v>35.844999999999999</v>
      </c>
    </row>
    <row r="30" spans="1:15" x14ac:dyDescent="0.3">
      <c r="A30" s="29">
        <v>43877</v>
      </c>
      <c r="B30" s="1">
        <v>1365</v>
      </c>
      <c r="C30" s="1">
        <v>1141</v>
      </c>
      <c r="D30" s="1">
        <v>1043</v>
      </c>
      <c r="E30" s="1">
        <v>846</v>
      </c>
      <c r="F30" s="1">
        <v>880</v>
      </c>
      <c r="G30" s="1">
        <v>1378</v>
      </c>
      <c r="H30" s="1">
        <v>1665</v>
      </c>
      <c r="I30" s="1">
        <v>1526</v>
      </c>
      <c r="J30" s="1">
        <v>1799</v>
      </c>
      <c r="K30" s="1">
        <v>240</v>
      </c>
      <c r="L30" s="1">
        <v>14</v>
      </c>
      <c r="M30" s="1">
        <v>964</v>
      </c>
      <c r="N30" s="1">
        <v>492</v>
      </c>
      <c r="O30" s="30">
        <f>VLOOKUP(A30,Emcali!$A$2:$B$2922,2,FALSE)</f>
        <v>26.885000000000002</v>
      </c>
    </row>
    <row r="31" spans="1:15" x14ac:dyDescent="0.3">
      <c r="A31" s="29">
        <v>43907</v>
      </c>
      <c r="B31" s="1">
        <v>1636</v>
      </c>
      <c r="C31" s="1">
        <v>1395</v>
      </c>
      <c r="D31" s="1">
        <v>1295</v>
      </c>
      <c r="E31" s="1">
        <v>1159</v>
      </c>
      <c r="F31" s="1">
        <v>1213</v>
      </c>
      <c r="G31" s="1">
        <v>1799</v>
      </c>
      <c r="H31" s="1">
        <v>2133</v>
      </c>
      <c r="I31" s="1">
        <v>1908</v>
      </c>
      <c r="J31" s="1">
        <v>2170</v>
      </c>
      <c r="K31" s="1">
        <v>277</v>
      </c>
      <c r="L31" s="1">
        <v>9</v>
      </c>
      <c r="M31" s="1">
        <v>1248</v>
      </c>
      <c r="N31" s="1">
        <v>617</v>
      </c>
      <c r="O31" s="30">
        <f>VLOOKUP(A31,Emcali!$A$2:$B$2922,2,FALSE)</f>
        <v>72.694999999999993</v>
      </c>
    </row>
    <row r="32" spans="1:15" x14ac:dyDescent="0.3">
      <c r="A32" s="29">
        <v>43912</v>
      </c>
      <c r="B32" s="1">
        <v>1174</v>
      </c>
      <c r="C32" s="1">
        <v>1021</v>
      </c>
      <c r="D32" s="1">
        <v>1043</v>
      </c>
      <c r="E32" s="1">
        <v>1012</v>
      </c>
      <c r="F32" s="1">
        <v>1116</v>
      </c>
      <c r="G32" s="1">
        <v>1603</v>
      </c>
      <c r="H32" s="1">
        <v>1917</v>
      </c>
      <c r="I32" s="1">
        <v>1754</v>
      </c>
      <c r="J32" s="1">
        <v>1911</v>
      </c>
      <c r="K32" s="1">
        <v>377</v>
      </c>
      <c r="L32" s="1">
        <v>10</v>
      </c>
      <c r="M32" s="1">
        <v>990</v>
      </c>
      <c r="N32" s="1">
        <v>563</v>
      </c>
      <c r="O32" s="30">
        <f>VLOOKUP(A32,Emcali!$A$2:$B$2922,2,FALSE)</f>
        <v>345.27</v>
      </c>
    </row>
    <row r="33" spans="1:15" x14ac:dyDescent="0.3">
      <c r="A33" s="29">
        <v>43917</v>
      </c>
      <c r="B33" s="1">
        <v>1582</v>
      </c>
      <c r="C33" s="1">
        <v>1352</v>
      </c>
      <c r="D33" s="1">
        <v>1251</v>
      </c>
      <c r="E33" s="1">
        <v>1123</v>
      </c>
      <c r="F33" s="1">
        <v>1147</v>
      </c>
      <c r="G33" s="1">
        <v>1695</v>
      </c>
      <c r="H33" s="1">
        <v>2013</v>
      </c>
      <c r="I33" s="1">
        <v>1828</v>
      </c>
      <c r="J33" s="1">
        <v>2085</v>
      </c>
      <c r="K33" s="1">
        <v>280</v>
      </c>
      <c r="L33" s="1">
        <v>11</v>
      </c>
      <c r="M33" s="1">
        <v>1060</v>
      </c>
      <c r="N33" s="1">
        <v>622</v>
      </c>
      <c r="O33" s="30">
        <f>VLOOKUP(A33,Emcali!$A$2:$B$2922,2,FALSE)</f>
        <v>130.03</v>
      </c>
    </row>
    <row r="34" spans="1:15" x14ac:dyDescent="0.3">
      <c r="A34" s="29">
        <v>44052</v>
      </c>
      <c r="B34" s="1">
        <v>1197</v>
      </c>
      <c r="C34" s="1">
        <v>998</v>
      </c>
      <c r="D34" s="1">
        <v>929</v>
      </c>
      <c r="E34" s="1">
        <v>808</v>
      </c>
      <c r="F34" s="1">
        <v>886</v>
      </c>
      <c r="G34" s="1">
        <v>1364</v>
      </c>
      <c r="H34" s="1">
        <v>1580</v>
      </c>
      <c r="I34" s="1">
        <v>1471</v>
      </c>
      <c r="J34" s="1">
        <v>1710</v>
      </c>
      <c r="K34" s="1">
        <v>280</v>
      </c>
      <c r="L34" s="1">
        <v>29</v>
      </c>
      <c r="M34" s="1">
        <v>1122</v>
      </c>
      <c r="N34" s="1">
        <v>587</v>
      </c>
      <c r="O34" s="30">
        <f>VLOOKUP(A34,Emcali!$A$2:$B$2922,2,FALSE)</f>
        <v>42.067</v>
      </c>
    </row>
    <row r="35" spans="1:15" x14ac:dyDescent="0.3">
      <c r="A35" s="29">
        <v>44077</v>
      </c>
      <c r="B35" s="1">
        <v>1259</v>
      </c>
      <c r="C35" s="1">
        <v>1047</v>
      </c>
      <c r="D35" s="1">
        <v>995</v>
      </c>
      <c r="E35" s="1">
        <v>875</v>
      </c>
      <c r="F35" s="1">
        <v>927</v>
      </c>
      <c r="G35" s="1">
        <v>1339</v>
      </c>
      <c r="H35" s="1">
        <v>1548</v>
      </c>
      <c r="I35" s="1">
        <v>1435</v>
      </c>
      <c r="J35" s="1">
        <v>1611</v>
      </c>
      <c r="K35" s="1">
        <v>247</v>
      </c>
      <c r="L35" s="1">
        <v>17</v>
      </c>
      <c r="M35" s="1">
        <v>1034</v>
      </c>
      <c r="N35" s="1">
        <v>625</v>
      </c>
      <c r="O35" s="30">
        <f>VLOOKUP(A35,Emcali!$A$2:$B$2922,2,FALSE)</f>
        <v>54.905999999999999</v>
      </c>
    </row>
    <row r="36" spans="1:15" ht="15" thickBot="1" x14ac:dyDescent="0.35">
      <c r="A36" s="31">
        <v>44102</v>
      </c>
      <c r="B36" s="21">
        <v>1350</v>
      </c>
      <c r="C36" s="21">
        <v>1151</v>
      </c>
      <c r="D36" s="21">
        <v>1086</v>
      </c>
      <c r="E36" s="21">
        <v>977</v>
      </c>
      <c r="F36" s="21">
        <v>995</v>
      </c>
      <c r="G36" s="21">
        <v>1383</v>
      </c>
      <c r="H36" s="21">
        <v>1621</v>
      </c>
      <c r="I36" s="21">
        <v>1533</v>
      </c>
      <c r="J36" s="21">
        <v>1732</v>
      </c>
      <c r="K36" s="21">
        <v>259</v>
      </c>
      <c r="L36" s="21">
        <v>11</v>
      </c>
      <c r="M36" s="21">
        <v>1152</v>
      </c>
      <c r="N36" s="21">
        <v>660</v>
      </c>
      <c r="O36" s="32">
        <f>VLOOKUP(A36,Emcali!$A$2:$B$2922,2,FALSE)</f>
        <v>34.439</v>
      </c>
    </row>
  </sheetData>
  <sortState xmlns:xlrd2="http://schemas.microsoft.com/office/spreadsheetml/2017/richdata2" ref="A2:O36">
    <sortCondition ref="A2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B48E-7796-425F-A674-BF689C86D3C1}">
  <dimension ref="A1:AE26"/>
  <sheetViews>
    <sheetView workbookViewId="0">
      <selection activeCell="N19" sqref="N19"/>
    </sheetView>
  </sheetViews>
  <sheetFormatPr baseColWidth="10" defaultRowHeight="14.4" x14ac:dyDescent="0.3"/>
  <cols>
    <col min="1" max="1" width="10.5546875" bestFit="1" customWidth="1"/>
    <col min="2" max="11" width="5" bestFit="1" customWidth="1"/>
    <col min="12" max="12" width="4.109375" bestFit="1" customWidth="1"/>
    <col min="13" max="14" width="5" bestFit="1" customWidth="1"/>
    <col min="15" max="15" width="7" bestFit="1" customWidth="1"/>
    <col min="17" max="17" width="10.5546875" bestFit="1" customWidth="1"/>
    <col min="18" max="26" width="5" bestFit="1" customWidth="1"/>
    <col min="27" max="27" width="4" bestFit="1" customWidth="1"/>
    <col min="28" max="28" width="4.109375" bestFit="1" customWidth="1"/>
    <col min="29" max="29" width="5" bestFit="1" customWidth="1"/>
    <col min="30" max="30" width="4.109375" bestFit="1" customWidth="1"/>
    <col min="31" max="31" width="7" bestFit="1" customWidth="1"/>
  </cols>
  <sheetData>
    <row r="1" spans="1:31" ht="15" thickBot="1" x14ac:dyDescent="0.35">
      <c r="A1" s="36" t="s">
        <v>13</v>
      </c>
      <c r="B1" s="37" t="s">
        <v>0</v>
      </c>
      <c r="C1" s="37" t="s">
        <v>4</v>
      </c>
      <c r="D1" s="37" t="s">
        <v>5</v>
      </c>
      <c r="E1" s="37" t="s">
        <v>6</v>
      </c>
      <c r="F1" s="37" t="s">
        <v>7</v>
      </c>
      <c r="G1" s="37" t="s">
        <v>8</v>
      </c>
      <c r="H1" s="37" t="s">
        <v>9</v>
      </c>
      <c r="I1" s="37" t="s">
        <v>10</v>
      </c>
      <c r="J1" s="37" t="s">
        <v>11</v>
      </c>
      <c r="K1" s="37" t="s">
        <v>12</v>
      </c>
      <c r="L1" s="37" t="s">
        <v>1</v>
      </c>
      <c r="M1" s="37" t="s">
        <v>2</v>
      </c>
      <c r="N1" s="37" t="s">
        <v>3</v>
      </c>
      <c r="O1" s="38" t="s">
        <v>18</v>
      </c>
      <c r="Q1" s="36" t="s">
        <v>13</v>
      </c>
      <c r="R1" s="37" t="s">
        <v>0</v>
      </c>
      <c r="S1" s="37" t="s">
        <v>4</v>
      </c>
      <c r="T1" s="37" t="s">
        <v>5</v>
      </c>
      <c r="U1" s="37" t="s">
        <v>6</v>
      </c>
      <c r="V1" s="37" t="s">
        <v>7</v>
      </c>
      <c r="W1" s="37" t="s">
        <v>8</v>
      </c>
      <c r="X1" s="37" t="s">
        <v>9</v>
      </c>
      <c r="Y1" s="37" t="s">
        <v>10</v>
      </c>
      <c r="Z1" s="37" t="s">
        <v>11</v>
      </c>
      <c r="AA1" s="37" t="s">
        <v>12</v>
      </c>
      <c r="AB1" s="37" t="s">
        <v>1</v>
      </c>
      <c r="AC1" s="37" t="s">
        <v>2</v>
      </c>
      <c r="AD1" s="37" t="s">
        <v>3</v>
      </c>
      <c r="AE1" s="38" t="s">
        <v>18</v>
      </c>
    </row>
    <row r="2" spans="1:31" x14ac:dyDescent="0.3">
      <c r="A2" s="29">
        <v>42932</v>
      </c>
      <c r="B2" s="1">
        <v>1299</v>
      </c>
      <c r="C2" s="1">
        <v>1085</v>
      </c>
      <c r="D2" s="1">
        <v>1018</v>
      </c>
      <c r="E2" s="1">
        <v>879</v>
      </c>
      <c r="F2" s="1">
        <v>933</v>
      </c>
      <c r="G2" s="1">
        <v>1466</v>
      </c>
      <c r="H2" s="1">
        <v>1706</v>
      </c>
      <c r="I2" s="1">
        <v>1553</v>
      </c>
      <c r="J2" s="1">
        <v>1679</v>
      </c>
      <c r="K2" s="1">
        <v>299</v>
      </c>
      <c r="L2" s="1">
        <v>8</v>
      </c>
      <c r="M2" s="1">
        <v>1087</v>
      </c>
      <c r="N2" s="1">
        <v>517</v>
      </c>
      <c r="O2" s="30">
        <f>VLOOKUP(A2,Emcali!$A$2:$B$2922,2,FALSE)</f>
        <v>60.552</v>
      </c>
      <c r="P2" s="39"/>
      <c r="Q2" s="33">
        <v>42852</v>
      </c>
      <c r="R2" s="34">
        <v>1490</v>
      </c>
      <c r="S2" s="34">
        <v>1265</v>
      </c>
      <c r="T2" s="34">
        <v>1237</v>
      </c>
      <c r="U2" s="34">
        <v>1159</v>
      </c>
      <c r="V2" s="34">
        <v>1290</v>
      </c>
      <c r="W2" s="34">
        <v>1918</v>
      </c>
      <c r="X2" s="34">
        <v>2252</v>
      </c>
      <c r="Y2" s="34">
        <v>2034</v>
      </c>
      <c r="Z2" s="34">
        <v>2292</v>
      </c>
      <c r="AA2" s="34">
        <v>404</v>
      </c>
      <c r="AB2" s="34">
        <v>76</v>
      </c>
      <c r="AC2" s="34">
        <v>1206</v>
      </c>
      <c r="AD2" s="34">
        <v>616</v>
      </c>
      <c r="AE2" s="35">
        <f>VLOOKUP(Q2,Emcali!$A$2:$B$2922,2,FALSE)</f>
        <v>338.17</v>
      </c>
    </row>
    <row r="3" spans="1:31" x14ac:dyDescent="0.3">
      <c r="A3" s="29">
        <v>42932</v>
      </c>
      <c r="B3" s="1">
        <v>1299</v>
      </c>
      <c r="C3" s="1">
        <v>1085</v>
      </c>
      <c r="D3" s="1">
        <v>1018</v>
      </c>
      <c r="E3" s="1">
        <v>879</v>
      </c>
      <c r="F3" s="1">
        <v>933</v>
      </c>
      <c r="G3" s="1">
        <v>1466</v>
      </c>
      <c r="H3" s="1">
        <v>1706</v>
      </c>
      <c r="I3" s="1">
        <v>1553</v>
      </c>
      <c r="J3" s="1">
        <v>1679</v>
      </c>
      <c r="K3" s="1">
        <v>299</v>
      </c>
      <c r="L3" s="1">
        <v>8</v>
      </c>
      <c r="M3" s="1">
        <v>1087</v>
      </c>
      <c r="N3" s="1">
        <v>517</v>
      </c>
      <c r="O3" s="30">
        <f>VLOOKUP(A3,Emcali!$A$2:$B$2922,2,FALSE)</f>
        <v>60.552</v>
      </c>
      <c r="Q3" s="29">
        <v>43007</v>
      </c>
      <c r="R3" s="1">
        <v>1477</v>
      </c>
      <c r="S3" s="1">
        <v>1241</v>
      </c>
      <c r="T3" s="1">
        <v>1158</v>
      </c>
      <c r="U3" s="1">
        <v>985</v>
      </c>
      <c r="V3" s="1">
        <v>1056</v>
      </c>
      <c r="W3" s="1">
        <v>1788</v>
      </c>
      <c r="X3" s="1">
        <v>2160</v>
      </c>
      <c r="Y3" s="1">
        <v>1942</v>
      </c>
      <c r="Z3" s="1">
        <v>2207</v>
      </c>
      <c r="AA3" s="1">
        <v>283</v>
      </c>
      <c r="AB3" s="1">
        <v>14</v>
      </c>
      <c r="AC3" s="1">
        <v>1163</v>
      </c>
      <c r="AD3" s="1">
        <v>550</v>
      </c>
      <c r="AE3" s="30">
        <f>VLOOKUP(Q3,Emcali!$A$2:$B$2922,2,FALSE)</f>
        <v>238.08</v>
      </c>
    </row>
    <row r="4" spans="1:31" x14ac:dyDescent="0.3">
      <c r="A4" s="29">
        <v>43087</v>
      </c>
      <c r="B4" s="1">
        <v>1289</v>
      </c>
      <c r="C4" s="1">
        <v>1079</v>
      </c>
      <c r="D4" s="1">
        <v>1035</v>
      </c>
      <c r="E4" s="1">
        <v>888</v>
      </c>
      <c r="F4" s="1">
        <v>926</v>
      </c>
      <c r="G4" s="1">
        <v>1398</v>
      </c>
      <c r="H4" s="1">
        <v>1722</v>
      </c>
      <c r="I4" s="1">
        <v>1551</v>
      </c>
      <c r="J4" s="1">
        <v>1735</v>
      </c>
      <c r="K4" s="1">
        <v>271</v>
      </c>
      <c r="L4" s="1">
        <v>12</v>
      </c>
      <c r="M4" s="1">
        <v>968</v>
      </c>
      <c r="N4" s="1">
        <v>485</v>
      </c>
      <c r="O4" s="30">
        <f>VLOOKUP(A4,Emcali!$A$2:$B$2922,2,FALSE)</f>
        <v>120.43</v>
      </c>
      <c r="Q4" s="29">
        <v>43077</v>
      </c>
      <c r="R4" s="1">
        <v>1736</v>
      </c>
      <c r="S4" s="1">
        <v>1512</v>
      </c>
      <c r="T4" s="1">
        <v>1461</v>
      </c>
      <c r="U4" s="1">
        <v>1324</v>
      </c>
      <c r="V4" s="1">
        <v>1374</v>
      </c>
      <c r="W4" s="1">
        <v>1954</v>
      </c>
      <c r="X4" s="1">
        <v>2345</v>
      </c>
      <c r="Y4" s="1">
        <v>2118</v>
      </c>
      <c r="Z4" s="1">
        <v>2422</v>
      </c>
      <c r="AA4" s="1">
        <v>518</v>
      </c>
      <c r="AB4" s="1">
        <v>210</v>
      </c>
      <c r="AC4" s="1">
        <v>1287</v>
      </c>
      <c r="AD4" s="1">
        <v>788</v>
      </c>
      <c r="AE4" s="30">
        <f>VLOOKUP(Q4,Emcali!$A$2:$B$2922,2,FALSE)</f>
        <v>151.22</v>
      </c>
    </row>
    <row r="5" spans="1:31" x14ac:dyDescent="0.3">
      <c r="A5" s="29">
        <v>43222</v>
      </c>
      <c r="B5" s="1">
        <v>1330</v>
      </c>
      <c r="C5" s="1">
        <v>1112</v>
      </c>
      <c r="D5" s="1">
        <v>1073</v>
      </c>
      <c r="E5" s="1">
        <v>930</v>
      </c>
      <c r="F5" s="1">
        <v>988</v>
      </c>
      <c r="G5" s="1">
        <v>1718</v>
      </c>
      <c r="H5" s="1">
        <v>2021</v>
      </c>
      <c r="I5" s="1">
        <v>1804</v>
      </c>
      <c r="J5" s="1">
        <v>2072</v>
      </c>
      <c r="K5" s="1">
        <v>265</v>
      </c>
      <c r="L5" s="1">
        <v>12</v>
      </c>
      <c r="M5" s="1">
        <v>1083</v>
      </c>
      <c r="N5" s="1">
        <v>508</v>
      </c>
      <c r="O5" s="30">
        <f>VLOOKUP(A5,Emcali!$A$2:$B$2922,2,FALSE)</f>
        <v>115.15</v>
      </c>
      <c r="Q5" s="29">
        <v>43152</v>
      </c>
      <c r="R5" s="1">
        <v>1366</v>
      </c>
      <c r="S5" s="1">
        <v>1148</v>
      </c>
      <c r="T5" s="1">
        <v>1117</v>
      </c>
      <c r="U5" s="1">
        <v>1024</v>
      </c>
      <c r="V5" s="1">
        <v>1076</v>
      </c>
      <c r="W5" s="1">
        <v>1688</v>
      </c>
      <c r="X5" s="1">
        <v>2010</v>
      </c>
      <c r="Y5" s="1">
        <v>1812</v>
      </c>
      <c r="Z5" s="1">
        <v>2047</v>
      </c>
      <c r="AA5" s="1">
        <v>330</v>
      </c>
      <c r="AB5" s="1">
        <v>36</v>
      </c>
      <c r="AC5" s="1">
        <v>1067</v>
      </c>
      <c r="AD5" s="1">
        <v>519</v>
      </c>
      <c r="AE5" s="30">
        <f>VLOOKUP(Q5,Emcali!$A$2:$B$2922,2,FALSE)</f>
        <v>166.83</v>
      </c>
    </row>
    <row r="6" spans="1:31" x14ac:dyDescent="0.3">
      <c r="A6" s="29">
        <v>43272</v>
      </c>
      <c r="B6" s="1">
        <v>1262</v>
      </c>
      <c r="C6" s="1">
        <v>1030</v>
      </c>
      <c r="D6" s="1">
        <v>945</v>
      </c>
      <c r="E6" s="1">
        <v>792</v>
      </c>
      <c r="F6" s="1">
        <v>843</v>
      </c>
      <c r="G6" s="1">
        <v>1517</v>
      </c>
      <c r="H6" s="1">
        <v>1820</v>
      </c>
      <c r="I6" s="1">
        <v>1684</v>
      </c>
      <c r="J6" s="1">
        <v>1929</v>
      </c>
      <c r="K6" s="1">
        <v>275</v>
      </c>
      <c r="L6" s="1">
        <v>8</v>
      </c>
      <c r="M6" s="1">
        <v>1016</v>
      </c>
      <c r="N6" s="1">
        <v>456</v>
      </c>
      <c r="O6" s="30">
        <f>VLOOKUP(A6,Emcali!$A$2:$B$2922,2,FALSE)</f>
        <v>64.448999999999998</v>
      </c>
      <c r="Q6" s="29">
        <v>43157</v>
      </c>
      <c r="R6" s="1">
        <v>1224</v>
      </c>
      <c r="S6" s="1">
        <v>1038</v>
      </c>
      <c r="T6" s="1">
        <v>1014</v>
      </c>
      <c r="U6" s="1">
        <v>957</v>
      </c>
      <c r="V6" s="1">
        <v>1038</v>
      </c>
      <c r="W6" s="1">
        <v>1610</v>
      </c>
      <c r="X6" s="1">
        <v>1872</v>
      </c>
      <c r="Y6" s="1">
        <v>1726</v>
      </c>
      <c r="Z6" s="1">
        <v>1902</v>
      </c>
      <c r="AA6" s="1">
        <v>310</v>
      </c>
      <c r="AB6" s="1">
        <v>7</v>
      </c>
      <c r="AC6" s="1">
        <v>1024</v>
      </c>
      <c r="AD6" s="1">
        <v>499</v>
      </c>
      <c r="AE6" s="30">
        <f>VLOOKUP(Q6,Emcali!$A$2:$B$2922,2,FALSE)</f>
        <v>350.43</v>
      </c>
    </row>
    <row r="7" spans="1:31" ht="15" thickBot="1" x14ac:dyDescent="0.35">
      <c r="A7" s="31">
        <v>43372</v>
      </c>
      <c r="B7" s="21">
        <v>1431</v>
      </c>
      <c r="C7" s="21">
        <v>1216</v>
      </c>
      <c r="D7" s="21">
        <v>1168</v>
      </c>
      <c r="E7" s="21">
        <v>1050</v>
      </c>
      <c r="F7" s="21">
        <v>1101</v>
      </c>
      <c r="G7" s="21">
        <v>1631</v>
      </c>
      <c r="H7" s="21">
        <v>1901</v>
      </c>
      <c r="I7" s="21">
        <v>1748</v>
      </c>
      <c r="J7" s="21">
        <v>1979</v>
      </c>
      <c r="K7" s="21">
        <v>338</v>
      </c>
      <c r="L7" s="21">
        <v>23</v>
      </c>
      <c r="M7" s="21">
        <v>1400</v>
      </c>
      <c r="N7" s="21">
        <v>771</v>
      </c>
      <c r="O7" s="32">
        <f>VLOOKUP(A7,Emcali!$A$2:$B$2922,2,FALSE)</f>
        <v>54.314999999999998</v>
      </c>
      <c r="Q7" s="29">
        <v>43242</v>
      </c>
      <c r="R7" s="1">
        <v>1436</v>
      </c>
      <c r="S7" s="1">
        <v>1207</v>
      </c>
      <c r="T7" s="1">
        <v>1180</v>
      </c>
      <c r="U7" s="1">
        <v>1083</v>
      </c>
      <c r="V7" s="1">
        <v>1211</v>
      </c>
      <c r="W7" s="1">
        <v>1901</v>
      </c>
      <c r="X7" s="1">
        <v>2258</v>
      </c>
      <c r="Y7" s="1">
        <v>2045</v>
      </c>
      <c r="Z7" s="1">
        <v>2327</v>
      </c>
      <c r="AA7" s="1">
        <v>290</v>
      </c>
      <c r="AB7" s="1">
        <v>9</v>
      </c>
      <c r="AC7" s="1">
        <v>1043</v>
      </c>
      <c r="AD7" s="1">
        <v>466</v>
      </c>
      <c r="AE7" s="30">
        <f>VLOOKUP(Q7,Emcali!$A$2:$B$2922,2,FALSE)</f>
        <v>392.42</v>
      </c>
    </row>
    <row r="8" spans="1:31" x14ac:dyDescent="0.3">
      <c r="A8" s="33">
        <v>43387</v>
      </c>
      <c r="B8" s="34">
        <v>1183</v>
      </c>
      <c r="C8" s="34">
        <v>981</v>
      </c>
      <c r="D8" s="34">
        <v>938</v>
      </c>
      <c r="E8" s="34">
        <v>791</v>
      </c>
      <c r="F8" s="34">
        <v>874</v>
      </c>
      <c r="G8" s="34">
        <v>1385</v>
      </c>
      <c r="H8" s="34">
        <v>1649</v>
      </c>
      <c r="I8" s="34">
        <v>1542</v>
      </c>
      <c r="J8" s="34">
        <v>1692</v>
      </c>
      <c r="K8" s="34">
        <v>365</v>
      </c>
      <c r="L8" s="34">
        <v>8</v>
      </c>
      <c r="M8" s="34">
        <v>1008</v>
      </c>
      <c r="N8" s="34">
        <v>540</v>
      </c>
      <c r="O8" s="35">
        <f>VLOOKUP(A8,Emcali!$A$2:$B$2922,2,FALSE)</f>
        <v>61.835999999999999</v>
      </c>
      <c r="Q8" s="29">
        <v>43257</v>
      </c>
      <c r="R8" s="1">
        <v>1350</v>
      </c>
      <c r="S8" s="1">
        <v>1151</v>
      </c>
      <c r="T8" s="1">
        <v>1122</v>
      </c>
      <c r="U8" s="1">
        <v>980</v>
      </c>
      <c r="V8" s="1">
        <v>1046</v>
      </c>
      <c r="W8" s="1">
        <v>1585</v>
      </c>
      <c r="X8" s="1">
        <v>1928</v>
      </c>
      <c r="Y8" s="1">
        <v>1711</v>
      </c>
      <c r="Z8" s="1">
        <v>1908</v>
      </c>
      <c r="AA8" s="1">
        <v>250</v>
      </c>
      <c r="AB8" s="1">
        <v>27</v>
      </c>
      <c r="AC8" s="1">
        <v>973</v>
      </c>
      <c r="AD8" s="1">
        <v>451</v>
      </c>
      <c r="AE8" s="30">
        <f>VLOOKUP(Q8,Emcali!$A$2:$B$2922,2,FALSE)</f>
        <v>267.47000000000003</v>
      </c>
    </row>
    <row r="9" spans="1:31" x14ac:dyDescent="0.3">
      <c r="A9" s="29">
        <v>43462</v>
      </c>
      <c r="B9" s="1">
        <v>1302</v>
      </c>
      <c r="C9" s="1">
        <v>1079</v>
      </c>
      <c r="D9" s="1">
        <v>1008</v>
      </c>
      <c r="E9" s="1">
        <v>819</v>
      </c>
      <c r="F9" s="1">
        <v>881</v>
      </c>
      <c r="G9" s="1">
        <v>1523</v>
      </c>
      <c r="H9" s="1">
        <v>1832</v>
      </c>
      <c r="I9" s="1">
        <v>1660</v>
      </c>
      <c r="J9" s="1">
        <v>1913</v>
      </c>
      <c r="K9" s="1">
        <v>280</v>
      </c>
      <c r="L9" s="1">
        <v>10</v>
      </c>
      <c r="M9" s="1">
        <v>1054</v>
      </c>
      <c r="N9" s="1">
        <v>522</v>
      </c>
      <c r="O9" s="30">
        <f>VLOOKUP(A9,Emcali!$A$2:$B$2922,2,FALSE)</f>
        <v>48.171999999999997</v>
      </c>
      <c r="Q9" s="29">
        <v>43422</v>
      </c>
      <c r="R9" s="1">
        <v>1450</v>
      </c>
      <c r="S9" s="1">
        <v>1194</v>
      </c>
      <c r="T9" s="1">
        <v>1130</v>
      </c>
      <c r="U9" s="1">
        <v>980</v>
      </c>
      <c r="V9" s="1">
        <v>1019</v>
      </c>
      <c r="W9" s="1">
        <v>1665</v>
      </c>
      <c r="X9" s="1">
        <v>2032</v>
      </c>
      <c r="Y9" s="1">
        <v>1797</v>
      </c>
      <c r="Z9" s="1">
        <v>2092</v>
      </c>
      <c r="AA9" s="1">
        <v>243</v>
      </c>
      <c r="AB9" s="1">
        <v>11</v>
      </c>
      <c r="AC9" s="1">
        <v>1054</v>
      </c>
      <c r="AD9" s="1">
        <v>494</v>
      </c>
      <c r="AE9" s="30">
        <f>VLOOKUP(Q9,Emcali!$A$2:$B$2922,2,FALSE)</f>
        <v>154.06</v>
      </c>
    </row>
    <row r="10" spans="1:31" x14ac:dyDescent="0.3">
      <c r="A10" s="29">
        <v>43467</v>
      </c>
      <c r="B10" s="1">
        <v>1098</v>
      </c>
      <c r="C10" s="1">
        <v>901</v>
      </c>
      <c r="D10" s="1">
        <v>861</v>
      </c>
      <c r="E10" s="1">
        <v>681</v>
      </c>
      <c r="F10" s="1">
        <v>744</v>
      </c>
      <c r="G10" s="1">
        <v>1338</v>
      </c>
      <c r="H10" s="1">
        <v>1621</v>
      </c>
      <c r="I10" s="1">
        <v>1526</v>
      </c>
      <c r="J10" s="1">
        <v>1734</v>
      </c>
      <c r="K10" s="1">
        <v>331</v>
      </c>
      <c r="L10" s="1">
        <v>12</v>
      </c>
      <c r="M10" s="1">
        <v>944</v>
      </c>
      <c r="N10" s="1">
        <v>494</v>
      </c>
      <c r="O10" s="30">
        <f>VLOOKUP(A10,Emcali!$A$2:$B$2922,2,FALSE)</f>
        <v>40.143000000000001</v>
      </c>
      <c r="Q10" s="29">
        <v>43537</v>
      </c>
      <c r="R10" s="1">
        <v>1639</v>
      </c>
      <c r="S10" s="1">
        <v>1373</v>
      </c>
      <c r="T10" s="1">
        <v>1274</v>
      </c>
      <c r="U10" s="1">
        <v>1158</v>
      </c>
      <c r="V10" s="1">
        <v>1189</v>
      </c>
      <c r="W10" s="1">
        <v>1811</v>
      </c>
      <c r="X10" s="1">
        <v>2203</v>
      </c>
      <c r="Y10" s="1">
        <v>2014</v>
      </c>
      <c r="Z10" s="1">
        <v>2286</v>
      </c>
      <c r="AA10" s="1">
        <v>306</v>
      </c>
      <c r="AB10" s="1">
        <v>23</v>
      </c>
      <c r="AC10" s="1">
        <v>1323</v>
      </c>
      <c r="AD10" s="1">
        <v>735</v>
      </c>
      <c r="AE10" s="30">
        <f>VLOOKUP(Q10,Emcali!$A$2:$B$2922,2,FALSE)</f>
        <v>145.49</v>
      </c>
    </row>
    <row r="11" spans="1:31" x14ac:dyDescent="0.3">
      <c r="A11" s="29">
        <v>43482</v>
      </c>
      <c r="B11" s="1">
        <v>1288</v>
      </c>
      <c r="C11" s="1">
        <v>1069</v>
      </c>
      <c r="D11" s="1">
        <v>983</v>
      </c>
      <c r="E11" s="1">
        <v>816</v>
      </c>
      <c r="F11" s="1">
        <v>860</v>
      </c>
      <c r="G11" s="1">
        <v>1416</v>
      </c>
      <c r="H11" s="1">
        <v>1675</v>
      </c>
      <c r="I11" s="1">
        <v>1529</v>
      </c>
      <c r="J11" s="1">
        <v>1747</v>
      </c>
      <c r="K11" s="1">
        <v>261</v>
      </c>
      <c r="L11" s="1">
        <v>9</v>
      </c>
      <c r="M11" s="1">
        <v>1073</v>
      </c>
      <c r="N11" s="1">
        <v>477</v>
      </c>
      <c r="O11" s="30">
        <f>VLOOKUP(A11,Emcali!$A$2:$B$2922,2,FALSE)</f>
        <v>44.868000000000002</v>
      </c>
      <c r="Q11" s="29">
        <v>43567</v>
      </c>
      <c r="R11" s="1">
        <v>1379</v>
      </c>
      <c r="S11" s="1">
        <v>1168</v>
      </c>
      <c r="T11" s="1">
        <v>1122</v>
      </c>
      <c r="U11" s="1">
        <v>1009</v>
      </c>
      <c r="V11" s="1">
        <v>1058</v>
      </c>
      <c r="W11" s="1">
        <v>1632</v>
      </c>
      <c r="X11" s="1">
        <v>1981</v>
      </c>
      <c r="Y11" s="1">
        <v>1774</v>
      </c>
      <c r="Z11" s="1">
        <v>2044</v>
      </c>
      <c r="AA11" s="1">
        <v>286</v>
      </c>
      <c r="AB11" s="1">
        <v>41</v>
      </c>
      <c r="AC11" s="1">
        <v>1068</v>
      </c>
      <c r="AD11" s="1">
        <v>570</v>
      </c>
      <c r="AE11" s="30">
        <f>VLOOKUP(Q11,Emcali!$A$2:$B$2922,2,FALSE)</f>
        <v>337.21</v>
      </c>
    </row>
    <row r="12" spans="1:31" ht="15" thickBot="1" x14ac:dyDescent="0.35">
      <c r="A12" s="29">
        <v>43487</v>
      </c>
      <c r="B12" s="1">
        <v>1195</v>
      </c>
      <c r="C12" s="1">
        <v>985</v>
      </c>
      <c r="D12" s="1">
        <v>913</v>
      </c>
      <c r="E12" s="1">
        <v>718</v>
      </c>
      <c r="F12" s="1">
        <v>792</v>
      </c>
      <c r="G12" s="1">
        <v>1338</v>
      </c>
      <c r="H12" s="1">
        <v>1643</v>
      </c>
      <c r="I12" s="1">
        <v>1497</v>
      </c>
      <c r="J12" s="1">
        <v>1736</v>
      </c>
      <c r="K12" s="1">
        <v>249</v>
      </c>
      <c r="L12" s="1">
        <v>9</v>
      </c>
      <c r="M12" s="1">
        <v>959</v>
      </c>
      <c r="N12" s="1">
        <v>522</v>
      </c>
      <c r="O12" s="30">
        <f>VLOOKUP(A12,Emcali!$A$2:$B$2922,2,FALSE)</f>
        <v>40.326000000000001</v>
      </c>
      <c r="Q12" s="31">
        <v>43912</v>
      </c>
      <c r="R12" s="21">
        <v>1174</v>
      </c>
      <c r="S12" s="21">
        <v>1021</v>
      </c>
      <c r="T12" s="21">
        <v>1043</v>
      </c>
      <c r="U12" s="21">
        <v>1012</v>
      </c>
      <c r="V12" s="21">
        <v>1116</v>
      </c>
      <c r="W12" s="21">
        <v>1603</v>
      </c>
      <c r="X12" s="21">
        <v>1917</v>
      </c>
      <c r="Y12" s="21">
        <v>1754</v>
      </c>
      <c r="Z12" s="21">
        <v>1911</v>
      </c>
      <c r="AA12" s="21">
        <v>377</v>
      </c>
      <c r="AB12" s="21">
        <v>10</v>
      </c>
      <c r="AC12" s="21">
        <v>990</v>
      </c>
      <c r="AD12" s="21">
        <v>563</v>
      </c>
      <c r="AE12" s="32">
        <f>VLOOKUP(Q12,Emcali!$A$2:$B$2922,2,FALSE)</f>
        <v>345.27</v>
      </c>
    </row>
    <row r="13" spans="1:31" x14ac:dyDescent="0.3">
      <c r="A13" s="29">
        <v>43492</v>
      </c>
      <c r="B13" s="1">
        <v>1363</v>
      </c>
      <c r="C13" s="1">
        <v>1120</v>
      </c>
      <c r="D13" s="1">
        <v>1041</v>
      </c>
      <c r="E13" s="1">
        <v>889</v>
      </c>
      <c r="F13" s="1">
        <v>945</v>
      </c>
      <c r="G13" s="1">
        <v>1450</v>
      </c>
      <c r="H13" s="1">
        <v>1733</v>
      </c>
      <c r="I13" s="1">
        <v>1581</v>
      </c>
      <c r="J13" s="1">
        <v>1805</v>
      </c>
      <c r="K13" s="1">
        <v>258</v>
      </c>
      <c r="L13" s="1">
        <v>17</v>
      </c>
      <c r="M13" s="1">
        <v>1040</v>
      </c>
      <c r="N13" s="1">
        <v>501</v>
      </c>
      <c r="O13" s="30">
        <f>VLOOKUP(A13,Emcali!$A$2:$B$2922,2,FALSE)</f>
        <v>121.23</v>
      </c>
    </row>
    <row r="14" spans="1:31" x14ac:dyDescent="0.3">
      <c r="A14" s="29">
        <v>43502</v>
      </c>
      <c r="B14" s="1">
        <v>1482</v>
      </c>
      <c r="C14" s="1">
        <v>1238</v>
      </c>
      <c r="D14" s="1">
        <v>1115</v>
      </c>
      <c r="E14" s="1">
        <v>926</v>
      </c>
      <c r="F14" s="1">
        <v>946</v>
      </c>
      <c r="G14" s="1">
        <v>1447</v>
      </c>
      <c r="H14" s="1">
        <v>1702</v>
      </c>
      <c r="I14" s="1">
        <v>1546</v>
      </c>
      <c r="J14" s="1">
        <v>1805</v>
      </c>
      <c r="K14" s="1">
        <v>227</v>
      </c>
      <c r="L14" s="1">
        <v>10</v>
      </c>
      <c r="M14" s="1">
        <v>1026</v>
      </c>
      <c r="N14" s="1">
        <v>476</v>
      </c>
      <c r="O14" s="30">
        <f>VLOOKUP(A14,Emcali!$A$2:$B$2922,2,FALSE)</f>
        <v>46.3</v>
      </c>
    </row>
    <row r="15" spans="1:31" x14ac:dyDescent="0.3">
      <c r="A15" s="29">
        <v>43532</v>
      </c>
      <c r="B15" s="1">
        <v>1427</v>
      </c>
      <c r="C15" s="1">
        <v>1186</v>
      </c>
      <c r="D15" s="1">
        <v>1088</v>
      </c>
      <c r="E15" s="1">
        <v>964</v>
      </c>
      <c r="F15" s="1">
        <v>1024</v>
      </c>
      <c r="G15" s="1">
        <v>1608</v>
      </c>
      <c r="H15" s="1">
        <v>1905</v>
      </c>
      <c r="I15" s="1">
        <v>1724</v>
      </c>
      <c r="J15" s="1">
        <v>1978</v>
      </c>
      <c r="K15" s="1">
        <v>280</v>
      </c>
      <c r="L15" s="1">
        <v>16</v>
      </c>
      <c r="M15" s="1">
        <v>1117</v>
      </c>
      <c r="N15" s="1">
        <v>581</v>
      </c>
      <c r="O15" s="30">
        <f>VLOOKUP(A15,Emcali!$A$2:$B$2922,2,FALSE)</f>
        <v>127.93</v>
      </c>
    </row>
    <row r="16" spans="1:31" x14ac:dyDescent="0.3">
      <c r="A16" s="29">
        <v>43542</v>
      </c>
      <c r="B16" s="1">
        <v>1761</v>
      </c>
      <c r="C16" s="1">
        <v>1494</v>
      </c>
      <c r="D16" s="1">
        <v>1349</v>
      </c>
      <c r="E16" s="1">
        <v>1176</v>
      </c>
      <c r="F16" s="1">
        <v>1187</v>
      </c>
      <c r="G16" s="1">
        <v>1730</v>
      </c>
      <c r="H16" s="1">
        <v>2023</v>
      </c>
      <c r="I16" s="1">
        <v>1789</v>
      </c>
      <c r="J16" s="1">
        <v>2036</v>
      </c>
      <c r="K16" s="1">
        <v>272</v>
      </c>
      <c r="L16" s="1">
        <v>12</v>
      </c>
      <c r="M16" s="1">
        <v>1183</v>
      </c>
      <c r="N16" s="1">
        <v>564</v>
      </c>
      <c r="O16" s="30">
        <f>VLOOKUP(A16,Emcali!$A$2:$B$2922,2,FALSE)</f>
        <v>99.683999999999997</v>
      </c>
    </row>
    <row r="17" spans="1:15" ht="15" thickBot="1" x14ac:dyDescent="0.35">
      <c r="A17" s="31">
        <v>43837</v>
      </c>
      <c r="B17" s="21">
        <v>1266</v>
      </c>
      <c r="C17" s="21">
        <v>1044</v>
      </c>
      <c r="D17" s="21">
        <v>985</v>
      </c>
      <c r="E17" s="21">
        <v>847</v>
      </c>
      <c r="F17" s="21">
        <v>892</v>
      </c>
      <c r="G17" s="21">
        <v>1402</v>
      </c>
      <c r="H17" s="21">
        <v>1625</v>
      </c>
      <c r="I17" s="21">
        <v>1495</v>
      </c>
      <c r="J17" s="21">
        <v>1675</v>
      </c>
      <c r="K17" s="21">
        <v>327</v>
      </c>
      <c r="L17" s="21">
        <v>15</v>
      </c>
      <c r="M17" s="21">
        <v>951</v>
      </c>
      <c r="N17" s="21">
        <v>527</v>
      </c>
      <c r="O17" s="32">
        <f>VLOOKUP(A17,Emcali!$A$2:$B$2922,2,FALSE)</f>
        <v>66.88</v>
      </c>
    </row>
    <row r="18" spans="1:15" x14ac:dyDescent="0.3">
      <c r="A18" s="33">
        <v>43847</v>
      </c>
      <c r="B18" s="34">
        <v>1184</v>
      </c>
      <c r="C18" s="34">
        <v>987</v>
      </c>
      <c r="D18" s="34">
        <v>932</v>
      </c>
      <c r="E18" s="34">
        <v>804</v>
      </c>
      <c r="F18" s="34">
        <v>835</v>
      </c>
      <c r="G18" s="34">
        <v>1288</v>
      </c>
      <c r="H18" s="34">
        <v>1567</v>
      </c>
      <c r="I18" s="34">
        <v>1433</v>
      </c>
      <c r="J18" s="34">
        <v>1648</v>
      </c>
      <c r="K18" s="34">
        <v>235</v>
      </c>
      <c r="L18" s="34">
        <v>9</v>
      </c>
      <c r="M18" s="34">
        <v>918</v>
      </c>
      <c r="N18" s="34">
        <v>521</v>
      </c>
      <c r="O18" s="35">
        <f>VLOOKUP(A18,Emcali!$A$2:$B$2922,2,FALSE)</f>
        <v>46.414000000000001</v>
      </c>
    </row>
    <row r="19" spans="1:15" x14ac:dyDescent="0.3">
      <c r="A19" s="29">
        <v>43857</v>
      </c>
      <c r="B19" s="1">
        <v>1354</v>
      </c>
      <c r="C19" s="1">
        <v>1154</v>
      </c>
      <c r="D19" s="1">
        <v>1098</v>
      </c>
      <c r="E19" s="1">
        <v>948</v>
      </c>
      <c r="F19" s="1">
        <v>995</v>
      </c>
      <c r="G19" s="1">
        <v>1560</v>
      </c>
      <c r="H19" s="1">
        <v>1854</v>
      </c>
      <c r="I19" s="1">
        <v>1687</v>
      </c>
      <c r="J19" s="1">
        <v>1890</v>
      </c>
      <c r="K19" s="1">
        <v>252</v>
      </c>
      <c r="L19" s="1">
        <v>10</v>
      </c>
      <c r="M19" s="1">
        <v>1134</v>
      </c>
      <c r="N19" s="1">
        <v>614</v>
      </c>
      <c r="O19" s="30">
        <f>VLOOKUP(A19,Emcali!$A$2:$B$2922,2,FALSE)</f>
        <v>72.141999999999996</v>
      </c>
    </row>
    <row r="20" spans="1:15" x14ac:dyDescent="0.3">
      <c r="A20" s="29">
        <v>43867</v>
      </c>
      <c r="B20" s="1">
        <v>1208</v>
      </c>
      <c r="C20" s="1">
        <v>1013</v>
      </c>
      <c r="D20" s="1">
        <v>946</v>
      </c>
      <c r="E20" s="1">
        <v>799</v>
      </c>
      <c r="F20" s="1">
        <v>868</v>
      </c>
      <c r="G20" s="1">
        <v>1376</v>
      </c>
      <c r="H20" s="1">
        <v>1675</v>
      </c>
      <c r="I20" s="1">
        <v>1573</v>
      </c>
      <c r="J20" s="1">
        <v>1763</v>
      </c>
      <c r="K20" s="1">
        <v>370</v>
      </c>
      <c r="L20" s="1">
        <v>28</v>
      </c>
      <c r="M20" s="1">
        <v>1037</v>
      </c>
      <c r="N20" s="1">
        <v>603</v>
      </c>
      <c r="O20" s="30">
        <f>VLOOKUP(A20,Emcali!$A$2:$B$2922,2,FALSE)</f>
        <v>35.844999999999999</v>
      </c>
    </row>
    <row r="21" spans="1:15" x14ac:dyDescent="0.3">
      <c r="A21" s="29">
        <v>43877</v>
      </c>
      <c r="B21" s="1">
        <v>1365</v>
      </c>
      <c r="C21" s="1">
        <v>1141</v>
      </c>
      <c r="D21" s="1">
        <v>1043</v>
      </c>
      <c r="E21" s="1">
        <v>846</v>
      </c>
      <c r="F21" s="1">
        <v>880</v>
      </c>
      <c r="G21" s="1">
        <v>1378</v>
      </c>
      <c r="H21" s="1">
        <v>1665</v>
      </c>
      <c r="I21" s="1">
        <v>1526</v>
      </c>
      <c r="J21" s="1">
        <v>1799</v>
      </c>
      <c r="K21" s="1">
        <v>240</v>
      </c>
      <c r="L21" s="1">
        <v>14</v>
      </c>
      <c r="M21" s="1">
        <v>964</v>
      </c>
      <c r="N21" s="1">
        <v>492</v>
      </c>
      <c r="O21" s="30">
        <f>VLOOKUP(A21,Emcali!$A$2:$B$2922,2,FALSE)</f>
        <v>26.885000000000002</v>
      </c>
    </row>
    <row r="22" spans="1:15" x14ac:dyDescent="0.3">
      <c r="A22" s="29">
        <v>43907</v>
      </c>
      <c r="B22" s="1">
        <v>1636</v>
      </c>
      <c r="C22" s="1">
        <v>1395</v>
      </c>
      <c r="D22" s="1">
        <v>1295</v>
      </c>
      <c r="E22" s="1">
        <v>1159</v>
      </c>
      <c r="F22" s="1">
        <v>1213</v>
      </c>
      <c r="G22" s="1">
        <v>1799</v>
      </c>
      <c r="H22" s="1">
        <v>2133</v>
      </c>
      <c r="I22" s="1">
        <v>1908</v>
      </c>
      <c r="J22" s="1">
        <v>2170</v>
      </c>
      <c r="K22" s="1">
        <v>277</v>
      </c>
      <c r="L22" s="1">
        <v>9</v>
      </c>
      <c r="M22" s="1">
        <v>1248</v>
      </c>
      <c r="N22" s="1">
        <v>617</v>
      </c>
      <c r="O22" s="30">
        <f>VLOOKUP(A22,Emcali!$A$2:$B$2922,2,FALSE)</f>
        <v>72.694999999999993</v>
      </c>
    </row>
    <row r="23" spans="1:15" x14ac:dyDescent="0.3">
      <c r="A23" s="29">
        <v>43917</v>
      </c>
      <c r="B23" s="1">
        <v>1582</v>
      </c>
      <c r="C23" s="1">
        <v>1352</v>
      </c>
      <c r="D23" s="1">
        <v>1251</v>
      </c>
      <c r="E23" s="1">
        <v>1123</v>
      </c>
      <c r="F23" s="1">
        <v>1147</v>
      </c>
      <c r="G23" s="1">
        <v>1695</v>
      </c>
      <c r="H23" s="1">
        <v>2013</v>
      </c>
      <c r="I23" s="1">
        <v>1828</v>
      </c>
      <c r="J23" s="1">
        <v>2085</v>
      </c>
      <c r="K23" s="1">
        <v>280</v>
      </c>
      <c r="L23" s="1">
        <v>11</v>
      </c>
      <c r="M23" s="1">
        <v>1060</v>
      </c>
      <c r="N23" s="1">
        <v>622</v>
      </c>
      <c r="O23" s="30">
        <f>VLOOKUP(A23,Emcali!$A$2:$B$2922,2,FALSE)</f>
        <v>130.03</v>
      </c>
    </row>
    <row r="24" spans="1:15" x14ac:dyDescent="0.3">
      <c r="A24" s="29">
        <v>44052</v>
      </c>
      <c r="B24" s="1">
        <v>1197</v>
      </c>
      <c r="C24" s="1">
        <v>998</v>
      </c>
      <c r="D24" s="1">
        <v>929</v>
      </c>
      <c r="E24" s="1">
        <v>808</v>
      </c>
      <c r="F24" s="1">
        <v>886</v>
      </c>
      <c r="G24" s="1">
        <v>1364</v>
      </c>
      <c r="H24" s="1">
        <v>1580</v>
      </c>
      <c r="I24" s="1">
        <v>1471</v>
      </c>
      <c r="J24" s="1">
        <v>1710</v>
      </c>
      <c r="K24" s="1">
        <v>280</v>
      </c>
      <c r="L24" s="1">
        <v>29</v>
      </c>
      <c r="M24" s="1">
        <v>1122</v>
      </c>
      <c r="N24" s="1">
        <v>587</v>
      </c>
      <c r="O24" s="30">
        <f>VLOOKUP(A24,Emcali!$A$2:$B$2922,2,FALSE)</f>
        <v>42.067</v>
      </c>
    </row>
    <row r="25" spans="1:15" x14ac:dyDescent="0.3">
      <c r="A25" s="29">
        <v>44077</v>
      </c>
      <c r="B25" s="1">
        <v>1259</v>
      </c>
      <c r="C25" s="1">
        <v>1047</v>
      </c>
      <c r="D25" s="1">
        <v>995</v>
      </c>
      <c r="E25" s="1">
        <v>875</v>
      </c>
      <c r="F25" s="1">
        <v>927</v>
      </c>
      <c r="G25" s="1">
        <v>1339</v>
      </c>
      <c r="H25" s="1">
        <v>1548</v>
      </c>
      <c r="I25" s="1">
        <v>1435</v>
      </c>
      <c r="J25" s="1">
        <v>1611</v>
      </c>
      <c r="K25" s="1">
        <v>247</v>
      </c>
      <c r="L25" s="1">
        <v>17</v>
      </c>
      <c r="M25" s="1">
        <v>1034</v>
      </c>
      <c r="N25" s="1">
        <v>625</v>
      </c>
      <c r="O25" s="30">
        <f>VLOOKUP(A25,Emcali!$A$2:$B$2922,2,FALSE)</f>
        <v>54.905999999999999</v>
      </c>
    </row>
    <row r="26" spans="1:15" x14ac:dyDescent="0.3">
      <c r="A26" s="29">
        <v>44102</v>
      </c>
      <c r="B26" s="1">
        <v>1350</v>
      </c>
      <c r="C26" s="1">
        <v>1151</v>
      </c>
      <c r="D26" s="1">
        <v>1086</v>
      </c>
      <c r="E26" s="1">
        <v>977</v>
      </c>
      <c r="F26" s="1">
        <v>995</v>
      </c>
      <c r="G26" s="1">
        <v>1383</v>
      </c>
      <c r="H26" s="1">
        <v>1621</v>
      </c>
      <c r="I26" s="1">
        <v>1533</v>
      </c>
      <c r="J26" s="1">
        <v>1732</v>
      </c>
      <c r="K26" s="1">
        <v>259</v>
      </c>
      <c r="L26" s="1">
        <v>11</v>
      </c>
      <c r="M26" s="1">
        <v>1152</v>
      </c>
      <c r="N26" s="1">
        <v>660</v>
      </c>
      <c r="O26" s="30">
        <f>VLOOKUP(A26,Emcali!$A$2:$B$2922,2,FALSE)</f>
        <v>34.439</v>
      </c>
    </row>
  </sheetData>
  <sortState xmlns:xlrd2="http://schemas.microsoft.com/office/spreadsheetml/2017/richdata2" ref="Q2:AE12">
    <sortCondition ref="Q2:Q1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C9C1C-3D28-4CC0-A482-0495B06C1745}">
  <dimension ref="A1:X38"/>
  <sheetViews>
    <sheetView tabSelected="1" topLeftCell="R1" zoomScale="85" zoomScaleNormal="85" workbookViewId="0">
      <selection activeCell="AE2" sqref="AE2"/>
    </sheetView>
  </sheetViews>
  <sheetFormatPr baseColWidth="10" defaultRowHeight="14.4" x14ac:dyDescent="0.3"/>
  <cols>
    <col min="1" max="1" width="10.5546875" bestFit="1" customWidth="1"/>
    <col min="2" max="11" width="5" bestFit="1" customWidth="1"/>
    <col min="12" max="12" width="4.109375" bestFit="1" customWidth="1"/>
    <col min="13" max="14" width="5" bestFit="1" customWidth="1"/>
    <col min="15" max="15" width="10.33203125" bestFit="1" customWidth="1"/>
  </cols>
  <sheetData>
    <row r="1" spans="1:24" ht="15" thickBot="1" x14ac:dyDescent="0.35">
      <c r="A1" s="36" t="s">
        <v>13</v>
      </c>
      <c r="B1" s="37" t="s">
        <v>0</v>
      </c>
      <c r="C1" s="37" t="s">
        <v>4</v>
      </c>
      <c r="D1" s="37" t="s">
        <v>5</v>
      </c>
      <c r="E1" s="37" t="s">
        <v>6</v>
      </c>
      <c r="F1" s="37" t="s">
        <v>7</v>
      </c>
      <c r="G1" s="37" t="s">
        <v>8</v>
      </c>
      <c r="H1" s="37" t="s">
        <v>9</v>
      </c>
      <c r="I1" s="37" t="s">
        <v>10</v>
      </c>
      <c r="J1" s="37" t="s">
        <v>11</v>
      </c>
      <c r="K1" s="37" t="s">
        <v>12</v>
      </c>
      <c r="L1" s="37" t="s">
        <v>1</v>
      </c>
      <c r="M1" s="37" t="s">
        <v>2</v>
      </c>
      <c r="N1" s="37" t="s">
        <v>3</v>
      </c>
      <c r="O1" s="38" t="s">
        <v>18</v>
      </c>
      <c r="Q1" s="44" t="s">
        <v>21</v>
      </c>
      <c r="R1" s="45" t="s">
        <v>20</v>
      </c>
      <c r="S1" s="45" t="s">
        <v>19</v>
      </c>
      <c r="T1" s="54" t="s">
        <v>23</v>
      </c>
      <c r="U1" s="55"/>
      <c r="V1" s="54" t="s">
        <v>22</v>
      </c>
      <c r="W1" s="55"/>
    </row>
    <row r="2" spans="1:24" x14ac:dyDescent="0.3">
      <c r="A2" s="29">
        <v>42852</v>
      </c>
      <c r="B2" s="1">
        <v>1490</v>
      </c>
      <c r="C2" s="1">
        <v>1265</v>
      </c>
      <c r="D2" s="1">
        <v>1237</v>
      </c>
      <c r="E2" s="1">
        <v>1159</v>
      </c>
      <c r="F2" s="1">
        <v>1290</v>
      </c>
      <c r="G2" s="1">
        <v>1918</v>
      </c>
      <c r="H2" s="1">
        <v>2252</v>
      </c>
      <c r="I2" s="1">
        <v>2034</v>
      </c>
      <c r="J2" s="1">
        <v>2292</v>
      </c>
      <c r="K2" s="1">
        <v>404</v>
      </c>
      <c r="L2" s="1">
        <v>76</v>
      </c>
      <c r="M2" s="1">
        <v>1206</v>
      </c>
      <c r="N2" s="1">
        <v>616</v>
      </c>
      <c r="O2" s="30">
        <f>VLOOKUP(A2,Emcali!$A$2:$B$2922,2,FALSE)</f>
        <v>338.17</v>
      </c>
      <c r="Q2" s="46">
        <f>0.75*(C2/F2) + 0.75*(K2/C2) +3* (E2/F2)</f>
        <v>3.6703396451879762</v>
      </c>
      <c r="R2" s="47">
        <f>2.5*(C2/F2) +3* (N2/G2) +2* (M2/F2)+1.5* (F2/H2) +2* (D2/E2)</f>
        <v>8.2786565056127817</v>
      </c>
      <c r="S2" s="48">
        <f t="shared" ref="S2:S36" si="0">1.75*(C2/F2)+1.75*(G2/J2)+1.5*(N2/F2)</f>
        <v>3.8968058768618854</v>
      </c>
      <c r="T2" s="41">
        <f>IF(S2&lt;4.2,-686.74*Q2 + 2880.9,-93.329*R2 + 955.12)</f>
        <v>360.3309520636094</v>
      </c>
      <c r="U2" s="53">
        <f>ABS((T2-O2)/O2)</f>
        <v>6.5531987058607757E-2</v>
      </c>
      <c r="V2" s="41">
        <f xml:space="preserve"> -513.86*S2+ 2324.4</f>
        <v>321.98733211575154</v>
      </c>
      <c r="W2" s="43">
        <f>ABS((V2-O2)/O2)</f>
        <v>4.7853647231417551E-2</v>
      </c>
    </row>
    <row r="3" spans="1:24" x14ac:dyDescent="0.3">
      <c r="A3" s="29">
        <v>42932</v>
      </c>
      <c r="B3" s="1">
        <v>1299</v>
      </c>
      <c r="C3" s="1">
        <v>1085</v>
      </c>
      <c r="D3" s="1">
        <v>1018</v>
      </c>
      <c r="E3" s="1">
        <v>879</v>
      </c>
      <c r="F3" s="1">
        <v>933</v>
      </c>
      <c r="G3" s="1">
        <v>1466</v>
      </c>
      <c r="H3" s="1">
        <v>1706</v>
      </c>
      <c r="I3" s="1">
        <v>1553</v>
      </c>
      <c r="J3" s="1">
        <v>1679</v>
      </c>
      <c r="K3" s="1">
        <v>299</v>
      </c>
      <c r="L3" s="1">
        <v>8</v>
      </c>
      <c r="M3" s="1">
        <v>1087</v>
      </c>
      <c r="N3" s="1">
        <v>517</v>
      </c>
      <c r="O3" s="30">
        <f>VLOOKUP(A3,Emcali!$A$2:$B$2922,2,FALSE)</f>
        <v>60.552</v>
      </c>
      <c r="Q3" s="41">
        <f t="shared" ref="Q3:Q36" si="1">0.75*(C3/F3) + 0.75*(K3/C3) +3* (E3/F3)</f>
        <v>3.9052350823121493</v>
      </c>
      <c r="R3" s="49">
        <f t="shared" ref="R3:R36" si="2">2.5*(N3/G3) +3* (M3/F3) +2* (C3/F3)+1.5* (F3/H3) +2* (D3/E3)</f>
        <v>9.8392667164908847</v>
      </c>
      <c r="S3" s="50">
        <f t="shared" si="0"/>
        <v>4.3942843855788709</v>
      </c>
      <c r="T3" s="41">
        <f>IF(S3&lt;4.2,-686.74*Q3 + 2880.9,-76.303*R3 + 820.24)</f>
        <v>69.474431731596042</v>
      </c>
      <c r="U3" s="53">
        <f>ABS((T3-O3)/O3)</f>
        <v>0.14735156116389289</v>
      </c>
      <c r="V3" s="41">
        <f xml:space="preserve"> -513.86*S3+ 2324.4</f>
        <v>66.353025626441649</v>
      </c>
      <c r="W3" s="43">
        <f>ABS((V3-O3)/O3)</f>
        <v>9.5802378557960921E-2</v>
      </c>
      <c r="X3" s="56"/>
    </row>
    <row r="4" spans="1:24" x14ac:dyDescent="0.3">
      <c r="A4" s="29">
        <v>43007</v>
      </c>
      <c r="B4" s="1">
        <v>1477</v>
      </c>
      <c r="C4" s="1">
        <v>1241</v>
      </c>
      <c r="D4" s="1">
        <v>1158</v>
      </c>
      <c r="E4" s="1">
        <v>985</v>
      </c>
      <c r="F4" s="1">
        <v>1056</v>
      </c>
      <c r="G4" s="1">
        <v>1788</v>
      </c>
      <c r="H4" s="1">
        <v>2160</v>
      </c>
      <c r="I4" s="1">
        <v>1942</v>
      </c>
      <c r="J4" s="1">
        <v>2207</v>
      </c>
      <c r="K4" s="1">
        <v>283</v>
      </c>
      <c r="L4" s="1">
        <v>14</v>
      </c>
      <c r="M4" s="1">
        <v>1163</v>
      </c>
      <c r="N4" s="1">
        <v>550</v>
      </c>
      <c r="O4" s="30">
        <f>VLOOKUP(A4,Emcali!$A$2:$B$2922,2,FALSE)</f>
        <v>238.08</v>
      </c>
      <c r="Q4" s="41">
        <f t="shared" si="1"/>
        <v>3.8507189262691379</v>
      </c>
      <c r="R4" s="49">
        <f t="shared" si="2"/>
        <v>9.5079740894276465</v>
      </c>
      <c r="S4" s="50">
        <f t="shared" si="0"/>
        <v>4.2555931068157786</v>
      </c>
      <c r="T4" s="41">
        <f>IF(S4&lt;4.2,-686.74*Q4 + 2880.9,-76.303*R4 + 820.24)</f>
        <v>94.753053054402358</v>
      </c>
      <c r="U4" s="53">
        <f>ABS((T4-O4)/O4)</f>
        <v>0.60201170592068909</v>
      </c>
      <c r="V4" s="41">
        <f xml:space="preserve"> -513.86*S4+ 2324.4</f>
        <v>137.62092613164396</v>
      </c>
      <c r="W4" s="43">
        <f>ABS((V4-O4)/O4)</f>
        <v>0.42195511537447938</v>
      </c>
      <c r="X4" s="56"/>
    </row>
    <row r="5" spans="1:24" x14ac:dyDescent="0.3">
      <c r="A5" s="29">
        <v>43077</v>
      </c>
      <c r="B5" s="1">
        <v>1736</v>
      </c>
      <c r="C5" s="1">
        <v>1512</v>
      </c>
      <c r="D5" s="1">
        <v>1461</v>
      </c>
      <c r="E5" s="1">
        <v>1324</v>
      </c>
      <c r="F5" s="1">
        <v>1374</v>
      </c>
      <c r="G5" s="1">
        <v>1954</v>
      </c>
      <c r="H5" s="1">
        <v>2345</v>
      </c>
      <c r="I5" s="1">
        <v>2118</v>
      </c>
      <c r="J5" s="1">
        <v>2422</v>
      </c>
      <c r="K5" s="1">
        <v>518</v>
      </c>
      <c r="L5" s="1">
        <v>210</v>
      </c>
      <c r="M5" s="1">
        <v>1287</v>
      </c>
      <c r="N5" s="1">
        <v>788</v>
      </c>
      <c r="O5" s="30">
        <f>VLOOKUP(A5,Emcali!$A$2:$B$2922,2,FALSE)</f>
        <v>151.22</v>
      </c>
      <c r="Q5" s="41">
        <f t="shared" si="1"/>
        <v>3.9731016496846188</v>
      </c>
      <c r="R5" s="49">
        <f t="shared" si="2"/>
        <v>9.1049452606742349</v>
      </c>
      <c r="S5" s="50">
        <f t="shared" si="0"/>
        <v>4.1978759118560216</v>
      </c>
      <c r="T5" s="41">
        <f>IF(S5&lt;4.2,-686.74*Q5 + 2880.9,-76.303*R5 + 820.24)</f>
        <v>152.41217309558488</v>
      </c>
      <c r="U5" s="53">
        <f>ABS((T5-O5)/O5)</f>
        <v>7.8836998782229693E-3</v>
      </c>
      <c r="V5" s="41">
        <f xml:space="preserve"> -513.86*S5+ 2324.4</f>
        <v>167.27948393366478</v>
      </c>
      <c r="W5" s="43">
        <f>ABS((V5-O5)/O5)</f>
        <v>0.10619947053078151</v>
      </c>
      <c r="X5" s="56"/>
    </row>
    <row r="6" spans="1:24" ht="15" thickBot="1" x14ac:dyDescent="0.35">
      <c r="A6" s="31">
        <v>43087</v>
      </c>
      <c r="B6" s="21">
        <v>1289</v>
      </c>
      <c r="C6" s="21">
        <v>1079</v>
      </c>
      <c r="D6" s="21">
        <v>1035</v>
      </c>
      <c r="E6" s="21">
        <v>888</v>
      </c>
      <c r="F6" s="21">
        <v>926</v>
      </c>
      <c r="G6" s="21">
        <v>1398</v>
      </c>
      <c r="H6" s="21">
        <v>1722</v>
      </c>
      <c r="I6" s="21">
        <v>1551</v>
      </c>
      <c r="J6" s="21">
        <v>1735</v>
      </c>
      <c r="K6" s="21">
        <v>271</v>
      </c>
      <c r="L6" s="21">
        <v>12</v>
      </c>
      <c r="M6" s="21">
        <v>968</v>
      </c>
      <c r="N6" s="21">
        <v>485</v>
      </c>
      <c r="O6" s="32">
        <f>VLOOKUP(A6,Emcali!$A$2:$B$2922,2,FALSE)</f>
        <v>120.43</v>
      </c>
      <c r="Q6" s="41">
        <f t="shared" si="1"/>
        <v>3.9391787952607906</v>
      </c>
      <c r="R6" s="49">
        <f t="shared" si="2"/>
        <v>9.4715344118167604</v>
      </c>
      <c r="S6" s="50">
        <f t="shared" si="0"/>
        <v>4.2348704726100301</v>
      </c>
      <c r="T6" s="41">
        <f>IF(S6&lt;4.2,-686.74*Q6 + 2880.9,-76.303*R6 + 820.24)</f>
        <v>97.533509775145717</v>
      </c>
      <c r="U6" s="53">
        <f>ABS((T6-O6)/O6)</f>
        <v>0.19012281179817561</v>
      </c>
      <c r="V6" s="41">
        <f xml:space="preserve"> -513.86*S6+ 2324.4</f>
        <v>148.26945894461005</v>
      </c>
      <c r="W6" s="43">
        <f>ABS((V6-O6)/O6)</f>
        <v>0.23116714227858542</v>
      </c>
      <c r="X6" s="56"/>
    </row>
    <row r="7" spans="1:24" x14ac:dyDescent="0.3">
      <c r="A7" s="33">
        <v>43152</v>
      </c>
      <c r="B7" s="34">
        <v>1366</v>
      </c>
      <c r="C7" s="34">
        <v>1148</v>
      </c>
      <c r="D7" s="34">
        <v>1117</v>
      </c>
      <c r="E7" s="34">
        <v>1024</v>
      </c>
      <c r="F7" s="34">
        <v>1076</v>
      </c>
      <c r="G7" s="34">
        <v>1688</v>
      </c>
      <c r="H7" s="34">
        <v>2010</v>
      </c>
      <c r="I7" s="34">
        <v>1812</v>
      </c>
      <c r="J7" s="34">
        <v>2047</v>
      </c>
      <c r="K7" s="34">
        <v>330</v>
      </c>
      <c r="L7" s="34">
        <v>36</v>
      </c>
      <c r="M7" s="34">
        <v>1067</v>
      </c>
      <c r="N7" s="34">
        <v>519</v>
      </c>
      <c r="O7" s="35">
        <f>VLOOKUP(A7,Emcali!$A$2:$B$2922,2,FALSE)</f>
        <v>166.83</v>
      </c>
      <c r="Q7" s="41">
        <f t="shared" si="1"/>
        <v>3.8707967954613163</v>
      </c>
      <c r="R7" s="49">
        <f t="shared" si="2"/>
        <v>8.8620228965471775</v>
      </c>
      <c r="S7" s="50">
        <f t="shared" si="0"/>
        <v>4.0337008279411526</v>
      </c>
      <c r="T7" s="41">
        <f>IF(S7&lt;4.2,-686.74*Q7 + 2880.9,-76.303*R7 + 820.24)</f>
        <v>222.66900868489574</v>
      </c>
      <c r="U7" s="53">
        <f>ABS((T7-O7)/O7)</f>
        <v>0.33470604018998817</v>
      </c>
      <c r="V7" s="41">
        <f xml:space="preserve"> -513.86*S7+ 2324.4</f>
        <v>251.64249255415916</v>
      </c>
      <c r="W7" s="43">
        <f>ABS((V7-O7)/O7)</f>
        <v>0.50837674611376338</v>
      </c>
      <c r="X7" s="56"/>
    </row>
    <row r="8" spans="1:24" x14ac:dyDescent="0.3">
      <c r="A8" s="29">
        <v>43157</v>
      </c>
      <c r="B8" s="1">
        <v>1224</v>
      </c>
      <c r="C8" s="1">
        <v>1038</v>
      </c>
      <c r="D8" s="1">
        <v>1014</v>
      </c>
      <c r="E8" s="1">
        <v>957</v>
      </c>
      <c r="F8" s="1">
        <v>1038</v>
      </c>
      <c r="G8" s="1">
        <v>1610</v>
      </c>
      <c r="H8" s="1">
        <v>1872</v>
      </c>
      <c r="I8" s="1">
        <v>1726</v>
      </c>
      <c r="J8" s="1">
        <v>1902</v>
      </c>
      <c r="K8" s="1">
        <v>310</v>
      </c>
      <c r="L8" s="1">
        <v>7</v>
      </c>
      <c r="M8" s="1">
        <v>1024</v>
      </c>
      <c r="N8" s="1">
        <v>499</v>
      </c>
      <c r="O8" s="30">
        <f>VLOOKUP(A8,Emcali!$A$2:$B$2922,2,FALSE)</f>
        <v>350.43</v>
      </c>
      <c r="Q8" s="41">
        <f t="shared" si="1"/>
        <v>3.7398843930635834</v>
      </c>
      <c r="R8" s="49">
        <f t="shared" si="2"/>
        <v>8.6852353190352893</v>
      </c>
      <c r="S8" s="50">
        <f t="shared" si="0"/>
        <v>3.9524337022787086</v>
      </c>
      <c r="T8" s="41">
        <f>IF(S8&lt;4.2,-686.74*Q8 + 2880.9,-76.303*R8 + 820.24)</f>
        <v>312.57179190751458</v>
      </c>
      <c r="U8" s="53">
        <f>ABS((T8-O8)/O8)</f>
        <v>0.10803358186366871</v>
      </c>
      <c r="V8" s="41">
        <f xml:space="preserve"> -513.86*S8+ 2324.4</f>
        <v>293.40241774706283</v>
      </c>
      <c r="W8" s="43">
        <f>ABS((V8-O8)/O8)</f>
        <v>0.1627360164738669</v>
      </c>
      <c r="X8" s="56"/>
    </row>
    <row r="9" spans="1:24" x14ac:dyDescent="0.3">
      <c r="A9" s="29">
        <v>43222</v>
      </c>
      <c r="B9" s="1">
        <v>1330</v>
      </c>
      <c r="C9" s="1">
        <v>1112</v>
      </c>
      <c r="D9" s="1">
        <v>1073</v>
      </c>
      <c r="E9" s="1">
        <v>930</v>
      </c>
      <c r="F9" s="1">
        <v>988</v>
      </c>
      <c r="G9" s="1">
        <v>1718</v>
      </c>
      <c r="H9" s="1">
        <v>2021</v>
      </c>
      <c r="I9" s="1">
        <v>1804</v>
      </c>
      <c r="J9" s="1">
        <v>2072</v>
      </c>
      <c r="K9" s="1">
        <v>265</v>
      </c>
      <c r="L9" s="1">
        <v>12</v>
      </c>
      <c r="M9" s="1">
        <v>1083</v>
      </c>
      <c r="N9" s="1">
        <v>508</v>
      </c>
      <c r="O9" s="30">
        <f>VLOOKUP(A9,Emcali!$A$2:$B$2922,2,FALSE)</f>
        <v>115.15</v>
      </c>
      <c r="Q9" s="41">
        <f t="shared" si="1"/>
        <v>3.8467482087204727</v>
      </c>
      <c r="R9" s="49">
        <f t="shared" si="2"/>
        <v>9.3195325770205706</v>
      </c>
      <c r="S9" s="50">
        <f t="shared" si="0"/>
        <v>4.1919042017726227</v>
      </c>
      <c r="T9" s="41">
        <f>IF(S9&lt;4.2,-686.74*Q9 + 2880.9,-76.303*R9 + 820.24)</f>
        <v>239.18413514330268</v>
      </c>
      <c r="U9" s="53">
        <f>ABS((T9-O9)/O9)</f>
        <v>1.077152715095985</v>
      </c>
      <c r="V9" s="41">
        <f xml:space="preserve"> -513.86*S9+ 2324.4</f>
        <v>170.34810687712024</v>
      </c>
      <c r="W9" s="43">
        <f>ABS((V9-O9)/O9)</f>
        <v>0.47935828812088788</v>
      </c>
      <c r="X9" s="56"/>
    </row>
    <row r="10" spans="1:24" x14ac:dyDescent="0.3">
      <c r="A10" s="29">
        <v>43242</v>
      </c>
      <c r="B10" s="1">
        <v>1436</v>
      </c>
      <c r="C10" s="1">
        <v>1207</v>
      </c>
      <c r="D10" s="1">
        <v>1180</v>
      </c>
      <c r="E10" s="1">
        <v>1083</v>
      </c>
      <c r="F10" s="1">
        <v>1211</v>
      </c>
      <c r="G10" s="1">
        <v>1901</v>
      </c>
      <c r="H10" s="1">
        <v>2258</v>
      </c>
      <c r="I10" s="1">
        <v>2045</v>
      </c>
      <c r="J10" s="1">
        <v>2327</v>
      </c>
      <c r="K10" s="1">
        <v>290</v>
      </c>
      <c r="L10" s="1">
        <v>9</v>
      </c>
      <c r="M10" s="1">
        <v>1043</v>
      </c>
      <c r="N10" s="1">
        <v>466</v>
      </c>
      <c r="O10" s="30">
        <f>VLOOKUP(A10,Emcali!$A$2:$B$2922,2,FALSE)</f>
        <v>392.42</v>
      </c>
      <c r="Q10" s="41">
        <f t="shared" si="1"/>
        <v>3.6106282372918228</v>
      </c>
      <c r="R10" s="49">
        <f t="shared" si="2"/>
        <v>8.1736492936355791</v>
      </c>
      <c r="S10" s="50">
        <f t="shared" si="0"/>
        <v>3.7510589968690526</v>
      </c>
      <c r="T10" s="41">
        <f>IF(S10&lt;4.2,-686.74*Q10 + 2880.9,-76.303*R10 + 820.24)</f>
        <v>401.33716432221354</v>
      </c>
      <c r="U10" s="53">
        <f>ABS((T10-O10)/O10)</f>
        <v>2.2723521538692022E-2</v>
      </c>
      <c r="V10" s="41">
        <f xml:space="preserve"> -513.86*S10+ 2324.4</f>
        <v>396.88082386886867</v>
      </c>
      <c r="W10" s="43">
        <f>ABS((V10-O10)/O10)</f>
        <v>1.1367473291036793E-2</v>
      </c>
      <c r="X10" s="56"/>
    </row>
    <row r="11" spans="1:24" x14ac:dyDescent="0.3">
      <c r="A11" s="29">
        <v>43257</v>
      </c>
      <c r="B11" s="1">
        <v>1350</v>
      </c>
      <c r="C11" s="1">
        <v>1151</v>
      </c>
      <c r="D11" s="1">
        <v>1122</v>
      </c>
      <c r="E11" s="1">
        <v>980</v>
      </c>
      <c r="F11" s="1">
        <v>1046</v>
      </c>
      <c r="G11" s="1">
        <v>1585</v>
      </c>
      <c r="H11" s="1">
        <v>1928</v>
      </c>
      <c r="I11" s="1">
        <v>1711</v>
      </c>
      <c r="J11" s="1">
        <v>1908</v>
      </c>
      <c r="K11" s="1">
        <v>250</v>
      </c>
      <c r="L11" s="1">
        <v>27</v>
      </c>
      <c r="M11" s="1">
        <v>973</v>
      </c>
      <c r="N11" s="1">
        <v>451</v>
      </c>
      <c r="O11" s="30">
        <f>VLOOKUP(A11,Emcali!$A$2:$B$2922,2,FALSE)</f>
        <v>267.47000000000003</v>
      </c>
      <c r="Q11" s="41">
        <f t="shared" si="1"/>
        <v>3.7988960883627669</v>
      </c>
      <c r="R11" s="49">
        <f t="shared" si="2"/>
        <v>8.806344859241289</v>
      </c>
      <c r="S11" s="50">
        <f t="shared" si="0"/>
        <v>4.0261661175046397</v>
      </c>
      <c r="T11" s="41">
        <f>IF(S11&lt;4.2,-686.74*Q11 + 2880.9,-76.303*R11 + 820.24)</f>
        <v>272.04610027775334</v>
      </c>
      <c r="U11" s="53">
        <f>ABS((T11-O11)/O11)</f>
        <v>1.7108835674106673E-2</v>
      </c>
      <c r="V11" s="41">
        <f xml:space="preserve"> -513.86*S11+ 2324.4</f>
        <v>255.51427885906605</v>
      </c>
      <c r="W11" s="43">
        <f>ABS((V11-O11)/O11)</f>
        <v>4.4699297644348795E-2</v>
      </c>
      <c r="X11" s="56"/>
    </row>
    <row r="12" spans="1:24" x14ac:dyDescent="0.3">
      <c r="A12" s="29">
        <v>43272</v>
      </c>
      <c r="B12" s="1">
        <v>1262</v>
      </c>
      <c r="C12" s="1">
        <v>1030</v>
      </c>
      <c r="D12" s="1">
        <v>945</v>
      </c>
      <c r="E12" s="1">
        <v>792</v>
      </c>
      <c r="F12" s="1">
        <v>843</v>
      </c>
      <c r="G12" s="1">
        <v>1517</v>
      </c>
      <c r="H12" s="1">
        <v>1820</v>
      </c>
      <c r="I12" s="1">
        <v>1684</v>
      </c>
      <c r="J12" s="1">
        <v>1929</v>
      </c>
      <c r="K12" s="1">
        <v>275</v>
      </c>
      <c r="L12" s="1">
        <v>8</v>
      </c>
      <c r="M12" s="1">
        <v>1016</v>
      </c>
      <c r="N12" s="1">
        <v>456</v>
      </c>
      <c r="O12" s="30">
        <f>VLOOKUP(A12,Emcali!$A$2:$B$2922,2,FALSE)</f>
        <v>64.448999999999998</v>
      </c>
      <c r="Q12" s="41">
        <f t="shared" si="1"/>
        <v>3.9351181632864596</v>
      </c>
      <c r="R12" s="49">
        <f t="shared" si="2"/>
        <v>9.8919390276716026</v>
      </c>
      <c r="S12" s="50">
        <f t="shared" si="0"/>
        <v>4.3258160240125889</v>
      </c>
      <c r="T12" s="41">
        <f>IF(S12&lt;4.2,-686.74*Q12 + 2880.9,-76.303*R12 + 820.24)</f>
        <v>65.45537637157372</v>
      </c>
      <c r="U12" s="53">
        <f>ABS((T12-O12)/O12)</f>
        <v>1.5615081251434815E-2</v>
      </c>
      <c r="V12" s="41">
        <f xml:space="preserve"> -513.86*S12+ 2324.4</f>
        <v>101.53617790089129</v>
      </c>
      <c r="W12" s="43">
        <f>ABS((V12-O12)/O12)</f>
        <v>0.57545001320255229</v>
      </c>
      <c r="X12" s="56"/>
    </row>
    <row r="13" spans="1:24" x14ac:dyDescent="0.3">
      <c r="A13" s="29">
        <v>43372</v>
      </c>
      <c r="B13" s="1">
        <v>1431</v>
      </c>
      <c r="C13" s="1">
        <v>1216</v>
      </c>
      <c r="D13" s="1">
        <v>1168</v>
      </c>
      <c r="E13" s="1">
        <v>1050</v>
      </c>
      <c r="F13" s="1">
        <v>1101</v>
      </c>
      <c r="G13" s="1">
        <v>1631</v>
      </c>
      <c r="H13" s="1">
        <v>1901</v>
      </c>
      <c r="I13" s="1">
        <v>1748</v>
      </c>
      <c r="J13" s="1">
        <v>1979</v>
      </c>
      <c r="K13" s="1">
        <v>338</v>
      </c>
      <c r="L13" s="1">
        <v>23</v>
      </c>
      <c r="M13" s="1">
        <v>1400</v>
      </c>
      <c r="N13" s="1">
        <v>771</v>
      </c>
      <c r="O13" s="30">
        <f>VLOOKUP(A13,Emcali!$A$2:$B$2922,2,FALSE)</f>
        <v>54.314999999999998</v>
      </c>
      <c r="Q13" s="41">
        <f t="shared" si="1"/>
        <v>3.8978436917395669</v>
      </c>
      <c r="R13" s="49">
        <f t="shared" si="2"/>
        <v>10.298920400746297</v>
      </c>
      <c r="S13" s="50">
        <f t="shared" si="0"/>
        <v>4.4254659161890135</v>
      </c>
      <c r="T13" s="41">
        <f>IF(S13&lt;4.2,-686.74*Q13 + 2880.9,-76.303*R13 + 820.24)</f>
        <v>34.401476661855327</v>
      </c>
      <c r="U13" s="53">
        <f>ABS((T13-O13)/O13)</f>
        <v>0.36663027410742283</v>
      </c>
      <c r="V13" s="41">
        <f xml:space="preserve"> -513.86*S13+ 2324.4</f>
        <v>50.330084307113339</v>
      </c>
      <c r="W13" s="43">
        <f>ABS((V13-O13)/O13)</f>
        <v>7.3366762273527744E-2</v>
      </c>
      <c r="X13" s="56"/>
    </row>
    <row r="14" spans="1:24" x14ac:dyDescent="0.3">
      <c r="A14" s="29">
        <v>43387</v>
      </c>
      <c r="B14" s="1">
        <v>1183</v>
      </c>
      <c r="C14" s="1">
        <v>981</v>
      </c>
      <c r="D14" s="1">
        <v>938</v>
      </c>
      <c r="E14" s="1">
        <v>791</v>
      </c>
      <c r="F14" s="1">
        <v>874</v>
      </c>
      <c r="G14" s="1">
        <v>1385</v>
      </c>
      <c r="H14" s="1">
        <v>1649</v>
      </c>
      <c r="I14" s="1">
        <v>1542</v>
      </c>
      <c r="J14" s="1">
        <v>1692</v>
      </c>
      <c r="K14" s="1">
        <v>365</v>
      </c>
      <c r="L14" s="1">
        <v>8</v>
      </c>
      <c r="M14" s="1">
        <v>1008</v>
      </c>
      <c r="N14" s="1">
        <v>540</v>
      </c>
      <c r="O14" s="30">
        <f>VLOOKUP(A14,Emcali!$A$2:$B$2922,2,FALSE)</f>
        <v>61.835999999999999</v>
      </c>
      <c r="Q14" s="41">
        <f t="shared" si="1"/>
        <v>3.8359741845639226</v>
      </c>
      <c r="R14" s="49">
        <f t="shared" si="2"/>
        <v>9.8462434390635281</v>
      </c>
      <c r="S14" s="50">
        <f t="shared" si="0"/>
        <v>4.3234946659742173</v>
      </c>
      <c r="T14" s="41">
        <f>IF(S14&lt;4.2,-686.74*Q14 + 2880.9,-76.303*R14 + 820.24)</f>
        <v>68.942086869135665</v>
      </c>
      <c r="U14" s="53">
        <f>ABS((T14-O14)/O14)</f>
        <v>0.11491828173128382</v>
      </c>
      <c r="V14" s="41">
        <f xml:space="preserve"> -513.86*S14+ 2324.4</f>
        <v>102.72903094248886</v>
      </c>
      <c r="W14" s="43">
        <f>ABS((V14-O14)/O14)</f>
        <v>0.66131429818372578</v>
      </c>
      <c r="X14" s="56"/>
    </row>
    <row r="15" spans="1:24" x14ac:dyDescent="0.3">
      <c r="A15" s="29">
        <v>43422</v>
      </c>
      <c r="B15" s="1">
        <v>1450</v>
      </c>
      <c r="C15" s="1">
        <v>1194</v>
      </c>
      <c r="D15" s="1">
        <v>1130</v>
      </c>
      <c r="E15" s="1">
        <v>980</v>
      </c>
      <c r="F15" s="1">
        <v>1019</v>
      </c>
      <c r="G15" s="1">
        <v>1665</v>
      </c>
      <c r="H15" s="1">
        <v>2032</v>
      </c>
      <c r="I15" s="1">
        <v>1797</v>
      </c>
      <c r="J15" s="1">
        <v>2092</v>
      </c>
      <c r="K15" s="1">
        <v>243</v>
      </c>
      <c r="L15" s="1">
        <v>11</v>
      </c>
      <c r="M15" s="1">
        <v>1054</v>
      </c>
      <c r="N15" s="1">
        <v>494</v>
      </c>
      <c r="O15" s="30">
        <f>VLOOKUP(A15,Emcali!$A$2:$B$2922,2,FALSE)</f>
        <v>154.06</v>
      </c>
      <c r="Q15" s="41">
        <f t="shared" si="1"/>
        <v>3.9166224892864712</v>
      </c>
      <c r="R15" s="49">
        <f t="shared" si="2"/>
        <v>9.2465949499959041</v>
      </c>
      <c r="S15" s="50">
        <f t="shared" si="0"/>
        <v>4.1705291854384292</v>
      </c>
      <c r="T15" s="41">
        <f>IF(S15&lt;4.2,-686.74*Q15 + 2880.9,-76.303*R15 + 820.24)</f>
        <v>191.19867170740872</v>
      </c>
      <c r="U15" s="53">
        <f>ABS((T15-O15)/O15)</f>
        <v>0.24106628396344748</v>
      </c>
      <c r="V15" s="41">
        <f xml:space="preserve"> -513.86*S15+ 2324.4</f>
        <v>181.3318727706087</v>
      </c>
      <c r="W15" s="43">
        <f>ABS((V15-O15)/O15)</f>
        <v>0.17702111366096776</v>
      </c>
      <c r="X15" s="56"/>
    </row>
    <row r="16" spans="1:24" ht="15" thickBot="1" x14ac:dyDescent="0.35">
      <c r="A16" s="31">
        <v>43462</v>
      </c>
      <c r="B16" s="21">
        <v>1302</v>
      </c>
      <c r="C16" s="21">
        <v>1079</v>
      </c>
      <c r="D16" s="21">
        <v>1008</v>
      </c>
      <c r="E16" s="21">
        <v>819</v>
      </c>
      <c r="F16" s="21">
        <v>881</v>
      </c>
      <c r="G16" s="21">
        <v>1523</v>
      </c>
      <c r="H16" s="21">
        <v>1832</v>
      </c>
      <c r="I16" s="21">
        <v>1660</v>
      </c>
      <c r="J16" s="21">
        <v>1913</v>
      </c>
      <c r="K16" s="21">
        <v>280</v>
      </c>
      <c r="L16" s="21">
        <v>10</v>
      </c>
      <c r="M16" s="21">
        <v>1054</v>
      </c>
      <c r="N16" s="21">
        <v>522</v>
      </c>
      <c r="O16" s="32">
        <f>VLOOKUP(A16,Emcali!$A$2:$B$2922,2,FALSE)</f>
        <v>48.171999999999997</v>
      </c>
      <c r="Q16" s="41">
        <f t="shared" si="1"/>
        <v>3.9020593857136392</v>
      </c>
      <c r="R16" s="49">
        <f t="shared" si="2"/>
        <v>10.078335222460716</v>
      </c>
      <c r="S16" s="50">
        <f t="shared" si="0"/>
        <v>4.4252963622457733</v>
      </c>
      <c r="T16" s="41">
        <f>IF(S16&lt;4.2,-686.74*Q16 + 2880.9,-76.303*R16 + 820.24)</f>
        <v>51.232787520580018</v>
      </c>
      <c r="U16" s="53">
        <f>ABS((T16-O16)/O16)</f>
        <v>6.3538726243046198E-2</v>
      </c>
      <c r="V16" s="41">
        <f xml:space="preserve"> -513.86*S16+ 2324.4</f>
        <v>50.417211296386995</v>
      </c>
      <c r="W16" s="43">
        <f>ABS((V16-O16)/O16)</f>
        <v>4.6608222543946649E-2</v>
      </c>
      <c r="X16" s="56"/>
    </row>
    <row r="17" spans="1:24" x14ac:dyDescent="0.3">
      <c r="A17" s="33">
        <v>43467</v>
      </c>
      <c r="B17" s="34">
        <v>1098</v>
      </c>
      <c r="C17" s="34">
        <v>901</v>
      </c>
      <c r="D17" s="34">
        <v>861</v>
      </c>
      <c r="E17" s="34">
        <v>681</v>
      </c>
      <c r="F17" s="34">
        <v>744</v>
      </c>
      <c r="G17" s="34">
        <v>1338</v>
      </c>
      <c r="H17" s="34">
        <v>1621</v>
      </c>
      <c r="I17" s="34">
        <v>1526</v>
      </c>
      <c r="J17" s="34">
        <v>1734</v>
      </c>
      <c r="K17" s="34">
        <v>331</v>
      </c>
      <c r="L17" s="34">
        <v>12</v>
      </c>
      <c r="M17" s="34">
        <v>944</v>
      </c>
      <c r="N17" s="34">
        <v>494</v>
      </c>
      <c r="O17" s="35">
        <f>VLOOKUP(A17,Emcali!$A$2:$B$2922,2,FALSE)</f>
        <v>40.143000000000001</v>
      </c>
      <c r="Q17" s="41">
        <f t="shared" si="1"/>
        <v>3.9297610629766213</v>
      </c>
      <c r="R17" s="49">
        <f t="shared" si="2"/>
        <v>10.368612328043383</v>
      </c>
      <c r="S17" s="50">
        <f t="shared" si="0"/>
        <v>4.4656013971053312</v>
      </c>
      <c r="T17" s="41">
        <f>IF(S17&lt;4.2,-686.74*Q17 + 2880.9,-76.303*R17 + 820.24)</f>
        <v>29.083773533305816</v>
      </c>
      <c r="U17" s="53">
        <f>ABS((T17-O17)/O17)</f>
        <v>0.27549576430994654</v>
      </c>
      <c r="V17" s="41">
        <f xml:space="preserve"> -513.86*S17+ 2324.4</f>
        <v>29.706066083454516</v>
      </c>
      <c r="W17" s="43">
        <f>ABS((V17-O17)/O17)</f>
        <v>0.25999386982899847</v>
      </c>
      <c r="X17" s="56"/>
    </row>
    <row r="18" spans="1:24" x14ac:dyDescent="0.3">
      <c r="A18" s="29">
        <v>43482</v>
      </c>
      <c r="B18" s="1">
        <v>1288</v>
      </c>
      <c r="C18" s="1">
        <v>1069</v>
      </c>
      <c r="D18" s="1">
        <v>983</v>
      </c>
      <c r="E18" s="1">
        <v>816</v>
      </c>
      <c r="F18" s="1">
        <v>860</v>
      </c>
      <c r="G18" s="1">
        <v>1416</v>
      </c>
      <c r="H18" s="1">
        <v>1675</v>
      </c>
      <c r="I18" s="1">
        <v>1529</v>
      </c>
      <c r="J18" s="1">
        <v>1747</v>
      </c>
      <c r="K18" s="1">
        <v>261</v>
      </c>
      <c r="L18" s="1">
        <v>9</v>
      </c>
      <c r="M18" s="1">
        <v>1073</v>
      </c>
      <c r="N18" s="1">
        <v>477</v>
      </c>
      <c r="O18" s="30">
        <f>VLOOKUP(A18,Emcali!$A$2:$B$2922,2,FALSE)</f>
        <v>44.868000000000002</v>
      </c>
      <c r="Q18" s="41">
        <f t="shared" si="1"/>
        <v>3.961894130571932</v>
      </c>
      <c r="R18" s="49">
        <f t="shared" si="2"/>
        <v>10.250693763612553</v>
      </c>
      <c r="S18" s="50">
        <f t="shared" si="0"/>
        <v>4.4256990388839341</v>
      </c>
      <c r="T18" s="41">
        <f>IF(S18&lt;4.2,-686.74*Q18 + 2880.9,-76.303*R18 + 820.24)</f>
        <v>38.081313755071392</v>
      </c>
      <c r="U18" s="53">
        <f>ABS((T18-O18)/O18)</f>
        <v>0.1512589427861418</v>
      </c>
      <c r="V18" s="41">
        <f xml:space="preserve"> -513.86*S18+ 2324.4</f>
        <v>50.210291879101533</v>
      </c>
      <c r="W18" s="43">
        <f>ABS((V18-O18)/O18)</f>
        <v>0.11906686010300281</v>
      </c>
      <c r="X18" s="56"/>
    </row>
    <row r="19" spans="1:24" x14ac:dyDescent="0.3">
      <c r="A19" s="29">
        <v>43487</v>
      </c>
      <c r="B19" s="1">
        <v>1195</v>
      </c>
      <c r="C19" s="1">
        <v>985</v>
      </c>
      <c r="D19" s="1">
        <v>913</v>
      </c>
      <c r="E19" s="1">
        <v>718</v>
      </c>
      <c r="F19" s="1">
        <v>792</v>
      </c>
      <c r="G19" s="1">
        <v>1338</v>
      </c>
      <c r="H19" s="1">
        <v>1643</v>
      </c>
      <c r="I19" s="1">
        <v>1497</v>
      </c>
      <c r="J19" s="1">
        <v>1736</v>
      </c>
      <c r="K19" s="1">
        <v>249</v>
      </c>
      <c r="L19" s="1">
        <v>9</v>
      </c>
      <c r="M19" s="1">
        <v>959</v>
      </c>
      <c r="N19" s="1">
        <v>522</v>
      </c>
      <c r="O19" s="30">
        <f>VLOOKUP(A19,Emcali!$A$2:$B$2922,2,FALSE)</f>
        <v>40.326000000000001</v>
      </c>
      <c r="Q19" s="41">
        <f t="shared" si="1"/>
        <v>3.8420560298415629</v>
      </c>
      <c r="R19" s="49">
        <f t="shared" si="2"/>
        <v>10.361528864627296</v>
      </c>
      <c r="S19" s="50">
        <f t="shared" si="0"/>
        <v>4.5138787064190291</v>
      </c>
      <c r="T19" s="41">
        <f>IF(S19&lt;4.2,-686.74*Q19 + 2880.9,-76.303*R19 + 820.24)</f>
        <v>29.6242630423435</v>
      </c>
      <c r="U19" s="53">
        <f>ABS((T19-O19)/O19)</f>
        <v>0.26538057227735207</v>
      </c>
      <c r="V19" s="41">
        <f xml:space="preserve"> -513.86*S19+ 2324.4</f>
        <v>4.8982879195177702</v>
      </c>
      <c r="W19" s="43">
        <f>ABS((V19-O19)/O19)</f>
        <v>0.87853276001790981</v>
      </c>
      <c r="X19" s="56"/>
    </row>
    <row r="20" spans="1:24" x14ac:dyDescent="0.3">
      <c r="A20" s="29">
        <v>43492</v>
      </c>
      <c r="B20" s="1">
        <v>1363</v>
      </c>
      <c r="C20" s="1">
        <v>1120</v>
      </c>
      <c r="D20" s="1">
        <v>1041</v>
      </c>
      <c r="E20" s="1">
        <v>889</v>
      </c>
      <c r="F20" s="1">
        <v>945</v>
      </c>
      <c r="G20" s="1">
        <v>1450</v>
      </c>
      <c r="H20" s="1">
        <v>1733</v>
      </c>
      <c r="I20" s="1">
        <v>1581</v>
      </c>
      <c r="J20" s="1">
        <v>1805</v>
      </c>
      <c r="K20" s="1">
        <v>258</v>
      </c>
      <c r="L20" s="1">
        <v>17</v>
      </c>
      <c r="M20" s="1">
        <v>1040</v>
      </c>
      <c r="N20" s="1">
        <v>501</v>
      </c>
      <c r="O20" s="30">
        <f>VLOOKUP(A20,Emcali!$A$2:$B$2922,2,FALSE)</f>
        <v>121.23</v>
      </c>
      <c r="Q20" s="41">
        <f t="shared" si="1"/>
        <v>3.8838789682539683</v>
      </c>
      <c r="R20" s="49">
        <f t="shared" si="2"/>
        <v>9.6956537895487998</v>
      </c>
      <c r="S20" s="50">
        <f t="shared" si="0"/>
        <v>4.2751293438274045</v>
      </c>
      <c r="T20" s="41">
        <f>IF(S20&lt;4.2,-686.74*Q20 + 2880.9,-76.303*R20 + 820.24)</f>
        <v>80.432528896057988</v>
      </c>
      <c r="U20" s="53">
        <f>ABS((T20-O20)/O20)</f>
        <v>0.33652949850649189</v>
      </c>
      <c r="V20" s="41">
        <f xml:space="preserve"> -513.86*S20+ 2324.4</f>
        <v>127.5820353808499</v>
      </c>
      <c r="W20" s="43">
        <f>ABS((V20-O20)/O20)</f>
        <v>5.2396563398910322E-2</v>
      </c>
      <c r="X20" s="56"/>
    </row>
    <row r="21" spans="1:24" x14ac:dyDescent="0.3">
      <c r="A21" s="29">
        <v>43502</v>
      </c>
      <c r="B21" s="1">
        <v>1482</v>
      </c>
      <c r="C21" s="1">
        <v>1238</v>
      </c>
      <c r="D21" s="1">
        <v>1115</v>
      </c>
      <c r="E21" s="1">
        <v>926</v>
      </c>
      <c r="F21" s="1">
        <v>946</v>
      </c>
      <c r="G21" s="1">
        <v>1447</v>
      </c>
      <c r="H21" s="1">
        <v>1702</v>
      </c>
      <c r="I21" s="1">
        <v>1546</v>
      </c>
      <c r="J21" s="1">
        <v>1805</v>
      </c>
      <c r="K21" s="1">
        <v>227</v>
      </c>
      <c r="L21" s="1">
        <v>10</v>
      </c>
      <c r="M21" s="1">
        <v>1026</v>
      </c>
      <c r="N21" s="1">
        <v>476</v>
      </c>
      <c r="O21" s="30">
        <f>VLOOKUP(A21,Emcali!$A$2:$B$2922,2,FALSE)</f>
        <v>46.3</v>
      </c>
      <c r="Q21" s="41">
        <f t="shared" si="1"/>
        <v>4.0555963037976408</v>
      </c>
      <c r="R21" s="49">
        <f t="shared" si="2"/>
        <v>9.9353594677050694</v>
      </c>
      <c r="S21" s="50">
        <f t="shared" si="0"/>
        <v>4.4478345914859476</v>
      </c>
      <c r="T21" s="41">
        <f>IF(S21&lt;4.2,-686.74*Q21 + 2880.9,-76.303*R21 + 820.24)</f>
        <v>62.142266535700173</v>
      </c>
      <c r="U21" s="53">
        <f>ABS((T21-O21)/O21)</f>
        <v>0.34216558392440988</v>
      </c>
      <c r="V21" s="41">
        <f xml:space="preserve"> -513.86*S21+ 2324.4</f>
        <v>38.835716819030949</v>
      </c>
      <c r="W21" s="43">
        <f>ABS((V21-O21)/O21)</f>
        <v>0.16121561945937468</v>
      </c>
      <c r="X21" s="56"/>
    </row>
    <row r="22" spans="1:24" x14ac:dyDescent="0.3">
      <c r="A22" s="29">
        <v>43532</v>
      </c>
      <c r="B22" s="1">
        <v>1427</v>
      </c>
      <c r="C22" s="1">
        <v>1186</v>
      </c>
      <c r="D22" s="1">
        <v>1088</v>
      </c>
      <c r="E22" s="1">
        <v>964</v>
      </c>
      <c r="F22" s="1">
        <v>1024</v>
      </c>
      <c r="G22" s="1">
        <v>1608</v>
      </c>
      <c r="H22" s="1">
        <v>1905</v>
      </c>
      <c r="I22" s="1">
        <v>1724</v>
      </c>
      <c r="J22" s="1">
        <v>1978</v>
      </c>
      <c r="K22" s="1">
        <v>280</v>
      </c>
      <c r="L22" s="1">
        <v>16</v>
      </c>
      <c r="M22" s="1">
        <v>1117</v>
      </c>
      <c r="N22" s="1">
        <v>581</v>
      </c>
      <c r="O22" s="30">
        <f>VLOOKUP(A22,Emcali!$A$2:$B$2922,2,FALSE)</f>
        <v>127.93</v>
      </c>
      <c r="Q22" s="41">
        <f t="shared" si="1"/>
        <v>3.8699368610349918</v>
      </c>
      <c r="R22" s="49">
        <f t="shared" si="2"/>
        <v>9.5557238307873043</v>
      </c>
      <c r="S22" s="50">
        <f t="shared" si="0"/>
        <v>4.3005788280460067</v>
      </c>
      <c r="T22" s="41">
        <f>IF(S22&lt;4.2,-686.74*Q22 + 2880.9,-76.303*R22 + 820.24)</f>
        <v>91.109604539436305</v>
      </c>
      <c r="U22" s="53">
        <f>ABS((T22-O22)/O22)</f>
        <v>0.28781673931496676</v>
      </c>
      <c r="V22" s="41">
        <f xml:space="preserve"> -513.86*S22+ 2324.4</f>
        <v>114.50456342027883</v>
      </c>
      <c r="W22" s="43">
        <f>ABS((V22-O22)/O22)</f>
        <v>0.10494361431815194</v>
      </c>
      <c r="X22" s="56"/>
    </row>
    <row r="23" spans="1:24" x14ac:dyDescent="0.3">
      <c r="A23" s="29">
        <v>43537</v>
      </c>
      <c r="B23" s="1">
        <v>1639</v>
      </c>
      <c r="C23" s="1">
        <v>1373</v>
      </c>
      <c r="D23" s="1">
        <v>1274</v>
      </c>
      <c r="E23" s="1">
        <v>1158</v>
      </c>
      <c r="F23" s="1">
        <v>1189</v>
      </c>
      <c r="G23" s="1">
        <v>1811</v>
      </c>
      <c r="H23" s="1">
        <v>2203</v>
      </c>
      <c r="I23" s="1">
        <v>2014</v>
      </c>
      <c r="J23" s="1">
        <v>2286</v>
      </c>
      <c r="K23" s="1">
        <v>306</v>
      </c>
      <c r="L23" s="1">
        <v>23</v>
      </c>
      <c r="M23" s="1">
        <v>1323</v>
      </c>
      <c r="N23" s="1">
        <v>735</v>
      </c>
      <c r="O23" s="30">
        <f>VLOOKUP(A23,Emcali!$A$2:$B$2922,2,FALSE)</f>
        <v>145.49</v>
      </c>
      <c r="Q23" s="41">
        <f t="shared" si="1"/>
        <v>3.9549991516064043</v>
      </c>
      <c r="R23" s="49">
        <f t="shared" si="2"/>
        <v>9.6721590988445829</v>
      </c>
      <c r="S23" s="50">
        <f t="shared" si="0"/>
        <v>4.3344391796483803</v>
      </c>
      <c r="T23" s="41">
        <f>IF(S23&lt;4.2,-686.74*Q23 + 2880.9,-76.303*R23 + 820.24)</f>
        <v>82.22524428086183</v>
      </c>
      <c r="U23" s="53">
        <f>ABS((T23-O23)/O23)</f>
        <v>0.43483920351321859</v>
      </c>
      <c r="V23" s="41">
        <f xml:space="preserve"> -513.86*S23+ 2324.4</f>
        <v>97.105083145883327</v>
      </c>
      <c r="W23" s="43">
        <f>ABS((V23-O23)/O23)</f>
        <v>0.3325652405946572</v>
      </c>
      <c r="X23" s="56"/>
    </row>
    <row r="24" spans="1:24" x14ac:dyDescent="0.3">
      <c r="A24" s="29">
        <v>43542</v>
      </c>
      <c r="B24" s="1">
        <v>1761</v>
      </c>
      <c r="C24" s="1">
        <v>1494</v>
      </c>
      <c r="D24" s="1">
        <v>1349</v>
      </c>
      <c r="E24" s="1">
        <v>1176</v>
      </c>
      <c r="F24" s="1">
        <v>1187</v>
      </c>
      <c r="G24" s="1">
        <v>1730</v>
      </c>
      <c r="H24" s="1">
        <v>2023</v>
      </c>
      <c r="I24" s="1">
        <v>1789</v>
      </c>
      <c r="J24" s="1">
        <v>2036</v>
      </c>
      <c r="K24" s="1">
        <v>272</v>
      </c>
      <c r="L24" s="1">
        <v>12</v>
      </c>
      <c r="M24" s="1">
        <v>1183</v>
      </c>
      <c r="N24" s="1">
        <v>564</v>
      </c>
      <c r="O24" s="30">
        <f>VLOOKUP(A24,Emcali!$A$2:$B$2922,2,FALSE)</f>
        <v>99.683999999999997</v>
      </c>
      <c r="Q24" s="41">
        <f t="shared" si="1"/>
        <v>4.0527214164154515</v>
      </c>
      <c r="R24" s="49">
        <f t="shared" si="2"/>
        <v>9.4965360206627505</v>
      </c>
      <c r="S24" s="50">
        <f t="shared" si="0"/>
        <v>4.4023170546010064</v>
      </c>
      <c r="T24" s="41">
        <f>IF(S24&lt;4.2,-686.74*Q24 + 2880.9,-76.303*R24 + 820.24)</f>
        <v>95.625812015370229</v>
      </c>
      <c r="U24" s="53">
        <f>ABS((T24-O24)/O24)</f>
        <v>4.071052510563148E-2</v>
      </c>
      <c r="V24" s="41">
        <f xml:space="preserve"> -513.86*S24+ 2324.4</f>
        <v>62.225358322727061</v>
      </c>
      <c r="W24" s="43">
        <f>ABS((V24-O24)/O24)</f>
        <v>0.37577386217720937</v>
      </c>
      <c r="X24" s="56"/>
    </row>
    <row r="25" spans="1:24" ht="15" thickBot="1" x14ac:dyDescent="0.35">
      <c r="A25" s="29">
        <v>43567</v>
      </c>
      <c r="B25" s="1">
        <v>1379</v>
      </c>
      <c r="C25" s="1">
        <v>1168</v>
      </c>
      <c r="D25" s="1">
        <v>1122</v>
      </c>
      <c r="E25" s="1">
        <v>1009</v>
      </c>
      <c r="F25" s="1">
        <v>1058</v>
      </c>
      <c r="G25" s="1">
        <v>1632</v>
      </c>
      <c r="H25" s="1">
        <v>1981</v>
      </c>
      <c r="I25" s="1">
        <v>1774</v>
      </c>
      <c r="J25" s="1">
        <v>2044</v>
      </c>
      <c r="K25" s="1">
        <v>286</v>
      </c>
      <c r="L25" s="1">
        <v>41</v>
      </c>
      <c r="M25" s="1">
        <v>1068</v>
      </c>
      <c r="N25" s="1">
        <v>570</v>
      </c>
      <c r="O25" s="30">
        <f>VLOOKUP(A25,Emcali!$A$2:$B$2922,2,FALSE)</f>
        <v>337.21</v>
      </c>
      <c r="Q25" s="41">
        <f t="shared" si="1"/>
        <v>3.8726831770981693</v>
      </c>
      <c r="R25" s="49">
        <f t="shared" si="2"/>
        <v>9.1345513536788463</v>
      </c>
      <c r="S25" s="50">
        <f t="shared" si="0"/>
        <v>4.137335888339333</v>
      </c>
      <c r="T25" s="41">
        <f>IF(S25&lt;4.2,-686.74*Q25 + 2880.9,-76.303*R25 + 820.24)</f>
        <v>221.3735549596031</v>
      </c>
      <c r="U25" s="53">
        <f>ABS((T25-O25)/O25)</f>
        <v>0.34351426422821651</v>
      </c>
      <c r="V25" s="41">
        <f xml:space="preserve"> -513.86*S25+ 2324.4</f>
        <v>198.38858041795038</v>
      </c>
      <c r="W25" s="43">
        <f>ABS((V25-O25)/O25)</f>
        <v>0.4116764614989164</v>
      </c>
      <c r="X25" s="56"/>
    </row>
    <row r="26" spans="1:24" x14ac:dyDescent="0.3">
      <c r="A26" s="33">
        <v>43837</v>
      </c>
      <c r="B26" s="34">
        <v>1266</v>
      </c>
      <c r="C26" s="34">
        <v>1044</v>
      </c>
      <c r="D26" s="34">
        <v>985</v>
      </c>
      <c r="E26" s="34">
        <v>847</v>
      </c>
      <c r="F26" s="34">
        <v>892</v>
      </c>
      <c r="G26" s="34">
        <v>1402</v>
      </c>
      <c r="H26" s="34">
        <v>1625</v>
      </c>
      <c r="I26" s="34">
        <v>1495</v>
      </c>
      <c r="J26" s="34">
        <v>1675</v>
      </c>
      <c r="K26" s="34">
        <v>327</v>
      </c>
      <c r="L26" s="34">
        <v>15</v>
      </c>
      <c r="M26" s="34">
        <v>951</v>
      </c>
      <c r="N26" s="34">
        <v>527</v>
      </c>
      <c r="O26" s="35">
        <f>VLOOKUP(A26,Emcali!$A$2:$B$2922,2,FALSE)</f>
        <v>66.88</v>
      </c>
      <c r="Q26" s="41">
        <f t="shared" si="1"/>
        <v>3.9613711922065873</v>
      </c>
      <c r="R26" s="49">
        <f t="shared" si="2"/>
        <v>9.6282072043961762</v>
      </c>
      <c r="S26" s="50">
        <f t="shared" si="0"/>
        <v>4.3991931597617295</v>
      </c>
      <c r="T26" s="41">
        <f>IF(S26&lt;4.2,-686.74*Q26 + 2880.9,-76.303*R26 + 820.24)</f>
        <v>85.578905682958634</v>
      </c>
      <c r="U26" s="53">
        <f>ABS((T26-O26)/O26)</f>
        <v>0.27958890076194137</v>
      </c>
      <c r="V26" s="41">
        <f xml:space="preserve"> -513.86*S26+ 2324.4</f>
        <v>63.830602924837876</v>
      </c>
      <c r="W26" s="43">
        <f>ABS((V26-O26)/O26)</f>
        <v>4.559505196115609E-2</v>
      </c>
      <c r="X26" s="56"/>
    </row>
    <row r="27" spans="1:24" x14ac:dyDescent="0.3">
      <c r="A27" s="29">
        <v>43847</v>
      </c>
      <c r="B27" s="1">
        <v>1184</v>
      </c>
      <c r="C27" s="1">
        <v>987</v>
      </c>
      <c r="D27" s="1">
        <v>932</v>
      </c>
      <c r="E27" s="1">
        <v>804</v>
      </c>
      <c r="F27" s="1">
        <v>835</v>
      </c>
      <c r="G27" s="1">
        <v>1288</v>
      </c>
      <c r="H27" s="1">
        <v>1567</v>
      </c>
      <c r="I27" s="1">
        <v>1433</v>
      </c>
      <c r="J27" s="1">
        <v>1648</v>
      </c>
      <c r="K27" s="1">
        <v>235</v>
      </c>
      <c r="L27" s="1">
        <v>9</v>
      </c>
      <c r="M27" s="1">
        <v>918</v>
      </c>
      <c r="N27" s="1">
        <v>521</v>
      </c>
      <c r="O27" s="30">
        <f>VLOOKUP(A27,Emcali!$A$2:$B$2922,2,FALSE)</f>
        <v>46.414000000000001</v>
      </c>
      <c r="Q27" s="41">
        <f t="shared" si="1"/>
        <v>3.9537211291702308</v>
      </c>
      <c r="R27" s="49">
        <f t="shared" si="2"/>
        <v>9.7912391949734676</v>
      </c>
      <c r="S27" s="50">
        <f t="shared" si="0"/>
        <v>4.3722094645660139</v>
      </c>
      <c r="T27" s="41">
        <f>IF(S27&lt;4.2,-686.74*Q27 + 2880.9,-76.303*R27 + 820.24)</f>
        <v>73.13907570593949</v>
      </c>
      <c r="U27" s="53">
        <f>ABS((T27-O27)/O27)</f>
        <v>0.57579772710689636</v>
      </c>
      <c r="V27" s="41">
        <f xml:space="preserve"> -513.86*S27+ 2324.4</f>
        <v>77.696444538108153</v>
      </c>
      <c r="W27" s="43">
        <f>ABS((V27-O27)/O27)</f>
        <v>0.67398725682139338</v>
      </c>
      <c r="X27" s="56"/>
    </row>
    <row r="28" spans="1:24" x14ac:dyDescent="0.3">
      <c r="A28" s="29">
        <v>43857</v>
      </c>
      <c r="B28" s="1">
        <v>1354</v>
      </c>
      <c r="C28" s="1">
        <v>1154</v>
      </c>
      <c r="D28" s="1">
        <v>1098</v>
      </c>
      <c r="E28" s="1">
        <v>948</v>
      </c>
      <c r="F28" s="1">
        <v>995</v>
      </c>
      <c r="G28" s="1">
        <v>1560</v>
      </c>
      <c r="H28" s="1">
        <v>1854</v>
      </c>
      <c r="I28" s="1">
        <v>1687</v>
      </c>
      <c r="J28" s="1">
        <v>1890</v>
      </c>
      <c r="K28" s="1">
        <v>252</v>
      </c>
      <c r="L28" s="1">
        <v>10</v>
      </c>
      <c r="M28" s="1">
        <v>1134</v>
      </c>
      <c r="N28" s="1">
        <v>614</v>
      </c>
      <c r="O28" s="30">
        <f>VLOOKUP(A28,Emcali!$A$2:$B$2922,2,FALSE)</f>
        <v>72.141999999999996</v>
      </c>
      <c r="Q28" s="41">
        <f t="shared" si="1"/>
        <v>3.8919188664291999</v>
      </c>
      <c r="R28" s="49">
        <f t="shared" si="2"/>
        <v>9.8441397037433482</v>
      </c>
      <c r="S28" s="50">
        <f t="shared" si="0"/>
        <v>4.3997208263539926</v>
      </c>
      <c r="T28" s="41">
        <f>IF(S28&lt;4.2,-686.74*Q28 + 2880.9,-76.303*R28 + 820.24)</f>
        <v>69.102608185271379</v>
      </c>
      <c r="U28" s="53">
        <f>ABS((T28-O28)/O28)</f>
        <v>4.2130684133079445E-2</v>
      </c>
      <c r="V28" s="41">
        <f xml:space="preserve"> -513.86*S28+ 2324.4</f>
        <v>63.559456169737587</v>
      </c>
      <c r="W28" s="43">
        <f>ABS((V28-O28)/O28)</f>
        <v>0.11896736755651922</v>
      </c>
      <c r="X28" s="56"/>
    </row>
    <row r="29" spans="1:24" x14ac:dyDescent="0.3">
      <c r="A29" s="29">
        <v>43867</v>
      </c>
      <c r="B29" s="1">
        <v>1208</v>
      </c>
      <c r="C29" s="1">
        <v>1013</v>
      </c>
      <c r="D29" s="1">
        <v>946</v>
      </c>
      <c r="E29" s="1">
        <v>799</v>
      </c>
      <c r="F29" s="1">
        <v>868</v>
      </c>
      <c r="G29" s="1">
        <v>1376</v>
      </c>
      <c r="H29" s="1">
        <v>1675</v>
      </c>
      <c r="I29" s="1">
        <v>1573</v>
      </c>
      <c r="J29" s="1">
        <v>1763</v>
      </c>
      <c r="K29" s="1">
        <v>370</v>
      </c>
      <c r="L29" s="1">
        <v>28</v>
      </c>
      <c r="M29" s="1">
        <v>1037</v>
      </c>
      <c r="N29" s="1">
        <v>603</v>
      </c>
      <c r="O29" s="30">
        <f>VLOOKUP(A29,Emcali!$A$2:$B$2922,2,FALSE)</f>
        <v>35.844999999999999</v>
      </c>
      <c r="Q29" s="41">
        <f t="shared" si="1"/>
        <v>3.9107475514168346</v>
      </c>
      <c r="R29" s="49">
        <f t="shared" si="2"/>
        <v>10.159043008215317</v>
      </c>
      <c r="S29" s="50">
        <f t="shared" si="0"/>
        <v>4.4502430594582449</v>
      </c>
      <c r="T29" s="41">
        <f>IF(S29&lt;4.2,-686.74*Q29 + 2880.9,-76.303*R29 + 820.24)</f>
        <v>45.074541344146724</v>
      </c>
      <c r="U29" s="53">
        <f>ABS((T29-O29)/O29)</f>
        <v>0.25748476340205678</v>
      </c>
      <c r="V29" s="41">
        <f xml:space="preserve"> -513.86*S29+ 2324.4</f>
        <v>37.598101466786375</v>
      </c>
      <c r="W29" s="43">
        <f>ABS((V29-O29)/O29)</f>
        <v>4.8907838381542078E-2</v>
      </c>
      <c r="X29" s="56"/>
    </row>
    <row r="30" spans="1:24" x14ac:dyDescent="0.3">
      <c r="A30" s="29">
        <v>43877</v>
      </c>
      <c r="B30" s="1">
        <v>1365</v>
      </c>
      <c r="C30" s="1">
        <v>1141</v>
      </c>
      <c r="D30" s="1">
        <v>1043</v>
      </c>
      <c r="E30" s="1">
        <v>846</v>
      </c>
      <c r="F30" s="1">
        <v>880</v>
      </c>
      <c r="G30" s="1">
        <v>1378</v>
      </c>
      <c r="H30" s="1">
        <v>1665</v>
      </c>
      <c r="I30" s="1">
        <v>1526</v>
      </c>
      <c r="J30" s="1">
        <v>1799</v>
      </c>
      <c r="K30" s="1">
        <v>240</v>
      </c>
      <c r="L30" s="1">
        <v>14</v>
      </c>
      <c r="M30" s="1">
        <v>964</v>
      </c>
      <c r="N30" s="1">
        <v>492</v>
      </c>
      <c r="O30" s="30">
        <f>VLOOKUP(A30,Emcali!$A$2:$B$2922,2,FALSE)</f>
        <v>26.885000000000002</v>
      </c>
      <c r="Q30" s="41">
        <f t="shared" si="1"/>
        <v>4.0142904449844625</v>
      </c>
      <c r="R30" s="49">
        <f t="shared" si="2"/>
        <v>10.030657255597038</v>
      </c>
      <c r="S30" s="50">
        <f t="shared" si="0"/>
        <v>4.4481373806154938</v>
      </c>
      <c r="T30" s="41">
        <f>IF(S30&lt;4.2,-686.74*Q30 + 2880.9,-76.303*R30 + 820.24)</f>
        <v>54.870759426179234</v>
      </c>
      <c r="U30" s="53">
        <f>ABS((T30-O30)/O30)</f>
        <v>1.0409432555766871</v>
      </c>
      <c r="V30" s="41">
        <f xml:space="preserve"> -513.86*S30+ 2324.4</f>
        <v>38.680125596922608</v>
      </c>
      <c r="W30" s="43">
        <f>ABS((V30-O30)/O30)</f>
        <v>0.43872514773749693</v>
      </c>
      <c r="X30" s="56"/>
    </row>
    <row r="31" spans="1:24" x14ac:dyDescent="0.3">
      <c r="A31" s="29">
        <v>43907</v>
      </c>
      <c r="B31" s="1">
        <v>1636</v>
      </c>
      <c r="C31" s="1">
        <v>1395</v>
      </c>
      <c r="D31" s="1">
        <v>1295</v>
      </c>
      <c r="E31" s="1">
        <v>1159</v>
      </c>
      <c r="F31" s="1">
        <v>1213</v>
      </c>
      <c r="G31" s="1">
        <v>1799</v>
      </c>
      <c r="H31" s="1">
        <v>2133</v>
      </c>
      <c r="I31" s="1">
        <v>1908</v>
      </c>
      <c r="J31" s="1">
        <v>2170</v>
      </c>
      <c r="K31" s="1">
        <v>277</v>
      </c>
      <c r="L31" s="1">
        <v>9</v>
      </c>
      <c r="M31" s="1">
        <v>1248</v>
      </c>
      <c r="N31" s="1">
        <v>617</v>
      </c>
      <c r="O31" s="30">
        <f>VLOOKUP(A31,Emcali!$A$2:$B$2922,2,FALSE)</f>
        <v>72.694999999999993</v>
      </c>
      <c r="Q31" s="41">
        <f t="shared" si="1"/>
        <v>3.8779024723204714</v>
      </c>
      <c r="R31" s="49">
        <f t="shared" si="2"/>
        <v>9.3317744552575359</v>
      </c>
      <c r="S31" s="50">
        <f t="shared" si="0"/>
        <v>4.226362923171024</v>
      </c>
      <c r="T31" s="41">
        <f>IF(S31&lt;4.2,-686.74*Q31 + 2880.9,-76.303*R31 + 820.24)</f>
        <v>108.19761374048426</v>
      </c>
      <c r="U31" s="53">
        <f>ABS((T31-O31)/O31)</f>
        <v>0.48837765651673798</v>
      </c>
      <c r="V31" s="41">
        <f xml:space="preserve"> -513.86*S31+ 2324.4</f>
        <v>152.6411482993376</v>
      </c>
      <c r="W31" s="43">
        <f>ABS((V31-O31)/O31)</f>
        <v>1.0997475520921332</v>
      </c>
      <c r="X31" s="56"/>
    </row>
    <row r="32" spans="1:24" x14ac:dyDescent="0.3">
      <c r="A32" s="29">
        <v>43912</v>
      </c>
      <c r="B32" s="1">
        <v>1174</v>
      </c>
      <c r="C32" s="1">
        <v>1021</v>
      </c>
      <c r="D32" s="1">
        <v>1043</v>
      </c>
      <c r="E32" s="1">
        <v>1012</v>
      </c>
      <c r="F32" s="1">
        <v>1116</v>
      </c>
      <c r="G32" s="1">
        <v>1603</v>
      </c>
      <c r="H32" s="1">
        <v>1917</v>
      </c>
      <c r="I32" s="1">
        <v>1754</v>
      </c>
      <c r="J32" s="1">
        <v>1911</v>
      </c>
      <c r="K32" s="1">
        <v>377</v>
      </c>
      <c r="L32" s="1">
        <v>10</v>
      </c>
      <c r="M32" s="1">
        <v>990</v>
      </c>
      <c r="N32" s="1">
        <v>563</v>
      </c>
      <c r="O32" s="30">
        <f>VLOOKUP(A32,Emcali!$A$2:$B$2922,2,FALSE)</f>
        <v>345.27</v>
      </c>
      <c r="Q32" s="41">
        <f t="shared" si="1"/>
        <v>3.6835203995661017</v>
      </c>
      <c r="R32" s="49">
        <f t="shared" si="2"/>
        <v>8.3035848580784002</v>
      </c>
      <c r="S32" s="50">
        <f t="shared" si="0"/>
        <v>3.8256996140060657</v>
      </c>
      <c r="T32" s="41">
        <f>IF(S32&lt;4.2,-686.74*Q32 + 2880.9,-76.303*R32 + 820.24)</f>
        <v>351.27920080197555</v>
      </c>
      <c r="U32" s="53">
        <f>ABS((T32-O32)/O32)</f>
        <v>1.7404352541418505E-2</v>
      </c>
      <c r="V32" s="41">
        <f xml:space="preserve"> -513.86*S32+ 2324.4</f>
        <v>358.52599634684316</v>
      </c>
      <c r="W32" s="43">
        <f>ABS((V32-O32)/O32)</f>
        <v>3.839313101874816E-2</v>
      </c>
      <c r="X32" s="56"/>
    </row>
    <row r="33" spans="1:24" x14ac:dyDescent="0.3">
      <c r="A33" s="29">
        <v>43917</v>
      </c>
      <c r="B33" s="1">
        <v>1582</v>
      </c>
      <c r="C33" s="1">
        <v>1352</v>
      </c>
      <c r="D33" s="1">
        <v>1251</v>
      </c>
      <c r="E33" s="1">
        <v>1123</v>
      </c>
      <c r="F33" s="1">
        <v>1147</v>
      </c>
      <c r="G33" s="1">
        <v>1695</v>
      </c>
      <c r="H33" s="1">
        <v>2013</v>
      </c>
      <c r="I33" s="1">
        <v>1828</v>
      </c>
      <c r="J33" s="1">
        <v>2085</v>
      </c>
      <c r="K33" s="1">
        <v>280</v>
      </c>
      <c r="L33" s="1">
        <v>11</v>
      </c>
      <c r="M33" s="1">
        <v>1060</v>
      </c>
      <c r="N33" s="1">
        <v>622</v>
      </c>
      <c r="O33" s="30">
        <f>VLOOKUP(A33,Emcali!$A$2:$B$2922,2,FALSE)</f>
        <v>130.03</v>
      </c>
      <c r="Q33" s="41">
        <f t="shared" si="1"/>
        <v>3.9765983295759972</v>
      </c>
      <c r="R33" s="49">
        <f t="shared" si="2"/>
        <v>9.1299635325157649</v>
      </c>
      <c r="S33" s="50">
        <f t="shared" si="0"/>
        <v>4.2988606499281836</v>
      </c>
      <c r="T33" s="41">
        <f>IF(S33&lt;4.2,-686.74*Q33 + 2880.9,-76.303*R33 + 820.24)</f>
        <v>123.59639257844958</v>
      </c>
      <c r="U33" s="53">
        <f>ABS((T33-O33)/O33)</f>
        <v>4.9477869888105971E-2</v>
      </c>
      <c r="V33" s="41">
        <f xml:space="preserve"> -513.86*S33+ 2324.4</f>
        <v>115.38746642790375</v>
      </c>
      <c r="W33" s="43">
        <f>ABS((V33-O33)/O33)</f>
        <v>0.1126088869652869</v>
      </c>
      <c r="X33" s="56"/>
    </row>
    <row r="34" spans="1:24" x14ac:dyDescent="0.3">
      <c r="A34" s="29">
        <v>44052</v>
      </c>
      <c r="B34" s="1">
        <v>1197</v>
      </c>
      <c r="C34" s="1">
        <v>998</v>
      </c>
      <c r="D34" s="1">
        <v>929</v>
      </c>
      <c r="E34" s="1">
        <v>808</v>
      </c>
      <c r="F34" s="1">
        <v>886</v>
      </c>
      <c r="G34" s="1">
        <v>1364</v>
      </c>
      <c r="H34" s="1">
        <v>1580</v>
      </c>
      <c r="I34" s="1">
        <v>1471</v>
      </c>
      <c r="J34" s="1">
        <v>1710</v>
      </c>
      <c r="K34" s="1">
        <v>280</v>
      </c>
      <c r="L34" s="1">
        <v>29</v>
      </c>
      <c r="M34" s="1">
        <v>1122</v>
      </c>
      <c r="N34" s="1">
        <v>587</v>
      </c>
      <c r="O34" s="30">
        <f>VLOOKUP(A34,Emcali!$A$2:$B$2922,2,FALSE)</f>
        <v>42.067</v>
      </c>
      <c r="Q34" s="41">
        <f t="shared" si="1"/>
        <v>3.7911206159497324</v>
      </c>
      <c r="R34" s="49">
        <f t="shared" si="2"/>
        <v>10.268442692288922</v>
      </c>
      <c r="S34" s="50">
        <f t="shared" si="0"/>
        <v>4.3609177194302537</v>
      </c>
      <c r="T34" s="41">
        <f>IF(S34&lt;4.2,-686.74*Q34 + 2880.9,-76.303*R34 + 820.24)</f>
        <v>36.727017250278436</v>
      </c>
      <c r="U34" s="53">
        <f>ABS((T34-O34)/O34)</f>
        <v>0.12693994698270769</v>
      </c>
      <c r="V34" s="41">
        <f xml:space="preserve"> -513.86*S34+ 2324.4</f>
        <v>83.498820693569996</v>
      </c>
      <c r="W34" s="43">
        <f>ABS((V34-O34)/O34)</f>
        <v>0.98490077004706766</v>
      </c>
      <c r="X34" s="56"/>
    </row>
    <row r="35" spans="1:24" x14ac:dyDescent="0.3">
      <c r="A35" s="29">
        <v>44077</v>
      </c>
      <c r="B35" s="1">
        <v>1259</v>
      </c>
      <c r="C35" s="1">
        <v>1047</v>
      </c>
      <c r="D35" s="1">
        <v>995</v>
      </c>
      <c r="E35" s="1">
        <v>875</v>
      </c>
      <c r="F35" s="1">
        <v>927</v>
      </c>
      <c r="G35" s="1">
        <v>1339</v>
      </c>
      <c r="H35" s="1">
        <v>1548</v>
      </c>
      <c r="I35" s="1">
        <v>1435</v>
      </c>
      <c r="J35" s="1">
        <v>1611</v>
      </c>
      <c r="K35" s="1">
        <v>247</v>
      </c>
      <c r="L35" s="1">
        <v>17</v>
      </c>
      <c r="M35" s="1">
        <v>1034</v>
      </c>
      <c r="N35" s="1">
        <v>625</v>
      </c>
      <c r="O35" s="30">
        <f>VLOOKUP(A35,Emcali!$A$2:$B$2922,2,FALSE)</f>
        <v>54.905999999999999</v>
      </c>
      <c r="Q35" s="41">
        <f t="shared" si="1"/>
        <v>3.8557366864179672</v>
      </c>
      <c r="R35" s="49">
        <f t="shared" si="2"/>
        <v>9.9446351304298926</v>
      </c>
      <c r="S35" s="50">
        <f t="shared" si="0"/>
        <v>4.4423954246593507</v>
      </c>
      <c r="T35" s="41">
        <f>IF(S35&lt;4.2,-686.74*Q35 + 2880.9,-76.303*R35 + 820.24)</f>
        <v>61.434505642807949</v>
      </c>
      <c r="U35" s="53">
        <f>ABS((T35-O35)/O35)</f>
        <v>0.11890331917837668</v>
      </c>
      <c r="V35" s="41">
        <f xml:space="preserve"> -513.86*S35+ 2324.4</f>
        <v>41.630687084546025</v>
      </c>
      <c r="W35" s="43">
        <f>ABS((V35-O35)/O35)</f>
        <v>0.24178255410071711</v>
      </c>
      <c r="X35" s="56"/>
    </row>
    <row r="36" spans="1:24" ht="15" thickBot="1" x14ac:dyDescent="0.35">
      <c r="A36" s="31">
        <v>44102</v>
      </c>
      <c r="B36" s="21">
        <v>1350</v>
      </c>
      <c r="C36" s="21">
        <v>1151</v>
      </c>
      <c r="D36" s="21">
        <v>1086</v>
      </c>
      <c r="E36" s="21">
        <v>977</v>
      </c>
      <c r="F36" s="21">
        <v>995</v>
      </c>
      <c r="G36" s="21">
        <v>1383</v>
      </c>
      <c r="H36" s="21">
        <v>1621</v>
      </c>
      <c r="I36" s="21">
        <v>1533</v>
      </c>
      <c r="J36" s="21">
        <v>1732</v>
      </c>
      <c r="K36" s="21">
        <v>259</v>
      </c>
      <c r="L36" s="21">
        <v>11</v>
      </c>
      <c r="M36" s="21">
        <v>1152</v>
      </c>
      <c r="N36" s="21">
        <v>660</v>
      </c>
      <c r="O36" s="32">
        <f>VLOOKUP(A36,Emcali!$A$2:$B$2922,2,FALSE)</f>
        <v>34.439</v>
      </c>
      <c r="Q36" s="42">
        <f t="shared" si="1"/>
        <v>3.9820828730970228</v>
      </c>
      <c r="R36" s="51">
        <f t="shared" si="2"/>
        <v>10.123853224256566</v>
      </c>
      <c r="S36" s="52">
        <f t="shared" si="0"/>
        <v>4.4167197128831219</v>
      </c>
      <c r="T36" s="42">
        <f>IF(S36&lt;4.2,-686.74*Q36 + 2880.9,-76.303*R36 + 820.24)</f>
        <v>47.759627429551301</v>
      </c>
      <c r="U36" s="58">
        <f>ABS((T36-O36)/O36)</f>
        <v>0.386789030736993</v>
      </c>
      <c r="V36" s="42">
        <f xml:space="preserve"> -513.86*S36+ 2324.4</f>
        <v>54.824408337879049</v>
      </c>
      <c r="W36" s="59">
        <f>ABS((V36-O36)/O36)</f>
        <v>0.59192799842849819</v>
      </c>
      <c r="X36" s="56"/>
    </row>
    <row r="37" spans="1:24" x14ac:dyDescent="0.3">
      <c r="T37" s="57"/>
    </row>
    <row r="38" spans="1:24" x14ac:dyDescent="0.3">
      <c r="U38" s="40"/>
      <c r="V38" s="40"/>
      <c r="W38" s="40"/>
      <c r="X38" s="40"/>
    </row>
  </sheetData>
  <sortState xmlns:xlrd2="http://schemas.microsoft.com/office/spreadsheetml/2017/richdata2" ref="A2:O36">
    <sortCondition ref="A2:A36"/>
  </sortState>
  <mergeCells count="2">
    <mergeCell ref="T1:U1"/>
    <mergeCell ref="V1:W1"/>
  </mergeCells>
  <conditionalFormatting sqref="W2:X36 U2:U36">
    <cfRule type="cellIs" dxfId="0" priority="3" operator="greaterThan">
      <formula>0.2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q o 9 U z u P s 4 W k A A A A 9 Q A A A B I A H A B D b 2 5 m a W c v U G F j a 2 F n Z S 5 4 b W w g o h g A K K A U A A A A A A A A A A A A A A A A A A A A A A A A A A A A h Y 8 x D o I w G I W v Q r r T 1 m o M k p 8 y s E o 0 M T G u T a n Q C M X Q Y r m b g 0 f y C m I U d X N 8 3 / u G 9 + 7 X G 6 R D U w c X 1 V n d m g T N M E W B M r I t t C k T 1 L t j G K G U w 1 b I k y h V M M r G x o M t E l Q 5 d 4 4 J 8 d 5 j P 8 d t V x J G 6 Y w c 8 v V O V q o R 6 C P r / 3 K o j X X C S I U 4 7 F 9 j O M O r J Y 4 W D F M g E 4 N c m 2 / P x r n P 9 g d C 1 t e u 7 x R X N s w 2 Q K Y I 5 H 2 B P w B Q S w M E F A A C A A g A g q o 9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q P V M o i k e 4 D g A A A B E A A A A T A B w A R m 9 y b X V s Y X M v U 2 V j d G l v b j E u b S C i G A A o o B Q A A A A A A A A A A A A A A A A A A A A A A A A A A A A r T k 0 u y c z P U w i G 0 I b W A F B L A Q I t A B Q A A g A I A I K q P V M 7 j 7 O F p A A A A P U A A A A S A A A A A A A A A A A A A A A A A A A A A A B D b 2 5 m a W c v U G F j a 2 F n Z S 5 4 b W x Q S w E C L Q A U A A I A C A C C q j 1 T D 8 r p q 6 Q A A A D p A A A A E w A A A A A A A A A A A A A A A A D w A A A A W 0 N v b n R l b n R f V H l w Z X N d L n h t b F B L A Q I t A B Q A A g A I A I K q P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c I e m 7 Q k p T S K I k D + G F u F b Z A A A A A A I A A A A A A B B m A A A A A Q A A I A A A A E v q Q n M / Q 1 s M c N N m l 0 Q i F x Z g Q z g 3 Q P x N a 5 5 m D L x s 6 R C f A A A A A A 6 A A A A A A g A A I A A A A I a x D T a 0 n z o k z s Z B 4 8 j G 3 Y Y F v f N C z G C l o i Y d 3 v 9 6 c t C Z U A A A A H E c / r O 6 D F A O 6 d j 8 B g o f N N 7 t t f u D / X Z g m y w O m z 8 0 r K A y s y R c 7 N K u t q H M U M b 8 q X i T N S K y W 3 C 5 V 8 8 P b C Z d s b k E k x 6 b W e / Y P E G M 3 E Q V j U + 0 0 s 2 d Q A A A A E 0 y H n u y W E H d A y J K m X n B U V Z W U U C Z s j r R y n r e K z Z x z f m 0 h v q 0 o Q j Z o n H H h r Q / k M 0 A u w P D + 1 4 u w O K l / 7 y C w p M 7 a n M = < / D a t a M a s h u p > 
</file>

<file path=customXml/itemProps1.xml><?xml version="1.0" encoding="utf-8"?>
<ds:datastoreItem xmlns:ds="http://schemas.openxmlformats.org/officeDocument/2006/customXml" ds:itemID="{11AED5E6-9024-46A9-9D29-BD9D5FEA05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Emcali</vt:lpstr>
      <vt:lpstr>Milan</vt:lpstr>
      <vt:lpstr>S2N100</vt:lpstr>
      <vt:lpstr>Validacion</vt:lpstr>
      <vt:lpstr>Construccion</vt:lpstr>
      <vt:lpstr>Doble</vt:lpstr>
      <vt:lpstr>EvaluacionIndividual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2015-06-05T18:19:34Z</dcterms:created>
  <dcterms:modified xsi:type="dcterms:W3CDTF">2022-01-17T16:45:04Z</dcterms:modified>
</cp:coreProperties>
</file>