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_iva\Desktop\ADAMS\1 - SIMULACIONES\Simulacion V13 c1\1 - Input ADAMS desde ROS\"/>
    </mc:Choice>
  </mc:AlternateContent>
  <xr:revisionPtr revIDLastSave="0" documentId="13_ncr:1_{443B8123-CB20-494F-9F87-5F37BEDDAB25}" xr6:coauthVersionLast="46" xr6:coauthVersionMax="46" xr10:uidLastSave="{00000000-0000-0000-0000-000000000000}"/>
  <bookViews>
    <workbookView xWindow="-120" yWindow="-120" windowWidth="24240" windowHeight="13140" xr2:uid="{AD81B3BC-0131-4EDA-872A-A743DBB271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2" i="1"/>
  <c r="O51" i="1" l="1"/>
  <c r="O53" i="1" s="1"/>
  <c r="T58" i="1" l="1"/>
  <c r="O60" i="1"/>
  <c r="O59" i="1"/>
  <c r="S51" i="1"/>
  <c r="T60" i="1" l="1"/>
  <c r="T59" i="1"/>
  <c r="S53" i="1"/>
  <c r="V42" i="1"/>
  <c r="V41" i="1"/>
  <c r="O19" i="1"/>
  <c r="P21" i="1"/>
  <c r="O56" i="1" l="1"/>
  <c r="S56" i="1" s="1"/>
  <c r="V37" i="1"/>
  <c r="V36" i="1"/>
  <c r="O22" i="1" l="1"/>
  <c r="Q22" i="1"/>
  <c r="Q23" i="1"/>
  <c r="Q21" i="1"/>
  <c r="O21" i="1"/>
  <c r="P19" i="1" l="1"/>
  <c r="P22" i="1" s="1"/>
  <c r="P20" i="1"/>
  <c r="P23" i="1" s="1"/>
  <c r="O20" i="1"/>
  <c r="O23" i="1" s="1"/>
  <c r="P13" i="1"/>
  <c r="O11" i="1"/>
  <c r="P11" i="1" s="1"/>
  <c r="O12" i="1"/>
  <c r="P12" i="1" s="1"/>
  <c r="R13" i="1" s="1"/>
  <c r="O14" i="1"/>
  <c r="O15" i="1"/>
  <c r="O2" i="1"/>
  <c r="P2" i="1" s="1"/>
  <c r="O5" i="1"/>
  <c r="P5" i="1" s="1"/>
  <c r="O4" i="1"/>
  <c r="P4" i="1" s="1"/>
  <c r="O3" i="1"/>
  <c r="P3" i="1" s="1"/>
  <c r="R14" i="1" l="1"/>
  <c r="O6" i="1"/>
  <c r="O7" i="1"/>
  <c r="O16" i="1"/>
  <c r="P7" i="1" l="1"/>
  <c r="O8" i="1"/>
  <c r="P8" i="1" s="1"/>
  <c r="O9" i="1"/>
  <c r="P9" i="1" s="1"/>
  <c r="P6" i="1"/>
</calcChain>
</file>

<file path=xl/sharedStrings.xml><?xml version="1.0" encoding="utf-8"?>
<sst xmlns="http://schemas.openxmlformats.org/spreadsheetml/2006/main" count="1589" uniqueCount="1564">
  <si>
    <t>l2</t>
  </si>
  <si>
    <t>l1</t>
  </si>
  <si>
    <t>rb</t>
  </si>
  <si>
    <t>ra</t>
  </si>
  <si>
    <t>e</t>
  </si>
  <si>
    <t>f</t>
  </si>
  <si>
    <t>hf</t>
  </si>
  <si>
    <t>he</t>
  </si>
  <si>
    <t>m1</t>
  </si>
  <si>
    <t>m2</t>
  </si>
  <si>
    <t>mp</t>
  </si>
  <si>
    <t>gg</t>
  </si>
  <si>
    <t>r_mas</t>
  </si>
  <si>
    <t>com</t>
  </si>
  <si>
    <t>kg</t>
  </si>
  <si>
    <t>m/s2</t>
  </si>
  <si>
    <t>mm</t>
  </si>
  <si>
    <t>pm2</t>
  </si>
  <si>
    <t>pm3</t>
  </si>
  <si>
    <t>pm1</t>
  </si>
  <si>
    <t>m</t>
  </si>
  <si>
    <t>x</t>
  </si>
  <si>
    <t>y</t>
  </si>
  <si>
    <t>z</t>
  </si>
  <si>
    <t>punti inicial</t>
  </si>
  <si>
    <t>antem1</t>
  </si>
  <si>
    <t>antem3</t>
  </si>
  <si>
    <t>antem2</t>
  </si>
  <si>
    <t>input theta 1,2,3</t>
  </si>
  <si>
    <t>(0.0, 0.0, 0.0)</t>
  </si>
  <si>
    <t>------------------</t>
  </si>
  <si>
    <t>forward XYZ</t>
  </si>
  <si>
    <t>[0, 0.0, 0.0, -407.4309757492672]</t>
  </si>
  <si>
    <t>forward Paderborn XYZ</t>
  </si>
  <si>
    <t>inverse Paderborn THETA</t>
  </si>
  <si>
    <t>[0, -1.7954744169552108e-14, -1.7954744169552108e-14, -1.7954744169552108e-14]</t>
  </si>
  <si>
    <t>inverse THETA123</t>
  </si>
  <si>
    <t>[0, 5.129926905586316e-15, 5.129926905586316e-15, 5.129926905586316e-15]</t>
  </si>
  <si>
    <t>p malos xyz</t>
  </si>
  <si>
    <t>[0, 0.0, 0.0, -407.43097574926725]</t>
  </si>
  <si>
    <t>p malos thetas</t>
  </si>
  <si>
    <t>[0, -0.0, -0.0, -0.0]</t>
  </si>
  <si>
    <t>-------Normal--------</t>
  </si>
  <si>
    <t>(0.0, 0.0, -407.4309757492672, 0.0, 0.0, 0.0)</t>
  </si>
  <si>
    <t>[[-2.15903594e-01 1.07951797e-01 1.07951797e-01]</t>
  </si>
  <si>
    <t>[ 8.30349110e-17 -1.86977997e-01 1.86977997e-01]</t>
  </si>
  <si>
    <t>[ 2.06666667e-01 2.06666667e-01 2.06666667e-01]]</t>
  </si>
  <si>
    <t>[[-3.73955994e-01]</t>
  </si>
  <si>
    <t>[-5.55111512e-17]</t>
  </si>
  <si>
    <t>[-1.24000000e+00]]</t>
  </si>
  <si>
    <t>—————————————————-</t>
  </si>
  <si>
    <t>0.32875</t>
  </si>
  <si>
    <t>0.49875</t>
  </si>
  <si>
    <t>9.81</t>
  </si>
  <si>
    <t>0.8275</t>
  </si>
  <si>
    <t>R</t>
  </si>
  <si>
    <t>THETA123 (rad)</t>
  </si>
  <si>
    <t>XYZ (m)</t>
  </si>
  <si>
    <t>TIMEPO (t)</t>
  </si>
  <si>
    <t>TETHA123 sign rad</t>
  </si>
  <si>
    <t>-0.800505161</t>
  </si>
  <si>
    <t>-0.756306901</t>
  </si>
  <si>
    <t>0.014277685</t>
  </si>
  <si>
    <t>-0.2505329481712167</t>
  </si>
  <si>
    <t>-0.2505093896093519</t>
  </si>
  <si>
    <t>-0.2504387092911729</t>
  </si>
  <si>
    <t>-0.25032089332315105</t>
  </si>
  <si>
    <t>-0.2501559185634895</t>
  </si>
  <si>
    <t>-0.24994375264324553</t>
  </si>
  <si>
    <t>-0.24968435399588743</t>
  </si>
  <si>
    <t>-0.2493776718952812</t>
  </si>
  <si>
    <t>-0.24902364650208605</t>
  </si>
  <si>
    <t>-0.24862220891854483</t>
  </si>
  <si>
    <t>-0.24817328125164914</t>
  </si>
  <si>
    <t>-0.24767677668464672</t>
  </si>
  <si>
    <t>-0.24713259955687455</t>
  </si>
  <si>
    <t>-0.24654064545187213</t>
  </si>
  <si>
    <t>-0.24590080129374897</t>
  </si>
  <si>
    <t>-0.24521294545175767</t>
  </si>
  <si>
    <t>-0.24447694785303217</t>
  </si>
  <si>
    <t>-0.24369267010343718</t>
  </si>
  <si>
    <t>-0.24285996561647868</t>
  </si>
  <si>
    <t>-0.2419786797502093</t>
  </si>
  <si>
    <t>-0.24104864995206807</t>
  </si>
  <si>
    <t>-0.24006970591158008</t>
  </si>
  <si>
    <t>-0.23904166972084148</t>
  </si>
  <si>
    <t>-0.23796435604270352</t>
  </si>
  <si>
    <t>-0.2368375722865676</t>
  </si>
  <si>
    <t>-0.2356611187916929</t>
  </si>
  <si>
    <t>-0.23443478901791473</t>
  </si>
  <si>
    <t>-0.23315836974365875</t>
  </si>
  <si>
    <t>-0.23183164127113767</t>
  </si>
  <si>
    <t>-0.23045437763859258</t>
  </si>
  <si>
    <t>-0.22902634683945683</t>
  </si>
  <si>
    <t>-0.22754731104828416</t>
  </si>
  <si>
    <t>-0.22601702685329883</t>
  </si>
  <si>
    <t>-0.22443524549539748</t>
  </si>
  <si>
    <t>-0.22280171311343083</t>
  </si>
  <si>
    <t>-0.2211161709955896</t>
  </si>
  <si>
    <t>-0.21937835583669132</t>
  </si>
  <si>
    <t>-0.21758800000117368</t>
  </si>
  <si>
    <t>-0.21574483179157614</t>
  </si>
  <si>
    <t>-0.21384857572228666</t>
  </si>
  <si>
    <t>-0.2118989527983161</t>
  </si>
  <si>
    <t>-0.209895680798857</t>
  </si>
  <si>
    <t>-0.20783847456536234</t>
  </si>
  <si>
    <t>-0.2057270462938809</t>
  </si>
  <si>
    <t>-0.20356110583136125</t>
  </si>
  <si>
    <t>-0.2013403609756353</t>
  </si>
  <si>
    <t>-0.19906451777877288</t>
  </si>
  <si>
    <t>-0.19673328085349723</t>
  </si>
  <si>
    <t>-0.19434635368231967</t>
  </si>
  <si>
    <t>-0.19190343892906905</t>
  </si>
  <si>
    <t>-0.18940423875245352</t>
  </si>
  <si>
    <t>-0.18404236466665153</t>
  </si>
  <si>
    <t>-0.17865406988074742</t>
  </si>
  <si>
    <t>-0.17323995147408747</t>
  </si>
  <si>
    <t>-0.16780059988154292</t>
  </si>
  <si>
    <t>-0.1623365987476978</t>
  </si>
  <si>
    <t>-0.15684852478961778</t>
  </si>
  <si>
    <t>-0.15133694766811592</t>
  </si>
  <si>
    <t>-0.14580242986744457</t>
  </si>
  <si>
    <t>-0.14024552658330028</t>
  </si>
  <si>
    <t>-0.13466678561904102</t>
  </si>
  <si>
    <t>-0.12906674728998335</t>
  </si>
  <si>
    <t>-0.12344594433565552</t>
  </si>
  <si>
    <t>-0.11780490183984822</t>
  </si>
  <si>
    <t>-0.11214413715832301</t>
  </si>
  <si>
    <t>-0.10646415985400448</t>
  </si>
  <si>
    <t>-0.10076547163949572</t>
  </si>
  <si>
    <t>-0.0950485663267328</t>
  </si>
  <si>
    <t>-0.0893139297836007</t>
  </si>
  <si>
    <t>-0.08356203989731761</t>
  </si>
  <si>
    <t>-0.07779336654440294</t>
  </si>
  <si>
    <t>-0.07200837156702106</t>
  </si>
  <si>
    <t>-0.06620750875551377</t>
  </si>
  <si>
    <t>-0.06039122383690696</t>
  </si>
  <si>
    <t>-0.05455995446919735</t>
  </si>
  <si>
    <t>-0.04871413024120767</t>
  </si>
  <si>
    <t>-0.042854172677804975</t>
  </si>
  <si>
    <t>-0.036980495250275566</t>
  </si>
  <si>
    <t>-0.031093503391651768</t>
  </si>
  <si>
    <t>-0.025193594516780556</t>
  </si>
  <si>
    <t>-0.01928115804693264</t>
  </si>
  <si>
    <t>-0.013356575438746167</t>
  </si>
  <si>
    <t>-0.007420220217305683</t>
  </si>
  <si>
    <t>-0.0014724580131533934</t>
  </si>
  <si>
    <t>0.004486353396960014</t>
  </si>
  <si>
    <t>0.010455864045782316</t>
  </si>
  <si>
    <t>0.016435731727914266</t>
  </si>
  <si>
    <t>0.022425621949001204</t>
  </si>
  <si>
    <t>0.028425207871942644</t>
  </si>
  <si>
    <t>0.0344341702603056</t>
  </si>
  <si>
    <t>0.04045219741911083</t>
  </si>
  <si>
    <t>0.04647898513317732</t>
  </si>
  <si>
    <t>0.052514236603176924</t>
  </si>
  <si>
    <t>0.05855766237957871</t>
  </si>
  <si>
    <t>0.06460898029463467</t>
  </si>
  <si>
    <t>0.07066791539256638</t>
  </si>
  <si>
    <t>0.07673419985809768</t>
  </si>
  <si>
    <t>0.08280757294349037</t>
  </si>
  <si>
    <t>0.08888778089421467</t>
  </si>
  <si>
    <t>0.09497457687339844</t>
  </si>
  <si>
    <t>0.10106772088518623</t>
  </si>
  <si>
    <t>0.10716697969713405</t>
  </si>
  <si>
    <t>0.11327212676177174</t>
  </si>
  <si>
    <t>0.11938294213744195</t>
  </si>
  <si>
    <t>0.12549921240853648</t>
  </si>
  <si>
    <t>0.1316207306052437</t>
  </si>
  <si>
    <t>0.1377472961229054</t>
  </si>
  <si>
    <t>0.14387871464109173</t>
  </si>
  <si>
    <t>0.15001479804248907</t>
  </si>
  <si>
    <t>0.15615536433169327</t>
  </si>
  <si>
    <t>0.16230023755400327</t>
  </si>
  <si>
    <t>0.16844924771429393</t>
  </si>
  <si>
    <t>0.17460223069605357</t>
  </si>
  <si>
    <t>0.18075902818066522</t>
  </si>
  <si>
    <t>0.1869194875670038</t>
  </si>
  <si>
    <t>0.193083461891419</t>
  </si>
  <si>
    <t>0.19925080974817425</t>
  </si>
  <si>
    <t>0.20542139521040442</t>
  </si>
  <si>
    <t>0.21159508775165145</t>
  </si>
  <si>
    <t>0.2177717621680363</t>
  </si>
  <si>
    <t>0.22395129850112236</t>
  </si>
  <si>
    <t>0.2301335819615206</t>
  </si>
  <si>
    <t>0.23631850285328565</t>
  </si>
  <si>
    <t>0.24250595649914863</t>
  </si>
  <si>
    <t>0.248695843166628</t>
  </si>
  <si>
    <t>0.25488806799506125</t>
  </si>
  <si>
    <t>0.26108254092359723</t>
  </si>
  <si>
    <t>0.2672791766201777</t>
  </si>
  <si>
    <t>0.27347789441155174</t>
  </si>
  <si>
    <t>0.27967861821434403</t>
  </si>
  <si>
    <t>0.28588127646721656</t>
  </si>
  <si>
    <t>0.2920858020641419</t>
  </si>
  <si>
    <t>0.2982921322888198</t>
  </si>
  <si>
    <t>0.30450020875025935</t>
  </si>
  <si>
    <t>0.3107099773195475</t>
  </si>
  <si>
    <t>0.3169213880678255</t>
  </si>
  <si>
    <t>0.3231343952054932</t>
  </si>
  <si>
    <t>0.32934895702265643</t>
  </si>
  <si>
    <t>0.33556503583083774</t>
  </si>
  <si>
    <t>0.34178259790596066</t>
  </si>
  <si>
    <t>0.34800161343262664</t>
  </si>
  <si>
    <t>0.3542220564496926</t>
  </si>
  <si>
    <t>0.3604439047971657</t>
  </si>
  <si>
    <t>0.3666671400644228</t>
  </si>
  <si>
    <t>0.3728917475397655</t>
  </si>
  <si>
    <t>0.37911771616132234</t>
  </si>
  <si>
    <t>0.38534503846930424</t>
  </si>
  <si>
    <t>0.391573710559621</t>
  </si>
  <si>
    <t>0.39780373203886893</t>
  </si>
  <si>
    <t>0.404035105980695</t>
  </si>
  <si>
    <t>0.4102678388835431</t>
  </si>
  <si>
    <t>0.41650194062978996</t>
  </si>
  <si>
    <t>0.4227374244462754</t>
  </si>
  <si>
    <t>0.4289743068662341</t>
  </si>
  <si>
    <t>0.43521260769263387</t>
  </si>
  <si>
    <t>0.4414523499629214</t>
  </si>
  <si>
    <t>0.4476935599151891</t>
  </si>
  <si>
    <t>0.4539362669557596</t>
  </si>
  <si>
    <t>0.4601805036281989</t>
  </si>
  <si>
    <t>0.46642630558375886</t>
  </si>
  <si>
    <t>0.47267371155325844</t>
  </si>
  <si>
    <t>0.47892276332040834</t>
  </si>
  <si>
    <t>0.4851735056965808</t>
  </si>
  <si>
    <t>0.49142598649703534</t>
  </si>
  <si>
    <t>0.4976802565186067</t>
  </si>
  <si>
    <t>0.5039363695188571</t>
  </si>
  <si>
    <t>0.5101943821967064</t>
  </si>
  <si>
    <t>0.5164543541745422</t>
  </si>
  <si>
    <t>0.5227163479818212</t>
  </si>
  <si>
    <t>0.5289804290401724</t>
  </si>
  <si>
    <t>0.5352466656500048</t>
  </si>
  <si>
    <t>0.5415151289786398</t>
  </si>
  <si>
    <t>0.5477858930499704</t>
  </si>
  <si>
    <t>0.554059034735662</t>
  </si>
  <si>
    <t>0.560334633747912</t>
  </si>
  <si>
    <t>0.5666127726337727</t>
  </si>
  <si>
    <t>0.5728935367710626</t>
  </si>
  <si>
    <t>0.5791770143658695</t>
  </si>
  <si>
    <t>0.5854632964516765</t>
  </si>
  <si>
    <t>0.5917524768901153</t>
  </si>
  <si>
    <t>0.5980446523733743</t>
  </si>
  <si>
    <t>0.604339922428279</t>
  </si>
  <si>
    <t>0.6106383894220669</t>
  </si>
  <si>
    <t>0.6169401585698796</t>
  </si>
  <si>
    <t>0.6232453379439974</t>
  </si>
  <si>
    <t>0.6295540384848421</t>
  </si>
  <si>
    <t>0.6358663740137782</t>
  </si>
  <si>
    <t>0.6421824612477366</t>
  </si>
  <si>
    <t>0.6485024198156993</t>
  </si>
  <si>
    <t>0.6548263722770735</t>
  </si>
  <si>
    <t>0.661154444141993</t>
  </si>
  <si>
    <t>0.6674867638935826</t>
  </si>
  <si>
    <t>0.6738234630122278</t>
  </si>
  <si>
    <t>0.6801646760018897</t>
  </si>
  <si>
    <t>0.6865105404185099</t>
  </si>
  <si>
    <t>0.692861196900554</t>
  </si>
  <si>
    <t>0.6992167892017409</t>
  </si>
  <si>
    <t>0.7055774642260164</t>
  </si>
  <si>
    <t>0.7119433720648156</t>
  </si>
  <si>
    <t>0.7183146660366854</t>
  </si>
  <si>
    <t>0.7246915027293234</t>
  </si>
  <si>
    <t>0.7276767219729297</t>
  </si>
  <si>
    <t>0.7306028602586336</t>
  </si>
  <si>
    <t>0.7334698577957268</t>
  </si>
  <si>
    <t>0.7362776545842528</t>
  </si>
  <si>
    <t>0.7390261904862453</t>
  </si>
  <si>
    <t>0.7417154052972825</t>
  </si>
  <si>
    <t>0.7443452388183238</t>
  </si>
  <si>
    <t>0.7469156309276631</t>
  </si>
  <si>
    <t>0.7494265216529515</t>
  </si>
  <si>
    <t>0.7518778512431735</t>
  </si>
  <si>
    <t>0.7542695602404554</t>
  </si>
  <si>
    <t>0.7566015895516633</t>
  </si>
  <si>
    <t>0.7588738805196377</t>
  </si>
  <si>
    <t>0.761086374994022</t>
  </si>
  <si>
    <t>0.7632390154015489</t>
  </si>
  <si>
    <t>0.7653317448157286</t>
  </si>
  <si>
    <t>0.7673645070258222</t>
  </si>
  <si>
    <t>0.7693372466050322</t>
  </si>
  <si>
    <t>0.7712499089777947</t>
  </si>
  <si>
    <t>0.7731024404861273</t>
  </si>
  <si>
    <t>0.7748947884548968</t>
  </si>
  <si>
    <t>0.7766269012559753</t>
  </si>
  <si>
    <t>0.7782987283711503</t>
  </si>
  <si>
    <t>0.7799102204537584</t>
  </si>
  <si>
    <t>0.7814613293889147</t>
  </si>
  <si>
    <t>0.7829520083523092</t>
  </si>
  <si>
    <t>0.7843822118674442</t>
  </si>
  <si>
    <t>0.7857518958612867</t>
  </si>
  <si>
    <t>0.7870610177182192</t>
  </si>
  <si>
    <t>0.7883095363322661</t>
  </si>
  <si>
    <t>0.7894974121574715</t>
  </si>
  <si>
    <t>0.7906246072564356</t>
  </si>
  <si>
    <t>0.7916910853468593</t>
  </si>
  <si>
    <t>0.792696811846117</t>
  </si>
  <si>
    <t>0.7936417539137555</t>
  </si>
  <si>
    <t>0.7945258804918605</t>
  </si>
  <si>
    <t>0.7953491623432719</t>
  </si>
  <si>
    <t>0.7961115720875543</t>
  </si>
  <si>
    <t>0.7968130842347134</t>
  </si>
  <si>
    <t>0.7974536752165895</t>
  </si>
  <si>
    <t>0.7980333234158995</t>
  </si>
  <si>
    <t>0.7985520091928723</t>
  </si>
  <si>
    <t>0.7990097149094777</t>
  </si>
  <si>
    <t>0.7994064249511678</t>
  </si>
  <si>
    <t>0.7997421257461484</t>
  </si>
  <si>
    <t>0.8000168057821162</t>
  </si>
  <si>
    <t>0.8002304556204782</t>
  </si>
  <si>
    <t>0.8003830679079874</t>
  </si>
  <si>
    <t>0.800474637385839</t>
  </si>
  <si>
    <t>0.8005051608961419</t>
  </si>
  <si>
    <t>-0.15318841554645016</t>
  </si>
  <si>
    <t>-0.1531715571018021</t>
  </si>
  <si>
    <t>-0.1531209764511298</t>
  </si>
  <si>
    <t>-0.15303665764796814</t>
  </si>
  <si>
    <t>-0.1529185741272738</t>
  </si>
  <si>
    <t>-0.1527666887240134</t>
  </si>
  <si>
    <t>-0.15258095369917732</t>
  </si>
  <si>
    <t>-0.15236131077320103</t>
  </si>
  <si>
    <t>-0.15210769116678358</t>
  </si>
  <si>
    <t>-0.1518200156490722</t>
  </si>
  <si>
    <t>-0.15149819459320427</t>
  </si>
  <si>
    <t>-0.15114212803916102</t>
  </si>
  <si>
    <t>-0.15075170576391447</t>
  </si>
  <si>
    <t>-0.15032680735882661</t>
  </si>
  <si>
    <t>-0.14986730231425766</t>
  </si>
  <si>
    <t>-0.14937305011134377</t>
  </si>
  <si>
    <t>-0.14884390032089573</t>
  </si>
  <si>
    <t>-0.1482796927093608</t>
  </si>
  <si>
    <t>-0.14768025735179716</t>
  </si>
  <si>
    <t>-0.14704541475179472</t>
  </si>
  <si>
    <t>-0.14637497596827792</t>
  </si>
  <si>
    <t>-0.1456687427491199</t>
  </si>
  <si>
    <t>-0.14492650767149262</t>
  </si>
  <si>
    <t>-0.1441480542888691</t>
  </si>
  <si>
    <t>-0.1433331572845991</t>
  </si>
  <si>
    <t>-0.1424815826319596</t>
  </si>
  <si>
    <t>-0.14159308776058874</t>
  </si>
  <si>
    <t>-0.14066742172920144</t>
  </si>
  <si>
    <t>-0.13970432540447966</t>
  </si>
  <si>
    <t>-0.1387035316460221</t>
  </si>
  <si>
    <t>-0.13766476549723755</t>
  </si>
  <si>
    <t>-0.13658774438205734</t>
  </si>
  <si>
    <t>-0.13547217830733532</t>
  </si>
  <si>
    <t>-0.13431777007079934</t>
  </si>
  <si>
    <t>-0.13312421547441028</t>
  </si>
  <si>
    <t>-0.13189120354298148</t>
  </si>
  <si>
    <t>-0.1306184167478986</t>
  </si>
  <si>
    <t>-0.12930553123578173</t>
  </si>
  <si>
    <t>-0.1279522170619168</t>
  </si>
  <si>
    <t>-0.12655813842828187</t>
  </si>
  <si>
    <t>-0.12512295392598263</t>
  </si>
  <si>
    <t>-0.12364631678190983</t>
  </si>
  <si>
    <t>-0.12212787510941786</t>
  </si>
  <si>
    <t>-0.12056727216282241</t>
  </si>
  <si>
    <t>-0.11896414659550139</t>
  </si>
  <si>
    <t>-0.11731813272138528</t>
  </si>
  <si>
    <t>-0.11562886077960417</t>
  </si>
  <si>
    <t>-0.11389595720206196</t>
  </si>
  <si>
    <t>-0.1121190448836935</t>
  </si>
  <si>
    <t>-0.1102977434551581</t>
  </si>
  <si>
    <t>-0.10843166955771347</t>
  </si>
  <si>
    <t>-0.1044186696703266</t>
  </si>
  <si>
    <t>-0.10037311780884393</t>
  </si>
  <si>
    <t>-0.0962955348640049</t>
  </si>
  <si>
    <t>-0.09218643616419638</t>
  </si>
  <si>
    <t>-0.08804633141439747</t>
  </si>
  <si>
    <t>-0.0838757246385579</t>
  </si>
  <si>
    <t>-0.079675114125414</t>
  </si>
  <si>
    <t>-0.07544499237776434</t>
  </si>
  <si>
    <t>-0.07118584606519382</t>
  </si>
  <si>
    <t>-0.06689815598024536</t>
  </si>
  <si>
    <t>-0.06258239699802352</t>
  </si>
  <si>
    <t>-0.05823903803920618</t>
  </si>
  <si>
    <t>-0.05386854203644087</t>
  </si>
  <si>
    <t>-0.04947136590408916</t>
  </si>
  <si>
    <t>-0.04504796051127907</t>
  </si>
  <si>
    <t>-0.04059877065822539</t>
  </si>
  <si>
    <t>-0.03612423505576383</t>
  </si>
  <si>
    <t>-0.03162478630804813</t>
  </si>
  <si>
    <t>-0.02710085089835031</t>
  </si>
  <si>
    <t>-0.022552849177906897</t>
  </si>
  <si>
    <t>-0.017981195357737415</t>
  </si>
  <si>
    <t>-0.013386297503379364</t>
  </si>
  <si>
    <t>-0.008768557532455328</t>
  </si>
  <si>
    <t>-0.004128371215010458</t>
  </si>
  <si>
    <t>0.0005338718234614899</t>
  </si>
  <si>
    <t>0.005217788096381389</t>
  </si>
  <si>
    <t>0.009923000247910912</t>
  </si>
  <si>
    <t>0.014649137042327983</t>
  </si>
  <si>
    <t>0.019395833351030248</t>
  </si>
  <si>
    <t>0.024162730137248106</t>
  </si>
  <si>
    <t>0.02894947443855182</t>
  </si>
  <si>
    <t>0.03375571934723662</t>
  </si>
  <si>
    <t>0.038581123988668954</t>
  </si>
  <si>
    <t>0.04342535349767663</t>
  </si>
  <si>
    <t>0.04828807899306782</t>
  </si>
  <si>
    <t>0.05316897755036305</t>
  </si>
  <si>
    <t>0.05806773217282418</t>
  </si>
  <si>
    <t>0.062984031760857</t>
  </si>
  <si>
    <t>0.0679175710798779</t>
  </si>
  <si>
    <t>0.07286805072671916</t>
  </si>
  <si>
    <t>0.07783517709465795</t>
  </si>
  <si>
    <t>0.08281866233714195</t>
  </si>
  <si>
    <t>0.08781822433029708</t>
  </si>
  <si>
    <t>0.0928335866342871</t>
  </si>
  <si>
    <t>0.0978644784536088</t>
  </si>
  <si>
    <t>0.10291063459638582</t>
  </si>
  <si>
    <t>0.10797179543274799</t>
  </si>
  <si>
    <t>0.11304770685235276</t>
  </si>
  <si>
    <t>0.11813812022113157</t>
  </si>
  <si>
    <t>0.1232427923373215</t>
  </si>
  <si>
    <t>0.1283614853868505</t>
  </si>
  <si>
    <t>0.1334939668981457</t>
  </si>
  <si>
    <t>0.13864000969642182</t>
  </si>
  <si>
    <t>0.1437993918575159</t>
  </si>
  <si>
    <t>0.14897189666132926</t>
  </si>
  <si>
    <t>0.15415731254493087</t>
  </si>
  <si>
    <t>0.1593554330553852</t>
  </si>
  <si>
    <t>0.1645660568023547</t>
  </si>
  <si>
    <t>0.16978898741053344</t>
  </si>
  <si>
    <t>0.17502403347196388</t>
  </si>
  <si>
    <t>0.18027100849828592</t>
  </si>
  <si>
    <t>0.18552973087296826</t>
  </si>
  <si>
    <t>0.19080002380356995</t>
  </si>
  <si>
    <t>0.19608171527407553</t>
  </si>
  <si>
    <t>0.2013746379973499</t>
  </si>
  <si>
    <t>0.20667862936775677</t>
  </si>
  <si>
    <t>0.21199353141397795</t>
  </si>
  <si>
    <t>0.21731919075207823</t>
  </si>
  <si>
    <t>0.22265545853884855</t>
  </si>
  <si>
    <t>0.22800219042547057</t>
  </si>
  <si>
    <t>0.23335924651153397</t>
  </si>
  <si>
    <t>0.23872649129944265</t>
  </si>
  <si>
    <t>0.2441037936492413</t>
  </si>
  <si>
    <t>0.24949102673389675</t>
  </si>
  <si>
    <t>0.2548880679950613</t>
  </si>
  <si>
    <t>0.26029479909935355</t>
  </si>
  <si>
    <t>0.2657111058951754</t>
  </si>
  <si>
    <t>0.2711368783701031</t>
  </si>
  <si>
    <t>0.2765720106088698</t>
  </si>
  <si>
    <t>0.2820164007519733</t>
  </si>
  <si>
    <t>0.2874699509549242</t>
  </si>
  <si>
    <t>0.29293256734816525</t>
  </si>
  <si>
    <t>0.29840415999768116</t>
  </si>
  <si>
    <t>0.303884642866322</t>
  </si>
  <si>
    <t>0.3093739337758585</t>
  </si>
  <si>
    <t>0.3148719543697927</t>
  </si>
  <si>
    <t>0.3203786300769433</t>
  </si>
  <si>
    <t>0.32589389007582126</t>
  </si>
  <si>
    <t>0.3314176672598174</t>
  </si>
  <si>
    <t>0.33694989820322</t>
  </si>
  <si>
    <t>0.3424905231280752</t>
  </si>
  <si>
    <t>0.348039485871913</t>
  </si>
  <si>
    <t>0.3535967338563503</t>
  </si>
  <si>
    <t>0.35916221805659</t>
  </si>
  <si>
    <t>0.3647358929718293</t>
  </si>
  <si>
    <t>0.3703177165965949</t>
  </si>
  <si>
    <t>0.37590765039301854</t>
  </si>
  <si>
    <t>0.3815056592640671</t>
  </si>
  <si>
    <t>0.38711171152774443</t>
  </si>
  <si>
    <t>0.39272577889227567</t>
  </si>
  <si>
    <t>0.39834783643229293</t>
  </si>
  <si>
    <t>0.4039778625660308</t>
  </si>
  <si>
    <t>0.4096158390335523</t>
  </si>
  <si>
    <t>0.4152617508760153</t>
  </si>
  <si>
    <t>0.4209155864159932</t>
  </si>
  <si>
    <t>0.4265773372388688</t>
  </si>
  <si>
    <t>0.43224699817531276</t>
  </si>
  <si>
    <t>0.4379245672848586</t>
  </si>
  <si>
    <t>0.4436100458405981</t>
  </si>
  <si>
    <t>0.44930343831500014</t>
  </si>
  <si>
    <t>0.45500475236688265</t>
  </si>
  <si>
    <t>0.46071399882954006</t>
  </si>
  <si>
    <t>0.4664311917000517</t>
  </si>
  <si>
    <t>0.4721563481297852</t>
  </si>
  <si>
    <t>0.4778894884161126</t>
  </si>
  <si>
    <t>0.4836306359953549</t>
  </si>
  <si>
    <t>0.4893798174369771</t>
  </si>
  <si>
    <t>0.49513706243905076</t>
  </si>
  <si>
    <t>0.5009024038250041</t>
  </si>
  <si>
    <t>0.5066758775416816</t>
  </si>
  <si>
    <t>0.5124575226587321</t>
  </si>
  <si>
    <t>0.5182473813693496</t>
  </si>
  <si>
    <t>0.5240454989923913</t>
  </si>
  <si>
    <t>0.5298519239758921</t>
  </si>
  <si>
    <t>0.5356667079020064</t>
  </si>
  <si>
    <t>0.5414899054934016</t>
  </si>
  <si>
    <t>0.5473215746211277</t>
  </si>
  <si>
    <t>0.5531617763139978</t>
  </si>
  <si>
    <t>0.5590105747695046</t>
  </si>
  <si>
    <t>0.5648680373663055</t>
  </si>
  <si>
    <t>0.5707342346783117</t>
  </si>
  <si>
    <t>0.5766092404904137</t>
  </si>
  <si>
    <t>0.5824931318158771</t>
  </si>
  <si>
    <t>0.5883859889154534</t>
  </si>
  <si>
    <t>0.5942878953182361</t>
  </si>
  <si>
    <t>0.6001989378443133</t>
  </si>
  <si>
    <t>0.6061192066292529</t>
  </si>
  <si>
    <t>0.6120487951504703</t>
  </si>
  <si>
    <t>0.6179878002555237</t>
  </si>
  <si>
    <t>0.6239363221923909</t>
  </si>
  <si>
    <t>0.6298944646417768</t>
  </si>
  <si>
    <t>0.635862334751507</t>
  </si>
  <si>
    <t>0.6418400431730722</t>
  </si>
  <si>
    <t>0.6478277041003705</t>
  </si>
  <si>
    <t>0.6538254353107292</t>
  </si>
  <si>
    <t>0.6598333582082585</t>
  </si>
  <si>
    <t>0.6658515978696149</t>
  </si>
  <si>
    <t>0.6718802830922482</t>
  </si>
  <si>
    <t>0.6779195464452077</t>
  </si>
  <si>
    <t>0.683969524322591</t>
  </si>
  <si>
    <t>0.6868035995884506</t>
  </si>
  <si>
    <t>0.6895827390948976</t>
  </si>
  <si>
    <t>0.692306814439643</t>
  </si>
  <si>
    <t>0.6949756986315301</t>
  </si>
  <si>
    <t>0.697589266145697</t>
  </si>
  <si>
    <t>0.7001473929796936</t>
  </si>
  <si>
    <t>0.7026499567105067</t>
  </si>
  <si>
    <t>0.7050968365523168</t>
  </si>
  <si>
    <t>0.7074879134149209</t>
  </si>
  <si>
    <t>0.7098230699626911</t>
  </si>
  <si>
    <t>0.7121021906739347</t>
  </si>
  <si>
    <t>0.7143251619005958</t>
  </si>
  <si>
    <t>0.7164918719281326</t>
  </si>
  <si>
    <t>0.7186022110355121</t>
  </si>
  <si>
    <t>0.7206560715551703</t>
  </si>
  <si>
    <t>0.7226533479328685</t>
  </si>
  <si>
    <t>0.724593936787313</t>
  </si>
  <si>
    <t>0.7264777369694556</t>
  </si>
  <si>
    <t>0.7283046496213427</t>
  </si>
  <si>
    <t>0.7300745782344598</t>
  </si>
  <si>
    <t>0.7317874287074093</t>
  </si>
  <si>
    <t>0.7334431094028863</t>
  </si>
  <si>
    <t>0.7350415312037977</t>
  </si>
  <si>
    <t>0.7365826075684836</t>
  </si>
  <si>
    <t>0.7380662545848965</t>
  </si>
  <si>
    <t>0.7394923910236991</t>
  </si>
  <si>
    <t>0.740860938390139</t>
  </si>
  <si>
    <t>0.7421718209746608</t>
  </si>
  <si>
    <t>0.7434249659021323</t>
  </si>
  <si>
    <t>0.7446203031796388</t>
  </si>
  <si>
    <t>0.7457577657427228</t>
  </si>
  <si>
    <t>0.7468372895000501</t>
  </si>
  <si>
    <t>0.7478588133763552</t>
  </si>
  <si>
    <t>0.7488222793536631</t>
  </si>
  <si>
    <t>0.7497276325106823</t>
  </si>
  <si>
    <t>0.7505748210602988</t>
  </si>
  <si>
    <t>0.7513637963851396</t>
  </si>
  <si>
    <t>0.75209451307111</t>
  </si>
  <si>
    <t>0.7527669289388798</t>
  </si>
  <si>
    <t>0.753381005073245</t>
  </si>
  <si>
    <t>0.7539367058503286</t>
  </si>
  <si>
    <t>0.7544339989625611</t>
  </si>
  <si>
    <t>0.7548728554414271</t>
  </si>
  <si>
    <t>0.7552532496778991</t>
  </si>
  <si>
    <t>0.7555751594405684</t>
  </si>
  <si>
    <t>0.7558385658913993</t>
  </si>
  <si>
    <t>0.7560434535991277</t>
  </si>
  <si>
    <t>0.7561898105502286</t>
  </si>
  <si>
    <t>0.7562776281574933</t>
  </si>
  <si>
    <t>0.7563069012661368</t>
  </si>
  <si>
    <t>0.902463036955411</t>
  </si>
  <si>
    <t>0.902423535551237</t>
  </si>
  <si>
    <t>0.9023050312270335</t>
  </si>
  <si>
    <t>0.9021075236514726</t>
  </si>
  <si>
    <t>0.9018310122847362</t>
  </si>
  <si>
    <t>0.9014754963971309</t>
  </si>
  <si>
    <t>0.9010409750951771</t>
  </si>
  <si>
    <t>0.90052744735522</t>
  </si>
  <si>
    <t>0.8999349120645984</t>
  </si>
  <si>
    <t>0.8992633680704333</t>
  </si>
  <si>
    <t>0.8985128142360984</t>
  </si>
  <si>
    <t>0.8976832495054483</t>
  </si>
  <si>
    <t>0.8967746729748959</t>
  </si>
  <si>
    <t>0.8957870839734258</t>
  </si>
  <si>
    <t>0.8947204821506549</t>
  </si>
  <si>
    <t>0.893574867573056</t>
  </si>
  <si>
    <t>0.8923502408284639</t>
  </si>
  <si>
    <t>0.8910466031390057</t>
  </si>
  <si>
    <t>0.8896639564825902</t>
  </si>
  <si>
    <t>0.8882023037231191</t>
  </si>
  <si>
    <t>0.886661648749573</t>
  </si>
  <si>
    <t>0.8850419966241502</t>
  </si>
  <si>
    <t>0.8833433537396324</t>
  </si>
  <si>
    <t>0.8815657279861697</t>
  </si>
  <si>
    <t>0.8797091289276793</t>
  </si>
  <si>
    <t>0.8777735679880597</t>
  </si>
  <si>
    <t>0.875759058647439</t>
  </si>
  <si>
    <t>0.8736656166486683</t>
  </si>
  <si>
    <t>0.871493260214295</t>
  </si>
  <si>
    <t>0.8692420102742384</t>
  </si>
  <si>
    <t>0.8669118907044177</t>
  </si>
  <si>
    <t>0.8645029285765662</t>
  </si>
  <si>
    <t>0.8620151544194898</t>
  </si>
  <si>
    <t>0.8594486024920193</t>
  </si>
  <si>
    <t>0.8568033110679109</t>
  </si>
  <si>
    <t>0.8540793227329652</t>
  </si>
  <si>
    <t>0.8512766846946181</t>
  </si>
  <si>
    <t>0.8483954491042752</t>
  </si>
  <si>
    <t>0.8454356733926489</t>
  </si>
  <si>
    <t>0.8423974206183723</t>
  </si>
  <si>
    <t>0.8392807598301434</t>
  </si>
  <si>
    <t>0.83608576644267</t>
  </si>
  <si>
    <t>0.8328125226266663</t>
  </si>
  <si>
    <t>0.8294611177131598</t>
  </si>
  <si>
    <t>0.8260316486123512</t>
  </si>
  <si>
    <t>0.8225242202472707</t>
  </si>
  <si>
    <t>0.8189389460024527</t>
  </si>
  <si>
    <t>0.81527594818786</t>
  </si>
  <si>
    <t>0.8115353585182516</t>
  </si>
  <si>
    <t>0.8077173186081948</t>
  </si>
  <si>
    <t>0.8038219804828894</t>
  </si>
  <si>
    <t>0.7955007353082895</t>
  </si>
  <si>
    <t>0.7871871236917043</t>
  </si>
  <si>
    <t>0.7788818808480852</t>
  </si>
  <si>
    <t>0.7705857515668861</t>
  </si>
  <si>
    <t>0.7622994899184774</t>
  </si>
  <si>
    <t>0.7540238589458179</t>
  </si>
  <si>
    <t>0.7457596303414757</t>
  </si>
  <si>
    <t>0.7375075841101152</t>
  </si>
  <si>
    <t>0.7292685082166084</t>
  </si>
  <si>
    <t>0.721043198219961</t>
  </si>
  <si>
    <t>0.7128324568932735</t>
  </si>
  <si>
    <t>0.7046370938300011</t>
  </si>
  <si>
    <t>0.696457925036807</t>
  </si>
  <si>
    <t>0.6882957725133406</t>
  </si>
  <si>
    <t>0.6801514638193106</t>
  </si>
  <si>
    <t>0.6720258316292551</t>
  </si>
  <si>
    <t>0.663919713275447</t>
  </si>
  <si>
    <t>0.6558339502794184</t>
  </si>
  <si>
    <t>0.647769387872604</t>
  </si>
  <si>
    <t>0.6397268745066573</t>
  </si>
  <si>
    <t>0.631707261354015</t>
  </si>
  <si>
    <t>0.623711401799322</t>
  </si>
  <si>
    <t>0.6157401509223649</t>
  </si>
  <si>
    <t>0.6077943649731796</t>
  </si>
  <si>
    <t>0.5998749008400517</t>
  </si>
  <si>
    <t>0.5919826155111261</t>
  </si>
  <si>
    <t>0.584118365530398</t>
  </si>
  <si>
    <t>0.5762830064488572</t>
  </si>
  <si>
    <t>0.5684773922716021</t>
  </si>
  <si>
    <t>0.5607023749017398</t>
  </si>
  <si>
    <t>0.552958803581927</t>
  </si>
  <si>
    <t>0.5452475243344054</t>
  </si>
  <si>
    <t>0.5375693794004127</t>
  </si>
  <si>
    <t>0.5299252066798542</t>
  </si>
  <si>
    <t>0.5223158391721322</t>
  </si>
  <si>
    <t>0.5147421044190345</t>
  </si>
  <si>
    <t>0.5072048239505936</t>
  </si>
  <si>
    <t>0.4997048127348183</t>
  </si>
  <si>
    <t>0.4922428786322111</t>
  </si>
  <si>
    <t>0.4848198218559675</t>
  </si>
  <si>
    <t>0.4774364344387597</t>
  </si>
  <si>
    <t>0.4700934997069842</t>
  </si>
  <si>
    <t>0.4627917917633516</t>
  </si>
  <si>
    <t>0.45553207497867215</t>
  </si>
  <si>
    <t>0.4483151034936833</t>
  </si>
  <si>
    <t>0.44114162073173285</t>
  </si>
  <si>
    <t>0.43401235892311973</t>
  </si>
  <si>
    <t>0.42692803864186096</t>
  </si>
  <si>
    <t>0.41988936835562857</t>
  </si>
  <si>
    <t>0.4128970439895727</t>
  </si>
  <si>
    <t>0.4059517485047081</t>
  </si>
  <si>
    <t>0.39905415149151463</t>
  </si>
  <si>
    <t>0.3922049087793603</t>
  </si>
  <si>
    <t>0.3854046620623217</t>
  </si>
  <si>
    <t>0.378654038541934</t>
  </si>
  <si>
    <t>0.37195365058736335</t>
  </si>
  <si>
    <t>0.3653040954134547</t>
  </si>
  <si>
    <t>0.35870595477705813</t>
  </si>
  <si>
    <t>0.3521597946919999</t>
  </si>
  <si>
    <t>0.34566616516301807</t>
  </si>
  <si>
    <t>0.339225599938931</t>
  </si>
  <si>
    <t>0.3328386162852702</t>
  </si>
  <si>
    <t>0.32650571477655815</t>
  </si>
  <si>
    <t>0.32022737910836496</t>
  </si>
  <si>
    <t>0.3140040759292347</t>
  </si>
  <si>
    <t>0.30783625469252685</t>
  </si>
  <si>
    <t>0.30172434752816785</t>
  </si>
  <si>
    <t>0.295668769134276</t>
  </si>
  <si>
    <t>0.28966991668856307</t>
  </si>
  <si>
    <t>0.28372816977938514</t>
  </si>
  <si>
    <t>0.27784389035627577</t>
  </si>
  <si>
    <t>0.2720174226997399</t>
  </si>
  <si>
    <t>0.2662490934100689</t>
  </si>
  <si>
    <t>0.26053921141488</t>
  </si>
  <si>
    <t>0.25488806799506186</t>
  </si>
  <si>
    <t>0.24929593682877252</t>
  </si>
  <si>
    <t>0.24376307405309317</t>
  </si>
  <si>
    <t>0.23828971834292575</t>
  </si>
  <si>
    <t>0.2328760910066861</t>
  </si>
  <si>
    <t>0.22752239609831534</t>
  </si>
  <si>
    <t>0.22222882054512116</t>
  </si>
  <si>
    <t>0.2169955342909188</t>
  </si>
  <si>
    <t>0.21182269045394184</t>
  </si>
  <si>
    <t>0.20671042549896174</t>
  </si>
  <si>
    <t>0.2016588594230404</t>
  </si>
  <si>
    <t>0.19666809595433585</t>
  </si>
  <si>
    <t>0.19173822276335575</t>
  </si>
  <si>
    <t>0.18686931168605483</t>
  </si>
  <si>
    <t>0.18206141895816105</t>
  </si>
  <si>
    <t>0.17731458546010498</t>
  </si>
  <si>
    <t>0.17262883697192988</t>
  </si>
  <si>
    <t>0.16800418443756032</t>
  </si>
  <si>
    <t>0.16344062423778977</t>
  </si>
  <si>
    <t>0.158938138471376</t>
  </si>
  <si>
    <t>0.1544966952436119</t>
  </si>
  <si>
    <t>0.1501162489617572</t>
  </si>
  <si>
    <t>0.14579674063672313</t>
  </si>
  <si>
    <t>0.1415380981904008</t>
  </si>
  <si>
    <t>0.13734023676804252</t>
  </si>
  <si>
    <t>0.1332030590551142</t>
  </si>
  <si>
    <t>0.1291264555980384</t>
  </si>
  <si>
    <t>0.1251103051282776</t>
  </si>
  <si>
    <t>0.12115447488920289</t>
  </si>
  <si>
    <t>0.1172588209652211</t>
  </si>
  <si>
    <t>0.1134231886126402</t>
  </si>
  <si>
    <t>0.10964741259177288</t>
  </si>
  <si>
    <t>0.10593131749979395</t>
  </si>
  <si>
    <t>0.1022747181038823</t>
  </si>
  <si>
    <t>0.09867741967419794</t>
  </si>
  <si>
    <t>0.09513921831626258</t>
  </si>
  <si>
    <t>0.09165990130232878</t>
  </si>
  <si>
    <t>0.08823924740133893</t>
  </si>
  <si>
    <t>0.0848770272071036</t>
  </si>
  <si>
    <t>0.08157300346433145</t>
  </si>
  <si>
    <t>0.07832693139218137</t>
  </si>
  <si>
    <t>0.0751385590050037</t>
  </si>
  <si>
    <t>0.07200762742997861</t>
  </si>
  <si>
    <t>0.06893387122135858</t>
  </si>
  <si>
    <t>0.06591701867105608</t>
  </si>
  <si>
    <t>0.062956792115321</t>
  </si>
  <si>
    <t>0.060052908237285395</t>
  </si>
  <si>
    <t>0.05720507836515344</t>
  </si>
  <si>
    <t>0.05441300876584948</t>
  </si>
  <si>
    <t>0.05167640093393783</t>
  </si>
  <si>
    <t>0.04899495187565537</t>
  </si>
  <si>
    <t>0.046368354387907984</t>
  </si>
  <si>
    <t>0.04379629733209822</t>
  </si>
  <si>
    <t>0.041278465902669856</t>
  </si>
  <si>
    <t>0.03881454189026382</t>
  </si>
  <si>
    <t>0.03640420393939588</t>
  </si>
  <si>
    <t>0.03404712780058742</t>
  </si>
  <si>
    <t>0.031742986576877116</t>
  </si>
  <si>
    <t>0.029491450964670055</t>
  </si>
  <si>
    <t>0.027292189488884264</t>
  </si>
  <si>
    <t>0.025144868732365395</t>
  </si>
  <si>
    <t>0.023049153559557303</t>
  </si>
  <si>
    <t>0.02100470733441718</t>
  </si>
  <si>
    <t>0.019011192132582663</t>
  </si>
  <si>
    <t>0.017068268947801307</t>
  </si>
  <si>
    <t>0.015175597892644277</t>
  </si>
  <si>
    <t>0.013332838393536765</t>
  </si>
  <si>
    <t>0.011539649380133321</t>
  </si>
  <si>
    <t>0.009795689469091833</t>
  </si>
  <si>
    <t>0.008100617142294002</t>
  </si>
  <si>
    <t>0.006454090919565394</t>
  </si>
  <si>
    <t>0.004855769525964646</t>
  </si>
  <si>
    <t>0.0033053120537030654</t>
  </si>
  <si>
    <t>0.001802378118774324</t>
  </si>
  <si>
    <t>0.00034662801236653713</t>
  </si>
  <si>
    <t>-0.0010622771528565826</t>
  </si>
  <si>
    <t>-0.0017054157120521471</t>
  </si>
  <si>
    <t>-0.0023257224896454857</t>
  </si>
  <si>
    <t>-0.002923831301879603</t>
  </si>
  <si>
    <t>-0.0035003596085805768</t>
  </si>
  <si>
    <t>-0.004055908723636942</t>
  </si>
  <si>
    <t>-0.0045910640209483825</t>
  </si>
  <si>
    <t>-0.005106395135782981</t>
  </si>
  <si>
    <t>-0.005602456161492798</t>
  </si>
  <si>
    <t>-0.006079785841535424</t>
  </si>
  <si>
    <t>-0.006538907756772567</t>
  </si>
  <si>
    <t>-0.006980330508011355</t>
  </si>
  <si>
    <t>-0.007404547893770984</t>
  </si>
  <si>
    <t>-0.007812039083262343</t>
  </si>
  <si>
    <t>-0.008203268784573618</t>
  </si>
  <si>
    <t>-0.008578687408051523</t>
  </si>
  <si>
    <t>-0.00893873122489824</t>
  </si>
  <si>
    <t>-0.009283822520972746</t>
  </si>
  <si>
    <t>-0.00961436974582514</t>
  </si>
  <si>
    <t>-0.009930767656967042</t>
  </si>
  <si>
    <t>-0.010233397459405755</t>
  </si>
  <si>
    <t>-0.01052262694045753</t>
  </si>
  <si>
    <t>-0.010798810599867004</t>
  </si>
  <si>
    <t>-0.011062289775257477</t>
  </si>
  <si>
    <t>-0.01131339276294097</t>
  </si>
  <si>
    <t>-0.011552434934114663</t>
  </si>
  <si>
    <t>-0.011779718846476956</t>
  </si>
  <si>
    <t>-0.011995534351292103</t>
  </si>
  <si>
    <t>-0.01220015869593453</t>
  </si>
  <si>
    <t>-0.012393856621945021</t>
  </si>
  <si>
    <t>-0.012576880458634141</t>
  </si>
  <si>
    <t>-0.012749470212258498</t>
  </si>
  <si>
    <t>-0.012911853650809534</t>
  </si>
  <si>
    <t>-0.013064246384435745</t>
  </si>
  <si>
    <t>-0.013206851941539489</t>
  </si>
  <si>
    <t>-0.013339861840573322</t>
  </si>
  <si>
    <t>-0.01346345565756237</t>
  </si>
  <si>
    <t>-0.013577801089386313</t>
  </si>
  <si>
    <t>-0.013683054012844335</t>
  </si>
  <si>
    <t>-0.013779358539527265</t>
  </si>
  <si>
    <t>-0.013866847066527988</t>
  </si>
  <si>
    <t>-0.013945640323002186</t>
  </si>
  <si>
    <t>-0.014015847412610674</t>
  </si>
  <si>
    <t>-0.01407756585185769</t>
  </si>
  <si>
    <t>-0.014130881604344489</t>
  </si>
  <si>
    <t>-0.014175869110953612</t>
  </si>
  <si>
    <t>-0.014212591315977468</t>
  </si>
  <si>
    <t>-0.014241099689211403</t>
  </si>
  <si>
    <t>-0.014261434244006747</t>
  </si>
  <si>
    <t>-0.01427362355131046</t>
  </si>
  <si>
    <t>-0.014277684749682877</t>
  </si>
  <si>
    <t>0.250532948</t>
  </si>
  <si>
    <t>0.25050939</t>
  </si>
  <si>
    <t>0.250438709</t>
  </si>
  <si>
    <t>0.250320893</t>
  </si>
  <si>
    <t>0.250155919</t>
  </si>
  <si>
    <t>0.249943753</t>
  </si>
  <si>
    <t>0.249684354</t>
  </si>
  <si>
    <t>0.249377672</t>
  </si>
  <si>
    <t>0.249023647</t>
  </si>
  <si>
    <t>0.248622209</t>
  </si>
  <si>
    <t>0.248173281</t>
  </si>
  <si>
    <t>0.247676777</t>
  </si>
  <si>
    <t>0.2471326</t>
  </si>
  <si>
    <t>0.246540645</t>
  </si>
  <si>
    <t>0.245900801</t>
  </si>
  <si>
    <t>0.245212945</t>
  </si>
  <si>
    <t>0.244476948</t>
  </si>
  <si>
    <t>0.24369267</t>
  </si>
  <si>
    <t>0.242859966</t>
  </si>
  <si>
    <t>0.24197868</t>
  </si>
  <si>
    <t>0.24104865</t>
  </si>
  <si>
    <t>0.240069706</t>
  </si>
  <si>
    <t>0.23904167</t>
  </si>
  <si>
    <t>0.237964356</t>
  </si>
  <si>
    <t>0.236837572</t>
  </si>
  <si>
    <t>0.235661119</t>
  </si>
  <si>
    <t>0.234434789</t>
  </si>
  <si>
    <t>0.23315837</t>
  </si>
  <si>
    <t>0.231831641</t>
  </si>
  <si>
    <t>0.230454378</t>
  </si>
  <si>
    <t>0.229026347</t>
  </si>
  <si>
    <t>0.227547311</t>
  </si>
  <si>
    <t>0.226017027</t>
  </si>
  <si>
    <t>0.224435245</t>
  </si>
  <si>
    <t>0.222801713</t>
  </si>
  <si>
    <t>0.221116171</t>
  </si>
  <si>
    <t>0.219378356</t>
  </si>
  <si>
    <t>0.217588</t>
  </si>
  <si>
    <t>0.215744832</t>
  </si>
  <si>
    <t>0.213848576</t>
  </si>
  <si>
    <t>0.211898953</t>
  </si>
  <si>
    <t>0.209895681</t>
  </si>
  <si>
    <t>0.207838475</t>
  </si>
  <si>
    <t>0.205727046</t>
  </si>
  <si>
    <t>0.203561106</t>
  </si>
  <si>
    <t>0.201340361</t>
  </si>
  <si>
    <t>0.199064518</t>
  </si>
  <si>
    <t>0.196733281</t>
  </si>
  <si>
    <t>0.194346354</t>
  </si>
  <si>
    <t>0.191903439</t>
  </si>
  <si>
    <t>0.189404239</t>
  </si>
  <si>
    <t>0.184042365</t>
  </si>
  <si>
    <t>0.17865407</t>
  </si>
  <si>
    <t>0.173239951</t>
  </si>
  <si>
    <t>0.1678006</t>
  </si>
  <si>
    <t>0.162336599</t>
  </si>
  <si>
    <t>0.156848525</t>
  </si>
  <si>
    <t>0.151336948</t>
  </si>
  <si>
    <t>0.14580243</t>
  </si>
  <si>
    <t>0.140245527</t>
  </si>
  <si>
    <t>0.134666786</t>
  </si>
  <si>
    <t>0.129066747</t>
  </si>
  <si>
    <t>0.123445944</t>
  </si>
  <si>
    <t>0.117804902</t>
  </si>
  <si>
    <t>0.112144137</t>
  </si>
  <si>
    <t>0.10646416</t>
  </si>
  <si>
    <t>0.100765472</t>
  </si>
  <si>
    <t>0.095048566</t>
  </si>
  <si>
    <t>0.08931393</t>
  </si>
  <si>
    <t>0.08356204</t>
  </si>
  <si>
    <t>0.077793367</t>
  </si>
  <si>
    <t>0.072008372</t>
  </si>
  <si>
    <t>0.066207509</t>
  </si>
  <si>
    <t>0.060391224</t>
  </si>
  <si>
    <t>0.054559954</t>
  </si>
  <si>
    <t>0.04871413</t>
  </si>
  <si>
    <t>0.042854173</t>
  </si>
  <si>
    <t>0.036980495</t>
  </si>
  <si>
    <t>0.031093503</t>
  </si>
  <si>
    <t>0.025193595</t>
  </si>
  <si>
    <t>0.019281158</t>
  </si>
  <si>
    <t>0.013356575</t>
  </si>
  <si>
    <t>0.00742022</t>
  </si>
  <si>
    <t>0.001472458</t>
  </si>
  <si>
    <t>-0.004486353</t>
  </si>
  <si>
    <t>-0.010455864</t>
  </si>
  <si>
    <t>-0.016435732</t>
  </si>
  <si>
    <t>-0.022425622</t>
  </si>
  <si>
    <t>-0.028425208</t>
  </si>
  <si>
    <t>-0.03443417</t>
  </si>
  <si>
    <t>-0.040452197</t>
  </si>
  <si>
    <t>-0.046478985</t>
  </si>
  <si>
    <t>-0.052514237</t>
  </si>
  <si>
    <t>-0.058557662</t>
  </si>
  <si>
    <t>-0.06460898</t>
  </si>
  <si>
    <t>-0.070667915</t>
  </si>
  <si>
    <t>-0.0767342</t>
  </si>
  <si>
    <t>-0.082807573</t>
  </si>
  <si>
    <t>-0.088887781</t>
  </si>
  <si>
    <t>-0.094974577</t>
  </si>
  <si>
    <t>-0.101067721</t>
  </si>
  <si>
    <t>-0.10716698</t>
  </si>
  <si>
    <t>-0.113272127</t>
  </si>
  <si>
    <t>-0.119382942</t>
  </si>
  <si>
    <t>-0.125499212</t>
  </si>
  <si>
    <t>-0.131620731</t>
  </si>
  <si>
    <t>-0.137747296</t>
  </si>
  <si>
    <t>-0.143878715</t>
  </si>
  <si>
    <t>-0.150014798</t>
  </si>
  <si>
    <t>-0.156155364</t>
  </si>
  <si>
    <t>-0.162300238</t>
  </si>
  <si>
    <t>-0.168449248</t>
  </si>
  <si>
    <t>-0.174602231</t>
  </si>
  <si>
    <t>-0.180759028</t>
  </si>
  <si>
    <t>-0.186919488</t>
  </si>
  <si>
    <t>-0.193083462</t>
  </si>
  <si>
    <t>-0.19925081</t>
  </si>
  <si>
    <t>-0.205421395</t>
  </si>
  <si>
    <t>-0.211595088</t>
  </si>
  <si>
    <t>-0.217771762</t>
  </si>
  <si>
    <t>-0.223951299</t>
  </si>
  <si>
    <t>-0.230133582</t>
  </si>
  <si>
    <t>-0.236318503</t>
  </si>
  <si>
    <t>-0.242505956</t>
  </si>
  <si>
    <t>-0.248695843</t>
  </si>
  <si>
    <t>-0.254888068</t>
  </si>
  <si>
    <t>-0.261082541</t>
  </si>
  <si>
    <t>-0.267279177</t>
  </si>
  <si>
    <t>-0.273477894</t>
  </si>
  <si>
    <t>-0.279678618</t>
  </si>
  <si>
    <t>-0.285881276</t>
  </si>
  <si>
    <t>-0.292085802</t>
  </si>
  <si>
    <t>-0.298292132</t>
  </si>
  <si>
    <t>-0.304500209</t>
  </si>
  <si>
    <t>-0.310709977</t>
  </si>
  <si>
    <t>-0.316921388</t>
  </si>
  <si>
    <t>-0.323134395</t>
  </si>
  <si>
    <t>-0.329348957</t>
  </si>
  <si>
    <t>-0.335565036</t>
  </si>
  <si>
    <t>-0.341782598</t>
  </si>
  <si>
    <t>-0.348001613</t>
  </si>
  <si>
    <t>-0.354222056</t>
  </si>
  <si>
    <t>-0.360443905</t>
  </si>
  <si>
    <t>-0.36666714</t>
  </si>
  <si>
    <t>-0.372891748</t>
  </si>
  <si>
    <t>-0.379117716</t>
  </si>
  <si>
    <t>-0.385345038</t>
  </si>
  <si>
    <t>-0.391573711</t>
  </si>
  <si>
    <t>-0.397803732</t>
  </si>
  <si>
    <t>-0.404035106</t>
  </si>
  <si>
    <t>-0.410267839</t>
  </si>
  <si>
    <t>-0.416501941</t>
  </si>
  <si>
    <t>-0.422737424</t>
  </si>
  <si>
    <t>-0.428974307</t>
  </si>
  <si>
    <t>-0.435212608</t>
  </si>
  <si>
    <t>-0.44145235</t>
  </si>
  <si>
    <t>-0.44769356</t>
  </si>
  <si>
    <t>-0.453936267</t>
  </si>
  <si>
    <t>-0.460180504</t>
  </si>
  <si>
    <t>-0.466426306</t>
  </si>
  <si>
    <t>-0.472673712</t>
  </si>
  <si>
    <t>-0.478922763</t>
  </si>
  <si>
    <t>-0.485173506</t>
  </si>
  <si>
    <t>-0.491425986</t>
  </si>
  <si>
    <t>-0.497680257</t>
  </si>
  <si>
    <t>-0.50393637</t>
  </si>
  <si>
    <t>-0.510194382</t>
  </si>
  <si>
    <t>-0.516454354</t>
  </si>
  <si>
    <t>-0.522716348</t>
  </si>
  <si>
    <t>-0.528980429</t>
  </si>
  <si>
    <t>-0.535246666</t>
  </si>
  <si>
    <t>-0.541515129</t>
  </si>
  <si>
    <t>-0.547785893</t>
  </si>
  <si>
    <t>-0.554059035</t>
  </si>
  <si>
    <t>-0.560334634</t>
  </si>
  <si>
    <t>-0.566612773</t>
  </si>
  <si>
    <t>-0.572893537</t>
  </si>
  <si>
    <t>-0.579177014</t>
  </si>
  <si>
    <t>-0.585463296</t>
  </si>
  <si>
    <t>-0.591752477</t>
  </si>
  <si>
    <t>-0.598044652</t>
  </si>
  <si>
    <t>-0.604339922</t>
  </si>
  <si>
    <t>-0.610638389</t>
  </si>
  <si>
    <t>-0.616940159</t>
  </si>
  <si>
    <t>-0.623245338</t>
  </si>
  <si>
    <t>-0.629554038</t>
  </si>
  <si>
    <t>-0.635866374</t>
  </si>
  <si>
    <t>-0.642182461</t>
  </si>
  <si>
    <t>-0.64850242</t>
  </si>
  <si>
    <t>-0.654826372</t>
  </si>
  <si>
    <t>-0.661154444</t>
  </si>
  <si>
    <t>-0.667486764</t>
  </si>
  <si>
    <t>-0.673823463</t>
  </si>
  <si>
    <t>-0.680164676</t>
  </si>
  <si>
    <t>-0.68651054</t>
  </si>
  <si>
    <t>-0.692861197</t>
  </si>
  <si>
    <t>-0.699216789</t>
  </si>
  <si>
    <t>-0.705577464</t>
  </si>
  <si>
    <t>-0.711943372</t>
  </si>
  <si>
    <t>-0.718314666</t>
  </si>
  <si>
    <t>-0.724691503</t>
  </si>
  <si>
    <t>-0.727676722</t>
  </si>
  <si>
    <t>-0.73060286</t>
  </si>
  <si>
    <t>-0.733469858</t>
  </si>
  <si>
    <t>-0.736277655</t>
  </si>
  <si>
    <t>-0.73902619</t>
  </si>
  <si>
    <t>-0.741715405</t>
  </si>
  <si>
    <t>-0.744345239</t>
  </si>
  <si>
    <t>-0.746915631</t>
  </si>
  <si>
    <t>-0.749426522</t>
  </si>
  <si>
    <t>-0.751877851</t>
  </si>
  <si>
    <t>-0.75426956</t>
  </si>
  <si>
    <t>-0.75660159</t>
  </si>
  <si>
    <t>-0.758873881</t>
  </si>
  <si>
    <t>-0.761086375</t>
  </si>
  <si>
    <t>-0.763239015</t>
  </si>
  <si>
    <t>-0.765331745</t>
  </si>
  <si>
    <t>-0.767364507</t>
  </si>
  <si>
    <t>-0.769337247</t>
  </si>
  <si>
    <t>-0.771249909</t>
  </si>
  <si>
    <t>-0.77310244</t>
  </si>
  <si>
    <t>-0.774894788</t>
  </si>
  <si>
    <t>-0.776626901</t>
  </si>
  <si>
    <t>-0.778298728</t>
  </si>
  <si>
    <t>-0.77991022</t>
  </si>
  <si>
    <t>-0.781461329</t>
  </si>
  <si>
    <t>-0.782952008</t>
  </si>
  <si>
    <t>-0.784382212</t>
  </si>
  <si>
    <t>-0.785751896</t>
  </si>
  <si>
    <t>-0.787061018</t>
  </si>
  <si>
    <t>-0.788309536</t>
  </si>
  <si>
    <t>-0.789497412</t>
  </si>
  <si>
    <t>-0.790624607</t>
  </si>
  <si>
    <t>-0.791691085</t>
  </si>
  <si>
    <t>-0.792696812</t>
  </si>
  <si>
    <t>-0.793641754</t>
  </si>
  <si>
    <t>-0.79452588</t>
  </si>
  <si>
    <t>-0.795349162</t>
  </si>
  <si>
    <t>-0.796111572</t>
  </si>
  <si>
    <t>-0.796813084</t>
  </si>
  <si>
    <t>-0.797453675</t>
  </si>
  <si>
    <t>-0.798033323</t>
  </si>
  <si>
    <t>-0.798552009</t>
  </si>
  <si>
    <t>-0.799009715</t>
  </si>
  <si>
    <t>-0.799406425</t>
  </si>
  <si>
    <t>-0.799742126</t>
  </si>
  <si>
    <t>-0.800016806</t>
  </si>
  <si>
    <t>-0.800230456</t>
  </si>
  <si>
    <t>-0.800383068</t>
  </si>
  <si>
    <t>-0.800474637</t>
  </si>
  <si>
    <t>0.153188416</t>
  </si>
  <si>
    <t>0.153171557</t>
  </si>
  <si>
    <t>0.153120976</t>
  </si>
  <si>
    <t>0.153036658</t>
  </si>
  <si>
    <t>0.152918574</t>
  </si>
  <si>
    <t>0.152766689</t>
  </si>
  <si>
    <t>0.152580954</t>
  </si>
  <si>
    <t>0.152361311</t>
  </si>
  <si>
    <t>0.152107691</t>
  </si>
  <si>
    <t>0.151820016</t>
  </si>
  <si>
    <t>0.151498195</t>
  </si>
  <si>
    <t>0.151142128</t>
  </si>
  <si>
    <t>0.150751706</t>
  </si>
  <si>
    <t>0.150326807</t>
  </si>
  <si>
    <t>0.149867302</t>
  </si>
  <si>
    <t>0.14937305</t>
  </si>
  <si>
    <t>0.1488439</t>
  </si>
  <si>
    <t>0.148279693</t>
  </si>
  <si>
    <t>0.147680257</t>
  </si>
  <si>
    <t>0.147045415</t>
  </si>
  <si>
    <t>0.146374976</t>
  </si>
  <si>
    <t>0.145668743</t>
  </si>
  <si>
    <t>0.144926508</t>
  </si>
  <si>
    <t>0.144148054</t>
  </si>
  <si>
    <t>0.143333157</t>
  </si>
  <si>
    <t>0.142481583</t>
  </si>
  <si>
    <t>0.141593088</t>
  </si>
  <si>
    <t>0.140667422</t>
  </si>
  <si>
    <t>0.139704325</t>
  </si>
  <si>
    <t>0.138703532</t>
  </si>
  <si>
    <t>0.137664765</t>
  </si>
  <si>
    <t>0.136587744</t>
  </si>
  <si>
    <t>0.135472178</t>
  </si>
  <si>
    <t>0.13431777</t>
  </si>
  <si>
    <t>0.133124215</t>
  </si>
  <si>
    <t>0.131891204</t>
  </si>
  <si>
    <t>0.130618417</t>
  </si>
  <si>
    <t>0.129305531</t>
  </si>
  <si>
    <t>0.127952217</t>
  </si>
  <si>
    <t>0.126558138</t>
  </si>
  <si>
    <t>0.125122954</t>
  </si>
  <si>
    <t>0.123646317</t>
  </si>
  <si>
    <t>0.122127875</t>
  </si>
  <si>
    <t>0.120567272</t>
  </si>
  <si>
    <t>0.118964147</t>
  </si>
  <si>
    <t>0.117318133</t>
  </si>
  <si>
    <t>0.115628861</t>
  </si>
  <si>
    <t>0.113895957</t>
  </si>
  <si>
    <t>0.112119045</t>
  </si>
  <si>
    <t>0.110297743</t>
  </si>
  <si>
    <t>0.10843167</t>
  </si>
  <si>
    <t>0.10441867</t>
  </si>
  <si>
    <t>0.100373118</t>
  </si>
  <si>
    <t>0.096295535</t>
  </si>
  <si>
    <t>0.092186436</t>
  </si>
  <si>
    <t>0.088046331</t>
  </si>
  <si>
    <t>0.083875725</t>
  </si>
  <si>
    <t>0.079675114</t>
  </si>
  <si>
    <t>0.075444992</t>
  </si>
  <si>
    <t>0.071185846</t>
  </si>
  <si>
    <t>0.066898156</t>
  </si>
  <si>
    <t>0.062582397</t>
  </si>
  <si>
    <t>0.058239038</t>
  </si>
  <si>
    <t>0.053868542</t>
  </si>
  <si>
    <t>0.049471366</t>
  </si>
  <si>
    <t>0.045047961</t>
  </si>
  <si>
    <t>0.040598771</t>
  </si>
  <si>
    <t>0.036124235</t>
  </si>
  <si>
    <t>0.031624786</t>
  </si>
  <si>
    <t>0.027100851</t>
  </si>
  <si>
    <t>0.022552849</t>
  </si>
  <si>
    <t>0.017981195</t>
  </si>
  <si>
    <t>0.013386298</t>
  </si>
  <si>
    <t>0.008768558</t>
  </si>
  <si>
    <t>0.004128371</t>
  </si>
  <si>
    <t>-0.000533872</t>
  </si>
  <si>
    <t>-0.005217788</t>
  </si>
  <si>
    <t>-0.009923</t>
  </si>
  <si>
    <t>-0.014649137</t>
  </si>
  <si>
    <t>-0.019395833</t>
  </si>
  <si>
    <t>-0.02416273</t>
  </si>
  <si>
    <t>-0.028949474</t>
  </si>
  <si>
    <t>-0.033755719</t>
  </si>
  <si>
    <t>-0.038581124</t>
  </si>
  <si>
    <t>-0.043425353</t>
  </si>
  <si>
    <t>-0.048288079</t>
  </si>
  <si>
    <t>-0.053168978</t>
  </si>
  <si>
    <t>-0.058067732</t>
  </si>
  <si>
    <t>-0.062984032</t>
  </si>
  <si>
    <t>-0.067917571</t>
  </si>
  <si>
    <t>-0.072868051</t>
  </si>
  <si>
    <t>-0.077835177</t>
  </si>
  <si>
    <t>-0.082818662</t>
  </si>
  <si>
    <t>-0.087818224</t>
  </si>
  <si>
    <t>-0.092833587</t>
  </si>
  <si>
    <t>-0.097864478</t>
  </si>
  <si>
    <t>-0.102910635</t>
  </si>
  <si>
    <t>-0.107971795</t>
  </si>
  <si>
    <t>-0.113047707</t>
  </si>
  <si>
    <t>-0.11813812</t>
  </si>
  <si>
    <t>-0.123242792</t>
  </si>
  <si>
    <t>-0.128361485</t>
  </si>
  <si>
    <t>-0.133493967</t>
  </si>
  <si>
    <t>-0.13864001</t>
  </si>
  <si>
    <t>-0.143799392</t>
  </si>
  <si>
    <t>-0.148971897</t>
  </si>
  <si>
    <t>-0.154157313</t>
  </si>
  <si>
    <t>-0.159355433</t>
  </si>
  <si>
    <t>-0.164566057</t>
  </si>
  <si>
    <t>-0.169788987</t>
  </si>
  <si>
    <t>-0.175024033</t>
  </si>
  <si>
    <t>-0.180271008</t>
  </si>
  <si>
    <t>-0.185529731</t>
  </si>
  <si>
    <t>-0.190800024</t>
  </si>
  <si>
    <t>-0.196081715</t>
  </si>
  <si>
    <t>-0.201374638</t>
  </si>
  <si>
    <t>-0.206678629</t>
  </si>
  <si>
    <t>-0.211993531</t>
  </si>
  <si>
    <t>-0.217319191</t>
  </si>
  <si>
    <t>-0.222655459</t>
  </si>
  <si>
    <t>-0.22800219</t>
  </si>
  <si>
    <t>-0.233359247</t>
  </si>
  <si>
    <t>-0.238726491</t>
  </si>
  <si>
    <t>-0.244103794</t>
  </si>
  <si>
    <t>-0.249491027</t>
  </si>
  <si>
    <t>-0.260294799</t>
  </si>
  <si>
    <t>-0.265711106</t>
  </si>
  <si>
    <t>-0.271136878</t>
  </si>
  <si>
    <t>-0.276572011</t>
  </si>
  <si>
    <t>-0.282016401</t>
  </si>
  <si>
    <t>-0.287469951</t>
  </si>
  <si>
    <t>-0.292932567</t>
  </si>
  <si>
    <t>-0.29840416</t>
  </si>
  <si>
    <t>-0.303884643</t>
  </si>
  <si>
    <t>-0.309373934</t>
  </si>
  <si>
    <t>-0.314871954</t>
  </si>
  <si>
    <t>-0.32037863</t>
  </si>
  <si>
    <t>-0.32589389</t>
  </si>
  <si>
    <t>-0.331417667</t>
  </si>
  <si>
    <t>-0.336949898</t>
  </si>
  <si>
    <t>-0.342490523</t>
  </si>
  <si>
    <t>-0.348039486</t>
  </si>
  <si>
    <t>-0.353596734</t>
  </si>
  <si>
    <t>-0.359162218</t>
  </si>
  <si>
    <t>-0.364735893</t>
  </si>
  <si>
    <t>-0.370317717</t>
  </si>
  <si>
    <t>-0.37590765</t>
  </si>
  <si>
    <t>-0.381505659</t>
  </si>
  <si>
    <t>-0.387111712</t>
  </si>
  <si>
    <t>-0.392725779</t>
  </si>
  <si>
    <t>-0.398347836</t>
  </si>
  <si>
    <t>-0.403977863</t>
  </si>
  <si>
    <t>-0.409615839</t>
  </si>
  <si>
    <t>-0.415261751</t>
  </si>
  <si>
    <t>-0.420915586</t>
  </si>
  <si>
    <t>-0.426577337</t>
  </si>
  <si>
    <t>-0.432246998</t>
  </si>
  <si>
    <t>-0.437924567</t>
  </si>
  <si>
    <t>-0.443610046</t>
  </si>
  <si>
    <t>-0.449303438</t>
  </si>
  <si>
    <t>-0.455004752</t>
  </si>
  <si>
    <t>-0.460713999</t>
  </si>
  <si>
    <t>-0.466431192</t>
  </si>
  <si>
    <t>-0.472156348</t>
  </si>
  <si>
    <t>-0.477889488</t>
  </si>
  <si>
    <t>-0.483630636</t>
  </si>
  <si>
    <t>-0.489379817</t>
  </si>
  <si>
    <t>-0.495137062</t>
  </si>
  <si>
    <t>-0.500902404</t>
  </si>
  <si>
    <t>-0.506675878</t>
  </si>
  <si>
    <t>-0.512457523</t>
  </si>
  <si>
    <t>-0.518247381</t>
  </si>
  <si>
    <t>-0.524045499</t>
  </si>
  <si>
    <t>-0.529851924</t>
  </si>
  <si>
    <t>-0.535666708</t>
  </si>
  <si>
    <t>-0.541489905</t>
  </si>
  <si>
    <t>-0.547321575</t>
  </si>
  <si>
    <t>-0.553161776</t>
  </si>
  <si>
    <t>-0.559010575</t>
  </si>
  <si>
    <t>-0.564868037</t>
  </si>
  <si>
    <t>-0.570734235</t>
  </si>
  <si>
    <t>-0.57660924</t>
  </si>
  <si>
    <t>-0.582493132</t>
  </si>
  <si>
    <t>-0.588385989</t>
  </si>
  <si>
    <t>-0.594287895</t>
  </si>
  <si>
    <t>-0.600198938</t>
  </si>
  <si>
    <t>-0.606119207</t>
  </si>
  <si>
    <t>-0.612048795</t>
  </si>
  <si>
    <t>-0.6179878</t>
  </si>
  <si>
    <t>-0.623936322</t>
  </si>
  <si>
    <t>-0.629894465</t>
  </si>
  <si>
    <t>-0.635862335</t>
  </si>
  <si>
    <t>-0.641840043</t>
  </si>
  <si>
    <t>-0.647827704</t>
  </si>
  <si>
    <t>-0.653825435</t>
  </si>
  <si>
    <t>-0.659833358</t>
  </si>
  <si>
    <t>-0.665851598</t>
  </si>
  <si>
    <t>-0.671880283</t>
  </si>
  <si>
    <t>-0.677919546</t>
  </si>
  <si>
    <t>-0.683969524</t>
  </si>
  <si>
    <t>-0.6868036</t>
  </si>
  <si>
    <t>-0.689582739</t>
  </si>
  <si>
    <t>-0.692306814</t>
  </si>
  <si>
    <t>-0.694975699</t>
  </si>
  <si>
    <t>-0.697589266</t>
  </si>
  <si>
    <t>-0.700147393</t>
  </si>
  <si>
    <t>-0.702649957</t>
  </si>
  <si>
    <t>-0.705096837</t>
  </si>
  <si>
    <t>-0.707487913</t>
  </si>
  <si>
    <t>-0.70982307</t>
  </si>
  <si>
    <t>-0.712102191</t>
  </si>
  <si>
    <t>-0.714325162</t>
  </si>
  <si>
    <t>-0.716491872</t>
  </si>
  <si>
    <t>-0.718602211</t>
  </si>
  <si>
    <t>-0.720656072</t>
  </si>
  <si>
    <t>-0.722653348</t>
  </si>
  <si>
    <t>-0.724593937</t>
  </si>
  <si>
    <t>-0.726477737</t>
  </si>
  <si>
    <t>-0.72830465</t>
  </si>
  <si>
    <t>-0.730074578</t>
  </si>
  <si>
    <t>-0.731787429</t>
  </si>
  <si>
    <t>-0.733443109</t>
  </si>
  <si>
    <t>-0.735041531</t>
  </si>
  <si>
    <t>-0.736582608</t>
  </si>
  <si>
    <t>-0.738066255</t>
  </si>
  <si>
    <t>-0.739492391</t>
  </si>
  <si>
    <t>-0.740860938</t>
  </si>
  <si>
    <t>-0.742171821</t>
  </si>
  <si>
    <t>-0.743424966</t>
  </si>
  <si>
    <t>-0.744620303</t>
  </si>
  <si>
    <t>-0.745757766</t>
  </si>
  <si>
    <t>-0.74683729</t>
  </si>
  <si>
    <t>-0.747858813</t>
  </si>
  <si>
    <t>-0.748822279</t>
  </si>
  <si>
    <t>-0.749727633</t>
  </si>
  <si>
    <t>-0.750574821</t>
  </si>
  <si>
    <t>-0.751363796</t>
  </si>
  <si>
    <t>-0.752094513</t>
  </si>
  <si>
    <t>-0.752766929</t>
  </si>
  <si>
    <t>-0.753381005</t>
  </si>
  <si>
    <t>-0.753936706</t>
  </si>
  <si>
    <t>-0.754433999</t>
  </si>
  <si>
    <t>-0.754872855</t>
  </si>
  <si>
    <t>-0.75525325</t>
  </si>
  <si>
    <t>-0.755575159</t>
  </si>
  <si>
    <t>-0.755838566</t>
  </si>
  <si>
    <t>-0.756043454</t>
  </si>
  <si>
    <t>-0.756189811</t>
  </si>
  <si>
    <t>-0.756277628</t>
  </si>
  <si>
    <t>-0.902463037</t>
  </si>
  <si>
    <t>-0.902423536</t>
  </si>
  <si>
    <t>-0.902305031</t>
  </si>
  <si>
    <t>-0.902107524</t>
  </si>
  <si>
    <t>-0.901831012</t>
  </si>
  <si>
    <t>-0.901475496</t>
  </si>
  <si>
    <t>-0.901040975</t>
  </si>
  <si>
    <t>-0.900527447</t>
  </si>
  <si>
    <t>-0.899934912</t>
  </si>
  <si>
    <t>-0.899263368</t>
  </si>
  <si>
    <t>-0.898512814</t>
  </si>
  <si>
    <t>-0.89768325</t>
  </si>
  <si>
    <t>-0.896774673</t>
  </si>
  <si>
    <t>-0.895787084</t>
  </si>
  <si>
    <t>-0.894720482</t>
  </si>
  <si>
    <t>-0.893574868</t>
  </si>
  <si>
    <t>-0.892350241</t>
  </si>
  <si>
    <t>-0.891046603</t>
  </si>
  <si>
    <t>-0.889663956</t>
  </si>
  <si>
    <t>-0.888202304</t>
  </si>
  <si>
    <t>-0.886661649</t>
  </si>
  <si>
    <t>-0.885041997</t>
  </si>
  <si>
    <t>-0.883343354</t>
  </si>
  <si>
    <t>-0.881565728</t>
  </si>
  <si>
    <t>-0.879709129</t>
  </si>
  <si>
    <t>-0.877773568</t>
  </si>
  <si>
    <t>-0.875759059</t>
  </si>
  <si>
    <t>-0.873665617</t>
  </si>
  <si>
    <t>-0.87149326</t>
  </si>
  <si>
    <t>-0.86924201</t>
  </si>
  <si>
    <t>-0.866911891</t>
  </si>
  <si>
    <t>-0.864502929</t>
  </si>
  <si>
    <t>-0.862015154</t>
  </si>
  <si>
    <t>-0.859448602</t>
  </si>
  <si>
    <t>-0.856803311</t>
  </si>
  <si>
    <t>-0.854079323</t>
  </si>
  <si>
    <t>-0.851276685</t>
  </si>
  <si>
    <t>-0.848395449</t>
  </si>
  <si>
    <t>-0.845435673</t>
  </si>
  <si>
    <t>-0.842397421</t>
  </si>
  <si>
    <t>-0.83928076</t>
  </si>
  <si>
    <t>-0.836085766</t>
  </si>
  <si>
    <t>-0.832812523</t>
  </si>
  <si>
    <t>-0.829461118</t>
  </si>
  <si>
    <t>-0.826031649</t>
  </si>
  <si>
    <t>-0.82252422</t>
  </si>
  <si>
    <t>-0.818938946</t>
  </si>
  <si>
    <t>-0.815275948</t>
  </si>
  <si>
    <t>-0.811535359</t>
  </si>
  <si>
    <t>-0.807717319</t>
  </si>
  <si>
    <t>-0.80382198</t>
  </si>
  <si>
    <t>-0.795500735</t>
  </si>
  <si>
    <t>-0.787187124</t>
  </si>
  <si>
    <t>-0.778881881</t>
  </si>
  <si>
    <t>-0.770585752</t>
  </si>
  <si>
    <t>-0.76229949</t>
  </si>
  <si>
    <t>-0.754023859</t>
  </si>
  <si>
    <t>-0.74575963</t>
  </si>
  <si>
    <t>-0.737507584</t>
  </si>
  <si>
    <t>-0.729268508</t>
  </si>
  <si>
    <t>-0.721043198</t>
  </si>
  <si>
    <t>-0.712832457</t>
  </si>
  <si>
    <t>-0.704637094</t>
  </si>
  <si>
    <t>-0.696457925</t>
  </si>
  <si>
    <t>-0.688295773</t>
  </si>
  <si>
    <t>-0.680151464</t>
  </si>
  <si>
    <t>-0.672025832</t>
  </si>
  <si>
    <t>-0.663919713</t>
  </si>
  <si>
    <t>-0.65583395</t>
  </si>
  <si>
    <t>-0.647769388</t>
  </si>
  <si>
    <t>-0.639726875</t>
  </si>
  <si>
    <t>-0.631707261</t>
  </si>
  <si>
    <t>-0.623711402</t>
  </si>
  <si>
    <t>-0.615740151</t>
  </si>
  <si>
    <t>-0.607794365</t>
  </si>
  <si>
    <t>-0.599874901</t>
  </si>
  <si>
    <t>-0.591982616</t>
  </si>
  <si>
    <t>-0.584118366</t>
  </si>
  <si>
    <t>-0.576283006</t>
  </si>
  <si>
    <t>-0.568477392</t>
  </si>
  <si>
    <t>-0.560702375</t>
  </si>
  <si>
    <t>-0.552958804</t>
  </si>
  <si>
    <t>-0.545247524</t>
  </si>
  <si>
    <t>-0.537569379</t>
  </si>
  <si>
    <t>-0.529925207</t>
  </si>
  <si>
    <t>-0.522315839</t>
  </si>
  <si>
    <t>-0.514742104</t>
  </si>
  <si>
    <t>-0.507204824</t>
  </si>
  <si>
    <t>-0.499704813</t>
  </si>
  <si>
    <t>-0.492242879</t>
  </si>
  <si>
    <t>-0.484819822</t>
  </si>
  <si>
    <t>-0.477436434</t>
  </si>
  <si>
    <t>-0.4700935</t>
  </si>
  <si>
    <t>-0.462791792</t>
  </si>
  <si>
    <t>-0.455532075</t>
  </si>
  <si>
    <t>-0.448315103</t>
  </si>
  <si>
    <t>-0.441141621</t>
  </si>
  <si>
    <t>-0.434012359</t>
  </si>
  <si>
    <t>-0.426928039</t>
  </si>
  <si>
    <t>-0.419889368</t>
  </si>
  <si>
    <t>-0.412897044</t>
  </si>
  <si>
    <t>-0.405951749</t>
  </si>
  <si>
    <t>-0.399054151</t>
  </si>
  <si>
    <t>-0.392204909</t>
  </si>
  <si>
    <t>-0.385404662</t>
  </si>
  <si>
    <t>-0.378654039</t>
  </si>
  <si>
    <t>-0.371953651</t>
  </si>
  <si>
    <t>-0.365304095</t>
  </si>
  <si>
    <t>-0.358705955</t>
  </si>
  <si>
    <t>-0.352159795</t>
  </si>
  <si>
    <t>-0.345666165</t>
  </si>
  <si>
    <t>-0.3392256</t>
  </si>
  <si>
    <t>-0.332838616</t>
  </si>
  <si>
    <t>-0.326505715</t>
  </si>
  <si>
    <t>-0.320227379</t>
  </si>
  <si>
    <t>-0.314004076</t>
  </si>
  <si>
    <t>-0.307836255</t>
  </si>
  <si>
    <t>-0.301724348</t>
  </si>
  <si>
    <t>-0.295668769</t>
  </si>
  <si>
    <t>-0.289669917</t>
  </si>
  <si>
    <t>-0.28372817</t>
  </si>
  <si>
    <t>-0.27784389</t>
  </si>
  <si>
    <t>-0.272017423</t>
  </si>
  <si>
    <t>-0.266249093</t>
  </si>
  <si>
    <t>-0.260539211</t>
  </si>
  <si>
    <t>-0.249295937</t>
  </si>
  <si>
    <t>-0.243763074</t>
  </si>
  <si>
    <t>-0.238289718</t>
  </si>
  <si>
    <t>-0.232876091</t>
  </si>
  <si>
    <t>-0.227522396</t>
  </si>
  <si>
    <t>-0.222228821</t>
  </si>
  <si>
    <t>-0.216995534</t>
  </si>
  <si>
    <t>-0.21182269</t>
  </si>
  <si>
    <t>-0.206710425</t>
  </si>
  <si>
    <t>-0.201658859</t>
  </si>
  <si>
    <t>-0.196668096</t>
  </si>
  <si>
    <t>-0.191738223</t>
  </si>
  <si>
    <t>-0.186869312</t>
  </si>
  <si>
    <t>-0.182061419</t>
  </si>
  <si>
    <t>-0.177314585</t>
  </si>
  <si>
    <t>-0.172628837</t>
  </si>
  <si>
    <t>-0.168004184</t>
  </si>
  <si>
    <t>-0.163440624</t>
  </si>
  <si>
    <t>-0.158938138</t>
  </si>
  <si>
    <t>-0.154496695</t>
  </si>
  <si>
    <t>-0.150116249</t>
  </si>
  <si>
    <t>-0.145796741</t>
  </si>
  <si>
    <t>-0.141538098</t>
  </si>
  <si>
    <t>-0.137340237</t>
  </si>
  <si>
    <t>-0.133203059</t>
  </si>
  <si>
    <t>-0.129126456</t>
  </si>
  <si>
    <t>-0.125110305</t>
  </si>
  <si>
    <t>-0.121154475</t>
  </si>
  <si>
    <t>-0.117258821</t>
  </si>
  <si>
    <t>-0.113423189</t>
  </si>
  <si>
    <t>-0.109647413</t>
  </si>
  <si>
    <t>-0.105931317</t>
  </si>
  <si>
    <t>-0.102274718</t>
  </si>
  <si>
    <t>-0.09867742</t>
  </si>
  <si>
    <t>-0.095139218</t>
  </si>
  <si>
    <t>-0.091659901</t>
  </si>
  <si>
    <t>-0.088239247</t>
  </si>
  <si>
    <t>-0.084877027</t>
  </si>
  <si>
    <t>-0.081573003</t>
  </si>
  <si>
    <t>-0.078326931</t>
  </si>
  <si>
    <t>-0.075138559</t>
  </si>
  <si>
    <t>-0.072007627</t>
  </si>
  <si>
    <t>-0.068933871</t>
  </si>
  <si>
    <t>-0.065917019</t>
  </si>
  <si>
    <t>-0.062956792</t>
  </si>
  <si>
    <t>-0.060052908</t>
  </si>
  <si>
    <t>-0.057205078</t>
  </si>
  <si>
    <t>-0.054413009</t>
  </si>
  <si>
    <t>-0.051676401</t>
  </si>
  <si>
    <t>-0.048994952</t>
  </si>
  <si>
    <t>-0.046368354</t>
  </si>
  <si>
    <t>-0.043796297</t>
  </si>
  <si>
    <t>-0.041278466</t>
  </si>
  <si>
    <t>-0.038814542</t>
  </si>
  <si>
    <t>-0.036404204</t>
  </si>
  <si>
    <t>-0.034047128</t>
  </si>
  <si>
    <t>-0.031742987</t>
  </si>
  <si>
    <t>-0.029491451</t>
  </si>
  <si>
    <t>-0.027292189</t>
  </si>
  <si>
    <t>-0.025144869</t>
  </si>
  <si>
    <t>-0.023049154</t>
  </si>
  <si>
    <t>-0.021004707</t>
  </si>
  <si>
    <t>-0.019011192</t>
  </si>
  <si>
    <t>-0.017068269</t>
  </si>
  <si>
    <t>-0.015175598</t>
  </si>
  <si>
    <t>-0.013332838</t>
  </si>
  <si>
    <t>-0.011539649</t>
  </si>
  <si>
    <t>-0.009795689</t>
  </si>
  <si>
    <t>-0.008100617</t>
  </si>
  <si>
    <t>-0.006454091</t>
  </si>
  <si>
    <t>-0.00485577</t>
  </si>
  <si>
    <t>-0.003305312</t>
  </si>
  <si>
    <t>-0.001802378</t>
  </si>
  <si>
    <t>-0.000346628</t>
  </si>
  <si>
    <t>0.001062277</t>
  </si>
  <si>
    <t>0.001705416</t>
  </si>
  <si>
    <t>0.002325722</t>
  </si>
  <si>
    <t>0.002923831</t>
  </si>
  <si>
    <t>0.00350036</t>
  </si>
  <si>
    <t>0.004055909</t>
  </si>
  <si>
    <t>0.004591064</t>
  </si>
  <si>
    <t>0.005106395</t>
  </si>
  <si>
    <t>0.005602456</t>
  </si>
  <si>
    <t>0.006079786</t>
  </si>
  <si>
    <t>0.006538908</t>
  </si>
  <si>
    <t>0.006980331</t>
  </si>
  <si>
    <t>0.007404548</t>
  </si>
  <si>
    <t>0.007812039</t>
  </si>
  <si>
    <t>0.008203269</t>
  </si>
  <si>
    <t>0.008578687</t>
  </si>
  <si>
    <t>0.008938731</t>
  </si>
  <si>
    <t>0.009283823</t>
  </si>
  <si>
    <t>0.00961437</t>
  </si>
  <si>
    <t>0.009930768</t>
  </si>
  <si>
    <t>0.010233397</t>
  </si>
  <si>
    <t>0.010522627</t>
  </si>
  <si>
    <t>0.010798811</t>
  </si>
  <si>
    <t>0.01106229</t>
  </si>
  <si>
    <t>0.011313393</t>
  </si>
  <si>
    <t>0.011552435</t>
  </si>
  <si>
    <t>0.011779719</t>
  </si>
  <si>
    <t>0.011995534</t>
  </si>
  <si>
    <t>0.012200159</t>
  </si>
  <si>
    <t>0.012393857</t>
  </si>
  <si>
    <t>0.01257688</t>
  </si>
  <si>
    <t>0.01274947</t>
  </si>
  <si>
    <t>0.012911854</t>
  </si>
  <si>
    <t>0.013064246</t>
  </si>
  <si>
    <t>0.013206852</t>
  </si>
  <si>
    <t>0.013339862</t>
  </si>
  <si>
    <t>0.013463456</t>
  </si>
  <si>
    <t>0.013577801</t>
  </si>
  <si>
    <t>0.013683054</t>
  </si>
  <si>
    <t>0.013779359</t>
  </si>
  <si>
    <t>0.013866847</t>
  </si>
  <si>
    <t>0.01394564</t>
  </si>
  <si>
    <t>0.014015847</t>
  </si>
  <si>
    <t>0.014077566</t>
  </si>
  <si>
    <t>0.014130882</t>
  </si>
  <si>
    <t>0.014175869</t>
  </si>
  <si>
    <t>0.014212591</t>
  </si>
  <si>
    <t>0.0142411</t>
  </si>
  <si>
    <t>0.014261434</t>
  </si>
  <si>
    <t>0.014273624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</si>
</sst>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151B26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4" borderId="2" xfId="0" applyFill="1" applyBorder="1"/>
    <xf numFmtId="0" fontId="0" fillId="4" borderId="3" xfId="0" applyFill="1" applyBorder="1"/>
    <xf numFmtId="0" fontId="0" fillId="5" borderId="0" xfId="0" applyFill="1" applyBorder="1"/>
    <xf numFmtId="0" fontId="0" fillId="5" borderId="7" xfId="0" applyFill="1" applyBorder="1"/>
    <xf numFmtId="0" fontId="0" fillId="6" borderId="2" xfId="0" applyFill="1" applyBorder="1"/>
    <xf numFmtId="0" fontId="0" fillId="6" borderId="0" xfId="0" applyFill="1" applyBorder="1"/>
    <xf numFmtId="0" fontId="0" fillId="6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/>
    <xf numFmtId="0" fontId="0" fillId="8" borderId="2" xfId="0" applyFill="1" applyBorder="1"/>
    <xf numFmtId="11" fontId="0" fillId="0" borderId="0" xfId="0" applyNumberFormat="1" applyBorder="1"/>
    <xf numFmtId="0" fontId="0" fillId="7" borderId="9" xfId="0" applyFill="1" applyBorder="1"/>
    <xf numFmtId="0" fontId="0" fillId="2" borderId="10" xfId="0" applyFill="1" applyBorder="1"/>
    <xf numFmtId="0" fontId="0" fillId="0" borderId="10" xfId="0" applyBorder="1"/>
    <xf numFmtId="0" fontId="0" fillId="9" borderId="3" xfId="0" applyFill="1" applyBorder="1"/>
    <xf numFmtId="0" fontId="0" fillId="0" borderId="5" xfId="0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8" borderId="0" xfId="0" applyFill="1" applyBorder="1"/>
    <xf numFmtId="0" fontId="0" fillId="0" borderId="0" xfId="0" applyFill="1"/>
    <xf numFmtId="0" fontId="0" fillId="8" borderId="9" xfId="0" applyFill="1" applyBorder="1"/>
    <xf numFmtId="11" fontId="0" fillId="0" borderId="10" xfId="0" applyNumberFormat="1" applyBorder="1"/>
    <xf numFmtId="0" fontId="0" fillId="2" borderId="11" xfId="0" applyFill="1" applyBorder="1"/>
    <xf numFmtId="0" fontId="0" fillId="4" borderId="9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4" borderId="10" xfId="0" applyFill="1" applyBorder="1"/>
    <xf numFmtId="0" fontId="0" fillId="8" borderId="10" xfId="0" applyFill="1" applyBorder="1"/>
    <xf numFmtId="0" fontId="0" fillId="4" borderId="2" xfId="0" applyFont="1" applyFill="1" applyBorder="1"/>
    <xf numFmtId="0" fontId="0" fillId="4" borderId="10" xfId="0" applyFont="1" applyFill="1" applyBorder="1"/>
    <xf numFmtId="0" fontId="0" fillId="0" borderId="3" xfId="0" applyFill="1" applyBorder="1"/>
    <xf numFmtId="0" fontId="0" fillId="0" borderId="2" xfId="0" applyFill="1" applyBorder="1"/>
    <xf numFmtId="0" fontId="0" fillId="10" borderId="10" xfId="0" applyFill="1" applyBorder="1"/>
    <xf numFmtId="0" fontId="0" fillId="11" borderId="10" xfId="0" applyFill="1" applyBorder="1"/>
    <xf numFmtId="0" fontId="0" fillId="11" borderId="2" xfId="0" applyFill="1" applyBorder="1"/>
    <xf numFmtId="0" fontId="0" fillId="11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E712-6D2C-43D8-BE9A-70DD3BAD9F26}">
  <dimension ref="A1:AA1727"/>
  <sheetViews>
    <sheetView tabSelected="1" topLeftCell="A240" zoomScale="85" zoomScaleNormal="85" workbookViewId="0">
      <selection activeCell="M257" sqref="M257"/>
    </sheetView>
  </sheetViews>
  <sheetFormatPr baseColWidth="10" defaultRowHeight="15" x14ac:dyDescent="0.25"/>
  <cols>
    <col min="1" max="1" width="28.42578125" customWidth="1"/>
    <col min="2" max="2" width="11.42578125" customWidth="1"/>
    <col min="5" max="5" width="24.7109375" customWidth="1"/>
    <col min="6" max="6" width="26.5703125" customWidth="1"/>
    <col min="7" max="7" width="31" customWidth="1"/>
    <col min="8" max="8" width="18.7109375" customWidth="1"/>
    <col min="9" max="9" width="19.140625" customWidth="1"/>
    <col min="10" max="10" width="19" customWidth="1"/>
    <col min="12" max="12" width="25.85546875" customWidth="1"/>
    <col min="14" max="14" width="11.42578125" customWidth="1"/>
    <col min="15" max="15" width="20.7109375" customWidth="1"/>
    <col min="22" max="22" width="77.42578125" customWidth="1"/>
  </cols>
  <sheetData>
    <row r="1" spans="1:22" ht="15.75" thickBot="1" x14ac:dyDescent="0.3">
      <c r="A1" s="42" t="s">
        <v>57</v>
      </c>
      <c r="B1" s="58"/>
      <c r="C1" s="59"/>
      <c r="E1" s="45" t="s">
        <v>56</v>
      </c>
      <c r="F1" s="58"/>
      <c r="G1" s="21" t="s">
        <v>56</v>
      </c>
      <c r="H1" s="58"/>
      <c r="I1" s="20" t="s">
        <v>59</v>
      </c>
      <c r="J1" s="6" t="s">
        <v>59</v>
      </c>
      <c r="L1" s="32" t="s">
        <v>58</v>
      </c>
    </row>
    <row r="2" spans="1:22" ht="15.75" thickBot="1" x14ac:dyDescent="0.3">
      <c r="A2" s="33"/>
      <c r="B2" s="40"/>
      <c r="C2" s="40"/>
      <c r="D2" s="20"/>
      <c r="E2" s="50" t="s">
        <v>63</v>
      </c>
      <c r="F2" s="60"/>
      <c r="G2" s="61">
        <v>-0.25053294817121602</v>
      </c>
      <c r="H2" s="60"/>
      <c r="I2" s="20">
        <f>G2*-1</f>
        <v>0.25053294817121602</v>
      </c>
      <c r="J2" s="6" t="s">
        <v>816</v>
      </c>
      <c r="K2" s="41"/>
      <c r="L2" s="33">
        <v>0</v>
      </c>
      <c r="N2" s="7" t="s">
        <v>0</v>
      </c>
      <c r="O2" s="8">
        <f>(880)*((10)^(-3))</f>
        <v>0.88</v>
      </c>
      <c r="P2" s="8">
        <f>O2*1000</f>
        <v>880</v>
      </c>
      <c r="Q2" s="8" t="s">
        <v>16</v>
      </c>
      <c r="R2" s="8"/>
      <c r="S2" s="9"/>
      <c r="V2" s="37" t="s">
        <v>30</v>
      </c>
    </row>
    <row r="3" spans="1:22" ht="15.75" thickBot="1" x14ac:dyDescent="0.3">
      <c r="A3" s="34"/>
      <c r="B3" s="29"/>
      <c r="C3" s="12"/>
      <c r="E3" s="46" t="s">
        <v>64</v>
      </c>
      <c r="F3" s="60"/>
      <c r="G3" s="36">
        <v>-0.25050938960935099</v>
      </c>
      <c r="H3" s="29"/>
      <c r="I3" s="20">
        <f t="shared" ref="I3:I66" si="0">G3*-1</f>
        <v>0.25050938960935099</v>
      </c>
      <c r="J3" t="s">
        <v>817</v>
      </c>
      <c r="L3" s="34">
        <v>1E-3</v>
      </c>
      <c r="N3" s="10" t="s">
        <v>1</v>
      </c>
      <c r="O3" s="11">
        <f>(620)*((10)^(-3))</f>
        <v>0.62</v>
      </c>
      <c r="P3" s="11">
        <f>O3*1000</f>
        <v>620</v>
      </c>
      <c r="Q3" s="11" t="s">
        <v>16</v>
      </c>
      <c r="R3" s="11"/>
      <c r="S3" s="12"/>
      <c r="V3" s="38" t="s">
        <v>28</v>
      </c>
    </row>
    <row r="4" spans="1:22" ht="15.75" thickBot="1" x14ac:dyDescent="0.3">
      <c r="A4" s="34"/>
      <c r="B4" s="31"/>
      <c r="C4" s="12"/>
      <c r="E4" s="46" t="s">
        <v>65</v>
      </c>
      <c r="F4" s="60"/>
      <c r="G4" s="36">
        <v>-0.25043870929117201</v>
      </c>
      <c r="H4" s="29"/>
      <c r="I4" s="20">
        <f t="shared" si="0"/>
        <v>0.25043870929117201</v>
      </c>
      <c r="J4" t="s">
        <v>818</v>
      </c>
      <c r="L4" s="34">
        <v>2E-3</v>
      </c>
      <c r="N4" s="10" t="s">
        <v>2</v>
      </c>
      <c r="O4" s="11">
        <f>(50)*((10)^(-3))</f>
        <v>0.05</v>
      </c>
      <c r="P4" s="11">
        <f t="shared" ref="P4:P9" si="1">O4*1000</f>
        <v>50</v>
      </c>
      <c r="Q4" s="11" t="s">
        <v>16</v>
      </c>
      <c r="R4" s="11"/>
      <c r="S4" s="12"/>
      <c r="V4" s="38" t="s">
        <v>29</v>
      </c>
    </row>
    <row r="5" spans="1:22" ht="15.75" thickBot="1" x14ac:dyDescent="0.3">
      <c r="A5" s="34"/>
      <c r="B5" s="31"/>
      <c r="C5" s="12"/>
      <c r="E5" s="46" t="s">
        <v>66</v>
      </c>
      <c r="F5" s="60"/>
      <c r="G5" s="36">
        <v>-0.25032089332315099</v>
      </c>
      <c r="H5" s="29"/>
      <c r="I5" s="20">
        <f t="shared" si="0"/>
        <v>0.25032089332315099</v>
      </c>
      <c r="J5" t="s">
        <v>819</v>
      </c>
      <c r="L5" s="34">
        <v>3.0000000000000001E-3</v>
      </c>
      <c r="N5" s="10" t="s">
        <v>3</v>
      </c>
      <c r="O5" s="11">
        <f>(210)*((10)^(-3))</f>
        <v>0.21</v>
      </c>
      <c r="P5" s="11">
        <f t="shared" si="1"/>
        <v>210</v>
      </c>
      <c r="Q5" s="11" t="s">
        <v>16</v>
      </c>
      <c r="R5" s="11" t="s">
        <v>53</v>
      </c>
      <c r="S5" s="12" t="s">
        <v>53</v>
      </c>
      <c r="V5" s="38" t="s">
        <v>30</v>
      </c>
    </row>
    <row r="6" spans="1:22" ht="15.75" thickBot="1" x14ac:dyDescent="0.3">
      <c r="A6" s="34"/>
      <c r="B6" s="31"/>
      <c r="C6" s="12"/>
      <c r="E6" s="34" t="s">
        <v>67</v>
      </c>
      <c r="F6" s="60"/>
      <c r="G6" s="12">
        <v>-0.25015591856348901</v>
      </c>
      <c r="H6" s="11"/>
      <c r="I6" s="20">
        <f t="shared" si="0"/>
        <v>0.25015591856348901</v>
      </c>
      <c r="J6" t="s">
        <v>820</v>
      </c>
      <c r="L6" s="34">
        <v>4.0000000000000001E-3</v>
      </c>
      <c r="N6" s="10" t="s">
        <v>4</v>
      </c>
      <c r="O6" s="11">
        <f>(2*O4)/(TAN(30))</f>
        <v>-1.5611995216165924E-2</v>
      </c>
      <c r="P6" s="22">
        <f t="shared" si="1"/>
        <v>-15.611995216165925</v>
      </c>
      <c r="Q6" s="11" t="s">
        <v>16</v>
      </c>
      <c r="R6" s="11"/>
      <c r="S6" s="12"/>
      <c r="V6" s="38" t="s">
        <v>31</v>
      </c>
    </row>
    <row r="7" spans="1:22" ht="15.75" thickBot="1" x14ac:dyDescent="0.3">
      <c r="A7" s="34"/>
      <c r="B7" s="11"/>
      <c r="C7" s="12"/>
      <c r="E7" s="34" t="s">
        <v>68</v>
      </c>
      <c r="F7" s="60"/>
      <c r="G7" s="12">
        <v>-0.249943752643245</v>
      </c>
      <c r="H7" s="11"/>
      <c r="I7" s="20">
        <f t="shared" si="0"/>
        <v>0.249943752643245</v>
      </c>
      <c r="J7" t="s">
        <v>821</v>
      </c>
      <c r="L7" s="34">
        <v>5.0000000000000001E-3</v>
      </c>
      <c r="N7" s="10" t="s">
        <v>5</v>
      </c>
      <c r="O7" s="11">
        <f>(2*O5)/(TAN(30))</f>
        <v>-6.5570379907896867E-2</v>
      </c>
      <c r="P7" s="11">
        <f t="shared" si="1"/>
        <v>-65.570379907896864</v>
      </c>
      <c r="Q7" s="11" t="s">
        <v>16</v>
      </c>
      <c r="R7" s="11"/>
      <c r="S7" s="12"/>
      <c r="V7" s="38" t="s">
        <v>32</v>
      </c>
    </row>
    <row r="8" spans="1:22" ht="15.75" thickBot="1" x14ac:dyDescent="0.3">
      <c r="A8" s="34"/>
      <c r="B8" s="11"/>
      <c r="C8" s="12"/>
      <c r="E8" s="34" t="s">
        <v>69</v>
      </c>
      <c r="F8" s="60"/>
      <c r="G8" s="12">
        <v>-0.24968435399588701</v>
      </c>
      <c r="H8" s="11"/>
      <c r="I8" s="20">
        <f t="shared" si="0"/>
        <v>0.24968435399588701</v>
      </c>
      <c r="J8" t="s">
        <v>822</v>
      </c>
      <c r="L8" s="34">
        <v>6.0000000000000001E-3</v>
      </c>
      <c r="N8" s="10" t="s">
        <v>6</v>
      </c>
      <c r="O8" s="11">
        <f>SQRT(0.75*(O7^2))</f>
        <v>5.6785614736035425E-2</v>
      </c>
      <c r="P8" s="11">
        <f t="shared" si="1"/>
        <v>56.785614736035427</v>
      </c>
      <c r="Q8" s="11" t="s">
        <v>16</v>
      </c>
      <c r="R8" s="11"/>
      <c r="S8" s="12"/>
      <c r="V8" s="38" t="s">
        <v>33</v>
      </c>
    </row>
    <row r="9" spans="1:22" ht="15.75" thickBot="1" x14ac:dyDescent="0.3">
      <c r="A9" s="34"/>
      <c r="B9" s="11"/>
      <c r="C9" s="12"/>
      <c r="E9" s="34" t="s">
        <v>70</v>
      </c>
      <c r="F9" s="60"/>
      <c r="G9" s="12">
        <v>-0.24937767189528101</v>
      </c>
      <c r="H9" s="11"/>
      <c r="I9" s="20">
        <f t="shared" si="0"/>
        <v>0.24937767189528101</v>
      </c>
      <c r="J9" t="s">
        <v>823</v>
      </c>
      <c r="L9" s="34">
        <v>7.0000000000000001E-3</v>
      </c>
      <c r="N9" s="13" t="s">
        <v>7</v>
      </c>
      <c r="O9" s="14">
        <f>SQRT(0.75*(O6^2))</f>
        <v>1.3520384460960818E-2</v>
      </c>
      <c r="P9" s="23">
        <f t="shared" si="1"/>
        <v>13.520384460960818</v>
      </c>
      <c r="Q9" s="14" t="s">
        <v>16</v>
      </c>
      <c r="R9" s="14"/>
      <c r="S9" s="15"/>
      <c r="V9" s="38" t="s">
        <v>32</v>
      </c>
    </row>
    <row r="10" spans="1:22" ht="15.75" thickBot="1" x14ac:dyDescent="0.3">
      <c r="A10" s="34"/>
      <c r="B10" s="11"/>
      <c r="C10" s="12"/>
      <c r="E10" s="34" t="s">
        <v>71</v>
      </c>
      <c r="F10" s="60"/>
      <c r="G10" s="12">
        <v>-0.249023646502086</v>
      </c>
      <c r="H10" s="11"/>
      <c r="I10" s="20">
        <f t="shared" si="0"/>
        <v>0.249023646502086</v>
      </c>
      <c r="J10" t="s">
        <v>824</v>
      </c>
      <c r="L10" s="34">
        <v>8.0000000000000002E-3</v>
      </c>
      <c r="V10" s="38" t="s">
        <v>30</v>
      </c>
    </row>
    <row r="11" spans="1:22" ht="15.75" thickBot="1" x14ac:dyDescent="0.3">
      <c r="A11" s="34"/>
      <c r="B11" s="11"/>
      <c r="C11" s="12"/>
      <c r="E11" s="34" t="s">
        <v>72</v>
      </c>
      <c r="F11" s="60"/>
      <c r="G11" s="12">
        <v>-0.248622208918544</v>
      </c>
      <c r="H11" s="11"/>
      <c r="I11" s="20">
        <f t="shared" si="0"/>
        <v>0.248622208918544</v>
      </c>
      <c r="J11" t="s">
        <v>825</v>
      </c>
      <c r="L11" s="34">
        <v>8.9999999999999993E-3</v>
      </c>
      <c r="N11" s="7" t="s">
        <v>8</v>
      </c>
      <c r="O11" s="8">
        <f>2213</f>
        <v>2213</v>
      </c>
      <c r="P11" s="24">
        <f>O11*(10^-3)</f>
        <v>2.2130000000000001</v>
      </c>
      <c r="Q11" s="24" t="s">
        <v>14</v>
      </c>
      <c r="R11" s="8"/>
      <c r="S11" s="9"/>
      <c r="V11" s="38" t="s">
        <v>34</v>
      </c>
    </row>
    <row r="12" spans="1:22" ht="15.75" thickBot="1" x14ac:dyDescent="0.3">
      <c r="A12" s="34"/>
      <c r="B12" s="11"/>
      <c r="C12" s="12"/>
      <c r="E12" s="34" t="s">
        <v>73</v>
      </c>
      <c r="F12" s="60"/>
      <c r="G12" s="12">
        <v>-0.248173281251649</v>
      </c>
      <c r="H12" s="11"/>
      <c r="I12" s="20">
        <f t="shared" si="0"/>
        <v>0.248173281251649</v>
      </c>
      <c r="J12" t="s">
        <v>826</v>
      </c>
      <c r="L12" s="34">
        <v>0.01</v>
      </c>
      <c r="N12" s="10" t="s">
        <v>9</v>
      </c>
      <c r="O12" s="11">
        <f>1315/2</f>
        <v>657.5</v>
      </c>
      <c r="P12" s="25">
        <f>O12*(10^-3)</f>
        <v>0.65749999999999997</v>
      </c>
      <c r="Q12" s="25" t="s">
        <v>14</v>
      </c>
      <c r="R12" s="11" t="s">
        <v>55</v>
      </c>
      <c r="S12" s="12">
        <v>0.82750000000000001</v>
      </c>
      <c r="V12" s="38" t="s">
        <v>35</v>
      </c>
    </row>
    <row r="13" spans="1:22" ht="15.75" thickBot="1" x14ac:dyDescent="0.3">
      <c r="A13" s="34"/>
      <c r="B13" s="11"/>
      <c r="C13" s="12"/>
      <c r="E13" s="34" t="s">
        <v>74</v>
      </c>
      <c r="F13" s="60"/>
      <c r="G13" s="12">
        <v>-0.24767677668464599</v>
      </c>
      <c r="H13" s="11"/>
      <c r="I13" s="20">
        <f t="shared" si="0"/>
        <v>0.24767677668464599</v>
      </c>
      <c r="J13" t="s">
        <v>827</v>
      </c>
      <c r="L13" s="34">
        <v>1.0999999999999999E-2</v>
      </c>
      <c r="N13" s="10" t="s">
        <v>10</v>
      </c>
      <c r="O13" s="11">
        <v>510</v>
      </c>
      <c r="P13" s="25">
        <f>O13*(10^-3)</f>
        <v>0.51</v>
      </c>
      <c r="Q13" s="25" t="s">
        <v>14</v>
      </c>
      <c r="R13" s="11">
        <f>P12</f>
        <v>0.65749999999999997</v>
      </c>
      <c r="S13" s="12" t="s">
        <v>51</v>
      </c>
      <c r="V13" s="38" t="s">
        <v>36</v>
      </c>
    </row>
    <row r="14" spans="1:22" ht="15.75" thickBot="1" x14ac:dyDescent="0.3">
      <c r="A14" s="34"/>
      <c r="B14" s="11"/>
      <c r="C14" s="12"/>
      <c r="E14" s="34" t="s">
        <v>75</v>
      </c>
      <c r="F14" s="60"/>
      <c r="G14" s="12">
        <v>-0.247132599556874</v>
      </c>
      <c r="H14" s="11"/>
      <c r="I14" s="20">
        <f t="shared" si="0"/>
        <v>0.247132599556874</v>
      </c>
      <c r="J14" t="s">
        <v>828</v>
      </c>
      <c r="L14" s="34">
        <v>1.2E-2</v>
      </c>
      <c r="N14" s="10" t="s">
        <v>11</v>
      </c>
      <c r="O14" s="11">
        <f>9.81</f>
        <v>9.81</v>
      </c>
      <c r="P14" s="25"/>
      <c r="Q14" s="25" t="s">
        <v>15</v>
      </c>
      <c r="R14" s="11">
        <f>R13+(P13/3)</f>
        <v>0.82750000000000001</v>
      </c>
      <c r="S14" s="12" t="s">
        <v>52</v>
      </c>
      <c r="V14" s="38" t="s">
        <v>37</v>
      </c>
    </row>
    <row r="15" spans="1:22" ht="15.75" thickBot="1" x14ac:dyDescent="0.3">
      <c r="A15" s="34"/>
      <c r="B15" s="11"/>
      <c r="C15" s="12"/>
      <c r="E15" s="34" t="s">
        <v>76</v>
      </c>
      <c r="F15" s="60"/>
      <c r="G15" s="12">
        <v>-0.24654064545187199</v>
      </c>
      <c r="H15" s="11"/>
      <c r="I15" s="20">
        <f t="shared" si="0"/>
        <v>0.24654064545187199</v>
      </c>
      <c r="J15" t="s">
        <v>829</v>
      </c>
      <c r="L15" s="34">
        <v>1.2999999999999999E-2</v>
      </c>
      <c r="N15" s="10" t="s">
        <v>12</v>
      </c>
      <c r="O15" s="11">
        <f>0.5</f>
        <v>0.5</v>
      </c>
      <c r="P15" s="25"/>
      <c r="Q15" s="25"/>
      <c r="R15" s="11"/>
      <c r="S15" s="12" t="s">
        <v>54</v>
      </c>
      <c r="V15" s="38" t="s">
        <v>30</v>
      </c>
    </row>
    <row r="16" spans="1:22" ht="15.75" thickBot="1" x14ac:dyDescent="0.3">
      <c r="A16" s="34"/>
      <c r="B16" s="11"/>
      <c r="C16" s="12"/>
      <c r="E16" s="34" t="s">
        <v>77</v>
      </c>
      <c r="F16" s="60"/>
      <c r="G16" s="12">
        <v>-0.245900801293748</v>
      </c>
      <c r="H16" s="11"/>
      <c r="I16" s="20">
        <f t="shared" si="0"/>
        <v>0.245900801293748</v>
      </c>
      <c r="J16" t="s">
        <v>830</v>
      </c>
      <c r="L16" s="34">
        <v>1.4E-2</v>
      </c>
      <c r="N16" s="13" t="s">
        <v>13</v>
      </c>
      <c r="O16" s="14">
        <f xml:space="preserve">  (O3)  *  ( ((0.5*(P11))+(0)+((2)*(O15)*(P12)))  / ((1*(P11))+(0)+((2)*(O15)*(P12))) )</f>
        <v>0.38100679324159553</v>
      </c>
      <c r="P16" s="26" t="s">
        <v>16</v>
      </c>
      <c r="Q16" s="26"/>
      <c r="R16" s="14"/>
      <c r="S16" s="15"/>
      <c r="V16" s="38" t="s">
        <v>38</v>
      </c>
    </row>
    <row r="17" spans="1:22" ht="15.75" thickBot="1" x14ac:dyDescent="0.3">
      <c r="A17" s="34"/>
      <c r="B17" s="11"/>
      <c r="C17" s="12"/>
      <c r="E17" s="34" t="s">
        <v>78</v>
      </c>
      <c r="F17" s="60"/>
      <c r="G17" s="12">
        <v>-0.24521294545175701</v>
      </c>
      <c r="H17" s="11"/>
      <c r="I17" s="20">
        <f t="shared" si="0"/>
        <v>0.24521294545175701</v>
      </c>
      <c r="J17" t="s">
        <v>831</v>
      </c>
      <c r="L17" s="34">
        <v>1.4999999999999999E-2</v>
      </c>
      <c r="O17" t="s">
        <v>21</v>
      </c>
      <c r="P17" t="s">
        <v>22</v>
      </c>
      <c r="Q17" t="s">
        <v>23</v>
      </c>
      <c r="V17" s="38" t="s">
        <v>39</v>
      </c>
    </row>
    <row r="18" spans="1:22" ht="15.75" thickBot="1" x14ac:dyDescent="0.3">
      <c r="A18" s="34"/>
      <c r="B18" s="11"/>
      <c r="C18" s="12"/>
      <c r="E18" s="34" t="s">
        <v>79</v>
      </c>
      <c r="F18" s="60"/>
      <c r="G18" s="12">
        <v>-0.24447694785303201</v>
      </c>
      <c r="H18" s="11"/>
      <c r="I18" s="20">
        <f t="shared" si="0"/>
        <v>0.24447694785303201</v>
      </c>
      <c r="J18" t="s">
        <v>832</v>
      </c>
      <c r="L18" s="34">
        <v>1.6E-2</v>
      </c>
      <c r="N18" s="7" t="s">
        <v>17</v>
      </c>
      <c r="O18" s="8">
        <v>0</v>
      </c>
      <c r="P18" s="8">
        <v>-0.21</v>
      </c>
      <c r="Q18" s="9">
        <v>0</v>
      </c>
      <c r="R18" t="s">
        <v>20</v>
      </c>
      <c r="V18" s="38" t="s">
        <v>40</v>
      </c>
    </row>
    <row r="19" spans="1:22" ht="15.75" thickBot="1" x14ac:dyDescent="0.3">
      <c r="A19" s="34"/>
      <c r="B19" s="11"/>
      <c r="C19" s="12"/>
      <c r="E19" s="34" t="s">
        <v>80</v>
      </c>
      <c r="F19" s="60"/>
      <c r="G19" s="12">
        <v>-0.24369267010343701</v>
      </c>
      <c r="H19" s="11"/>
      <c r="I19" s="20">
        <f t="shared" si="0"/>
        <v>0.24369267010343701</v>
      </c>
      <c r="J19" t="s">
        <v>833</v>
      </c>
      <c r="L19" s="34">
        <v>1.7000000000000001E-2</v>
      </c>
      <c r="N19" s="10" t="s">
        <v>18</v>
      </c>
      <c r="O19" s="11">
        <f>0.181865335</f>
        <v>0.18186533499999999</v>
      </c>
      <c r="P19" s="11">
        <f>0.105</f>
        <v>0.105</v>
      </c>
      <c r="Q19" s="12">
        <v>0</v>
      </c>
      <c r="R19" t="s">
        <v>20</v>
      </c>
      <c r="V19" s="38" t="s">
        <v>41</v>
      </c>
    </row>
    <row r="20" spans="1:22" ht="15.75" thickBot="1" x14ac:dyDescent="0.3">
      <c r="A20" s="34"/>
      <c r="B20" s="11"/>
      <c r="C20" s="12"/>
      <c r="E20" s="34" t="s">
        <v>81</v>
      </c>
      <c r="F20" s="60"/>
      <c r="G20" s="12">
        <v>-0.24285996561647799</v>
      </c>
      <c r="H20" s="11"/>
      <c r="I20" s="20">
        <f t="shared" si="0"/>
        <v>0.24285996561647799</v>
      </c>
      <c r="J20" t="s">
        <v>834</v>
      </c>
      <c r="L20" s="34">
        <v>1.7999999999999999E-2</v>
      </c>
      <c r="N20" s="13" t="s">
        <v>19</v>
      </c>
      <c r="O20" s="14">
        <f>-0.181865335</f>
        <v>-0.18186533499999999</v>
      </c>
      <c r="P20" s="14">
        <f>0.105</f>
        <v>0.105</v>
      </c>
      <c r="Q20" s="15">
        <v>0</v>
      </c>
      <c r="R20" t="s">
        <v>20</v>
      </c>
      <c r="V20" s="38" t="s">
        <v>30</v>
      </c>
    </row>
    <row r="21" spans="1:22" ht="15.75" thickBot="1" x14ac:dyDescent="0.3">
      <c r="A21" s="34"/>
      <c r="B21" s="11"/>
      <c r="C21" s="12"/>
      <c r="E21" s="34" t="s">
        <v>82</v>
      </c>
      <c r="F21" s="60"/>
      <c r="G21" s="12">
        <v>-0.24197867975020901</v>
      </c>
      <c r="H21" s="11"/>
      <c r="I21" s="20">
        <f t="shared" si="0"/>
        <v>0.24197867975020901</v>
      </c>
      <c r="J21" t="s">
        <v>835</v>
      </c>
      <c r="L21" s="34">
        <v>1.9E-2</v>
      </c>
      <c r="O21">
        <f>O18*1000</f>
        <v>0</v>
      </c>
      <c r="P21">
        <f>P18*1000</f>
        <v>-210</v>
      </c>
      <c r="Q21">
        <f>Q18*1000</f>
        <v>0</v>
      </c>
      <c r="V21" s="38" t="s">
        <v>42</v>
      </c>
    </row>
    <row r="22" spans="1:22" ht="15.75" thickBot="1" x14ac:dyDescent="0.3">
      <c r="A22" s="34"/>
      <c r="B22" s="11"/>
      <c r="C22" s="12"/>
      <c r="E22" s="34" t="s">
        <v>83</v>
      </c>
      <c r="F22" s="60"/>
      <c r="G22" s="12">
        <v>-0.24104864995206801</v>
      </c>
      <c r="H22" s="11"/>
      <c r="I22" s="20">
        <f t="shared" si="0"/>
        <v>0.24104864995206801</v>
      </c>
      <c r="J22" t="s">
        <v>836</v>
      </c>
      <c r="L22" s="34">
        <v>0.02</v>
      </c>
      <c r="O22">
        <f>O19*1000</f>
        <v>181.86533499999999</v>
      </c>
      <c r="P22">
        <f t="shared" ref="O22:Q23" si="2">P19*1000</f>
        <v>105</v>
      </c>
      <c r="Q22">
        <f t="shared" si="2"/>
        <v>0</v>
      </c>
      <c r="V22" s="38" t="s">
        <v>43</v>
      </c>
    </row>
    <row r="23" spans="1:22" ht="15.75" thickBot="1" x14ac:dyDescent="0.3">
      <c r="A23" s="34"/>
      <c r="B23" s="11"/>
      <c r="C23" s="12"/>
      <c r="E23" s="34" t="s">
        <v>84</v>
      </c>
      <c r="F23" s="60"/>
      <c r="G23" s="12">
        <v>-0.24006970591158</v>
      </c>
      <c r="H23" s="11"/>
      <c r="I23" s="20">
        <f t="shared" si="0"/>
        <v>0.24006970591158</v>
      </c>
      <c r="J23" t="s">
        <v>837</v>
      </c>
      <c r="L23" s="34">
        <v>2.1000000000000001E-2</v>
      </c>
      <c r="O23">
        <f t="shared" si="2"/>
        <v>-181.86533499999999</v>
      </c>
      <c r="P23">
        <f t="shared" si="2"/>
        <v>105</v>
      </c>
      <c r="Q23">
        <f t="shared" si="2"/>
        <v>0</v>
      </c>
      <c r="V23" s="38" t="s">
        <v>44</v>
      </c>
    </row>
    <row r="24" spans="1:22" ht="15.75" thickBot="1" x14ac:dyDescent="0.3">
      <c r="A24" s="34"/>
      <c r="B24" s="11"/>
      <c r="C24" s="12"/>
      <c r="E24" s="34" t="s">
        <v>85</v>
      </c>
      <c r="F24" s="60"/>
      <c r="G24" s="12">
        <v>-0.23904166972084101</v>
      </c>
      <c r="H24" s="11"/>
      <c r="I24" s="20">
        <f t="shared" si="0"/>
        <v>0.23904166972084101</v>
      </c>
      <c r="J24" t="s">
        <v>838</v>
      </c>
      <c r="L24" s="34">
        <v>2.1999999999999999E-2</v>
      </c>
      <c r="N24" s="17" t="s">
        <v>24</v>
      </c>
      <c r="O24" s="27">
        <v>-0.3</v>
      </c>
      <c r="P24" s="27">
        <v>0</v>
      </c>
      <c r="Q24" s="28">
        <v>-0.45</v>
      </c>
      <c r="V24" s="38" t="s">
        <v>45</v>
      </c>
    </row>
    <row r="25" spans="1:22" ht="15.75" thickBot="1" x14ac:dyDescent="0.3">
      <c r="A25" s="34"/>
      <c r="B25" s="11"/>
      <c r="C25" s="12"/>
      <c r="E25" s="34" t="s">
        <v>86</v>
      </c>
      <c r="F25" s="60"/>
      <c r="G25" s="12">
        <v>-0.237964356042703</v>
      </c>
      <c r="H25" s="11"/>
      <c r="I25" s="20">
        <f t="shared" si="0"/>
        <v>0.237964356042703</v>
      </c>
      <c r="J25" t="s">
        <v>839</v>
      </c>
      <c r="L25" s="34">
        <v>2.3E-2</v>
      </c>
      <c r="N25" s="18" t="s">
        <v>25</v>
      </c>
      <c r="O25" s="11"/>
      <c r="P25" s="11"/>
      <c r="Q25" s="12"/>
      <c r="V25" s="38" t="s">
        <v>46</v>
      </c>
    </row>
    <row r="26" spans="1:22" ht="15.75" thickBot="1" x14ac:dyDescent="0.3">
      <c r="A26" s="34"/>
      <c r="B26" s="11"/>
      <c r="C26" s="12"/>
      <c r="E26" s="34" t="s">
        <v>87</v>
      </c>
      <c r="F26" s="60"/>
      <c r="G26" s="12">
        <v>-0.23683757228656699</v>
      </c>
      <c r="H26" s="11"/>
      <c r="I26" s="20">
        <f t="shared" si="0"/>
        <v>0.23683757228656699</v>
      </c>
      <c r="J26" t="s">
        <v>840</v>
      </c>
      <c r="L26" s="34">
        <v>2.4E-2</v>
      </c>
      <c r="N26" s="18" t="s">
        <v>27</v>
      </c>
      <c r="O26" s="11"/>
      <c r="P26" s="11"/>
      <c r="Q26" s="12"/>
      <c r="V26" s="38" t="s">
        <v>47</v>
      </c>
    </row>
    <row r="27" spans="1:22" ht="15.75" thickBot="1" x14ac:dyDescent="0.3">
      <c r="A27" s="34"/>
      <c r="B27" s="11"/>
      <c r="C27" s="12"/>
      <c r="E27" s="34" t="s">
        <v>88</v>
      </c>
      <c r="F27" s="60"/>
      <c r="G27" s="12">
        <v>-0.23566111879169199</v>
      </c>
      <c r="H27" s="11"/>
      <c r="I27" s="20">
        <f t="shared" si="0"/>
        <v>0.23566111879169199</v>
      </c>
      <c r="J27" t="s">
        <v>841</v>
      </c>
      <c r="L27" s="34">
        <v>2.5000000000000001E-2</v>
      </c>
      <c r="N27" s="19" t="s">
        <v>26</v>
      </c>
      <c r="O27" s="14"/>
      <c r="P27" s="14"/>
      <c r="Q27" s="15"/>
      <c r="V27" s="38" t="s">
        <v>48</v>
      </c>
    </row>
    <row r="28" spans="1:22" ht="15.75" thickBot="1" x14ac:dyDescent="0.3">
      <c r="A28" s="34"/>
      <c r="B28" s="11"/>
      <c r="C28" s="12"/>
      <c r="E28" s="34" t="s">
        <v>89</v>
      </c>
      <c r="F28" s="60"/>
      <c r="G28" s="12">
        <v>-0.23443478901791401</v>
      </c>
      <c r="H28" s="11"/>
      <c r="I28" s="20">
        <f t="shared" si="0"/>
        <v>0.23443478901791401</v>
      </c>
      <c r="J28" t="s">
        <v>842</v>
      </c>
      <c r="L28" s="34">
        <v>2.5999999999999999E-2</v>
      </c>
      <c r="V28" s="38" t="s">
        <v>49</v>
      </c>
    </row>
    <row r="29" spans="1:22" ht="15.75" thickBot="1" x14ac:dyDescent="0.3">
      <c r="A29" s="34"/>
      <c r="B29" s="11"/>
      <c r="C29" s="12"/>
      <c r="E29" s="34" t="s">
        <v>90</v>
      </c>
      <c r="F29" s="60"/>
      <c r="G29" s="12">
        <v>-0.233158369743658</v>
      </c>
      <c r="H29" s="11"/>
      <c r="I29" s="20">
        <f t="shared" si="0"/>
        <v>0.233158369743658</v>
      </c>
      <c r="J29" t="s">
        <v>843</v>
      </c>
      <c r="L29" s="34">
        <v>2.7E-2</v>
      </c>
      <c r="V29" s="39" t="s">
        <v>50</v>
      </c>
    </row>
    <row r="30" spans="1:22" ht="15.75" thickBot="1" x14ac:dyDescent="0.3">
      <c r="A30" s="34"/>
      <c r="B30" s="11"/>
      <c r="C30" s="12"/>
      <c r="E30" s="34" t="s">
        <v>91</v>
      </c>
      <c r="F30" s="60"/>
      <c r="G30" s="12">
        <v>-0.23183164127113701</v>
      </c>
      <c r="H30" s="11"/>
      <c r="I30" s="20">
        <f t="shared" si="0"/>
        <v>0.23183164127113701</v>
      </c>
      <c r="J30" t="s">
        <v>844</v>
      </c>
      <c r="L30" s="34">
        <v>2.8000000000000001E-2</v>
      </c>
    </row>
    <row r="31" spans="1:22" ht="15.75" thickBot="1" x14ac:dyDescent="0.3">
      <c r="A31" s="34"/>
      <c r="B31" s="11"/>
      <c r="C31" s="12"/>
      <c r="E31" s="34" t="s">
        <v>92</v>
      </c>
      <c r="F31" s="60"/>
      <c r="G31" s="12">
        <v>-0.230454377638592</v>
      </c>
      <c r="H31" s="11"/>
      <c r="I31" s="20">
        <f t="shared" si="0"/>
        <v>0.230454377638592</v>
      </c>
      <c r="J31" t="s">
        <v>845</v>
      </c>
      <c r="L31" s="34">
        <v>2.9000000000000001E-2</v>
      </c>
    </row>
    <row r="32" spans="1:22" ht="15.75" thickBot="1" x14ac:dyDescent="0.3">
      <c r="A32" s="34"/>
      <c r="B32" s="11"/>
      <c r="C32" s="12"/>
      <c r="E32" s="34" t="s">
        <v>93</v>
      </c>
      <c r="F32" s="60"/>
      <c r="G32" s="12">
        <v>-0.229026346839456</v>
      </c>
      <c r="H32" s="11"/>
      <c r="I32" s="20">
        <f t="shared" si="0"/>
        <v>0.229026346839456</v>
      </c>
      <c r="J32" t="s">
        <v>846</v>
      </c>
      <c r="L32" s="34">
        <v>0.03</v>
      </c>
    </row>
    <row r="33" spans="1:22" ht="15.75" thickBot="1" x14ac:dyDescent="0.3">
      <c r="A33" s="34"/>
      <c r="B33" s="11"/>
      <c r="C33" s="12"/>
      <c r="E33" s="34" t="s">
        <v>94</v>
      </c>
      <c r="F33" s="60"/>
      <c r="G33" s="12">
        <v>-0.22754731104828399</v>
      </c>
      <c r="H33" s="11"/>
      <c r="I33" s="20">
        <f t="shared" si="0"/>
        <v>0.22754731104828399</v>
      </c>
      <c r="J33" t="s">
        <v>847</v>
      </c>
      <c r="L33" s="34">
        <v>3.1E-2</v>
      </c>
    </row>
    <row r="34" spans="1:22" ht="15.75" thickBot="1" x14ac:dyDescent="0.3">
      <c r="A34" s="34"/>
      <c r="B34" s="11"/>
      <c r="C34" s="12"/>
      <c r="E34" s="34" t="s">
        <v>95</v>
      </c>
      <c r="F34" s="60"/>
      <c r="G34" s="12">
        <v>-0.226017026853298</v>
      </c>
      <c r="H34" s="11"/>
      <c r="I34" s="20">
        <f t="shared" si="0"/>
        <v>0.226017026853298</v>
      </c>
      <c r="J34" t="s">
        <v>848</v>
      </c>
      <c r="L34" s="34">
        <v>3.2000000000000001E-2</v>
      </c>
    </row>
    <row r="35" spans="1:22" ht="15.75" thickBot="1" x14ac:dyDescent="0.3">
      <c r="A35" s="34"/>
      <c r="B35" s="11"/>
      <c r="C35" s="12"/>
      <c r="E35" s="34" t="s">
        <v>96</v>
      </c>
      <c r="F35" s="60"/>
      <c r="G35" s="12">
        <v>-0.22443524549539701</v>
      </c>
      <c r="H35" s="11"/>
      <c r="I35" s="20">
        <f t="shared" si="0"/>
        <v>0.22443524549539701</v>
      </c>
      <c r="J35" t="s">
        <v>849</v>
      </c>
      <c r="L35" s="34">
        <v>3.3000000000000002E-2</v>
      </c>
      <c r="N35" s="5"/>
    </row>
    <row r="36" spans="1:22" ht="15.75" thickBot="1" x14ac:dyDescent="0.3">
      <c r="A36" s="34"/>
      <c r="B36" s="11"/>
      <c r="C36" s="12"/>
      <c r="E36" s="34" t="s">
        <v>97</v>
      </c>
      <c r="F36" s="60"/>
      <c r="G36" s="12">
        <v>-0.22280171311343</v>
      </c>
      <c r="H36" s="11"/>
      <c r="I36" s="20">
        <f t="shared" si="0"/>
        <v>0.22280171311343</v>
      </c>
      <c r="J36" t="s">
        <v>850</v>
      </c>
      <c r="L36" s="34">
        <v>3.4000000000000002E-2</v>
      </c>
      <c r="N36" s="4"/>
      <c r="O36" s="3"/>
      <c r="P36" s="3"/>
      <c r="Q36" s="6"/>
      <c r="R36" s="2"/>
      <c r="S36" s="2"/>
      <c r="T36" s="2"/>
      <c r="V36">
        <f>50*SIN(30)</f>
        <v>-49.401581204643094</v>
      </c>
    </row>
    <row r="37" spans="1:22" ht="15.75" thickBot="1" x14ac:dyDescent="0.3">
      <c r="A37" s="34"/>
      <c r="B37" s="11"/>
      <c r="C37" s="12"/>
      <c r="E37" s="34" t="s">
        <v>98</v>
      </c>
      <c r="F37" s="60"/>
      <c r="G37" s="12">
        <v>-0.221116170995589</v>
      </c>
      <c r="H37" s="11"/>
      <c r="I37" s="20">
        <f t="shared" si="0"/>
        <v>0.221116170995589</v>
      </c>
      <c r="J37" t="s">
        <v>851</v>
      </c>
      <c r="L37" s="34">
        <v>3.5000000000000003E-2</v>
      </c>
      <c r="N37" s="4"/>
      <c r="O37" s="3"/>
      <c r="P37" s="3"/>
      <c r="Q37" s="6"/>
      <c r="V37">
        <f>50*COS(30)</f>
        <v>7.7125724943792022</v>
      </c>
    </row>
    <row r="38" spans="1:22" ht="15.75" thickBot="1" x14ac:dyDescent="0.3">
      <c r="A38" s="34"/>
      <c r="B38" s="11"/>
      <c r="C38" s="12"/>
      <c r="E38" s="34" t="s">
        <v>99</v>
      </c>
      <c r="F38" s="60"/>
      <c r="G38" s="12">
        <v>-0.21937835583669099</v>
      </c>
      <c r="H38" s="11"/>
      <c r="I38" s="20">
        <f t="shared" si="0"/>
        <v>0.21937835583669099</v>
      </c>
      <c r="J38" t="s">
        <v>852</v>
      </c>
      <c r="L38" s="34">
        <v>3.5999999999999997E-2</v>
      </c>
      <c r="N38" s="4"/>
      <c r="O38" s="3"/>
      <c r="P38" s="3"/>
      <c r="Q38" s="6"/>
    </row>
    <row r="39" spans="1:22" ht="15.75" thickBot="1" x14ac:dyDescent="0.3">
      <c r="A39" s="34"/>
      <c r="B39" s="11"/>
      <c r="C39" s="12"/>
      <c r="E39" s="34" t="s">
        <v>100</v>
      </c>
      <c r="F39" s="60"/>
      <c r="G39" s="12">
        <v>-0.21758800000117301</v>
      </c>
      <c r="H39" s="11"/>
      <c r="I39" s="20">
        <f t="shared" si="0"/>
        <v>0.21758800000117301</v>
      </c>
      <c r="J39" t="s">
        <v>853</v>
      </c>
      <c r="L39" s="34">
        <v>3.6999999999999998E-2</v>
      </c>
      <c r="N39" s="4"/>
      <c r="O39" s="3"/>
      <c r="P39" s="3"/>
      <c r="Q39" s="6"/>
    </row>
    <row r="40" spans="1:22" ht="15.75" thickBot="1" x14ac:dyDescent="0.3">
      <c r="A40" s="34"/>
      <c r="B40" s="11"/>
      <c r="C40" s="12"/>
      <c r="E40" s="34" t="s">
        <v>101</v>
      </c>
      <c r="F40" s="60"/>
      <c r="G40" s="12">
        <v>-0.215744831791576</v>
      </c>
      <c r="H40" s="11"/>
      <c r="I40" s="20">
        <f t="shared" si="0"/>
        <v>0.215744831791576</v>
      </c>
      <c r="J40" t="s">
        <v>854</v>
      </c>
      <c r="L40" s="34">
        <v>3.7999999999999999E-2</v>
      </c>
      <c r="N40" s="4"/>
      <c r="O40" s="3"/>
      <c r="P40" s="3"/>
      <c r="Q40" s="6"/>
    </row>
    <row r="41" spans="1:22" ht="15.75" thickBot="1" x14ac:dyDescent="0.3">
      <c r="A41" s="34"/>
      <c r="B41" s="11"/>
      <c r="C41" s="12"/>
      <c r="E41" s="34" t="s">
        <v>102</v>
      </c>
      <c r="F41" s="60"/>
      <c r="G41" s="12">
        <v>-0.21384857572228599</v>
      </c>
      <c r="H41" s="11"/>
      <c r="I41" s="20">
        <f t="shared" si="0"/>
        <v>0.21384857572228599</v>
      </c>
      <c r="J41" t="s">
        <v>855</v>
      </c>
      <c r="L41" s="34">
        <v>3.9E-2</v>
      </c>
      <c r="N41" s="4"/>
      <c r="O41" s="3"/>
      <c r="P41" s="3"/>
      <c r="Q41" s="6"/>
      <c r="V41">
        <f>SIN(30*(PI()/180))*50</f>
        <v>24.999999999999996</v>
      </c>
    </row>
    <row r="42" spans="1:22" ht="15.75" thickBot="1" x14ac:dyDescent="0.3">
      <c r="A42" s="34"/>
      <c r="B42" s="11"/>
      <c r="C42" s="12"/>
      <c r="E42" s="34" t="s">
        <v>103</v>
      </c>
      <c r="F42" s="60"/>
      <c r="G42" s="12">
        <v>-0.211898952798316</v>
      </c>
      <c r="H42" s="11"/>
      <c r="I42" s="20">
        <f t="shared" si="0"/>
        <v>0.211898952798316</v>
      </c>
      <c r="J42" t="s">
        <v>856</v>
      </c>
      <c r="L42" s="34">
        <v>0.04</v>
      </c>
      <c r="N42" s="4"/>
      <c r="O42" s="3"/>
      <c r="P42" s="3"/>
      <c r="Q42" s="6"/>
      <c r="V42">
        <f>COS(30*(PI()/180))*50</f>
        <v>43.301270189221938</v>
      </c>
    </row>
    <row r="43" spans="1:22" ht="15.75" thickBot="1" x14ac:dyDescent="0.3">
      <c r="A43" s="34"/>
      <c r="B43" s="11"/>
      <c r="C43" s="12"/>
      <c r="E43" s="34" t="s">
        <v>104</v>
      </c>
      <c r="F43" s="60"/>
      <c r="G43" s="12">
        <v>-0.20989568079885701</v>
      </c>
      <c r="H43" s="11"/>
      <c r="I43" s="20">
        <f t="shared" si="0"/>
        <v>0.20989568079885701</v>
      </c>
      <c r="J43" t="s">
        <v>857</v>
      </c>
      <c r="L43" s="34">
        <v>4.1000000000000002E-2</v>
      </c>
      <c r="N43" s="4"/>
      <c r="O43" s="3"/>
      <c r="P43" s="3"/>
      <c r="Q43" s="6"/>
    </row>
    <row r="44" spans="1:22" ht="15.75" thickBot="1" x14ac:dyDescent="0.3">
      <c r="A44" s="34"/>
      <c r="B44" s="11"/>
      <c r="C44" s="12"/>
      <c r="E44" s="34" t="s">
        <v>105</v>
      </c>
      <c r="F44" s="60"/>
      <c r="G44" s="12">
        <v>-0.207838474565362</v>
      </c>
      <c r="H44" s="11"/>
      <c r="I44" s="20">
        <f t="shared" si="0"/>
        <v>0.207838474565362</v>
      </c>
      <c r="J44" t="s">
        <v>858</v>
      </c>
      <c r="L44" s="34">
        <v>4.2000000000000003E-2</v>
      </c>
      <c r="N44" s="4"/>
      <c r="O44" s="3"/>
      <c r="P44" s="3"/>
      <c r="Q44" s="6"/>
    </row>
    <row r="45" spans="1:22" ht="15.75" thickBot="1" x14ac:dyDescent="0.3">
      <c r="A45" s="34"/>
      <c r="B45" s="11"/>
      <c r="C45" s="12"/>
      <c r="E45" s="34" t="s">
        <v>106</v>
      </c>
      <c r="F45" s="60"/>
      <c r="G45" s="12">
        <v>-0.20572704629388</v>
      </c>
      <c r="H45" s="11"/>
      <c r="I45" s="20">
        <f t="shared" si="0"/>
        <v>0.20572704629388</v>
      </c>
      <c r="J45" t="s">
        <v>859</v>
      </c>
      <c r="L45" s="34">
        <v>4.2999999999999997E-2</v>
      </c>
      <c r="N45" s="4"/>
      <c r="O45" s="3"/>
      <c r="P45" s="3"/>
      <c r="Q45" s="6"/>
      <c r="V45" s="16">
        <v>433012701892219</v>
      </c>
    </row>
    <row r="46" spans="1:22" ht="15.75" thickBot="1" x14ac:dyDescent="0.3">
      <c r="A46" s="34"/>
      <c r="B46" s="11"/>
      <c r="C46" s="12"/>
      <c r="E46" s="34" t="s">
        <v>107</v>
      </c>
      <c r="F46" s="60"/>
      <c r="G46" s="12">
        <v>-0.203561105831361</v>
      </c>
      <c r="H46" s="11"/>
      <c r="I46" s="20">
        <f t="shared" si="0"/>
        <v>0.203561105831361</v>
      </c>
      <c r="J46" t="s">
        <v>860</v>
      </c>
      <c r="L46" s="34">
        <v>4.3999999999999997E-2</v>
      </c>
      <c r="N46" s="4"/>
      <c r="O46" s="3"/>
      <c r="P46" s="3"/>
      <c r="Q46" s="6"/>
    </row>
    <row r="47" spans="1:22" ht="15.75" thickBot="1" x14ac:dyDescent="0.3">
      <c r="A47" s="34"/>
      <c r="B47" s="11"/>
      <c r="C47" s="12"/>
      <c r="E47" s="34" t="s">
        <v>108</v>
      </c>
      <c r="F47" s="60"/>
      <c r="G47" s="12">
        <v>-0.20134036097563501</v>
      </c>
      <c r="H47" s="11"/>
      <c r="I47" s="20">
        <f t="shared" si="0"/>
        <v>0.20134036097563501</v>
      </c>
      <c r="J47" t="s">
        <v>861</v>
      </c>
      <c r="L47" s="34">
        <v>4.4999999999999998E-2</v>
      </c>
      <c r="N47" s="4"/>
      <c r="O47" s="3"/>
      <c r="P47" s="3"/>
      <c r="Q47" s="6"/>
    </row>
    <row r="48" spans="1:22" ht="15.75" thickBot="1" x14ac:dyDescent="0.3">
      <c r="A48" s="34"/>
      <c r="B48" s="11"/>
      <c r="C48" s="12"/>
      <c r="E48" s="34" t="s">
        <v>109</v>
      </c>
      <c r="F48" s="60"/>
      <c r="G48" s="12">
        <v>-0.19906451777877199</v>
      </c>
      <c r="H48" s="11"/>
      <c r="I48" s="20">
        <f t="shared" si="0"/>
        <v>0.19906451777877199</v>
      </c>
      <c r="J48" t="s">
        <v>862</v>
      </c>
      <c r="L48" s="34">
        <v>4.5999999999999999E-2</v>
      </c>
    </row>
    <row r="49" spans="1:20" ht="15.75" thickBot="1" x14ac:dyDescent="0.3">
      <c r="A49" s="34"/>
      <c r="B49" s="11"/>
      <c r="C49" s="12"/>
      <c r="E49" s="34" t="s">
        <v>110</v>
      </c>
      <c r="F49" s="60"/>
      <c r="G49" s="12">
        <v>-0.19673328085349701</v>
      </c>
      <c r="H49" s="11"/>
      <c r="I49" s="20">
        <f t="shared" si="0"/>
        <v>0.19673328085349701</v>
      </c>
      <c r="J49" t="s">
        <v>863</v>
      </c>
      <c r="L49" s="34">
        <v>4.7E-2</v>
      </c>
    </row>
    <row r="50" spans="1:20" ht="15.75" thickBot="1" x14ac:dyDescent="0.3">
      <c r="A50" s="34"/>
      <c r="B50" s="11"/>
      <c r="C50" s="12"/>
      <c r="E50" s="34" t="s">
        <v>111</v>
      </c>
      <c r="F50" s="60"/>
      <c r="G50" s="12">
        <v>-0.19434635368231901</v>
      </c>
      <c r="H50" s="11"/>
      <c r="I50" s="20">
        <f t="shared" si="0"/>
        <v>0.19434635368231901</v>
      </c>
      <c r="J50" t="s">
        <v>864</v>
      </c>
      <c r="L50" s="34">
        <v>4.8000000000000001E-2</v>
      </c>
    </row>
    <row r="51" spans="1:20" ht="15.75" thickBot="1" x14ac:dyDescent="0.3">
      <c r="A51" s="34"/>
      <c r="B51" s="11"/>
      <c r="C51" s="12"/>
      <c r="E51" s="34" t="s">
        <v>112</v>
      </c>
      <c r="F51" s="60"/>
      <c r="G51" s="12">
        <v>-0.191903438929069</v>
      </c>
      <c r="H51" s="11"/>
      <c r="I51" s="20">
        <f t="shared" si="0"/>
        <v>0.191903438929069</v>
      </c>
      <c r="J51" t="s">
        <v>865</v>
      </c>
      <c r="L51" s="34">
        <v>4.9000000000000002E-2</v>
      </c>
      <c r="N51" s="7"/>
      <c r="O51" s="8">
        <f>(50)*((10)^(-3))</f>
        <v>0.05</v>
      </c>
      <c r="P51" s="8"/>
      <c r="Q51" s="8"/>
      <c r="R51" s="8"/>
      <c r="S51" s="8">
        <f>O51*1000</f>
        <v>50</v>
      </c>
      <c r="T51" s="9" t="s">
        <v>16</v>
      </c>
    </row>
    <row r="52" spans="1:20" ht="15.75" thickBot="1" x14ac:dyDescent="0.3">
      <c r="A52" s="34"/>
      <c r="B52" s="11"/>
      <c r="C52" s="12"/>
      <c r="E52" s="34" t="s">
        <v>113</v>
      </c>
      <c r="F52" s="60"/>
      <c r="G52" s="12">
        <v>-0.18940423875245299</v>
      </c>
      <c r="H52" s="11"/>
      <c r="I52" s="20">
        <f t="shared" si="0"/>
        <v>0.18940423875245299</v>
      </c>
      <c r="J52" t="s">
        <v>866</v>
      </c>
      <c r="L52" s="34">
        <v>0.05</v>
      </c>
      <c r="N52" s="10"/>
      <c r="O52" s="11"/>
      <c r="P52" s="11"/>
      <c r="Q52" s="11"/>
      <c r="R52" s="11"/>
      <c r="S52" s="11"/>
      <c r="T52" s="12"/>
    </row>
    <row r="53" spans="1:20" ht="15.75" thickBot="1" x14ac:dyDescent="0.3">
      <c r="A53" s="34"/>
      <c r="B53" s="11"/>
      <c r="C53" s="12"/>
      <c r="E53" s="34" t="s">
        <v>114</v>
      </c>
      <c r="F53" s="60"/>
      <c r="G53" s="12">
        <v>-0.184042364666651</v>
      </c>
      <c r="H53" s="11"/>
      <c r="I53" s="20">
        <f t="shared" si="0"/>
        <v>0.184042364666651</v>
      </c>
      <c r="J53" t="s">
        <v>867</v>
      </c>
      <c r="L53" s="34">
        <v>5.2116156409449797E-2</v>
      </c>
      <c r="N53" s="10"/>
      <c r="O53" s="11">
        <f>(2*O51)/(TAN(30))</f>
        <v>-1.5611995216165924E-2</v>
      </c>
      <c r="P53" s="11"/>
      <c r="Q53" s="11"/>
      <c r="R53" s="11"/>
      <c r="S53" s="22">
        <f>O53*1000</f>
        <v>-15.611995216165925</v>
      </c>
      <c r="T53" s="12" t="s">
        <v>16</v>
      </c>
    </row>
    <row r="54" spans="1:20" ht="15.75" thickBot="1" x14ac:dyDescent="0.3">
      <c r="A54" s="34"/>
      <c r="B54" s="11"/>
      <c r="C54" s="12"/>
      <c r="E54" s="34" t="s">
        <v>115</v>
      </c>
      <c r="F54" s="60"/>
      <c r="G54" s="12">
        <v>-0.178654069880747</v>
      </c>
      <c r="H54" s="11"/>
      <c r="I54" s="20">
        <f t="shared" si="0"/>
        <v>0.178654069880747</v>
      </c>
      <c r="J54" t="s">
        <v>868</v>
      </c>
      <c r="L54" s="34">
        <v>5.4232312818899703E-2</v>
      </c>
      <c r="N54" s="10"/>
      <c r="O54" s="11"/>
      <c r="P54" s="11"/>
      <c r="Q54" s="11"/>
      <c r="R54" s="11"/>
      <c r="S54" s="11"/>
      <c r="T54" s="12"/>
    </row>
    <row r="55" spans="1:20" ht="15.75" thickBot="1" x14ac:dyDescent="0.3">
      <c r="A55" s="34"/>
      <c r="B55" s="11"/>
      <c r="C55" s="12"/>
      <c r="E55" s="34" t="s">
        <v>116</v>
      </c>
      <c r="F55" s="60"/>
      <c r="G55" s="12">
        <v>-0.173239951474087</v>
      </c>
      <c r="H55" s="11"/>
      <c r="I55" s="20">
        <f t="shared" si="0"/>
        <v>0.173239951474087</v>
      </c>
      <c r="J55" t="s">
        <v>869</v>
      </c>
      <c r="L55" s="34">
        <v>5.6348469228349497E-2</v>
      </c>
      <c r="N55" s="10"/>
      <c r="O55" s="11"/>
      <c r="P55" s="11"/>
      <c r="Q55" s="11"/>
      <c r="R55" s="11"/>
      <c r="S55" s="11"/>
      <c r="T55" s="12"/>
    </row>
    <row r="56" spans="1:20" ht="15.75" thickBot="1" x14ac:dyDescent="0.3">
      <c r="A56" s="34"/>
      <c r="B56" s="11"/>
      <c r="C56" s="12"/>
      <c r="E56" s="34" t="s">
        <v>117</v>
      </c>
      <c r="F56" s="60"/>
      <c r="G56" s="12">
        <v>-0.167800599881542</v>
      </c>
      <c r="H56" s="11"/>
      <c r="I56" s="20">
        <f t="shared" si="0"/>
        <v>0.167800599881542</v>
      </c>
      <c r="J56" t="s">
        <v>870</v>
      </c>
      <c r="L56" s="34">
        <v>5.8464625637799403E-2</v>
      </c>
      <c r="N56" s="10"/>
      <c r="O56" s="11">
        <f>SQRT(0.75*(O53^2))</f>
        <v>1.3520384460960818E-2</v>
      </c>
      <c r="P56" s="11"/>
      <c r="Q56" s="11"/>
      <c r="R56" s="11"/>
      <c r="S56" s="22">
        <f>O56*1000</f>
        <v>13.520384460960818</v>
      </c>
      <c r="T56" s="12" t="s">
        <v>16</v>
      </c>
    </row>
    <row r="57" spans="1:20" ht="15.75" thickBot="1" x14ac:dyDescent="0.3">
      <c r="A57" s="34"/>
      <c r="B57" s="11"/>
      <c r="C57" s="12"/>
      <c r="E57" s="34" t="s">
        <v>118</v>
      </c>
      <c r="F57" s="60"/>
      <c r="G57" s="12">
        <v>-0.16233659874769699</v>
      </c>
      <c r="H57" s="11"/>
      <c r="I57" s="20">
        <f t="shared" si="0"/>
        <v>0.16233659874769699</v>
      </c>
      <c r="J57" t="s">
        <v>871</v>
      </c>
      <c r="L57" s="34">
        <v>6.0580782047249197E-2</v>
      </c>
      <c r="N57" s="18"/>
      <c r="O57" s="11"/>
      <c r="P57" s="11"/>
      <c r="Q57" s="11"/>
      <c r="R57" s="11"/>
      <c r="S57" s="11"/>
      <c r="T57" s="12"/>
    </row>
    <row r="58" spans="1:20" ht="15.75" thickBot="1" x14ac:dyDescent="0.3">
      <c r="A58" s="34"/>
      <c r="B58" s="11"/>
      <c r="C58" s="12"/>
      <c r="E58" s="34" t="s">
        <v>119</v>
      </c>
      <c r="F58" s="60"/>
      <c r="G58" s="12">
        <v>-0.156848524789617</v>
      </c>
      <c r="H58" s="11"/>
      <c r="I58" s="20">
        <f t="shared" si="0"/>
        <v>0.156848524789617</v>
      </c>
      <c r="J58" t="s">
        <v>872</v>
      </c>
      <c r="L58" s="34">
        <v>6.2696938456699103E-2</v>
      </c>
      <c r="N58" s="17"/>
      <c r="O58" s="8"/>
      <c r="P58" s="8"/>
      <c r="Q58" s="8"/>
      <c r="R58" s="8"/>
      <c r="S58" s="8"/>
      <c r="T58" s="9">
        <f>50*0.001</f>
        <v>0.05</v>
      </c>
    </row>
    <row r="59" spans="1:20" ht="15.75" thickBot="1" x14ac:dyDescent="0.3">
      <c r="A59" s="34"/>
      <c r="B59" s="11"/>
      <c r="C59" s="12"/>
      <c r="E59" s="34" t="s">
        <v>120</v>
      </c>
      <c r="F59" s="60"/>
      <c r="G59" s="12">
        <v>-0.15133694766811501</v>
      </c>
      <c r="H59" s="11"/>
      <c r="I59" s="20">
        <f t="shared" si="0"/>
        <v>0.15133694766811501</v>
      </c>
      <c r="J59" t="s">
        <v>873</v>
      </c>
      <c r="L59" s="34">
        <v>6.4813094866148904E-2</v>
      </c>
      <c r="N59" s="18"/>
      <c r="O59" s="11">
        <f>COS(30*(PI()/180))</f>
        <v>0.86602540378443871</v>
      </c>
      <c r="P59" s="11"/>
      <c r="Q59" s="11"/>
      <c r="R59" s="11"/>
      <c r="S59" s="11"/>
      <c r="T59" s="12">
        <f>O59*$T$58</f>
        <v>4.330127018922194E-2</v>
      </c>
    </row>
    <row r="60" spans="1:20" ht="15.75" thickBot="1" x14ac:dyDescent="0.3">
      <c r="A60" s="34"/>
      <c r="B60" s="11"/>
      <c r="C60" s="12"/>
      <c r="E60" s="34" t="s">
        <v>121</v>
      </c>
      <c r="F60" s="60"/>
      <c r="G60" s="12">
        <v>-0.14580242986744399</v>
      </c>
      <c r="H60" s="11"/>
      <c r="I60" s="20">
        <f t="shared" si="0"/>
        <v>0.14580242986744399</v>
      </c>
      <c r="J60" t="s">
        <v>874</v>
      </c>
      <c r="L60" s="34">
        <v>6.6929251275598706E-2</v>
      </c>
      <c r="N60" s="19"/>
      <c r="O60" s="14">
        <f>SIN(30*(PI()/180))</f>
        <v>0.49999999999999994</v>
      </c>
      <c r="P60" s="14"/>
      <c r="Q60" s="14"/>
      <c r="R60" s="14"/>
      <c r="S60" s="14"/>
      <c r="T60" s="15">
        <f>O60*$T$58</f>
        <v>2.4999999999999998E-2</v>
      </c>
    </row>
    <row r="61" spans="1:20" ht="15.75" thickBot="1" x14ac:dyDescent="0.3">
      <c r="A61" s="34"/>
      <c r="B61" s="11"/>
      <c r="C61" s="12"/>
      <c r="E61" s="34" t="s">
        <v>122</v>
      </c>
      <c r="F61" s="60"/>
      <c r="G61" s="12">
        <v>-0.1402455265833</v>
      </c>
      <c r="H61" s="11"/>
      <c r="I61" s="20">
        <f t="shared" si="0"/>
        <v>0.1402455265833</v>
      </c>
      <c r="J61" t="s">
        <v>875</v>
      </c>
      <c r="L61" s="34">
        <v>6.9045407685048604E-2</v>
      </c>
    </row>
    <row r="62" spans="1:20" ht="15.75" thickBot="1" x14ac:dyDescent="0.3">
      <c r="A62" s="34"/>
      <c r="B62" s="11"/>
      <c r="C62" s="12"/>
      <c r="E62" s="34" t="s">
        <v>123</v>
      </c>
      <c r="F62" s="60"/>
      <c r="G62" s="12">
        <v>-0.134666785619041</v>
      </c>
      <c r="H62" s="11"/>
      <c r="I62" s="20">
        <f t="shared" si="0"/>
        <v>0.134666785619041</v>
      </c>
      <c r="J62" t="s">
        <v>876</v>
      </c>
      <c r="L62" s="34">
        <v>7.1161564094498406E-2</v>
      </c>
    </row>
    <row r="63" spans="1:20" ht="15.75" thickBot="1" x14ac:dyDescent="0.3">
      <c r="A63" s="34"/>
      <c r="B63" s="11"/>
      <c r="C63" s="12"/>
      <c r="E63" s="34" t="s">
        <v>124</v>
      </c>
      <c r="F63" s="60"/>
      <c r="G63" s="12">
        <v>-0.12906674728998299</v>
      </c>
      <c r="H63" s="11"/>
      <c r="I63" s="20">
        <f t="shared" si="0"/>
        <v>0.12906674728998299</v>
      </c>
      <c r="J63" t="s">
        <v>877</v>
      </c>
      <c r="L63" s="34">
        <v>7.3277720503948304E-2</v>
      </c>
    </row>
    <row r="64" spans="1:20" ht="15.75" thickBot="1" x14ac:dyDescent="0.3">
      <c r="A64" s="34"/>
      <c r="B64" s="11"/>
      <c r="C64" s="12"/>
      <c r="E64" s="34" t="s">
        <v>125</v>
      </c>
      <c r="F64" s="60"/>
      <c r="G64" s="12">
        <v>-0.12344594433565501</v>
      </c>
      <c r="H64" s="11"/>
      <c r="I64" s="20">
        <f t="shared" si="0"/>
        <v>0.12344594433565501</v>
      </c>
      <c r="J64" t="s">
        <v>878</v>
      </c>
      <c r="L64" s="34">
        <v>7.5393876913398106E-2</v>
      </c>
    </row>
    <row r="65" spans="1:12" ht="15.75" thickBot="1" x14ac:dyDescent="0.3">
      <c r="A65" s="34"/>
      <c r="B65" s="11"/>
      <c r="C65" s="12"/>
      <c r="E65" s="34" t="s">
        <v>126</v>
      </c>
      <c r="F65" s="60"/>
      <c r="G65" s="12">
        <v>-0.117804901839848</v>
      </c>
      <c r="H65" s="11"/>
      <c r="I65" s="20">
        <f t="shared" si="0"/>
        <v>0.117804901839848</v>
      </c>
      <c r="J65" t="s">
        <v>879</v>
      </c>
      <c r="L65" s="34">
        <v>7.7510033322848004E-2</v>
      </c>
    </row>
    <row r="66" spans="1:12" ht="15.75" thickBot="1" x14ac:dyDescent="0.3">
      <c r="A66" s="34"/>
      <c r="B66" s="11"/>
      <c r="C66" s="12"/>
      <c r="E66" s="34" t="s">
        <v>127</v>
      </c>
      <c r="F66" s="60"/>
      <c r="G66" s="12">
        <v>-0.112144137158323</v>
      </c>
      <c r="H66" s="11"/>
      <c r="I66" s="20">
        <f t="shared" si="0"/>
        <v>0.112144137158323</v>
      </c>
      <c r="J66" t="s">
        <v>880</v>
      </c>
      <c r="L66" s="34">
        <v>7.9626189732297806E-2</v>
      </c>
    </row>
    <row r="67" spans="1:12" ht="15.75" thickBot="1" x14ac:dyDescent="0.3">
      <c r="A67" s="34"/>
      <c r="B67" s="11"/>
      <c r="C67" s="12"/>
      <c r="E67" s="34" t="s">
        <v>128</v>
      </c>
      <c r="F67" s="60"/>
      <c r="G67" s="12">
        <v>-0.106464159854004</v>
      </c>
      <c r="H67" s="11"/>
      <c r="I67" s="20">
        <f t="shared" ref="I67:I130" si="3">G67*-1</f>
        <v>0.106464159854004</v>
      </c>
      <c r="J67" t="s">
        <v>881</v>
      </c>
      <c r="L67" s="34">
        <v>8.1742346141747593E-2</v>
      </c>
    </row>
    <row r="68" spans="1:12" ht="15.75" thickBot="1" x14ac:dyDescent="0.3">
      <c r="A68" s="34"/>
      <c r="B68" s="11"/>
      <c r="C68" s="12"/>
      <c r="E68" s="34" t="s">
        <v>129</v>
      </c>
      <c r="F68" s="60"/>
      <c r="G68" s="12">
        <v>-0.10076547163949499</v>
      </c>
      <c r="H68" s="11"/>
      <c r="I68" s="20">
        <f t="shared" si="3"/>
        <v>0.10076547163949499</v>
      </c>
      <c r="J68" t="s">
        <v>882</v>
      </c>
      <c r="L68" s="34">
        <v>8.3858502551197506E-2</v>
      </c>
    </row>
    <row r="69" spans="1:12" ht="15.75" thickBot="1" x14ac:dyDescent="0.3">
      <c r="A69" s="34"/>
      <c r="B69" s="11"/>
      <c r="C69" s="12"/>
      <c r="E69" s="34" t="s">
        <v>130</v>
      </c>
      <c r="F69" s="60"/>
      <c r="G69" s="12">
        <v>-9.5048566326732795E-2</v>
      </c>
      <c r="H69" s="11"/>
      <c r="I69" s="20">
        <f t="shared" si="3"/>
        <v>9.5048566326732795E-2</v>
      </c>
      <c r="J69" t="s">
        <v>883</v>
      </c>
      <c r="L69" s="34">
        <v>8.5974658960647293E-2</v>
      </c>
    </row>
    <row r="70" spans="1:12" ht="15.75" thickBot="1" x14ac:dyDescent="0.3">
      <c r="A70" s="34"/>
      <c r="B70" s="11"/>
      <c r="C70" s="12"/>
      <c r="E70" s="34" t="s">
        <v>131</v>
      </c>
      <c r="F70" s="60"/>
      <c r="G70" s="12">
        <v>-8.9313929783600698E-2</v>
      </c>
      <c r="H70" s="11"/>
      <c r="I70" s="20">
        <f t="shared" si="3"/>
        <v>8.9313929783600698E-2</v>
      </c>
      <c r="J70" t="s">
        <v>884</v>
      </c>
      <c r="L70" s="34">
        <v>8.8090815370097206E-2</v>
      </c>
    </row>
    <row r="71" spans="1:12" ht="15.75" thickBot="1" x14ac:dyDescent="0.3">
      <c r="A71" s="34"/>
      <c r="B71" s="11"/>
      <c r="C71" s="12"/>
      <c r="E71" s="34" t="s">
        <v>132</v>
      </c>
      <c r="F71" s="60"/>
      <c r="G71" s="12">
        <v>-8.35620398973176E-2</v>
      </c>
      <c r="H71" s="11"/>
      <c r="I71" s="20">
        <f t="shared" si="3"/>
        <v>8.35620398973176E-2</v>
      </c>
      <c r="J71" t="s">
        <v>885</v>
      </c>
      <c r="L71" s="34">
        <v>9.0206971779546993E-2</v>
      </c>
    </row>
    <row r="72" spans="1:12" ht="15.75" thickBot="1" x14ac:dyDescent="0.3">
      <c r="A72" s="34"/>
      <c r="B72" s="11"/>
      <c r="C72" s="12"/>
      <c r="E72" s="34" t="s">
        <v>133</v>
      </c>
      <c r="F72" s="60"/>
      <c r="G72" s="12">
        <v>-7.77933665444029E-2</v>
      </c>
      <c r="H72" s="11"/>
      <c r="I72" s="20">
        <f t="shared" si="3"/>
        <v>7.77933665444029E-2</v>
      </c>
      <c r="J72" t="s">
        <v>886</v>
      </c>
      <c r="L72" s="34">
        <v>9.2323128188996906E-2</v>
      </c>
    </row>
    <row r="73" spans="1:12" ht="15.75" thickBot="1" x14ac:dyDescent="0.3">
      <c r="A73" s="34"/>
      <c r="B73" s="11"/>
      <c r="C73" s="12"/>
      <c r="E73" s="34" t="s">
        <v>134</v>
      </c>
      <c r="F73" s="60"/>
      <c r="G73" s="12">
        <v>-7.2008371567021001E-2</v>
      </c>
      <c r="H73" s="11"/>
      <c r="I73" s="20">
        <f t="shared" si="3"/>
        <v>7.2008371567021001E-2</v>
      </c>
      <c r="J73" t="s">
        <v>887</v>
      </c>
      <c r="L73" s="34">
        <v>9.4439284598446693E-2</v>
      </c>
    </row>
    <row r="74" spans="1:12" ht="15.75" thickBot="1" x14ac:dyDescent="0.3">
      <c r="A74" s="34"/>
      <c r="B74" s="11"/>
      <c r="C74" s="12"/>
      <c r="E74" s="34" t="s">
        <v>135</v>
      </c>
      <c r="F74" s="60"/>
      <c r="G74" s="12">
        <v>-6.6207508755513705E-2</v>
      </c>
      <c r="H74" s="11"/>
      <c r="I74" s="20">
        <f t="shared" si="3"/>
        <v>6.6207508755513705E-2</v>
      </c>
      <c r="J74" t="s">
        <v>888</v>
      </c>
      <c r="L74" s="34">
        <v>9.6555441007896495E-2</v>
      </c>
    </row>
    <row r="75" spans="1:12" ht="15.75" thickBot="1" x14ac:dyDescent="0.3">
      <c r="A75" s="34"/>
      <c r="B75" s="11"/>
      <c r="C75" s="12"/>
      <c r="E75" s="34" t="s">
        <v>136</v>
      </c>
      <c r="F75" s="60"/>
      <c r="G75" s="12">
        <v>-6.0391223836906899E-2</v>
      </c>
      <c r="H75" s="11"/>
      <c r="I75" s="20">
        <f t="shared" si="3"/>
        <v>6.0391223836906899E-2</v>
      </c>
      <c r="J75" t="s">
        <v>889</v>
      </c>
      <c r="L75" s="34">
        <v>9.8671597417346393E-2</v>
      </c>
    </row>
    <row r="76" spans="1:12" ht="15.75" thickBot="1" x14ac:dyDescent="0.3">
      <c r="A76" s="34"/>
      <c r="B76" s="11"/>
      <c r="C76" s="12"/>
      <c r="E76" s="34" t="s">
        <v>137</v>
      </c>
      <c r="F76" s="60"/>
      <c r="G76" s="12">
        <v>-5.45599544691973E-2</v>
      </c>
      <c r="H76" s="11"/>
      <c r="I76" s="20">
        <f t="shared" si="3"/>
        <v>5.45599544691973E-2</v>
      </c>
      <c r="J76" t="s">
        <v>890</v>
      </c>
      <c r="L76" s="34">
        <v>0.100787753826796</v>
      </c>
    </row>
    <row r="77" spans="1:12" ht="15.75" thickBot="1" x14ac:dyDescent="0.3">
      <c r="A77" s="34"/>
      <c r="B77" s="11"/>
      <c r="C77" s="12"/>
      <c r="E77" s="34" t="s">
        <v>138</v>
      </c>
      <c r="F77" s="60"/>
      <c r="G77" s="12">
        <v>-4.8714130241207597E-2</v>
      </c>
      <c r="H77" s="11"/>
      <c r="I77" s="20">
        <f t="shared" si="3"/>
        <v>4.8714130241207597E-2</v>
      </c>
      <c r="J77" t="s">
        <v>891</v>
      </c>
      <c r="L77" s="34">
        <v>0.102903910236246</v>
      </c>
    </row>
    <row r="78" spans="1:12" ht="15.75" thickBot="1" x14ac:dyDescent="0.3">
      <c r="A78" s="34"/>
      <c r="B78" s="11"/>
      <c r="C78" s="12"/>
      <c r="E78" s="34" t="s">
        <v>139</v>
      </c>
      <c r="F78" s="60"/>
      <c r="G78" s="12">
        <v>-4.2854172677804898E-2</v>
      </c>
      <c r="H78" s="11"/>
      <c r="I78" s="20">
        <f t="shared" si="3"/>
        <v>4.2854172677804898E-2</v>
      </c>
      <c r="J78" t="s">
        <v>892</v>
      </c>
      <c r="L78" s="34">
        <v>0.10502006664569501</v>
      </c>
    </row>
    <row r="79" spans="1:12" ht="15.75" thickBot="1" x14ac:dyDescent="0.3">
      <c r="A79" s="34"/>
      <c r="B79" s="11"/>
      <c r="C79" s="12"/>
      <c r="E79" s="34" t="s">
        <v>140</v>
      </c>
      <c r="F79" s="60"/>
      <c r="G79" s="12">
        <v>-3.6980495250275497E-2</v>
      </c>
      <c r="H79" s="11"/>
      <c r="I79" s="20">
        <f t="shared" si="3"/>
        <v>3.6980495250275497E-2</v>
      </c>
      <c r="J79" t="s">
        <v>893</v>
      </c>
      <c r="L79" s="34">
        <v>0.107136223055145</v>
      </c>
    </row>
    <row r="80" spans="1:12" ht="15.75" thickBot="1" x14ac:dyDescent="0.3">
      <c r="A80" s="34"/>
      <c r="B80" s="11"/>
      <c r="C80" s="12"/>
      <c r="E80" s="34" t="s">
        <v>141</v>
      </c>
      <c r="F80" s="60"/>
      <c r="G80" s="12">
        <v>-3.1093503391651699E-2</v>
      </c>
      <c r="H80" s="11"/>
      <c r="I80" s="20">
        <f t="shared" si="3"/>
        <v>3.1093503391651699E-2</v>
      </c>
      <c r="J80" t="s">
        <v>894</v>
      </c>
      <c r="L80" s="34">
        <v>0.109252379464595</v>
      </c>
    </row>
    <row r="81" spans="1:12" ht="15.75" thickBot="1" x14ac:dyDescent="0.3">
      <c r="A81" s="34"/>
      <c r="B81" s="11"/>
      <c r="C81" s="12"/>
      <c r="E81" s="34" t="s">
        <v>142</v>
      </c>
      <c r="F81" s="60"/>
      <c r="G81" s="12">
        <v>-2.51935945167805E-2</v>
      </c>
      <c r="H81" s="11"/>
      <c r="I81" s="20">
        <f t="shared" si="3"/>
        <v>2.51935945167805E-2</v>
      </c>
      <c r="J81" t="s">
        <v>895</v>
      </c>
      <c r="L81" s="34">
        <v>0.11136853587404499</v>
      </c>
    </row>
    <row r="82" spans="1:12" ht="15.75" thickBot="1" x14ac:dyDescent="0.3">
      <c r="A82" s="34"/>
      <c r="B82" s="11"/>
      <c r="C82" s="12"/>
      <c r="E82" s="34" t="s">
        <v>143</v>
      </c>
      <c r="F82" s="60"/>
      <c r="G82" s="12">
        <v>-1.92811580469326E-2</v>
      </c>
      <c r="H82" s="11"/>
      <c r="I82" s="20">
        <f t="shared" si="3"/>
        <v>1.92811580469326E-2</v>
      </c>
      <c r="J82" t="s">
        <v>896</v>
      </c>
      <c r="L82" s="34">
        <v>0.113484692283495</v>
      </c>
    </row>
    <row r="83" spans="1:12" ht="15.75" thickBot="1" x14ac:dyDescent="0.3">
      <c r="A83" s="34"/>
      <c r="B83" s="11"/>
      <c r="C83" s="12"/>
      <c r="E83" s="34" t="s">
        <v>144</v>
      </c>
      <c r="F83" s="60"/>
      <c r="G83" s="12">
        <v>-1.3356575438746099E-2</v>
      </c>
      <c r="H83" s="11"/>
      <c r="I83" s="20">
        <f t="shared" si="3"/>
        <v>1.3356575438746099E-2</v>
      </c>
      <c r="J83" t="s">
        <v>897</v>
      </c>
      <c r="L83" s="34">
        <v>0.115600848692945</v>
      </c>
    </row>
    <row r="84" spans="1:12" ht="15.75" thickBot="1" x14ac:dyDescent="0.3">
      <c r="A84" s="34"/>
      <c r="B84" s="11"/>
      <c r="C84" s="12"/>
      <c r="E84" s="34" t="s">
        <v>145</v>
      </c>
      <c r="F84" s="60"/>
      <c r="G84" s="12">
        <v>-7.4202202173056803E-3</v>
      </c>
      <c r="H84" s="11"/>
      <c r="I84" s="20">
        <f t="shared" si="3"/>
        <v>7.4202202173056803E-3</v>
      </c>
      <c r="J84" t="s">
        <v>898</v>
      </c>
      <c r="L84" s="34">
        <v>0.11771700510239499</v>
      </c>
    </row>
    <row r="85" spans="1:12" ht="15.75" thickBot="1" x14ac:dyDescent="0.3">
      <c r="A85" s="34"/>
      <c r="B85" s="11"/>
      <c r="C85" s="12"/>
      <c r="E85" s="34" t="s">
        <v>146</v>
      </c>
      <c r="F85" s="60"/>
      <c r="G85" s="12">
        <v>-1.4724580131533899E-3</v>
      </c>
      <c r="H85" s="11"/>
      <c r="I85" s="20">
        <f t="shared" si="3"/>
        <v>1.4724580131533899E-3</v>
      </c>
      <c r="J85" t="s">
        <v>899</v>
      </c>
      <c r="L85" s="34">
        <v>0.11983316151184401</v>
      </c>
    </row>
    <row r="86" spans="1:12" ht="15.75" thickBot="1" x14ac:dyDescent="0.3">
      <c r="A86" s="34"/>
      <c r="B86" s="11"/>
      <c r="C86" s="12"/>
      <c r="E86" s="34" t="s">
        <v>147</v>
      </c>
      <c r="F86" s="60"/>
      <c r="G86" s="12">
        <v>4.4863533969600102E-3</v>
      </c>
      <c r="H86" s="11"/>
      <c r="I86" s="20">
        <f t="shared" si="3"/>
        <v>-4.4863533969600102E-3</v>
      </c>
      <c r="J86" t="s">
        <v>900</v>
      </c>
      <c r="L86" s="34">
        <v>0.121949317921294</v>
      </c>
    </row>
    <row r="87" spans="1:12" ht="15.75" thickBot="1" x14ac:dyDescent="0.3">
      <c r="A87" s="34"/>
      <c r="B87" s="11"/>
      <c r="C87" s="12"/>
      <c r="E87" s="34" t="s">
        <v>148</v>
      </c>
      <c r="F87" s="60"/>
      <c r="G87" s="12">
        <v>1.04558640457823E-2</v>
      </c>
      <c r="H87" s="11"/>
      <c r="I87" s="20">
        <f t="shared" si="3"/>
        <v>-1.04558640457823E-2</v>
      </c>
      <c r="J87" t="s">
        <v>901</v>
      </c>
      <c r="L87" s="34">
        <v>0.124065474330744</v>
      </c>
    </row>
    <row r="88" spans="1:12" ht="15.75" thickBot="1" x14ac:dyDescent="0.3">
      <c r="A88" s="34"/>
      <c r="B88" s="11"/>
      <c r="C88" s="12"/>
      <c r="E88" s="34" t="s">
        <v>149</v>
      </c>
      <c r="F88" s="60"/>
      <c r="G88" s="12">
        <v>1.64357317279142E-2</v>
      </c>
      <c r="H88" s="11"/>
      <c r="I88" s="20">
        <f t="shared" si="3"/>
        <v>-1.64357317279142E-2</v>
      </c>
      <c r="J88" t="s">
        <v>902</v>
      </c>
      <c r="L88" s="34">
        <v>0.12618163074019401</v>
      </c>
    </row>
    <row r="89" spans="1:12" ht="15.75" thickBot="1" x14ac:dyDescent="0.3">
      <c r="A89" s="34"/>
      <c r="B89" s="11"/>
      <c r="C89" s="12"/>
      <c r="E89" s="34" t="s">
        <v>150</v>
      </c>
      <c r="F89" s="60"/>
      <c r="G89" s="12">
        <v>2.24256219490012E-2</v>
      </c>
      <c r="H89" s="11"/>
      <c r="I89" s="20">
        <f t="shared" si="3"/>
        <v>-2.24256219490012E-2</v>
      </c>
      <c r="J89" t="s">
        <v>903</v>
      </c>
      <c r="L89" s="34">
        <v>0.12829778714964399</v>
      </c>
    </row>
    <row r="90" spans="1:12" ht="15.75" thickBot="1" x14ac:dyDescent="0.3">
      <c r="A90" s="34"/>
      <c r="B90" s="11"/>
      <c r="C90" s="12"/>
      <c r="E90" s="34" t="s">
        <v>151</v>
      </c>
      <c r="F90" s="60"/>
      <c r="G90" s="12">
        <v>2.8425207871942599E-2</v>
      </c>
      <c r="H90" s="11"/>
      <c r="I90" s="20">
        <f t="shared" si="3"/>
        <v>-2.8425207871942599E-2</v>
      </c>
      <c r="J90" t="s">
        <v>904</v>
      </c>
      <c r="L90" s="34">
        <v>0.130413943559094</v>
      </c>
    </row>
    <row r="91" spans="1:12" ht="15.75" thickBot="1" x14ac:dyDescent="0.3">
      <c r="A91" s="34"/>
      <c r="B91" s="11"/>
      <c r="C91" s="12"/>
      <c r="E91" s="34" t="s">
        <v>152</v>
      </c>
      <c r="F91" s="60"/>
      <c r="G91" s="12">
        <v>3.4434170260305597E-2</v>
      </c>
      <c r="H91" s="11"/>
      <c r="I91" s="20">
        <f t="shared" si="3"/>
        <v>-3.4434170260305597E-2</v>
      </c>
      <c r="J91" t="s">
        <v>905</v>
      </c>
      <c r="L91" s="34">
        <v>0.13253009996854301</v>
      </c>
    </row>
    <row r="92" spans="1:12" ht="15.75" thickBot="1" x14ac:dyDescent="0.3">
      <c r="A92" s="34"/>
      <c r="B92" s="11"/>
      <c r="C92" s="12"/>
      <c r="E92" s="34" t="s">
        <v>153</v>
      </c>
      <c r="F92" s="60"/>
      <c r="G92" s="12">
        <v>4.0452197419110797E-2</v>
      </c>
      <c r="H92" s="11"/>
      <c r="I92" s="20">
        <f t="shared" si="3"/>
        <v>-4.0452197419110797E-2</v>
      </c>
      <c r="J92" t="s">
        <v>906</v>
      </c>
      <c r="L92" s="34">
        <v>0.13464625637799299</v>
      </c>
    </row>
    <row r="93" spans="1:12" ht="15.75" thickBot="1" x14ac:dyDescent="0.3">
      <c r="A93" s="34"/>
      <c r="B93" s="11"/>
      <c r="C93" s="12"/>
      <c r="E93" s="34" t="s">
        <v>154</v>
      </c>
      <c r="F93" s="60"/>
      <c r="G93" s="12">
        <v>4.6478985133177303E-2</v>
      </c>
      <c r="H93" s="11"/>
      <c r="I93" s="20">
        <f t="shared" si="3"/>
        <v>-4.6478985133177303E-2</v>
      </c>
      <c r="J93" t="s">
        <v>907</v>
      </c>
      <c r="L93" s="34">
        <v>0.136762412787443</v>
      </c>
    </row>
    <row r="94" spans="1:12" ht="15.75" thickBot="1" x14ac:dyDescent="0.3">
      <c r="A94" s="34"/>
      <c r="B94" s="11"/>
      <c r="C94" s="12"/>
      <c r="E94" s="34" t="s">
        <v>155</v>
      </c>
      <c r="F94" s="60"/>
      <c r="G94" s="12">
        <v>5.2514236603176903E-2</v>
      </c>
      <c r="H94" s="11"/>
      <c r="I94" s="20">
        <f t="shared" si="3"/>
        <v>-5.2514236603176903E-2</v>
      </c>
      <c r="J94" t="s">
        <v>908</v>
      </c>
      <c r="L94" s="34">
        <v>0.13887856919689301</v>
      </c>
    </row>
    <row r="95" spans="1:12" ht="15.75" thickBot="1" x14ac:dyDescent="0.3">
      <c r="A95" s="34"/>
      <c r="B95" s="11"/>
      <c r="C95" s="12"/>
      <c r="E95" s="34" t="s">
        <v>156</v>
      </c>
      <c r="F95" s="60"/>
      <c r="G95" s="12">
        <v>5.8557662379578698E-2</v>
      </c>
      <c r="H95" s="11"/>
      <c r="I95" s="20">
        <f t="shared" si="3"/>
        <v>-5.8557662379578698E-2</v>
      </c>
      <c r="J95" t="s">
        <v>909</v>
      </c>
      <c r="L95" s="34">
        <v>0.14099472560634299</v>
      </c>
    </row>
    <row r="96" spans="1:12" ht="15.75" thickBot="1" x14ac:dyDescent="0.3">
      <c r="A96" s="34"/>
      <c r="B96" s="11"/>
      <c r="C96" s="12"/>
      <c r="E96" s="34" t="s">
        <v>157</v>
      </c>
      <c r="F96" s="60"/>
      <c r="G96" s="12">
        <v>6.4608980294634605E-2</v>
      </c>
      <c r="H96" s="11"/>
      <c r="I96" s="20">
        <f t="shared" si="3"/>
        <v>-6.4608980294634605E-2</v>
      </c>
      <c r="J96" t="s">
        <v>910</v>
      </c>
      <c r="L96" s="34">
        <v>0.143110882015793</v>
      </c>
    </row>
    <row r="97" spans="1:12" ht="15.75" thickBot="1" x14ac:dyDescent="0.3">
      <c r="A97" s="34"/>
      <c r="B97" s="11"/>
      <c r="C97" s="12"/>
      <c r="E97" s="34" t="s">
        <v>158</v>
      </c>
      <c r="F97" s="60"/>
      <c r="G97" s="12">
        <v>7.0667915392566297E-2</v>
      </c>
      <c r="H97" s="11"/>
      <c r="I97" s="20">
        <f t="shared" si="3"/>
        <v>-7.0667915392566297E-2</v>
      </c>
      <c r="J97" t="s">
        <v>911</v>
      </c>
      <c r="L97" s="34">
        <v>0.14522703842524201</v>
      </c>
    </row>
    <row r="98" spans="1:12" ht="15.75" thickBot="1" x14ac:dyDescent="0.3">
      <c r="A98" s="34"/>
      <c r="B98" s="11"/>
      <c r="C98" s="12"/>
      <c r="E98" s="34" t="s">
        <v>159</v>
      </c>
      <c r="F98" s="60"/>
      <c r="G98" s="12">
        <v>7.6734199858097596E-2</v>
      </c>
      <c r="H98" s="11"/>
      <c r="I98" s="20">
        <f t="shared" si="3"/>
        <v>-7.6734199858097596E-2</v>
      </c>
      <c r="J98" t="s">
        <v>912</v>
      </c>
      <c r="L98" s="34">
        <v>0.14734319483469199</v>
      </c>
    </row>
    <row r="99" spans="1:12" ht="15.75" thickBot="1" x14ac:dyDescent="0.3">
      <c r="A99" s="34"/>
      <c r="B99" s="11"/>
      <c r="C99" s="12"/>
      <c r="E99" s="34" t="s">
        <v>160</v>
      </c>
      <c r="F99" s="60"/>
      <c r="G99" s="12">
        <v>8.2807572943490296E-2</v>
      </c>
      <c r="H99" s="11"/>
      <c r="I99" s="20">
        <f t="shared" si="3"/>
        <v>-8.2807572943490296E-2</v>
      </c>
      <c r="J99" t="s">
        <v>913</v>
      </c>
      <c r="L99" s="34">
        <v>0.149459351244142</v>
      </c>
    </row>
    <row r="100" spans="1:12" ht="15.75" thickBot="1" x14ac:dyDescent="0.3">
      <c r="A100" s="34"/>
      <c r="B100" s="11"/>
      <c r="C100" s="12"/>
      <c r="E100" s="34" t="s">
        <v>161</v>
      </c>
      <c r="F100" s="60"/>
      <c r="G100" s="12">
        <v>8.8887780894214605E-2</v>
      </c>
      <c r="H100" s="11"/>
      <c r="I100" s="20">
        <f t="shared" si="3"/>
        <v>-8.8887780894214605E-2</v>
      </c>
      <c r="J100" t="s">
        <v>914</v>
      </c>
      <c r="L100" s="34">
        <v>0.15157550765359201</v>
      </c>
    </row>
    <row r="101" spans="1:12" ht="15.75" thickBot="1" x14ac:dyDescent="0.3">
      <c r="A101" s="34"/>
      <c r="B101" s="11"/>
      <c r="C101" s="12"/>
      <c r="E101" s="34" t="s">
        <v>162</v>
      </c>
      <c r="F101" s="60"/>
      <c r="G101" s="12">
        <v>9.49745768733984E-2</v>
      </c>
      <c r="H101" s="11"/>
      <c r="I101" s="20">
        <f t="shared" si="3"/>
        <v>-9.49745768733984E-2</v>
      </c>
      <c r="J101" t="s">
        <v>915</v>
      </c>
      <c r="L101" s="34">
        <v>0.15369166406304199</v>
      </c>
    </row>
    <row r="102" spans="1:12" ht="15.75" thickBot="1" x14ac:dyDescent="0.3">
      <c r="A102" s="34"/>
      <c r="B102" s="11"/>
      <c r="C102" s="12"/>
      <c r="E102" s="34" t="s">
        <v>163</v>
      </c>
      <c r="F102" s="60"/>
      <c r="G102" s="12">
        <v>0.10106772088518599</v>
      </c>
      <c r="H102" s="11"/>
      <c r="I102" s="20">
        <f t="shared" si="3"/>
        <v>-0.10106772088518599</v>
      </c>
      <c r="J102" t="s">
        <v>916</v>
      </c>
      <c r="L102" s="34">
        <v>0.155807820472492</v>
      </c>
    </row>
    <row r="103" spans="1:12" ht="15.75" thickBot="1" x14ac:dyDescent="0.3">
      <c r="A103" s="34"/>
      <c r="B103" s="11"/>
      <c r="C103" s="12"/>
      <c r="E103" s="34" t="s">
        <v>164</v>
      </c>
      <c r="F103" s="60"/>
      <c r="G103" s="12">
        <v>0.107166979697134</v>
      </c>
      <c r="H103" s="11"/>
      <c r="I103" s="20">
        <f t="shared" si="3"/>
        <v>-0.107166979697134</v>
      </c>
      <c r="J103" t="s">
        <v>917</v>
      </c>
      <c r="L103" s="34">
        <v>0.15792397688194201</v>
      </c>
    </row>
    <row r="104" spans="1:12" ht="15.75" thickBot="1" x14ac:dyDescent="0.3">
      <c r="A104" s="34"/>
      <c r="B104" s="11"/>
      <c r="C104" s="12"/>
      <c r="E104" s="34" t="s">
        <v>165</v>
      </c>
      <c r="F104" s="60"/>
      <c r="G104" s="12">
        <v>0.11327212676177099</v>
      </c>
      <c r="H104" s="11"/>
      <c r="I104" s="20">
        <f t="shared" si="3"/>
        <v>-0.11327212676177099</v>
      </c>
      <c r="J104" t="s">
        <v>918</v>
      </c>
      <c r="L104" s="34">
        <v>0.160040133291391</v>
      </c>
    </row>
    <row r="105" spans="1:12" ht="15.75" thickBot="1" x14ac:dyDescent="0.3">
      <c r="A105" s="34"/>
      <c r="B105" s="11"/>
      <c r="C105" s="12"/>
      <c r="E105" s="34" t="s">
        <v>166</v>
      </c>
      <c r="F105" s="60"/>
      <c r="G105" s="12">
        <v>0.11938294213744099</v>
      </c>
      <c r="H105" s="11"/>
      <c r="I105" s="20">
        <f t="shared" si="3"/>
        <v>-0.11938294213744099</v>
      </c>
      <c r="J105" t="s">
        <v>919</v>
      </c>
      <c r="L105" s="34">
        <v>0.16215628970084101</v>
      </c>
    </row>
    <row r="106" spans="1:12" ht="15.75" thickBot="1" x14ac:dyDescent="0.3">
      <c r="A106" s="34"/>
      <c r="B106" s="11"/>
      <c r="C106" s="12"/>
      <c r="E106" s="34" t="s">
        <v>167</v>
      </c>
      <c r="F106" s="60"/>
      <c r="G106" s="12">
        <v>0.12549921240853601</v>
      </c>
      <c r="H106" s="11"/>
      <c r="I106" s="20">
        <f t="shared" si="3"/>
        <v>-0.12549921240853601</v>
      </c>
      <c r="J106" t="s">
        <v>920</v>
      </c>
      <c r="L106" s="34">
        <v>0.16427244611029099</v>
      </c>
    </row>
    <row r="107" spans="1:12" ht="15.75" thickBot="1" x14ac:dyDescent="0.3">
      <c r="A107" s="34"/>
      <c r="B107" s="11"/>
      <c r="C107" s="12"/>
      <c r="E107" s="34" t="s">
        <v>168</v>
      </c>
      <c r="F107" s="60"/>
      <c r="G107" s="12">
        <v>0.13162073060524301</v>
      </c>
      <c r="H107" s="11"/>
      <c r="I107" s="20">
        <f t="shared" si="3"/>
        <v>-0.13162073060524301</v>
      </c>
      <c r="J107" t="s">
        <v>921</v>
      </c>
      <c r="L107" s="34">
        <v>0.166388602519741</v>
      </c>
    </row>
    <row r="108" spans="1:12" ht="15.75" thickBot="1" x14ac:dyDescent="0.3">
      <c r="A108" s="34"/>
      <c r="B108" s="11"/>
      <c r="C108" s="12"/>
      <c r="E108" s="34" t="s">
        <v>169</v>
      </c>
      <c r="F108" s="60"/>
      <c r="G108" s="12">
        <v>0.13774729612290501</v>
      </c>
      <c r="H108" s="11"/>
      <c r="I108" s="20">
        <f t="shared" si="3"/>
        <v>-0.13774729612290501</v>
      </c>
      <c r="J108" t="s">
        <v>922</v>
      </c>
      <c r="L108" s="34">
        <v>0.16850475892919101</v>
      </c>
    </row>
    <row r="109" spans="1:12" ht="15.75" thickBot="1" x14ac:dyDescent="0.3">
      <c r="A109" s="34"/>
      <c r="B109" s="11"/>
      <c r="C109" s="12"/>
      <c r="E109" s="34" t="s">
        <v>170</v>
      </c>
      <c r="F109" s="60"/>
      <c r="G109" s="12">
        <v>0.143878714641091</v>
      </c>
      <c r="H109" s="11"/>
      <c r="I109" s="20">
        <f t="shared" si="3"/>
        <v>-0.143878714641091</v>
      </c>
      <c r="J109" t="s">
        <v>923</v>
      </c>
      <c r="L109" s="34">
        <v>0.17062091533864099</v>
      </c>
    </row>
    <row r="110" spans="1:12" ht="15.75" thickBot="1" x14ac:dyDescent="0.3">
      <c r="A110" s="34"/>
      <c r="B110" s="11"/>
      <c r="C110" s="12"/>
      <c r="E110" s="34" t="s">
        <v>171</v>
      </c>
      <c r="F110" s="60"/>
      <c r="G110" s="12">
        <v>0.15001479804248899</v>
      </c>
      <c r="H110" s="11"/>
      <c r="I110" s="20">
        <f t="shared" si="3"/>
        <v>-0.15001479804248899</v>
      </c>
      <c r="J110" t="s">
        <v>924</v>
      </c>
      <c r="L110" s="34">
        <v>0.17273707174809</v>
      </c>
    </row>
    <row r="111" spans="1:12" ht="15.75" thickBot="1" x14ac:dyDescent="0.3">
      <c r="A111" s="34"/>
      <c r="B111" s="11"/>
      <c r="C111" s="12"/>
      <c r="E111" s="34" t="s">
        <v>172</v>
      </c>
      <c r="F111" s="60"/>
      <c r="G111" s="12">
        <v>0.156155364331693</v>
      </c>
      <c r="H111" s="11"/>
      <c r="I111" s="20">
        <f t="shared" si="3"/>
        <v>-0.156155364331693</v>
      </c>
      <c r="J111" t="s">
        <v>925</v>
      </c>
      <c r="L111" s="34">
        <v>0.17485322815754001</v>
      </c>
    </row>
    <row r="112" spans="1:12" ht="15.75" thickBot="1" x14ac:dyDescent="0.3">
      <c r="A112" s="34"/>
      <c r="B112" s="11"/>
      <c r="C112" s="12"/>
      <c r="E112" s="34" t="s">
        <v>173</v>
      </c>
      <c r="F112" s="60"/>
      <c r="G112" s="12">
        <v>0.162300237554003</v>
      </c>
      <c r="H112" s="11"/>
      <c r="I112" s="20">
        <f t="shared" si="3"/>
        <v>-0.162300237554003</v>
      </c>
      <c r="J112" t="s">
        <v>926</v>
      </c>
      <c r="L112" s="34">
        <v>0.17696938456698999</v>
      </c>
    </row>
    <row r="113" spans="1:27" ht="15.75" thickBot="1" x14ac:dyDescent="0.3">
      <c r="A113" s="34"/>
      <c r="B113" s="11"/>
      <c r="C113" s="12"/>
      <c r="E113" s="34" t="s">
        <v>174</v>
      </c>
      <c r="F113" s="60"/>
      <c r="G113" s="12">
        <v>0.16844924771429301</v>
      </c>
      <c r="H113" s="11"/>
      <c r="I113" s="20">
        <f t="shared" si="3"/>
        <v>-0.16844924771429301</v>
      </c>
      <c r="J113" t="s">
        <v>927</v>
      </c>
      <c r="L113" s="34">
        <v>0.17908554097644</v>
      </c>
    </row>
    <row r="114" spans="1:27" ht="15.75" thickBot="1" x14ac:dyDescent="0.3">
      <c r="A114" s="34"/>
      <c r="B114" s="11"/>
      <c r="C114" s="12"/>
      <c r="E114" s="34" t="s">
        <v>175</v>
      </c>
      <c r="F114" s="60"/>
      <c r="G114" s="12">
        <v>0.17460223069605299</v>
      </c>
      <c r="H114" s="11"/>
      <c r="I114" s="20">
        <f t="shared" si="3"/>
        <v>-0.17460223069605299</v>
      </c>
      <c r="J114" t="s">
        <v>928</v>
      </c>
      <c r="L114" s="34">
        <v>0.18120169738589001</v>
      </c>
    </row>
    <row r="115" spans="1:27" ht="15.75" thickBot="1" x14ac:dyDescent="0.3">
      <c r="A115" s="34"/>
      <c r="B115" s="11"/>
      <c r="C115" s="12"/>
      <c r="E115" s="34" t="s">
        <v>176</v>
      </c>
      <c r="F115" s="60"/>
      <c r="G115" s="12">
        <v>0.180759028180665</v>
      </c>
      <c r="H115" s="11"/>
      <c r="I115" s="20">
        <f t="shared" si="3"/>
        <v>-0.180759028180665</v>
      </c>
      <c r="J115" t="s">
        <v>929</v>
      </c>
      <c r="L115" s="34">
        <v>0.18331785379533999</v>
      </c>
    </row>
    <row r="116" spans="1:27" ht="15.75" thickBot="1" x14ac:dyDescent="0.3">
      <c r="A116" s="34"/>
      <c r="B116" s="11"/>
      <c r="C116" s="12"/>
      <c r="E116" s="34" t="s">
        <v>177</v>
      </c>
      <c r="F116" s="60"/>
      <c r="G116" s="12">
        <v>0.186919487567003</v>
      </c>
      <c r="H116" s="11"/>
      <c r="I116" s="20">
        <f t="shared" si="3"/>
        <v>-0.186919487567003</v>
      </c>
      <c r="J116" t="s">
        <v>930</v>
      </c>
      <c r="L116" s="34">
        <v>0.18543401020479</v>
      </c>
    </row>
    <row r="117" spans="1:27" ht="15.75" thickBot="1" x14ac:dyDescent="0.3">
      <c r="A117" s="34"/>
      <c r="B117" s="11"/>
      <c r="C117" s="12"/>
      <c r="E117" s="34" t="s">
        <v>178</v>
      </c>
      <c r="F117" s="60"/>
      <c r="G117" s="12">
        <v>0.19308346189141901</v>
      </c>
      <c r="H117" s="11"/>
      <c r="I117" s="20">
        <f t="shared" si="3"/>
        <v>-0.19308346189141901</v>
      </c>
      <c r="J117" t="s">
        <v>931</v>
      </c>
      <c r="L117" s="34">
        <v>0.18755016661423901</v>
      </c>
    </row>
    <row r="118" spans="1:27" ht="15.75" thickBot="1" x14ac:dyDescent="0.3">
      <c r="A118" s="34"/>
      <c r="B118" s="11"/>
      <c r="C118" s="12"/>
      <c r="E118" s="34" t="s">
        <v>179</v>
      </c>
      <c r="F118" s="60"/>
      <c r="G118" s="12">
        <v>0.199250809748174</v>
      </c>
      <c r="H118" s="11"/>
      <c r="I118" s="20">
        <f t="shared" si="3"/>
        <v>-0.199250809748174</v>
      </c>
      <c r="J118" t="s">
        <v>932</v>
      </c>
      <c r="L118" s="34">
        <v>0.18966632302368899</v>
      </c>
    </row>
    <row r="119" spans="1:27" ht="15.75" thickBot="1" x14ac:dyDescent="0.3">
      <c r="A119" s="34"/>
      <c r="B119" s="11"/>
      <c r="C119" s="12"/>
      <c r="E119" s="34" t="s">
        <v>180</v>
      </c>
      <c r="F119" s="60"/>
      <c r="G119" s="12">
        <v>0.20542139521040401</v>
      </c>
      <c r="H119" s="11"/>
      <c r="I119" s="20">
        <f t="shared" si="3"/>
        <v>-0.20542139521040401</v>
      </c>
      <c r="J119" t="s">
        <v>933</v>
      </c>
      <c r="L119" s="34">
        <v>0.191782479433139</v>
      </c>
    </row>
    <row r="120" spans="1:27" ht="15.75" thickBot="1" x14ac:dyDescent="0.3">
      <c r="A120" s="34"/>
      <c r="B120" s="11"/>
      <c r="C120" s="12"/>
      <c r="E120" s="34" t="s">
        <v>181</v>
      </c>
      <c r="F120" s="60"/>
      <c r="G120" s="12">
        <v>0.21159508775165101</v>
      </c>
      <c r="H120" s="11"/>
      <c r="I120" s="20">
        <f t="shared" si="3"/>
        <v>-0.21159508775165101</v>
      </c>
      <c r="J120" t="s">
        <v>934</v>
      </c>
      <c r="L120" s="34">
        <v>0.19389863584258901</v>
      </c>
    </row>
    <row r="121" spans="1:27" ht="15.75" thickBot="1" x14ac:dyDescent="0.3">
      <c r="A121" s="34"/>
      <c r="B121" s="11"/>
      <c r="C121" s="12"/>
      <c r="E121" s="34" t="s">
        <v>182</v>
      </c>
      <c r="F121" s="60"/>
      <c r="G121" s="12">
        <v>0.21777176216803601</v>
      </c>
      <c r="H121" s="11"/>
      <c r="I121" s="20">
        <f t="shared" si="3"/>
        <v>-0.21777176216803601</v>
      </c>
      <c r="J121" t="s">
        <v>935</v>
      </c>
      <c r="L121" s="34">
        <v>0.19601479225203899</v>
      </c>
    </row>
    <row r="122" spans="1:27" ht="15.75" thickBot="1" x14ac:dyDescent="0.3">
      <c r="A122" s="34"/>
      <c r="B122" s="11"/>
      <c r="C122" s="12"/>
      <c r="E122" s="34" t="s">
        <v>183</v>
      </c>
      <c r="F122" s="60"/>
      <c r="G122" s="12">
        <v>0.223951298501122</v>
      </c>
      <c r="H122" s="11"/>
      <c r="I122" s="20">
        <f t="shared" si="3"/>
        <v>-0.223951298501122</v>
      </c>
      <c r="J122" t="s">
        <v>936</v>
      </c>
      <c r="L122" s="34">
        <v>0.198130948661489</v>
      </c>
    </row>
    <row r="123" spans="1:27" ht="15.75" thickBot="1" x14ac:dyDescent="0.3">
      <c r="A123" s="34"/>
      <c r="B123" s="11"/>
      <c r="C123" s="12"/>
      <c r="E123" s="34" t="s">
        <v>184</v>
      </c>
      <c r="F123" s="60"/>
      <c r="G123" s="12">
        <v>0.23013358196152001</v>
      </c>
      <c r="H123" s="11"/>
      <c r="I123" s="20">
        <f t="shared" si="3"/>
        <v>-0.23013358196152001</v>
      </c>
      <c r="J123" t="s">
        <v>937</v>
      </c>
      <c r="L123" s="34">
        <v>0.20024710507093799</v>
      </c>
    </row>
    <row r="124" spans="1:27" ht="15.75" thickBot="1" x14ac:dyDescent="0.3">
      <c r="A124" s="34"/>
      <c r="B124" s="11"/>
      <c r="C124" s="12"/>
      <c r="E124" s="34" t="s">
        <v>185</v>
      </c>
      <c r="F124" s="60"/>
      <c r="G124" s="12">
        <v>0.23631850285328501</v>
      </c>
      <c r="H124" s="11"/>
      <c r="I124" s="20">
        <f t="shared" si="3"/>
        <v>-0.23631850285328501</v>
      </c>
      <c r="J124" t="s">
        <v>938</v>
      </c>
      <c r="L124" s="34">
        <v>0.202363261480388</v>
      </c>
    </row>
    <row r="125" spans="1:27" ht="15.75" thickBot="1" x14ac:dyDescent="0.3">
      <c r="A125" s="34"/>
      <c r="B125" s="11"/>
      <c r="C125" s="12"/>
      <c r="E125" s="34" t="s">
        <v>186</v>
      </c>
      <c r="F125" s="60"/>
      <c r="G125" s="12">
        <v>0.242505956499148</v>
      </c>
      <c r="H125" s="11"/>
      <c r="I125" s="20">
        <f t="shared" si="3"/>
        <v>-0.242505956499148</v>
      </c>
      <c r="J125" t="s">
        <v>939</v>
      </c>
      <c r="L125" s="34">
        <v>0.20447941788983801</v>
      </c>
    </row>
    <row r="126" spans="1:27" ht="15.75" thickBot="1" x14ac:dyDescent="0.3">
      <c r="A126" s="34"/>
      <c r="B126" s="11"/>
      <c r="C126" s="12"/>
      <c r="E126" s="34" t="s">
        <v>187</v>
      </c>
      <c r="F126" s="60"/>
      <c r="G126" s="12">
        <v>0.24869584316662799</v>
      </c>
      <c r="H126" s="11"/>
      <c r="I126" s="20">
        <f t="shared" si="3"/>
        <v>-0.24869584316662799</v>
      </c>
      <c r="J126" t="s">
        <v>940</v>
      </c>
      <c r="L126" s="34">
        <v>0.20659557429928799</v>
      </c>
      <c r="AA126" s="1"/>
    </row>
    <row r="127" spans="1:27" ht="15.75" thickBot="1" x14ac:dyDescent="0.3">
      <c r="A127" s="43"/>
      <c r="B127" s="11"/>
      <c r="C127" s="12"/>
      <c r="E127" s="43" t="s">
        <v>188</v>
      </c>
      <c r="F127" s="60"/>
      <c r="G127" s="12">
        <v>0.25488806799506097</v>
      </c>
      <c r="H127" s="11"/>
      <c r="I127" s="20">
        <f t="shared" si="3"/>
        <v>-0.25488806799506097</v>
      </c>
      <c r="J127" t="s">
        <v>941</v>
      </c>
      <c r="L127" s="34">
        <v>0.208711730708738</v>
      </c>
    </row>
    <row r="128" spans="1:27" ht="15.75" thickBot="1" x14ac:dyDescent="0.3">
      <c r="A128" s="34"/>
      <c r="B128" s="11"/>
      <c r="C128" s="12"/>
      <c r="E128" s="34" t="s">
        <v>189</v>
      </c>
      <c r="F128" s="60"/>
      <c r="G128" s="12">
        <v>0.26108254092359701</v>
      </c>
      <c r="H128" s="11"/>
      <c r="I128" s="20">
        <f t="shared" si="3"/>
        <v>-0.26108254092359701</v>
      </c>
      <c r="J128" t="s">
        <v>942</v>
      </c>
      <c r="L128" s="34">
        <v>0.21082788711818801</v>
      </c>
    </row>
    <row r="129" spans="1:12" ht="15.75" thickBot="1" x14ac:dyDescent="0.3">
      <c r="A129" s="34"/>
      <c r="B129" s="11"/>
      <c r="C129" s="12"/>
      <c r="E129" s="34" t="s">
        <v>190</v>
      </c>
      <c r="F129" s="60"/>
      <c r="G129" s="12">
        <v>0.26727917662017697</v>
      </c>
      <c r="H129" s="11"/>
      <c r="I129" s="20">
        <f t="shared" si="3"/>
        <v>-0.26727917662017697</v>
      </c>
      <c r="J129" t="s">
        <v>943</v>
      </c>
      <c r="L129" s="34">
        <v>0.21294404352763699</v>
      </c>
    </row>
    <row r="130" spans="1:12" ht="15.75" thickBot="1" x14ac:dyDescent="0.3">
      <c r="A130" s="34"/>
      <c r="B130" s="11"/>
      <c r="C130" s="12"/>
      <c r="E130" s="34" t="s">
        <v>191</v>
      </c>
      <c r="F130" s="60"/>
      <c r="G130" s="12">
        <v>0.27347789441155101</v>
      </c>
      <c r="H130" s="11"/>
      <c r="I130" s="20">
        <f t="shared" si="3"/>
        <v>-0.27347789441155101</v>
      </c>
      <c r="J130" t="s">
        <v>944</v>
      </c>
      <c r="L130" s="34">
        <v>0.215060199937087</v>
      </c>
    </row>
    <row r="131" spans="1:12" ht="15.75" thickBot="1" x14ac:dyDescent="0.3">
      <c r="A131" s="34"/>
      <c r="B131" s="11"/>
      <c r="C131" s="12"/>
      <c r="E131" s="34" t="s">
        <v>192</v>
      </c>
      <c r="F131" s="60"/>
      <c r="G131" s="12">
        <v>0.27967861821434398</v>
      </c>
      <c r="H131" s="11"/>
      <c r="I131" s="20">
        <f t="shared" ref="I131:I194" si="4">G131*-1</f>
        <v>-0.27967861821434398</v>
      </c>
      <c r="J131" t="s">
        <v>945</v>
      </c>
      <c r="L131" s="34">
        <v>0.21717635634653701</v>
      </c>
    </row>
    <row r="132" spans="1:12" ht="15.75" thickBot="1" x14ac:dyDescent="0.3">
      <c r="A132" s="34"/>
      <c r="B132" s="11"/>
      <c r="C132" s="12"/>
      <c r="E132" s="34" t="s">
        <v>193</v>
      </c>
      <c r="F132" s="60"/>
      <c r="G132" s="12">
        <v>0.28588127646721601</v>
      </c>
      <c r="H132" s="11"/>
      <c r="I132" s="20">
        <f t="shared" si="4"/>
        <v>-0.28588127646721601</v>
      </c>
      <c r="J132" t="s">
        <v>946</v>
      </c>
      <c r="L132" s="34">
        <v>0.21929251275598699</v>
      </c>
    </row>
    <row r="133" spans="1:12" ht="15.75" thickBot="1" x14ac:dyDescent="0.3">
      <c r="A133" s="34"/>
      <c r="B133" s="11"/>
      <c r="C133" s="12"/>
      <c r="E133" s="34" t="s">
        <v>194</v>
      </c>
      <c r="F133" s="60"/>
      <c r="G133" s="12">
        <v>0.29208580206414098</v>
      </c>
      <c r="H133" s="11"/>
      <c r="I133" s="20">
        <f t="shared" si="4"/>
        <v>-0.29208580206414098</v>
      </c>
      <c r="J133" t="s">
        <v>947</v>
      </c>
      <c r="L133" s="34">
        <v>0.221408669165437</v>
      </c>
    </row>
    <row r="134" spans="1:12" ht="15.75" thickBot="1" x14ac:dyDescent="0.3">
      <c r="A134" s="34"/>
      <c r="B134" s="11"/>
      <c r="C134" s="12"/>
      <c r="E134" s="34" t="s">
        <v>195</v>
      </c>
      <c r="F134" s="60"/>
      <c r="G134" s="12">
        <v>0.29829213228881901</v>
      </c>
      <c r="H134" s="11"/>
      <c r="I134" s="20">
        <f t="shared" si="4"/>
        <v>-0.29829213228881901</v>
      </c>
      <c r="J134" t="s">
        <v>948</v>
      </c>
      <c r="L134" s="34">
        <v>0.22352482557488701</v>
      </c>
    </row>
    <row r="135" spans="1:12" ht="15.75" thickBot="1" x14ac:dyDescent="0.3">
      <c r="A135" s="34"/>
      <c r="B135" s="11"/>
      <c r="C135" s="12"/>
      <c r="E135" s="34" t="s">
        <v>196</v>
      </c>
      <c r="F135" s="60"/>
      <c r="G135" s="12">
        <v>0.30450020875025902</v>
      </c>
      <c r="H135" s="11"/>
      <c r="I135" s="20">
        <f t="shared" si="4"/>
        <v>-0.30450020875025902</v>
      </c>
      <c r="J135" t="s">
        <v>949</v>
      </c>
      <c r="L135" s="34">
        <v>0.22564098198433699</v>
      </c>
    </row>
    <row r="136" spans="1:12" ht="15.75" thickBot="1" x14ac:dyDescent="0.3">
      <c r="A136" s="34"/>
      <c r="B136" s="11"/>
      <c r="C136" s="12"/>
      <c r="E136" s="34" t="s">
        <v>197</v>
      </c>
      <c r="F136" s="60"/>
      <c r="G136" s="12">
        <v>0.31070997731954703</v>
      </c>
      <c r="H136" s="11"/>
      <c r="I136" s="20">
        <f t="shared" si="4"/>
        <v>-0.31070997731954703</v>
      </c>
      <c r="J136" t="s">
        <v>950</v>
      </c>
      <c r="L136" s="34">
        <v>0.227757138393786</v>
      </c>
    </row>
    <row r="137" spans="1:12" ht="15.75" thickBot="1" x14ac:dyDescent="0.3">
      <c r="A137" s="34"/>
      <c r="B137" s="11"/>
      <c r="C137" s="12"/>
      <c r="E137" s="34" t="s">
        <v>198</v>
      </c>
      <c r="F137" s="60"/>
      <c r="G137" s="12">
        <v>0.31692138806782499</v>
      </c>
      <c r="H137" s="11"/>
      <c r="I137" s="20">
        <f t="shared" si="4"/>
        <v>-0.31692138806782499</v>
      </c>
      <c r="J137" t="s">
        <v>951</v>
      </c>
      <c r="L137" s="34">
        <v>0.22987329480323601</v>
      </c>
    </row>
    <row r="138" spans="1:12" ht="15.75" thickBot="1" x14ac:dyDescent="0.3">
      <c r="A138" s="34"/>
      <c r="B138" s="11"/>
      <c r="C138" s="12"/>
      <c r="E138" s="34" t="s">
        <v>199</v>
      </c>
      <c r="F138" s="60"/>
      <c r="G138" s="12">
        <v>0.32313439520549297</v>
      </c>
      <c r="H138" s="11"/>
      <c r="I138" s="20">
        <f t="shared" si="4"/>
        <v>-0.32313439520549297</v>
      </c>
      <c r="J138" t="s">
        <v>952</v>
      </c>
      <c r="L138" s="34">
        <v>0.23198945121268599</v>
      </c>
    </row>
    <row r="139" spans="1:12" ht="15.75" thickBot="1" x14ac:dyDescent="0.3">
      <c r="A139" s="34"/>
      <c r="B139" s="11"/>
      <c r="C139" s="12"/>
      <c r="E139" s="34" t="s">
        <v>200</v>
      </c>
      <c r="F139" s="60"/>
      <c r="G139" s="12">
        <v>0.32934895702265599</v>
      </c>
      <c r="H139" s="11"/>
      <c r="I139" s="20">
        <f t="shared" si="4"/>
        <v>-0.32934895702265599</v>
      </c>
      <c r="J139" t="s">
        <v>953</v>
      </c>
      <c r="L139" s="34">
        <v>0.234105607622136</v>
      </c>
    </row>
    <row r="140" spans="1:12" ht="15.75" thickBot="1" x14ac:dyDescent="0.3">
      <c r="A140" s="34"/>
      <c r="B140" s="11"/>
      <c r="C140" s="12"/>
      <c r="E140" s="34" t="s">
        <v>201</v>
      </c>
      <c r="F140" s="60"/>
      <c r="G140" s="12">
        <v>0.33556503583083702</v>
      </c>
      <c r="H140" s="11"/>
      <c r="I140" s="20">
        <f t="shared" si="4"/>
        <v>-0.33556503583083702</v>
      </c>
      <c r="J140" t="s">
        <v>954</v>
      </c>
      <c r="L140" s="34">
        <v>0.23622176403158601</v>
      </c>
    </row>
    <row r="141" spans="1:12" ht="15.75" thickBot="1" x14ac:dyDescent="0.3">
      <c r="A141" s="34"/>
      <c r="B141" s="11"/>
      <c r="C141" s="12"/>
      <c r="E141" s="34" t="s">
        <v>202</v>
      </c>
      <c r="F141" s="60"/>
      <c r="G141" s="12">
        <v>0.34178259790596</v>
      </c>
      <c r="H141" s="11"/>
      <c r="I141" s="20">
        <f t="shared" si="4"/>
        <v>-0.34178259790596</v>
      </c>
      <c r="J141" t="s">
        <v>955</v>
      </c>
      <c r="L141" s="34">
        <v>0.23833792044103599</v>
      </c>
    </row>
    <row r="142" spans="1:12" ht="15.75" thickBot="1" x14ac:dyDescent="0.3">
      <c r="A142" s="34"/>
      <c r="B142" s="11"/>
      <c r="C142" s="12"/>
      <c r="E142" s="34" t="s">
        <v>203</v>
      </c>
      <c r="F142" s="60"/>
      <c r="G142" s="12">
        <v>0.34800161343262598</v>
      </c>
      <c r="H142" s="11"/>
      <c r="I142" s="20">
        <f t="shared" si="4"/>
        <v>-0.34800161343262598</v>
      </c>
      <c r="J142" t="s">
        <v>956</v>
      </c>
      <c r="L142" s="34">
        <v>0.240454076850485</v>
      </c>
    </row>
    <row r="143" spans="1:12" ht="15.75" thickBot="1" x14ac:dyDescent="0.3">
      <c r="A143" s="34"/>
      <c r="B143" s="11"/>
      <c r="C143" s="12"/>
      <c r="E143" s="34" t="s">
        <v>204</v>
      </c>
      <c r="F143" s="60"/>
      <c r="G143" s="12">
        <v>0.35422205644969201</v>
      </c>
      <c r="H143" s="11"/>
      <c r="I143" s="20">
        <f t="shared" si="4"/>
        <v>-0.35422205644969201</v>
      </c>
      <c r="J143" t="s">
        <v>957</v>
      </c>
      <c r="L143" s="34">
        <v>0.24257023325993499</v>
      </c>
    </row>
    <row r="144" spans="1:12" ht="15.75" thickBot="1" x14ac:dyDescent="0.3">
      <c r="A144" s="34"/>
      <c r="B144" s="11"/>
      <c r="C144" s="12"/>
      <c r="E144" s="34" t="s">
        <v>205</v>
      </c>
      <c r="F144" s="60"/>
      <c r="G144" s="12">
        <v>0.36044390479716498</v>
      </c>
      <c r="H144" s="11"/>
      <c r="I144" s="20">
        <f t="shared" si="4"/>
        <v>-0.36044390479716498</v>
      </c>
      <c r="J144" t="s">
        <v>958</v>
      </c>
      <c r="L144" s="34">
        <v>0.244686389669385</v>
      </c>
    </row>
    <row r="145" spans="1:12" ht="15.75" thickBot="1" x14ac:dyDescent="0.3">
      <c r="A145" s="34"/>
      <c r="B145" s="11"/>
      <c r="C145" s="12"/>
      <c r="E145" s="34" t="s">
        <v>206</v>
      </c>
      <c r="F145" s="60"/>
      <c r="G145" s="12">
        <v>0.36666714006442203</v>
      </c>
      <c r="H145" s="11"/>
      <c r="I145" s="20">
        <f t="shared" si="4"/>
        <v>-0.36666714006442203</v>
      </c>
      <c r="J145" t="s">
        <v>959</v>
      </c>
      <c r="L145" s="34">
        <v>0.24680254607883501</v>
      </c>
    </row>
    <row r="146" spans="1:12" ht="15.75" thickBot="1" x14ac:dyDescent="0.3">
      <c r="A146" s="34"/>
      <c r="B146" s="11"/>
      <c r="C146" s="12"/>
      <c r="E146" s="34" t="s">
        <v>207</v>
      </c>
      <c r="F146" s="60"/>
      <c r="G146" s="12">
        <v>0.37289174753976501</v>
      </c>
      <c r="H146" s="11"/>
      <c r="I146" s="20">
        <f t="shared" si="4"/>
        <v>-0.37289174753976501</v>
      </c>
      <c r="J146" t="s">
        <v>960</v>
      </c>
      <c r="L146" s="34">
        <v>0.24891870248828499</v>
      </c>
    </row>
    <row r="147" spans="1:12" ht="15.75" thickBot="1" x14ac:dyDescent="0.3">
      <c r="A147" s="34"/>
      <c r="B147" s="11"/>
      <c r="C147" s="12"/>
      <c r="E147" s="34" t="s">
        <v>208</v>
      </c>
      <c r="F147" s="60"/>
      <c r="G147" s="12">
        <v>0.379117716161322</v>
      </c>
      <c r="H147" s="11"/>
      <c r="I147" s="20">
        <f t="shared" si="4"/>
        <v>-0.379117716161322</v>
      </c>
      <c r="J147" t="s">
        <v>961</v>
      </c>
      <c r="L147" s="34">
        <v>0.25103485889773502</v>
      </c>
    </row>
    <row r="148" spans="1:12" ht="15.75" thickBot="1" x14ac:dyDescent="0.3">
      <c r="A148" s="34"/>
      <c r="B148" s="11"/>
      <c r="C148" s="12"/>
      <c r="E148" s="34" t="s">
        <v>209</v>
      </c>
      <c r="F148" s="60"/>
      <c r="G148" s="12">
        <v>0.38534503846930401</v>
      </c>
      <c r="H148" s="11"/>
      <c r="I148" s="20">
        <f t="shared" si="4"/>
        <v>-0.38534503846930401</v>
      </c>
      <c r="J148" t="s">
        <v>962</v>
      </c>
      <c r="L148" s="34">
        <v>0.25315101530718498</v>
      </c>
    </row>
    <row r="149" spans="1:12" ht="15.75" thickBot="1" x14ac:dyDescent="0.3">
      <c r="A149" s="34"/>
      <c r="B149" s="11"/>
      <c r="C149" s="12"/>
      <c r="E149" s="34" t="s">
        <v>210</v>
      </c>
      <c r="F149" s="60"/>
      <c r="G149" s="12">
        <v>0.39157371055962098</v>
      </c>
      <c r="H149" s="11"/>
      <c r="I149" s="20">
        <f t="shared" si="4"/>
        <v>-0.39157371055962098</v>
      </c>
      <c r="J149" t="s">
        <v>963</v>
      </c>
      <c r="L149" s="34">
        <v>0.25526717171663399</v>
      </c>
    </row>
    <row r="150" spans="1:12" ht="15.75" thickBot="1" x14ac:dyDescent="0.3">
      <c r="A150" s="34"/>
      <c r="B150" s="11"/>
      <c r="C150" s="12"/>
      <c r="E150" s="34" t="s">
        <v>211</v>
      </c>
      <c r="F150" s="60"/>
      <c r="G150" s="12">
        <v>0.39780373203886799</v>
      </c>
      <c r="H150" s="11"/>
      <c r="I150" s="20">
        <f t="shared" si="4"/>
        <v>-0.39780373203886799</v>
      </c>
      <c r="J150" t="s">
        <v>964</v>
      </c>
      <c r="L150" s="34">
        <v>0.257383328126084</v>
      </c>
    </row>
    <row r="151" spans="1:12" ht="15.75" thickBot="1" x14ac:dyDescent="0.3">
      <c r="A151" s="34"/>
      <c r="B151" s="11"/>
      <c r="C151" s="12"/>
      <c r="E151" s="34" t="s">
        <v>212</v>
      </c>
      <c r="F151" s="60"/>
      <c r="G151" s="12">
        <v>0.40403510598069498</v>
      </c>
      <c r="H151" s="11"/>
      <c r="I151" s="20">
        <f t="shared" si="4"/>
        <v>-0.40403510598069498</v>
      </c>
      <c r="J151" t="s">
        <v>965</v>
      </c>
      <c r="L151" s="34">
        <v>0.25949948453553401</v>
      </c>
    </row>
    <row r="152" spans="1:12" ht="15.75" thickBot="1" x14ac:dyDescent="0.3">
      <c r="A152" s="34"/>
      <c r="B152" s="11"/>
      <c r="C152" s="12"/>
      <c r="E152" s="34" t="s">
        <v>213</v>
      </c>
      <c r="F152" s="60"/>
      <c r="G152" s="12">
        <v>0.41026783888354301</v>
      </c>
      <c r="H152" s="11"/>
      <c r="I152" s="20">
        <f t="shared" si="4"/>
        <v>-0.41026783888354301</v>
      </c>
      <c r="J152" t="s">
        <v>966</v>
      </c>
      <c r="L152" s="34">
        <v>0.26161564094498402</v>
      </c>
    </row>
    <row r="153" spans="1:12" ht="15.75" thickBot="1" x14ac:dyDescent="0.3">
      <c r="A153" s="34"/>
      <c r="B153" s="11"/>
      <c r="C153" s="12"/>
      <c r="E153" s="34" t="s">
        <v>214</v>
      </c>
      <c r="F153" s="60"/>
      <c r="G153" s="12">
        <v>0.41650194062978901</v>
      </c>
      <c r="H153" s="11"/>
      <c r="I153" s="20">
        <f t="shared" si="4"/>
        <v>-0.41650194062978901</v>
      </c>
      <c r="J153" t="s">
        <v>967</v>
      </c>
      <c r="L153" s="34">
        <v>0.26373179735443403</v>
      </c>
    </row>
    <row r="154" spans="1:12" ht="15.75" thickBot="1" x14ac:dyDescent="0.3">
      <c r="A154" s="34"/>
      <c r="B154" s="11"/>
      <c r="C154" s="12"/>
      <c r="E154" s="34" t="s">
        <v>215</v>
      </c>
      <c r="F154" s="60"/>
      <c r="G154" s="12">
        <v>0.42273742444627499</v>
      </c>
      <c r="H154" s="11"/>
      <c r="I154" s="20">
        <f t="shared" si="4"/>
        <v>-0.42273742444627499</v>
      </c>
      <c r="J154" t="s">
        <v>968</v>
      </c>
      <c r="L154" s="34">
        <v>0.26584795376388398</v>
      </c>
    </row>
    <row r="155" spans="1:12" ht="15.75" thickBot="1" x14ac:dyDescent="0.3">
      <c r="A155" s="34"/>
      <c r="B155" s="11"/>
      <c r="C155" s="12"/>
      <c r="E155" s="34" t="s">
        <v>216</v>
      </c>
      <c r="F155" s="60"/>
      <c r="G155" s="12">
        <v>0.428974306866234</v>
      </c>
      <c r="H155" s="11"/>
      <c r="I155" s="20">
        <f t="shared" si="4"/>
        <v>-0.428974306866234</v>
      </c>
      <c r="J155" t="s">
        <v>969</v>
      </c>
      <c r="L155" s="34">
        <v>0.26796411017333299</v>
      </c>
    </row>
    <row r="156" spans="1:12" ht="15.75" thickBot="1" x14ac:dyDescent="0.3">
      <c r="A156" s="34"/>
      <c r="B156" s="11"/>
      <c r="C156" s="12"/>
      <c r="E156" s="34" t="s">
        <v>217</v>
      </c>
      <c r="F156" s="60"/>
      <c r="G156" s="12">
        <v>0.43521260769263298</v>
      </c>
      <c r="H156" s="11"/>
      <c r="I156" s="20">
        <f t="shared" si="4"/>
        <v>-0.43521260769263298</v>
      </c>
      <c r="J156" t="s">
        <v>970</v>
      </c>
      <c r="L156" s="34">
        <v>0.270080266582783</v>
      </c>
    </row>
    <row r="157" spans="1:12" ht="15.75" thickBot="1" x14ac:dyDescent="0.3">
      <c r="A157" s="34"/>
      <c r="B157" s="11"/>
      <c r="C157" s="12"/>
      <c r="E157" s="34" t="s">
        <v>218</v>
      </c>
      <c r="F157" s="60"/>
      <c r="G157" s="12">
        <v>0.44145234996292099</v>
      </c>
      <c r="H157" s="11"/>
      <c r="I157" s="20">
        <f t="shared" si="4"/>
        <v>-0.44145234996292099</v>
      </c>
      <c r="J157" t="s">
        <v>971</v>
      </c>
      <c r="L157" s="34">
        <v>0.27219642299223301</v>
      </c>
    </row>
    <row r="158" spans="1:12" ht="15.75" thickBot="1" x14ac:dyDescent="0.3">
      <c r="A158" s="34"/>
      <c r="B158" s="11"/>
      <c r="C158" s="12"/>
      <c r="E158" s="34" t="s">
        <v>219</v>
      </c>
      <c r="F158" s="60"/>
      <c r="G158" s="12">
        <v>0.447693559915189</v>
      </c>
      <c r="H158" s="11"/>
      <c r="I158" s="20">
        <f t="shared" si="4"/>
        <v>-0.447693559915189</v>
      </c>
      <c r="J158" t="s">
        <v>972</v>
      </c>
      <c r="L158" s="34">
        <v>0.27431257940168302</v>
      </c>
    </row>
    <row r="159" spans="1:12" ht="15.75" thickBot="1" x14ac:dyDescent="0.3">
      <c r="A159" s="34"/>
      <c r="B159" s="11"/>
      <c r="C159" s="12"/>
      <c r="E159" s="34" t="s">
        <v>220</v>
      </c>
      <c r="F159" s="60"/>
      <c r="G159" s="12">
        <v>0.453936266955759</v>
      </c>
      <c r="H159" s="11"/>
      <c r="I159" s="20">
        <f t="shared" si="4"/>
        <v>-0.453936266955759</v>
      </c>
      <c r="J159" t="s">
        <v>973</v>
      </c>
      <c r="L159" s="34">
        <v>0.27642873581113298</v>
      </c>
    </row>
    <row r="160" spans="1:12" ht="15.75" thickBot="1" x14ac:dyDescent="0.3">
      <c r="A160" s="34"/>
      <c r="B160" s="11"/>
      <c r="C160" s="12"/>
      <c r="E160" s="34" t="s">
        <v>221</v>
      </c>
      <c r="F160" s="60"/>
      <c r="G160" s="12">
        <v>0.46018050362819801</v>
      </c>
      <c r="H160" s="11"/>
      <c r="I160" s="20">
        <f t="shared" si="4"/>
        <v>-0.46018050362819801</v>
      </c>
      <c r="J160" t="s">
        <v>974</v>
      </c>
      <c r="L160" s="34">
        <v>0.27854489222058298</v>
      </c>
    </row>
    <row r="161" spans="1:12" ht="15.75" thickBot="1" x14ac:dyDescent="0.3">
      <c r="A161" s="34"/>
      <c r="B161" s="11"/>
      <c r="C161" s="12"/>
      <c r="E161" s="34" t="s">
        <v>222</v>
      </c>
      <c r="F161" s="60"/>
      <c r="G161" s="12">
        <v>0.46642630558375803</v>
      </c>
      <c r="H161" s="11"/>
      <c r="I161" s="20">
        <f t="shared" si="4"/>
        <v>-0.46642630558375803</v>
      </c>
      <c r="J161" t="s">
        <v>975</v>
      </c>
      <c r="L161" s="34">
        <v>0.280661048630032</v>
      </c>
    </row>
    <row r="162" spans="1:12" ht="15.75" thickBot="1" x14ac:dyDescent="0.3">
      <c r="A162" s="34"/>
      <c r="B162" s="11"/>
      <c r="C162" s="12"/>
      <c r="E162" s="34" t="s">
        <v>223</v>
      </c>
      <c r="F162" s="60"/>
      <c r="G162" s="12">
        <v>0.47267371155325799</v>
      </c>
      <c r="H162" s="11"/>
      <c r="I162" s="20">
        <f t="shared" si="4"/>
        <v>-0.47267371155325799</v>
      </c>
      <c r="J162" t="s">
        <v>976</v>
      </c>
      <c r="L162" s="34">
        <v>0.282777205039482</v>
      </c>
    </row>
    <row r="163" spans="1:12" ht="15.75" thickBot="1" x14ac:dyDescent="0.3">
      <c r="A163" s="34"/>
      <c r="B163" s="11"/>
      <c r="C163" s="12"/>
      <c r="E163" s="34" t="s">
        <v>224</v>
      </c>
      <c r="F163" s="60"/>
      <c r="G163" s="12">
        <v>0.47892276332040801</v>
      </c>
      <c r="H163" s="11"/>
      <c r="I163" s="20">
        <f t="shared" si="4"/>
        <v>-0.47892276332040801</v>
      </c>
      <c r="J163" t="s">
        <v>977</v>
      </c>
      <c r="L163" s="34">
        <v>0.28489336144893201</v>
      </c>
    </row>
    <row r="164" spans="1:12" ht="15.75" thickBot="1" x14ac:dyDescent="0.3">
      <c r="A164" s="34"/>
      <c r="B164" s="11"/>
      <c r="C164" s="12"/>
      <c r="E164" s="34" t="s">
        <v>225</v>
      </c>
      <c r="F164" s="60"/>
      <c r="G164" s="12">
        <v>0.48517350569658002</v>
      </c>
      <c r="H164" s="11"/>
      <c r="I164" s="20">
        <f t="shared" si="4"/>
        <v>-0.48517350569658002</v>
      </c>
      <c r="J164" t="s">
        <v>978</v>
      </c>
      <c r="L164" s="34">
        <v>0.28700951785838202</v>
      </c>
    </row>
    <row r="165" spans="1:12" ht="15.75" thickBot="1" x14ac:dyDescent="0.3">
      <c r="A165" s="34"/>
      <c r="B165" s="11"/>
      <c r="C165" s="12"/>
      <c r="E165" s="34" t="s">
        <v>226</v>
      </c>
      <c r="F165" s="60"/>
      <c r="G165" s="12">
        <v>0.49142598649703501</v>
      </c>
      <c r="H165" s="11"/>
      <c r="I165" s="20">
        <f t="shared" si="4"/>
        <v>-0.49142598649703501</v>
      </c>
      <c r="J165" t="s">
        <v>979</v>
      </c>
      <c r="L165" s="34">
        <v>0.28912567426783198</v>
      </c>
    </row>
    <row r="166" spans="1:12" ht="15.75" thickBot="1" x14ac:dyDescent="0.3">
      <c r="A166" s="34"/>
      <c r="B166" s="11"/>
      <c r="C166" s="12"/>
      <c r="E166" s="34" t="s">
        <v>227</v>
      </c>
      <c r="F166" s="60"/>
      <c r="G166" s="12">
        <v>0.49768025651860598</v>
      </c>
      <c r="H166" s="11"/>
      <c r="I166" s="20">
        <f t="shared" si="4"/>
        <v>-0.49768025651860598</v>
      </c>
      <c r="J166" t="s">
        <v>980</v>
      </c>
      <c r="L166" s="34">
        <v>0.29124183067728199</v>
      </c>
    </row>
    <row r="167" spans="1:12" ht="15.75" thickBot="1" x14ac:dyDescent="0.3">
      <c r="A167" s="34"/>
      <c r="B167" s="11"/>
      <c r="C167" s="12"/>
      <c r="E167" s="34" t="s">
        <v>228</v>
      </c>
      <c r="F167" s="60"/>
      <c r="G167" s="12">
        <v>0.50393636951885701</v>
      </c>
      <c r="H167" s="11"/>
      <c r="I167" s="20">
        <f t="shared" si="4"/>
        <v>-0.50393636951885701</v>
      </c>
      <c r="J167" t="s">
        <v>981</v>
      </c>
      <c r="L167" s="34">
        <v>0.293357987086732</v>
      </c>
    </row>
    <row r="168" spans="1:12" ht="15.75" thickBot="1" x14ac:dyDescent="0.3">
      <c r="A168" s="34"/>
      <c r="B168" s="11"/>
      <c r="C168" s="12"/>
      <c r="E168" s="34" t="s">
        <v>229</v>
      </c>
      <c r="F168" s="60"/>
      <c r="G168" s="12">
        <v>0.51019438219670599</v>
      </c>
      <c r="H168" s="11"/>
      <c r="I168" s="20">
        <f t="shared" si="4"/>
        <v>-0.51019438219670599</v>
      </c>
      <c r="J168" t="s">
        <v>982</v>
      </c>
      <c r="L168" s="34">
        <v>0.29547414349618101</v>
      </c>
    </row>
    <row r="169" spans="1:12" ht="15.75" thickBot="1" x14ac:dyDescent="0.3">
      <c r="A169" s="34"/>
      <c r="B169" s="11"/>
      <c r="C169" s="12"/>
      <c r="E169" s="34" t="s">
        <v>230</v>
      </c>
      <c r="F169" s="60"/>
      <c r="G169" s="12">
        <v>0.516454354174542</v>
      </c>
      <c r="H169" s="11"/>
      <c r="I169" s="20">
        <f t="shared" si="4"/>
        <v>-0.516454354174542</v>
      </c>
      <c r="J169" t="s">
        <v>983</v>
      </c>
      <c r="L169" s="34">
        <v>0.29759029990563102</v>
      </c>
    </row>
    <row r="170" spans="1:12" ht="15.75" thickBot="1" x14ac:dyDescent="0.3">
      <c r="A170" s="34"/>
      <c r="B170" s="11"/>
      <c r="C170" s="12"/>
      <c r="E170" s="34" t="s">
        <v>231</v>
      </c>
      <c r="F170" s="60"/>
      <c r="G170" s="12">
        <v>0.52271634798182098</v>
      </c>
      <c r="H170" s="11"/>
      <c r="I170" s="20">
        <f t="shared" si="4"/>
        <v>-0.52271634798182098</v>
      </c>
      <c r="J170" t="s">
        <v>984</v>
      </c>
      <c r="L170" s="34">
        <v>0.29970645631508103</v>
      </c>
    </row>
    <row r="171" spans="1:12" ht="15.75" thickBot="1" x14ac:dyDescent="0.3">
      <c r="A171" s="34"/>
      <c r="B171" s="11"/>
      <c r="C171" s="12"/>
      <c r="E171" s="34" t="s">
        <v>232</v>
      </c>
      <c r="F171" s="60"/>
      <c r="G171" s="12">
        <v>0.52898042904017195</v>
      </c>
      <c r="H171" s="11"/>
      <c r="I171" s="20">
        <f t="shared" si="4"/>
        <v>-0.52898042904017195</v>
      </c>
      <c r="J171" t="s">
        <v>985</v>
      </c>
      <c r="L171" s="34">
        <v>0.30182261272453098</v>
      </c>
    </row>
    <row r="172" spans="1:12" ht="15.75" thickBot="1" x14ac:dyDescent="0.3">
      <c r="A172" s="34"/>
      <c r="B172" s="11"/>
      <c r="C172" s="12"/>
      <c r="E172" s="34" t="s">
        <v>233</v>
      </c>
      <c r="F172" s="60"/>
      <c r="G172" s="12">
        <v>0.53524666565000401</v>
      </c>
      <c r="H172" s="11"/>
      <c r="I172" s="20">
        <f t="shared" si="4"/>
        <v>-0.53524666565000401</v>
      </c>
      <c r="J172" t="s">
        <v>986</v>
      </c>
      <c r="L172" s="34">
        <v>0.30393876913398099</v>
      </c>
    </row>
    <row r="173" spans="1:12" ht="15.75" thickBot="1" x14ac:dyDescent="0.3">
      <c r="A173" s="34"/>
      <c r="B173" s="11"/>
      <c r="C173" s="12"/>
      <c r="E173" s="34" t="s">
        <v>234</v>
      </c>
      <c r="F173" s="60"/>
      <c r="G173" s="12">
        <v>0.54151512897863896</v>
      </c>
      <c r="H173" s="11"/>
      <c r="I173" s="20">
        <f t="shared" si="4"/>
        <v>-0.54151512897863896</v>
      </c>
      <c r="J173" t="s">
        <v>987</v>
      </c>
      <c r="L173" s="34">
        <v>0.306054925543431</v>
      </c>
    </row>
    <row r="174" spans="1:12" ht="15.75" thickBot="1" x14ac:dyDescent="0.3">
      <c r="A174" s="34"/>
      <c r="B174" s="11"/>
      <c r="C174" s="12"/>
      <c r="E174" s="34" t="s">
        <v>235</v>
      </c>
      <c r="F174" s="60"/>
      <c r="G174" s="12">
        <v>0.54778589304997005</v>
      </c>
      <c r="H174" s="11"/>
      <c r="I174" s="20">
        <f t="shared" si="4"/>
        <v>-0.54778589304997005</v>
      </c>
      <c r="J174" t="s">
        <v>988</v>
      </c>
      <c r="L174" s="34">
        <v>0.30817108195288001</v>
      </c>
    </row>
    <row r="175" spans="1:12" ht="15.75" thickBot="1" x14ac:dyDescent="0.3">
      <c r="A175" s="34"/>
      <c r="B175" s="11"/>
      <c r="C175" s="12"/>
      <c r="E175" s="34" t="s">
        <v>236</v>
      </c>
      <c r="F175" s="60"/>
      <c r="G175" s="12">
        <v>0.55405903473566198</v>
      </c>
      <c r="H175" s="11"/>
      <c r="I175" s="20">
        <f t="shared" si="4"/>
        <v>-0.55405903473566198</v>
      </c>
      <c r="J175" t="s">
        <v>989</v>
      </c>
      <c r="L175" s="34">
        <v>0.31028723836233002</v>
      </c>
    </row>
    <row r="176" spans="1:12" ht="15.75" thickBot="1" x14ac:dyDescent="0.3">
      <c r="A176" s="34"/>
      <c r="B176" s="11"/>
      <c r="C176" s="12"/>
      <c r="E176" s="34" t="s">
        <v>237</v>
      </c>
      <c r="F176" s="60"/>
      <c r="G176" s="12">
        <v>0.56033463374791204</v>
      </c>
      <c r="H176" s="11"/>
      <c r="I176" s="20">
        <f t="shared" si="4"/>
        <v>-0.56033463374791204</v>
      </c>
      <c r="J176" t="s">
        <v>990</v>
      </c>
      <c r="L176" s="34">
        <v>0.31240339477177997</v>
      </c>
    </row>
    <row r="177" spans="1:12" ht="15.75" thickBot="1" x14ac:dyDescent="0.3">
      <c r="A177" s="34"/>
      <c r="B177" s="11"/>
      <c r="C177" s="12"/>
      <c r="E177" s="34" t="s">
        <v>238</v>
      </c>
      <c r="F177" s="60"/>
      <c r="G177" s="12">
        <v>0.56661277263377197</v>
      </c>
      <c r="H177" s="11"/>
      <c r="I177" s="20">
        <f t="shared" si="4"/>
        <v>-0.56661277263377197</v>
      </c>
      <c r="J177" t="s">
        <v>991</v>
      </c>
      <c r="L177" s="34">
        <v>0.31451955118122998</v>
      </c>
    </row>
    <row r="178" spans="1:12" ht="15.75" thickBot="1" x14ac:dyDescent="0.3">
      <c r="A178" s="34"/>
      <c r="B178" s="11"/>
      <c r="C178" s="12"/>
      <c r="E178" s="34" t="s">
        <v>239</v>
      </c>
      <c r="F178" s="60"/>
      <c r="G178" s="12">
        <v>0.57289353677106203</v>
      </c>
      <c r="H178" s="11"/>
      <c r="I178" s="20">
        <f t="shared" si="4"/>
        <v>-0.57289353677106203</v>
      </c>
      <c r="J178" t="s">
        <v>992</v>
      </c>
      <c r="L178" s="34">
        <v>0.31663570759067999</v>
      </c>
    </row>
    <row r="179" spans="1:12" ht="15.75" thickBot="1" x14ac:dyDescent="0.3">
      <c r="A179" s="34"/>
      <c r="B179" s="11"/>
      <c r="C179" s="12"/>
      <c r="E179" s="34" t="s">
        <v>240</v>
      </c>
      <c r="F179" s="60"/>
      <c r="G179" s="12">
        <v>0.57917701436586899</v>
      </c>
      <c r="H179" s="11"/>
      <c r="I179" s="20">
        <f t="shared" si="4"/>
        <v>-0.57917701436586899</v>
      </c>
      <c r="J179" t="s">
        <v>993</v>
      </c>
      <c r="L179" s="34">
        <v>0.31875186400013</v>
      </c>
    </row>
    <row r="180" spans="1:12" ht="15.75" thickBot="1" x14ac:dyDescent="0.3">
      <c r="A180" s="34"/>
      <c r="B180" s="11"/>
      <c r="C180" s="12"/>
      <c r="E180" s="34" t="s">
        <v>241</v>
      </c>
      <c r="F180" s="60"/>
      <c r="G180" s="12">
        <v>0.58546329645167605</v>
      </c>
      <c r="H180" s="11"/>
      <c r="I180" s="20">
        <f t="shared" si="4"/>
        <v>-0.58546329645167605</v>
      </c>
      <c r="J180" t="s">
        <v>994</v>
      </c>
      <c r="L180" s="34">
        <v>0.32086802040957901</v>
      </c>
    </row>
    <row r="181" spans="1:12" ht="15.75" thickBot="1" x14ac:dyDescent="0.3">
      <c r="A181" s="34"/>
      <c r="B181" s="11"/>
      <c r="C181" s="12"/>
      <c r="E181" s="34" t="s">
        <v>242</v>
      </c>
      <c r="F181" s="60"/>
      <c r="G181" s="12">
        <v>0.59175247689011501</v>
      </c>
      <c r="H181" s="11"/>
      <c r="I181" s="20">
        <f t="shared" si="4"/>
        <v>-0.59175247689011501</v>
      </c>
      <c r="J181" t="s">
        <v>995</v>
      </c>
      <c r="L181" s="34">
        <v>0.32298417681902902</v>
      </c>
    </row>
    <row r="182" spans="1:12" ht="15.75" thickBot="1" x14ac:dyDescent="0.3">
      <c r="A182" s="34"/>
      <c r="B182" s="11"/>
      <c r="C182" s="12"/>
      <c r="E182" s="34" t="s">
        <v>243</v>
      </c>
      <c r="F182" s="60"/>
      <c r="G182" s="12">
        <v>0.59804465237337401</v>
      </c>
      <c r="H182" s="11"/>
      <c r="I182" s="20">
        <f t="shared" si="4"/>
        <v>-0.59804465237337401</v>
      </c>
      <c r="J182" t="s">
        <v>996</v>
      </c>
      <c r="L182" s="34">
        <v>0.32510033322847898</v>
      </c>
    </row>
    <row r="183" spans="1:12" ht="15.75" thickBot="1" x14ac:dyDescent="0.3">
      <c r="A183" s="34"/>
      <c r="B183" s="11"/>
      <c r="C183" s="12"/>
      <c r="E183" s="34" t="s">
        <v>244</v>
      </c>
      <c r="F183" s="60"/>
      <c r="G183" s="12">
        <v>0.60433992242827905</v>
      </c>
      <c r="H183" s="11"/>
      <c r="I183" s="20">
        <f t="shared" si="4"/>
        <v>-0.60433992242827905</v>
      </c>
      <c r="J183" t="s">
        <v>997</v>
      </c>
      <c r="L183" s="34">
        <v>0.32721648963792899</v>
      </c>
    </row>
    <row r="184" spans="1:12" ht="15.75" thickBot="1" x14ac:dyDescent="0.3">
      <c r="A184" s="34"/>
      <c r="B184" s="11"/>
      <c r="C184" s="12"/>
      <c r="E184" s="34" t="s">
        <v>245</v>
      </c>
      <c r="F184" s="60"/>
      <c r="G184" s="12">
        <v>0.61063838942206605</v>
      </c>
      <c r="H184" s="11"/>
      <c r="I184" s="20">
        <f t="shared" si="4"/>
        <v>-0.61063838942206605</v>
      </c>
      <c r="J184" t="s">
        <v>998</v>
      </c>
      <c r="L184" s="34">
        <v>0.329332646047379</v>
      </c>
    </row>
    <row r="185" spans="1:12" ht="15.75" thickBot="1" x14ac:dyDescent="0.3">
      <c r="A185" s="34"/>
      <c r="B185" s="11"/>
      <c r="C185" s="12"/>
      <c r="E185" s="34" t="s">
        <v>246</v>
      </c>
      <c r="F185" s="60"/>
      <c r="G185" s="12">
        <v>0.61694015856987905</v>
      </c>
      <c r="H185" s="11"/>
      <c r="I185" s="20">
        <f t="shared" si="4"/>
        <v>-0.61694015856987905</v>
      </c>
      <c r="J185" t="s">
        <v>999</v>
      </c>
      <c r="L185" s="34">
        <v>0.33144880245682901</v>
      </c>
    </row>
    <row r="186" spans="1:12" ht="15.75" thickBot="1" x14ac:dyDescent="0.3">
      <c r="A186" s="34"/>
      <c r="B186" s="11"/>
      <c r="C186" s="12"/>
      <c r="E186" s="34" t="s">
        <v>247</v>
      </c>
      <c r="F186" s="60"/>
      <c r="G186" s="12">
        <v>0.62324533794399695</v>
      </c>
      <c r="H186" s="11"/>
      <c r="I186" s="20">
        <f t="shared" si="4"/>
        <v>-0.62324533794399695</v>
      </c>
      <c r="J186" t="s">
        <v>1000</v>
      </c>
      <c r="L186" s="34">
        <v>0.33356495886627902</v>
      </c>
    </row>
    <row r="187" spans="1:12" ht="15.75" thickBot="1" x14ac:dyDescent="0.3">
      <c r="A187" s="34"/>
      <c r="B187" s="11"/>
      <c r="C187" s="12"/>
      <c r="E187" s="34" t="s">
        <v>248</v>
      </c>
      <c r="F187" s="60"/>
      <c r="G187" s="12">
        <v>0.62955403848484204</v>
      </c>
      <c r="H187" s="11"/>
      <c r="I187" s="20">
        <f t="shared" si="4"/>
        <v>-0.62955403848484204</v>
      </c>
      <c r="J187" t="s">
        <v>1001</v>
      </c>
      <c r="L187" s="34">
        <v>0.33568111527572803</v>
      </c>
    </row>
    <row r="188" spans="1:12" ht="15.75" thickBot="1" x14ac:dyDescent="0.3">
      <c r="A188" s="34"/>
      <c r="B188" s="11"/>
      <c r="C188" s="12"/>
      <c r="E188" s="34" t="s">
        <v>249</v>
      </c>
      <c r="F188" s="60"/>
      <c r="G188" s="12">
        <v>0.63586637401377799</v>
      </c>
      <c r="H188" s="11"/>
      <c r="I188" s="20">
        <f t="shared" si="4"/>
        <v>-0.63586637401377799</v>
      </c>
      <c r="J188" t="s">
        <v>1002</v>
      </c>
      <c r="L188" s="34">
        <v>0.33779727168517798</v>
      </c>
    </row>
    <row r="189" spans="1:12" ht="15.75" thickBot="1" x14ac:dyDescent="0.3">
      <c r="A189" s="34"/>
      <c r="B189" s="11"/>
      <c r="C189" s="12"/>
      <c r="E189" s="34" t="s">
        <v>250</v>
      </c>
      <c r="F189" s="60"/>
      <c r="G189" s="12">
        <v>0.64218246124773604</v>
      </c>
      <c r="H189" s="11"/>
      <c r="I189" s="20">
        <f t="shared" si="4"/>
        <v>-0.64218246124773604</v>
      </c>
      <c r="J189" t="s">
        <v>1003</v>
      </c>
      <c r="L189" s="34">
        <v>0.33991342809462799</v>
      </c>
    </row>
    <row r="190" spans="1:12" ht="15.75" thickBot="1" x14ac:dyDescent="0.3">
      <c r="A190" s="34"/>
      <c r="B190" s="11"/>
      <c r="C190" s="12"/>
      <c r="E190" s="34" t="s">
        <v>251</v>
      </c>
      <c r="F190" s="60"/>
      <c r="G190" s="12">
        <v>0.648502419815699</v>
      </c>
      <c r="H190" s="11"/>
      <c r="I190" s="20">
        <f t="shared" si="4"/>
        <v>-0.648502419815699</v>
      </c>
      <c r="J190" t="s">
        <v>1004</v>
      </c>
      <c r="L190" s="34">
        <v>0.342029584504078</v>
      </c>
    </row>
    <row r="191" spans="1:12" ht="15.75" thickBot="1" x14ac:dyDescent="0.3">
      <c r="A191" s="34"/>
      <c r="B191" s="11"/>
      <c r="C191" s="12"/>
      <c r="E191" s="34" t="s">
        <v>252</v>
      </c>
      <c r="F191" s="60"/>
      <c r="G191" s="12">
        <v>0.65482637227707297</v>
      </c>
      <c r="H191" s="11"/>
      <c r="I191" s="20">
        <f t="shared" si="4"/>
        <v>-0.65482637227707297</v>
      </c>
      <c r="J191" t="s">
        <v>1005</v>
      </c>
      <c r="L191" s="34">
        <v>0.34414574091352801</v>
      </c>
    </row>
    <row r="192" spans="1:12" ht="15.75" thickBot="1" x14ac:dyDescent="0.3">
      <c r="A192" s="34"/>
      <c r="B192" s="11"/>
      <c r="C192" s="12"/>
      <c r="E192" s="34" t="s">
        <v>253</v>
      </c>
      <c r="F192" s="60"/>
      <c r="G192" s="12">
        <v>0.66115444414199298</v>
      </c>
      <c r="H192" s="11"/>
      <c r="I192" s="20">
        <f t="shared" si="4"/>
        <v>-0.66115444414199298</v>
      </c>
      <c r="J192" t="s">
        <v>1006</v>
      </c>
      <c r="L192" s="34">
        <v>0.34626189732297802</v>
      </c>
    </row>
    <row r="193" spans="1:12" ht="15.75" thickBot="1" x14ac:dyDescent="0.3">
      <c r="A193" s="34"/>
      <c r="B193" s="11"/>
      <c r="C193" s="12"/>
      <c r="E193" s="34" t="s">
        <v>254</v>
      </c>
      <c r="F193" s="60"/>
      <c r="G193" s="12">
        <v>0.66748676389358197</v>
      </c>
      <c r="H193" s="11"/>
      <c r="I193" s="20">
        <f t="shared" si="4"/>
        <v>-0.66748676389358197</v>
      </c>
      <c r="J193" t="s">
        <v>1007</v>
      </c>
      <c r="L193" s="34">
        <v>0.34837805373242697</v>
      </c>
    </row>
    <row r="194" spans="1:12" ht="15.75" thickBot="1" x14ac:dyDescent="0.3">
      <c r="A194" s="34"/>
      <c r="B194" s="11"/>
      <c r="C194" s="12"/>
      <c r="E194" s="34" t="s">
        <v>255</v>
      </c>
      <c r="F194" s="60"/>
      <c r="G194" s="12">
        <v>0.67382346301222695</v>
      </c>
      <c r="H194" s="11"/>
      <c r="I194" s="20">
        <f t="shared" si="4"/>
        <v>-0.67382346301222695</v>
      </c>
      <c r="J194" t="s">
        <v>1008</v>
      </c>
      <c r="L194" s="34">
        <v>0.35049421014187698</v>
      </c>
    </row>
    <row r="195" spans="1:12" ht="15.75" thickBot="1" x14ac:dyDescent="0.3">
      <c r="A195" s="34"/>
      <c r="B195" s="11"/>
      <c r="C195" s="12"/>
      <c r="E195" s="34" t="s">
        <v>256</v>
      </c>
      <c r="F195" s="60"/>
      <c r="G195" s="12">
        <v>0.68016467600188901</v>
      </c>
      <c r="H195" s="11"/>
      <c r="I195" s="20">
        <f t="shared" ref="I195:I258" si="5">G195*-1</f>
        <v>-0.68016467600188901</v>
      </c>
      <c r="J195" t="s">
        <v>1009</v>
      </c>
      <c r="L195" s="34">
        <v>0.35261036655132699</v>
      </c>
    </row>
    <row r="196" spans="1:12" ht="15.75" thickBot="1" x14ac:dyDescent="0.3">
      <c r="A196" s="34"/>
      <c r="B196" s="11"/>
      <c r="C196" s="12"/>
      <c r="E196" s="34" t="s">
        <v>257</v>
      </c>
      <c r="F196" s="60"/>
      <c r="G196" s="12">
        <v>0.68651054041850901</v>
      </c>
      <c r="H196" s="11"/>
      <c r="I196" s="20">
        <f t="shared" si="5"/>
        <v>-0.68651054041850901</v>
      </c>
      <c r="J196" t="s">
        <v>1010</v>
      </c>
      <c r="L196" s="34">
        <v>0.354726522960777</v>
      </c>
    </row>
    <row r="197" spans="1:12" ht="15.75" thickBot="1" x14ac:dyDescent="0.3">
      <c r="A197" s="34"/>
      <c r="B197" s="11"/>
      <c r="C197" s="12"/>
      <c r="E197" s="34" t="s">
        <v>258</v>
      </c>
      <c r="F197" s="60"/>
      <c r="G197" s="12">
        <v>0.69286119690055403</v>
      </c>
      <c r="H197" s="11"/>
      <c r="I197" s="20">
        <f t="shared" si="5"/>
        <v>-0.69286119690055403</v>
      </c>
      <c r="J197" t="s">
        <v>1011</v>
      </c>
      <c r="L197" s="34">
        <v>0.35684267937022701</v>
      </c>
    </row>
    <row r="198" spans="1:12" ht="15.75" thickBot="1" x14ac:dyDescent="0.3">
      <c r="A198" s="34"/>
      <c r="B198" s="11"/>
      <c r="C198" s="12"/>
      <c r="E198" s="34" t="s">
        <v>259</v>
      </c>
      <c r="F198" s="60"/>
      <c r="G198" s="12">
        <v>0.69921678920174002</v>
      </c>
      <c r="H198" s="11"/>
      <c r="I198" s="20">
        <f t="shared" si="5"/>
        <v>-0.69921678920174002</v>
      </c>
      <c r="J198" t="s">
        <v>1012</v>
      </c>
      <c r="L198" s="34">
        <v>0.35895883577967702</v>
      </c>
    </row>
    <row r="199" spans="1:12" ht="15.75" thickBot="1" x14ac:dyDescent="0.3">
      <c r="A199" s="34"/>
      <c r="B199" s="11"/>
      <c r="C199" s="12"/>
      <c r="E199" s="34" t="s">
        <v>260</v>
      </c>
      <c r="F199" s="60"/>
      <c r="G199" s="12">
        <v>0.70557746422601597</v>
      </c>
      <c r="H199" s="11"/>
      <c r="I199" s="20">
        <f t="shared" si="5"/>
        <v>-0.70557746422601597</v>
      </c>
      <c r="J199" t="s">
        <v>1013</v>
      </c>
      <c r="L199" s="34">
        <v>0.36107499218912698</v>
      </c>
    </row>
    <row r="200" spans="1:12" ht="15.75" thickBot="1" x14ac:dyDescent="0.3">
      <c r="A200" s="34"/>
      <c r="B200" s="11"/>
      <c r="C200" s="12"/>
      <c r="E200" s="34" t="s">
        <v>261</v>
      </c>
      <c r="F200" s="60"/>
      <c r="G200" s="12">
        <v>0.71194337206481495</v>
      </c>
      <c r="H200" s="11"/>
      <c r="I200" s="20">
        <f t="shared" si="5"/>
        <v>-0.71194337206481495</v>
      </c>
      <c r="J200" t="s">
        <v>1014</v>
      </c>
      <c r="L200" s="34">
        <v>0.36319114859857599</v>
      </c>
    </row>
    <row r="201" spans="1:12" ht="15.75" thickBot="1" x14ac:dyDescent="0.3">
      <c r="A201" s="34"/>
      <c r="B201" s="11"/>
      <c r="C201" s="12"/>
      <c r="E201" s="34" t="s">
        <v>262</v>
      </c>
      <c r="F201" s="60"/>
      <c r="G201" s="12">
        <v>0.71831466603668503</v>
      </c>
      <c r="H201" s="11"/>
      <c r="I201" s="20">
        <f t="shared" si="5"/>
        <v>-0.71831466603668503</v>
      </c>
      <c r="J201" t="s">
        <v>1015</v>
      </c>
      <c r="L201" s="34">
        <v>0.365307305008026</v>
      </c>
    </row>
    <row r="202" spans="1:12" ht="15.75" thickBot="1" x14ac:dyDescent="0.3">
      <c r="A202" s="34"/>
      <c r="B202" s="11"/>
      <c r="C202" s="12"/>
      <c r="E202" s="34" t="s">
        <v>263</v>
      </c>
      <c r="F202" s="60"/>
      <c r="G202" s="12">
        <v>0.72469150272932303</v>
      </c>
      <c r="H202" s="11"/>
      <c r="I202" s="20">
        <f t="shared" si="5"/>
        <v>-0.72469150272932303</v>
      </c>
      <c r="J202" t="s">
        <v>1016</v>
      </c>
      <c r="L202" s="34">
        <v>0.367423461417476</v>
      </c>
    </row>
    <row r="203" spans="1:12" ht="15.75" thickBot="1" x14ac:dyDescent="0.3">
      <c r="A203" s="34"/>
      <c r="B203" s="11"/>
      <c r="C203" s="12"/>
      <c r="E203" s="34" t="s">
        <v>264</v>
      </c>
      <c r="F203" s="60"/>
      <c r="G203" s="12">
        <v>0.72767672197292899</v>
      </c>
      <c r="H203" s="11"/>
      <c r="I203" s="20">
        <f t="shared" si="5"/>
        <v>-0.72767672197292899</v>
      </c>
      <c r="J203" t="s">
        <v>1017</v>
      </c>
      <c r="L203" s="34">
        <v>0.36842346141747601</v>
      </c>
    </row>
    <row r="204" spans="1:12" ht="15.75" thickBot="1" x14ac:dyDescent="0.3">
      <c r="A204" s="34"/>
      <c r="B204" s="11"/>
      <c r="C204" s="12"/>
      <c r="E204" s="34" t="s">
        <v>265</v>
      </c>
      <c r="F204" s="60"/>
      <c r="G204" s="12">
        <v>0.73060286025863297</v>
      </c>
      <c r="H204" s="11"/>
      <c r="I204" s="20">
        <f t="shared" si="5"/>
        <v>-0.73060286025863297</v>
      </c>
      <c r="J204" t="s">
        <v>1018</v>
      </c>
      <c r="L204" s="34">
        <v>0.36942346141747601</v>
      </c>
    </row>
    <row r="205" spans="1:12" ht="15.75" thickBot="1" x14ac:dyDescent="0.3">
      <c r="A205" s="34"/>
      <c r="B205" s="11"/>
      <c r="C205" s="12"/>
      <c r="E205" s="34" t="s">
        <v>266</v>
      </c>
      <c r="F205" s="60"/>
      <c r="G205" s="12">
        <v>0.73346985779572604</v>
      </c>
      <c r="H205" s="11"/>
      <c r="I205" s="20">
        <f t="shared" si="5"/>
        <v>-0.73346985779572604</v>
      </c>
      <c r="J205" t="s">
        <v>1019</v>
      </c>
      <c r="L205" s="34">
        <v>0.37042346141747601</v>
      </c>
    </row>
    <row r="206" spans="1:12" ht="15.75" thickBot="1" x14ac:dyDescent="0.3">
      <c r="A206" s="34"/>
      <c r="B206" s="11"/>
      <c r="C206" s="12"/>
      <c r="E206" s="34" t="s">
        <v>267</v>
      </c>
      <c r="F206" s="60"/>
      <c r="G206" s="12">
        <v>0.73627765458425198</v>
      </c>
      <c r="H206" s="11"/>
      <c r="I206" s="20">
        <f t="shared" si="5"/>
        <v>-0.73627765458425198</v>
      </c>
      <c r="J206" t="s">
        <v>1020</v>
      </c>
      <c r="L206" s="34">
        <v>0.37142346141747601</v>
      </c>
    </row>
    <row r="207" spans="1:12" ht="15.75" thickBot="1" x14ac:dyDescent="0.3">
      <c r="A207" s="34"/>
      <c r="B207" s="11"/>
      <c r="C207" s="12"/>
      <c r="E207" s="34" t="s">
        <v>268</v>
      </c>
      <c r="F207" s="60"/>
      <c r="G207" s="12">
        <v>0.73902619048624496</v>
      </c>
      <c r="H207" s="11"/>
      <c r="I207" s="20">
        <f t="shared" si="5"/>
        <v>-0.73902619048624496</v>
      </c>
      <c r="J207" t="s">
        <v>1021</v>
      </c>
      <c r="L207" s="34">
        <v>0.37242346141747601</v>
      </c>
    </row>
    <row r="208" spans="1:12" ht="15.75" thickBot="1" x14ac:dyDescent="0.3">
      <c r="A208" s="34"/>
      <c r="B208" s="11"/>
      <c r="C208" s="12"/>
      <c r="E208" s="34" t="s">
        <v>269</v>
      </c>
      <c r="F208" s="60"/>
      <c r="G208" s="12">
        <v>0.74171540529728197</v>
      </c>
      <c r="H208" s="11"/>
      <c r="I208" s="20">
        <f t="shared" si="5"/>
        <v>-0.74171540529728197</v>
      </c>
      <c r="J208" t="s">
        <v>1022</v>
      </c>
      <c r="L208" s="34">
        <v>0.37342346141747601</v>
      </c>
    </row>
    <row r="209" spans="1:12" ht="15.75" thickBot="1" x14ac:dyDescent="0.3">
      <c r="A209" s="34"/>
      <c r="B209" s="11"/>
      <c r="C209" s="12"/>
      <c r="E209" s="34" t="s">
        <v>270</v>
      </c>
      <c r="F209" s="60"/>
      <c r="G209" s="12">
        <v>0.74434523881832304</v>
      </c>
      <c r="H209" s="11"/>
      <c r="I209" s="20">
        <f t="shared" si="5"/>
        <v>-0.74434523881832304</v>
      </c>
      <c r="J209" t="s">
        <v>1023</v>
      </c>
      <c r="L209" s="34">
        <v>0.37442346141747601</v>
      </c>
    </row>
    <row r="210" spans="1:12" ht="15.75" thickBot="1" x14ac:dyDescent="0.3">
      <c r="A210" s="34"/>
      <c r="B210" s="11"/>
      <c r="C210" s="12"/>
      <c r="E210" s="34" t="s">
        <v>271</v>
      </c>
      <c r="F210" s="60"/>
      <c r="G210" s="12">
        <v>0.746915630927663</v>
      </c>
      <c r="H210" s="11"/>
      <c r="I210" s="20">
        <f t="shared" si="5"/>
        <v>-0.746915630927663</v>
      </c>
      <c r="J210" t="s">
        <v>1024</v>
      </c>
      <c r="L210" s="34">
        <v>0.37542346141747601</v>
      </c>
    </row>
    <row r="211" spans="1:12" ht="15.75" thickBot="1" x14ac:dyDescent="0.3">
      <c r="A211" s="34"/>
      <c r="B211" s="11"/>
      <c r="C211" s="12"/>
      <c r="E211" s="34" t="s">
        <v>272</v>
      </c>
      <c r="F211" s="60"/>
      <c r="G211" s="12">
        <v>0.74942652165295098</v>
      </c>
      <c r="H211" s="11"/>
      <c r="I211" s="20">
        <f t="shared" si="5"/>
        <v>-0.74942652165295098</v>
      </c>
      <c r="J211" t="s">
        <v>1025</v>
      </c>
      <c r="L211" s="34">
        <v>0.37642346141747601</v>
      </c>
    </row>
    <row r="212" spans="1:12" ht="15.75" thickBot="1" x14ac:dyDescent="0.3">
      <c r="A212" s="34"/>
      <c r="B212" s="11"/>
      <c r="C212" s="12"/>
      <c r="E212" s="34" t="s">
        <v>273</v>
      </c>
      <c r="F212" s="60"/>
      <c r="G212" s="12">
        <v>0.75187785124317297</v>
      </c>
      <c r="H212" s="11"/>
      <c r="I212" s="20">
        <f t="shared" si="5"/>
        <v>-0.75187785124317297</v>
      </c>
      <c r="J212" t="s">
        <v>1026</v>
      </c>
      <c r="L212" s="34">
        <v>0.37742346141747601</v>
      </c>
    </row>
    <row r="213" spans="1:12" ht="15.75" thickBot="1" x14ac:dyDescent="0.3">
      <c r="A213" s="34"/>
      <c r="B213" s="11"/>
      <c r="C213" s="12"/>
      <c r="E213" s="34" t="s">
        <v>274</v>
      </c>
      <c r="F213" s="60"/>
      <c r="G213" s="12">
        <v>0.75426956024045499</v>
      </c>
      <c r="H213" s="11"/>
      <c r="I213" s="20">
        <f t="shared" si="5"/>
        <v>-0.75426956024045499</v>
      </c>
      <c r="J213" t="s">
        <v>1027</v>
      </c>
      <c r="L213" s="34">
        <v>0.37842346141747601</v>
      </c>
    </row>
    <row r="214" spans="1:12" ht="15.75" thickBot="1" x14ac:dyDescent="0.3">
      <c r="A214" s="34"/>
      <c r="B214" s="11"/>
      <c r="C214" s="12"/>
      <c r="E214" s="34" t="s">
        <v>275</v>
      </c>
      <c r="F214" s="60"/>
      <c r="G214" s="12">
        <v>0.75660158955166301</v>
      </c>
      <c r="H214" s="11"/>
      <c r="I214" s="20">
        <f t="shared" si="5"/>
        <v>-0.75660158955166301</v>
      </c>
      <c r="J214" t="s">
        <v>1028</v>
      </c>
      <c r="L214" s="34">
        <v>0.37942346141747602</v>
      </c>
    </row>
    <row r="215" spans="1:12" ht="15.75" thickBot="1" x14ac:dyDescent="0.3">
      <c r="A215" s="34"/>
      <c r="B215" s="11"/>
      <c r="C215" s="12"/>
      <c r="E215" s="34" t="s">
        <v>276</v>
      </c>
      <c r="F215" s="60"/>
      <c r="G215" s="12">
        <v>0.758873880519637</v>
      </c>
      <c r="H215" s="11"/>
      <c r="I215" s="20">
        <f t="shared" si="5"/>
        <v>-0.758873880519637</v>
      </c>
      <c r="J215" t="s">
        <v>1029</v>
      </c>
      <c r="L215" s="34">
        <v>0.38042346141747602</v>
      </c>
    </row>
    <row r="216" spans="1:12" ht="15.75" thickBot="1" x14ac:dyDescent="0.3">
      <c r="A216" s="34"/>
      <c r="B216" s="11"/>
      <c r="C216" s="12"/>
      <c r="E216" s="34" t="s">
        <v>277</v>
      </c>
      <c r="F216" s="60"/>
      <c r="G216" s="12">
        <v>0.76108637499402199</v>
      </c>
      <c r="H216" s="11"/>
      <c r="I216" s="20">
        <f t="shared" si="5"/>
        <v>-0.76108637499402199</v>
      </c>
      <c r="J216" t="s">
        <v>1030</v>
      </c>
      <c r="L216" s="34">
        <v>0.38142346141747602</v>
      </c>
    </row>
    <row r="217" spans="1:12" ht="15.75" thickBot="1" x14ac:dyDescent="0.3">
      <c r="A217" s="34"/>
      <c r="B217" s="11"/>
      <c r="C217" s="12"/>
      <c r="E217" s="34" t="s">
        <v>278</v>
      </c>
      <c r="F217" s="60"/>
      <c r="G217" s="12">
        <v>0.76323901540154804</v>
      </c>
      <c r="H217" s="11"/>
      <c r="I217" s="20">
        <f t="shared" si="5"/>
        <v>-0.76323901540154804</v>
      </c>
      <c r="J217" t="s">
        <v>1031</v>
      </c>
      <c r="L217" s="34">
        <v>0.38242346141747602</v>
      </c>
    </row>
    <row r="218" spans="1:12" ht="15.75" thickBot="1" x14ac:dyDescent="0.3">
      <c r="A218" s="34"/>
      <c r="B218" s="11"/>
      <c r="C218" s="12"/>
      <c r="E218" s="34" t="s">
        <v>279</v>
      </c>
      <c r="F218" s="60"/>
      <c r="G218" s="12">
        <v>0.76533174481572797</v>
      </c>
      <c r="H218" s="11"/>
      <c r="I218" s="20">
        <f t="shared" si="5"/>
        <v>-0.76533174481572797</v>
      </c>
      <c r="J218" t="s">
        <v>1032</v>
      </c>
      <c r="L218" s="34">
        <v>0.38342346141747602</v>
      </c>
    </row>
    <row r="219" spans="1:12" ht="15.75" thickBot="1" x14ac:dyDescent="0.3">
      <c r="A219" s="34"/>
      <c r="B219" s="11"/>
      <c r="C219" s="12"/>
      <c r="E219" s="34" t="s">
        <v>280</v>
      </c>
      <c r="F219" s="60"/>
      <c r="G219" s="12">
        <v>0.76736450702582204</v>
      </c>
      <c r="H219" s="11"/>
      <c r="I219" s="20">
        <f t="shared" si="5"/>
        <v>-0.76736450702582204</v>
      </c>
      <c r="J219" t="s">
        <v>1033</v>
      </c>
      <c r="L219" s="34">
        <v>0.38442346141747602</v>
      </c>
    </row>
    <row r="220" spans="1:12" ht="15.75" thickBot="1" x14ac:dyDescent="0.3">
      <c r="A220" s="34"/>
      <c r="B220" s="11"/>
      <c r="C220" s="12"/>
      <c r="E220" s="34" t="s">
        <v>281</v>
      </c>
      <c r="F220" s="60"/>
      <c r="G220" s="12">
        <v>0.769337246605032</v>
      </c>
      <c r="H220" s="11"/>
      <c r="I220" s="20">
        <f t="shared" si="5"/>
        <v>-0.769337246605032</v>
      </c>
      <c r="J220" t="s">
        <v>1034</v>
      </c>
      <c r="L220" s="34">
        <v>0.38542346141747602</v>
      </c>
    </row>
    <row r="221" spans="1:12" ht="15.75" thickBot="1" x14ac:dyDescent="0.3">
      <c r="A221" s="34"/>
      <c r="B221" s="11"/>
      <c r="C221" s="12"/>
      <c r="E221" s="34" t="s">
        <v>282</v>
      </c>
      <c r="F221" s="60"/>
      <c r="G221" s="12">
        <v>0.771249908977794</v>
      </c>
      <c r="H221" s="11"/>
      <c r="I221" s="20">
        <f t="shared" si="5"/>
        <v>-0.771249908977794</v>
      </c>
      <c r="J221" t="s">
        <v>1035</v>
      </c>
      <c r="L221" s="34">
        <v>0.38642346141747602</v>
      </c>
    </row>
    <row r="222" spans="1:12" ht="15.75" thickBot="1" x14ac:dyDescent="0.3">
      <c r="A222" s="34"/>
      <c r="B222" s="11"/>
      <c r="C222" s="12"/>
      <c r="E222" s="34" t="s">
        <v>283</v>
      </c>
      <c r="F222" s="60"/>
      <c r="G222" s="12">
        <v>0.77310244048612697</v>
      </c>
      <c r="H222" s="11"/>
      <c r="I222" s="20">
        <f t="shared" si="5"/>
        <v>-0.77310244048612697</v>
      </c>
      <c r="J222" t="s">
        <v>1036</v>
      </c>
      <c r="L222" s="34">
        <v>0.38742346141747602</v>
      </c>
    </row>
    <row r="223" spans="1:12" ht="15.75" thickBot="1" x14ac:dyDescent="0.3">
      <c r="A223" s="34"/>
      <c r="B223" s="11"/>
      <c r="C223" s="12"/>
      <c r="E223" s="34" t="s">
        <v>284</v>
      </c>
      <c r="F223" s="60"/>
      <c r="G223" s="12">
        <v>0.77489478845489601</v>
      </c>
      <c r="H223" s="11"/>
      <c r="I223" s="20">
        <f t="shared" si="5"/>
        <v>-0.77489478845489601</v>
      </c>
      <c r="J223" t="s">
        <v>1037</v>
      </c>
      <c r="L223" s="34">
        <v>0.38842346141747602</v>
      </c>
    </row>
    <row r="224" spans="1:12" ht="15.75" thickBot="1" x14ac:dyDescent="0.3">
      <c r="A224" s="34"/>
      <c r="B224" s="11"/>
      <c r="C224" s="12"/>
      <c r="E224" s="34" t="s">
        <v>285</v>
      </c>
      <c r="F224" s="60"/>
      <c r="G224" s="12">
        <v>0.776626901255975</v>
      </c>
      <c r="H224" s="11"/>
      <c r="I224" s="20">
        <f t="shared" si="5"/>
        <v>-0.776626901255975</v>
      </c>
      <c r="J224" t="s">
        <v>1038</v>
      </c>
      <c r="L224" s="34">
        <v>0.38942346141747602</v>
      </c>
    </row>
    <row r="225" spans="1:12" ht="15.75" thickBot="1" x14ac:dyDescent="0.3">
      <c r="A225" s="34"/>
      <c r="B225" s="11"/>
      <c r="C225" s="12"/>
      <c r="E225" s="34" t="s">
        <v>286</v>
      </c>
      <c r="F225" s="60"/>
      <c r="G225" s="12">
        <v>0.77829872837114999</v>
      </c>
      <c r="H225" s="11"/>
      <c r="I225" s="20">
        <f t="shared" si="5"/>
        <v>-0.77829872837114999</v>
      </c>
      <c r="J225" t="s">
        <v>1039</v>
      </c>
      <c r="L225" s="34">
        <v>0.39042346141747603</v>
      </c>
    </row>
    <row r="226" spans="1:12" ht="15.75" thickBot="1" x14ac:dyDescent="0.3">
      <c r="A226" s="34"/>
      <c r="B226" s="11"/>
      <c r="C226" s="12"/>
      <c r="E226" s="34" t="s">
        <v>287</v>
      </c>
      <c r="F226" s="60"/>
      <c r="G226" s="12">
        <v>0.77991022045375802</v>
      </c>
      <c r="H226" s="11"/>
      <c r="I226" s="20">
        <f t="shared" si="5"/>
        <v>-0.77991022045375802</v>
      </c>
      <c r="J226" t="s">
        <v>1040</v>
      </c>
      <c r="L226" s="34">
        <v>0.39142346141747603</v>
      </c>
    </row>
    <row r="227" spans="1:12" ht="15.75" thickBot="1" x14ac:dyDescent="0.3">
      <c r="A227" s="34"/>
      <c r="B227" s="11"/>
      <c r="C227" s="12"/>
      <c r="E227" s="34" t="s">
        <v>288</v>
      </c>
      <c r="F227" s="60"/>
      <c r="G227" s="12">
        <v>0.78146132938891399</v>
      </c>
      <c r="H227" s="11"/>
      <c r="I227" s="20">
        <f t="shared" si="5"/>
        <v>-0.78146132938891399</v>
      </c>
      <c r="J227" t="s">
        <v>1041</v>
      </c>
      <c r="L227" s="34">
        <v>0.39242346141747603</v>
      </c>
    </row>
    <row r="228" spans="1:12" ht="15.75" thickBot="1" x14ac:dyDescent="0.3">
      <c r="A228" s="34"/>
      <c r="B228" s="11"/>
      <c r="C228" s="12"/>
      <c r="E228" s="34" t="s">
        <v>289</v>
      </c>
      <c r="F228" s="60"/>
      <c r="G228" s="12">
        <v>0.78295200835230905</v>
      </c>
      <c r="H228" s="11"/>
      <c r="I228" s="20">
        <f t="shared" si="5"/>
        <v>-0.78295200835230905</v>
      </c>
      <c r="J228" t="s">
        <v>1042</v>
      </c>
      <c r="L228" s="34">
        <v>0.39342346141747597</v>
      </c>
    </row>
    <row r="229" spans="1:12" ht="15.75" thickBot="1" x14ac:dyDescent="0.3">
      <c r="A229" s="34"/>
      <c r="B229" s="11"/>
      <c r="C229" s="12"/>
      <c r="E229" s="34" t="s">
        <v>290</v>
      </c>
      <c r="F229" s="60"/>
      <c r="G229" s="12">
        <v>0.78438221186744395</v>
      </c>
      <c r="H229" s="11"/>
      <c r="I229" s="20">
        <f t="shared" si="5"/>
        <v>-0.78438221186744395</v>
      </c>
      <c r="J229" t="s">
        <v>1043</v>
      </c>
      <c r="L229" s="34">
        <v>0.39442346141747597</v>
      </c>
    </row>
    <row r="230" spans="1:12" ht="15.75" thickBot="1" x14ac:dyDescent="0.3">
      <c r="A230" s="34"/>
      <c r="B230" s="11"/>
      <c r="C230" s="12"/>
      <c r="E230" s="34" t="s">
        <v>291</v>
      </c>
      <c r="F230" s="60"/>
      <c r="G230" s="12">
        <v>0.78575189586128602</v>
      </c>
      <c r="H230" s="11"/>
      <c r="I230" s="20">
        <f t="shared" si="5"/>
        <v>-0.78575189586128602</v>
      </c>
      <c r="J230" t="s">
        <v>1044</v>
      </c>
      <c r="L230" s="34">
        <v>0.39542346141747597</v>
      </c>
    </row>
    <row r="231" spans="1:12" ht="15.75" thickBot="1" x14ac:dyDescent="0.3">
      <c r="A231" s="34"/>
      <c r="B231" s="11"/>
      <c r="C231" s="12"/>
      <c r="E231" s="34" t="s">
        <v>292</v>
      </c>
      <c r="F231" s="60"/>
      <c r="G231" s="12">
        <v>0.78706101771821901</v>
      </c>
      <c r="H231" s="11"/>
      <c r="I231" s="20">
        <f t="shared" si="5"/>
        <v>-0.78706101771821901</v>
      </c>
      <c r="J231" t="s">
        <v>1045</v>
      </c>
      <c r="L231" s="34">
        <v>0.39642346141747598</v>
      </c>
    </row>
    <row r="232" spans="1:12" ht="15.75" thickBot="1" x14ac:dyDescent="0.3">
      <c r="A232" s="34"/>
      <c r="B232" s="11"/>
      <c r="C232" s="12"/>
      <c r="E232" s="34" t="s">
        <v>293</v>
      </c>
      <c r="F232" s="60"/>
      <c r="G232" s="12">
        <v>0.78830953633226597</v>
      </c>
      <c r="H232" s="11"/>
      <c r="I232" s="20">
        <f t="shared" si="5"/>
        <v>-0.78830953633226597</v>
      </c>
      <c r="J232" t="s">
        <v>1046</v>
      </c>
      <c r="L232" s="34">
        <v>0.39742346141747598</v>
      </c>
    </row>
    <row r="233" spans="1:12" ht="15.75" thickBot="1" x14ac:dyDescent="0.3">
      <c r="A233" s="34"/>
      <c r="B233" s="11"/>
      <c r="C233" s="12"/>
      <c r="E233" s="34" t="s">
        <v>294</v>
      </c>
      <c r="F233" s="60"/>
      <c r="G233" s="12">
        <v>0.78949741215747105</v>
      </c>
      <c r="H233" s="11"/>
      <c r="I233" s="20">
        <f t="shared" si="5"/>
        <v>-0.78949741215747105</v>
      </c>
      <c r="J233" t="s">
        <v>1047</v>
      </c>
      <c r="L233" s="34">
        <v>0.39842346141747598</v>
      </c>
    </row>
    <row r="234" spans="1:12" ht="15.75" thickBot="1" x14ac:dyDescent="0.3">
      <c r="A234" s="34"/>
      <c r="B234" s="11"/>
      <c r="C234" s="12"/>
      <c r="E234" s="34" t="s">
        <v>295</v>
      </c>
      <c r="F234" s="60"/>
      <c r="G234" s="12">
        <v>0.79062460725643502</v>
      </c>
      <c r="H234" s="11"/>
      <c r="I234" s="20">
        <f t="shared" si="5"/>
        <v>-0.79062460725643502</v>
      </c>
      <c r="J234" t="s">
        <v>1048</v>
      </c>
      <c r="L234" s="34">
        <v>0.39942346141747598</v>
      </c>
    </row>
    <row r="235" spans="1:12" ht="15.75" thickBot="1" x14ac:dyDescent="0.3">
      <c r="A235" s="34"/>
      <c r="B235" s="11"/>
      <c r="C235" s="12"/>
      <c r="E235" s="34" t="s">
        <v>296</v>
      </c>
      <c r="F235" s="60"/>
      <c r="G235" s="12">
        <v>0.79169108534685895</v>
      </c>
      <c r="H235" s="11"/>
      <c r="I235" s="20">
        <f t="shared" si="5"/>
        <v>-0.79169108534685895</v>
      </c>
      <c r="J235" t="s">
        <v>1049</v>
      </c>
      <c r="L235" s="34">
        <v>0.40042346141747598</v>
      </c>
    </row>
    <row r="236" spans="1:12" ht="15.75" thickBot="1" x14ac:dyDescent="0.3">
      <c r="A236" s="34"/>
      <c r="B236" s="11"/>
      <c r="C236" s="12"/>
      <c r="E236" s="34" t="s">
        <v>297</v>
      </c>
      <c r="F236" s="60"/>
      <c r="G236" s="12">
        <v>0.79269681184611696</v>
      </c>
      <c r="H236" s="11"/>
      <c r="I236" s="20">
        <f t="shared" si="5"/>
        <v>-0.79269681184611696</v>
      </c>
      <c r="J236" t="s">
        <v>1050</v>
      </c>
      <c r="L236" s="34">
        <v>0.40142346141747598</v>
      </c>
    </row>
    <row r="237" spans="1:12" ht="15.75" thickBot="1" x14ac:dyDescent="0.3">
      <c r="A237" s="34"/>
      <c r="B237" s="11"/>
      <c r="C237" s="12"/>
      <c r="E237" s="34" t="s">
        <v>298</v>
      </c>
      <c r="F237" s="60"/>
      <c r="G237" s="12">
        <v>0.79364175391375502</v>
      </c>
      <c r="H237" s="11"/>
      <c r="I237" s="20">
        <f t="shared" si="5"/>
        <v>-0.79364175391375502</v>
      </c>
      <c r="J237" t="s">
        <v>1051</v>
      </c>
      <c r="L237" s="34">
        <v>0.40242346141747598</v>
      </c>
    </row>
    <row r="238" spans="1:12" ht="15.75" thickBot="1" x14ac:dyDescent="0.3">
      <c r="A238" s="34"/>
      <c r="B238" s="11"/>
      <c r="C238" s="12"/>
      <c r="E238" s="34" t="s">
        <v>299</v>
      </c>
      <c r="F238" s="60"/>
      <c r="G238" s="12">
        <v>0.79452588049186001</v>
      </c>
      <c r="H238" s="11"/>
      <c r="I238" s="20">
        <f t="shared" si="5"/>
        <v>-0.79452588049186001</v>
      </c>
      <c r="J238" t="s">
        <v>1052</v>
      </c>
      <c r="L238" s="34">
        <v>0.40342346141747598</v>
      </c>
    </row>
    <row r="239" spans="1:12" ht="15.75" thickBot="1" x14ac:dyDescent="0.3">
      <c r="A239" s="34"/>
      <c r="B239" s="11"/>
      <c r="C239" s="12"/>
      <c r="E239" s="34" t="s">
        <v>300</v>
      </c>
      <c r="F239" s="60"/>
      <c r="G239" s="12">
        <v>0.79534916234327102</v>
      </c>
      <c r="H239" s="11"/>
      <c r="I239" s="20">
        <f t="shared" si="5"/>
        <v>-0.79534916234327102</v>
      </c>
      <c r="J239" t="s">
        <v>1053</v>
      </c>
      <c r="L239" s="34">
        <v>0.40442346141747598</v>
      </c>
    </row>
    <row r="240" spans="1:12" ht="15.75" thickBot="1" x14ac:dyDescent="0.3">
      <c r="A240" s="34"/>
      <c r="B240" s="11"/>
      <c r="C240" s="12"/>
      <c r="E240" s="34" t="s">
        <v>301</v>
      </c>
      <c r="F240" s="60"/>
      <c r="G240" s="12">
        <v>0.79611157208755401</v>
      </c>
      <c r="H240" s="11"/>
      <c r="I240" s="20">
        <f t="shared" si="5"/>
        <v>-0.79611157208755401</v>
      </c>
      <c r="J240" t="s">
        <v>1054</v>
      </c>
      <c r="L240" s="34">
        <v>0.40542346141747598</v>
      </c>
    </row>
    <row r="241" spans="1:12" ht="15.75" thickBot="1" x14ac:dyDescent="0.3">
      <c r="A241" s="34"/>
      <c r="B241" s="11"/>
      <c r="C241" s="12"/>
      <c r="E241" s="34" t="s">
        <v>302</v>
      </c>
      <c r="F241" s="60"/>
      <c r="G241" s="12">
        <v>0.79681308423471298</v>
      </c>
      <c r="H241" s="11"/>
      <c r="I241" s="20">
        <f t="shared" si="5"/>
        <v>-0.79681308423471298</v>
      </c>
      <c r="J241" t="s">
        <v>1055</v>
      </c>
      <c r="L241" s="34">
        <v>0.40642346141747598</v>
      </c>
    </row>
    <row r="242" spans="1:12" ht="15.75" thickBot="1" x14ac:dyDescent="0.3">
      <c r="A242" s="34"/>
      <c r="B242" s="11"/>
      <c r="C242" s="12"/>
      <c r="E242" s="34" t="s">
        <v>303</v>
      </c>
      <c r="F242" s="60"/>
      <c r="G242" s="12">
        <v>0.79745367521658905</v>
      </c>
      <c r="H242" s="11"/>
      <c r="I242" s="20">
        <f t="shared" si="5"/>
        <v>-0.79745367521658905</v>
      </c>
      <c r="J242" t="s">
        <v>1056</v>
      </c>
      <c r="L242" s="34">
        <v>0.40742346141747598</v>
      </c>
    </row>
    <row r="243" spans="1:12" ht="15.75" thickBot="1" x14ac:dyDescent="0.3">
      <c r="A243" s="34"/>
      <c r="B243" s="11"/>
      <c r="C243" s="12"/>
      <c r="E243" s="34" t="s">
        <v>304</v>
      </c>
      <c r="F243" s="60"/>
      <c r="G243" s="12">
        <v>0.79803332341589905</v>
      </c>
      <c r="H243" s="11"/>
      <c r="I243" s="20">
        <f t="shared" si="5"/>
        <v>-0.79803332341589905</v>
      </c>
      <c r="J243" t="s">
        <v>1057</v>
      </c>
      <c r="L243" s="34">
        <v>0.40842346141747599</v>
      </c>
    </row>
    <row r="244" spans="1:12" ht="15.75" thickBot="1" x14ac:dyDescent="0.3">
      <c r="A244" s="34"/>
      <c r="B244" s="11"/>
      <c r="C244" s="12"/>
      <c r="E244" s="34" t="s">
        <v>305</v>
      </c>
      <c r="F244" s="60"/>
      <c r="G244" s="12">
        <v>0.79855200919287195</v>
      </c>
      <c r="H244" s="11"/>
      <c r="I244" s="20">
        <f t="shared" si="5"/>
        <v>-0.79855200919287195</v>
      </c>
      <c r="J244" t="s">
        <v>1058</v>
      </c>
      <c r="L244" s="34">
        <v>0.40942346141747599</v>
      </c>
    </row>
    <row r="245" spans="1:12" ht="15.75" thickBot="1" x14ac:dyDescent="0.3">
      <c r="A245" s="34"/>
      <c r="B245" s="11"/>
      <c r="C245" s="12"/>
      <c r="E245" s="34" t="s">
        <v>306</v>
      </c>
      <c r="F245" s="60"/>
      <c r="G245" s="12">
        <v>0.79900971490947703</v>
      </c>
      <c r="H245" s="11"/>
      <c r="I245" s="20">
        <f t="shared" si="5"/>
        <v>-0.79900971490947703</v>
      </c>
      <c r="J245" t="s">
        <v>1059</v>
      </c>
      <c r="L245" s="34">
        <v>0.41042346141747599</v>
      </c>
    </row>
    <row r="246" spans="1:12" ht="15.75" thickBot="1" x14ac:dyDescent="0.3">
      <c r="A246" s="34"/>
      <c r="B246" s="11"/>
      <c r="C246" s="12"/>
      <c r="E246" s="34" t="s">
        <v>307</v>
      </c>
      <c r="F246" s="60"/>
      <c r="G246" s="12">
        <v>0.79940642495116698</v>
      </c>
      <c r="H246" s="11"/>
      <c r="I246" s="20">
        <f t="shared" si="5"/>
        <v>-0.79940642495116698</v>
      </c>
      <c r="J246" t="s">
        <v>1060</v>
      </c>
      <c r="L246" s="34">
        <v>0.41142346141747599</v>
      </c>
    </row>
    <row r="247" spans="1:12" ht="15.75" thickBot="1" x14ac:dyDescent="0.3">
      <c r="A247" s="34"/>
      <c r="B247" s="11"/>
      <c r="C247" s="12"/>
      <c r="E247" s="34" t="s">
        <v>308</v>
      </c>
      <c r="F247" s="60"/>
      <c r="G247" s="12">
        <v>0.799742125746148</v>
      </c>
      <c r="H247" s="11"/>
      <c r="I247" s="20">
        <f t="shared" si="5"/>
        <v>-0.799742125746148</v>
      </c>
      <c r="J247" t="s">
        <v>1061</v>
      </c>
      <c r="L247" s="34">
        <v>0.41242346141747599</v>
      </c>
    </row>
    <row r="248" spans="1:12" ht="15.75" thickBot="1" x14ac:dyDescent="0.3">
      <c r="A248" s="34"/>
      <c r="B248" s="11"/>
      <c r="C248" s="12"/>
      <c r="E248" s="34" t="s">
        <v>309</v>
      </c>
      <c r="F248" s="60"/>
      <c r="G248" s="12">
        <v>0.80001680578211598</v>
      </c>
      <c r="H248" s="11"/>
      <c r="I248" s="20">
        <f t="shared" si="5"/>
        <v>-0.80001680578211598</v>
      </c>
      <c r="J248" t="s">
        <v>1062</v>
      </c>
      <c r="L248" s="34">
        <v>0.41342346141747599</v>
      </c>
    </row>
    <row r="249" spans="1:12" ht="15.75" thickBot="1" x14ac:dyDescent="0.3">
      <c r="A249" s="34"/>
      <c r="B249" s="11"/>
      <c r="C249" s="12"/>
      <c r="E249" s="34" t="s">
        <v>310</v>
      </c>
      <c r="F249" s="60"/>
      <c r="G249" s="12">
        <v>0.80023045562047801</v>
      </c>
      <c r="H249" s="11"/>
      <c r="I249" s="20">
        <f t="shared" si="5"/>
        <v>-0.80023045562047801</v>
      </c>
      <c r="J249" t="s">
        <v>1063</v>
      </c>
      <c r="L249" s="34">
        <v>0.41442346141747599</v>
      </c>
    </row>
    <row r="250" spans="1:12" ht="15.75" thickBot="1" x14ac:dyDescent="0.3">
      <c r="A250" s="34"/>
      <c r="B250" s="11"/>
      <c r="C250" s="12"/>
      <c r="E250" s="34" t="s">
        <v>311</v>
      </c>
      <c r="F250" s="60"/>
      <c r="G250" s="12">
        <v>0.80038306790798697</v>
      </c>
      <c r="H250" s="11"/>
      <c r="I250" s="20">
        <f t="shared" si="5"/>
        <v>-0.80038306790798697</v>
      </c>
      <c r="J250" t="s">
        <v>1064</v>
      </c>
      <c r="L250" s="34">
        <v>0.41542346141747599</v>
      </c>
    </row>
    <row r="251" spans="1:12" ht="15.75" thickBot="1" x14ac:dyDescent="0.3">
      <c r="A251" s="34"/>
      <c r="B251" s="11"/>
      <c r="C251" s="12"/>
      <c r="E251" s="34" t="s">
        <v>312</v>
      </c>
      <c r="F251" s="60"/>
      <c r="G251" s="12">
        <v>0.80047463738583902</v>
      </c>
      <c r="H251" s="11"/>
      <c r="I251" s="20">
        <f t="shared" si="5"/>
        <v>-0.80047463738583902</v>
      </c>
      <c r="J251" t="s">
        <v>1065</v>
      </c>
      <c r="L251" s="34">
        <v>0.41642346141747599</v>
      </c>
    </row>
    <row r="252" spans="1:12" ht="15.75" thickBot="1" x14ac:dyDescent="0.3">
      <c r="A252" s="44"/>
      <c r="B252" s="62"/>
      <c r="C252" s="63"/>
      <c r="D252" s="2"/>
      <c r="E252" s="44" t="s">
        <v>313</v>
      </c>
      <c r="F252" s="60"/>
      <c r="G252" s="63">
        <v>0.80050516089614099</v>
      </c>
      <c r="H252" s="62"/>
      <c r="I252" s="20">
        <f t="shared" si="5"/>
        <v>-0.80050516089614099</v>
      </c>
      <c r="J252" s="2" t="s">
        <v>60</v>
      </c>
      <c r="K252" s="2"/>
      <c r="L252" s="44">
        <v>0.41742346141747599</v>
      </c>
    </row>
    <row r="253" spans="1:12" ht="15.75" thickBot="1" x14ac:dyDescent="0.3">
      <c r="A253" s="51"/>
      <c r="B253" s="30"/>
      <c r="C253" s="12"/>
      <c r="D253" s="52"/>
      <c r="E253" s="53" t="s">
        <v>314</v>
      </c>
      <c r="F253" s="60"/>
      <c r="G253" s="61">
        <v>-0.15318841554644999</v>
      </c>
      <c r="H253" s="60"/>
      <c r="I253" s="20">
        <f t="shared" si="5"/>
        <v>0.15318841554644999</v>
      </c>
      <c r="J253" t="s">
        <v>1066</v>
      </c>
    </row>
    <row r="254" spans="1:12" ht="15.75" thickBot="1" x14ac:dyDescent="0.3">
      <c r="A254" s="43"/>
      <c r="B254" s="11"/>
      <c r="C254" s="12"/>
      <c r="E254" s="34" t="s">
        <v>315</v>
      </c>
      <c r="F254" s="60"/>
      <c r="G254" s="12">
        <v>-0.153171557101802</v>
      </c>
      <c r="H254" s="11"/>
      <c r="I254" s="20">
        <f t="shared" si="5"/>
        <v>0.153171557101802</v>
      </c>
      <c r="J254" t="s">
        <v>1067</v>
      </c>
    </row>
    <row r="255" spans="1:12" ht="15.75" thickBot="1" x14ac:dyDescent="0.3">
      <c r="A255" s="43"/>
      <c r="B255" s="11"/>
      <c r="C255" s="12"/>
      <c r="E255" s="34" t="s">
        <v>316</v>
      </c>
      <c r="F255" s="60"/>
      <c r="G255" s="12">
        <v>-0.15312097645112899</v>
      </c>
      <c r="H255" s="11"/>
      <c r="I255" s="20">
        <f t="shared" si="5"/>
        <v>0.15312097645112899</v>
      </c>
      <c r="J255" t="s">
        <v>1068</v>
      </c>
    </row>
    <row r="256" spans="1:12" ht="15.75" thickBot="1" x14ac:dyDescent="0.3">
      <c r="A256" s="43"/>
      <c r="B256" s="11"/>
      <c r="C256" s="12"/>
      <c r="E256" s="34" t="s">
        <v>317</v>
      </c>
      <c r="F256" s="60"/>
      <c r="G256" s="12">
        <v>-0.15303665764796801</v>
      </c>
      <c r="H256" s="11"/>
      <c r="I256" s="20">
        <f t="shared" si="5"/>
        <v>0.15303665764796801</v>
      </c>
      <c r="J256" t="s">
        <v>1069</v>
      </c>
    </row>
    <row r="257" spans="1:10" ht="15.75" thickBot="1" x14ac:dyDescent="0.3">
      <c r="A257" s="43"/>
      <c r="B257" s="11"/>
      <c r="C257" s="12"/>
      <c r="E257" s="34" t="s">
        <v>318</v>
      </c>
      <c r="F257" s="60"/>
      <c r="G257" s="12">
        <v>-0.152918574127273</v>
      </c>
      <c r="H257" s="11"/>
      <c r="I257" s="20">
        <f t="shared" si="5"/>
        <v>0.152918574127273</v>
      </c>
      <c r="J257" t="s">
        <v>1070</v>
      </c>
    </row>
    <row r="258" spans="1:10" ht="15.75" thickBot="1" x14ac:dyDescent="0.3">
      <c r="A258" s="34"/>
      <c r="B258" s="11"/>
      <c r="C258" s="12"/>
      <c r="E258" s="34" t="s">
        <v>319</v>
      </c>
      <c r="F258" s="60"/>
      <c r="G258" s="12">
        <v>-0.152766688724013</v>
      </c>
      <c r="H258" s="11"/>
      <c r="I258" s="20">
        <f t="shared" si="5"/>
        <v>0.152766688724013</v>
      </c>
      <c r="J258" t="s">
        <v>1071</v>
      </c>
    </row>
    <row r="259" spans="1:10" ht="15.75" thickBot="1" x14ac:dyDescent="0.3">
      <c r="A259" s="34"/>
      <c r="B259" s="11"/>
      <c r="C259" s="12"/>
      <c r="E259" s="34" t="s">
        <v>320</v>
      </c>
      <c r="F259" s="60"/>
      <c r="G259" s="12">
        <v>-0.15258095369917701</v>
      </c>
      <c r="H259" s="11"/>
      <c r="I259" s="20">
        <f t="shared" ref="I259:I322" si="6">G259*-1</f>
        <v>0.15258095369917701</v>
      </c>
      <c r="J259" t="s">
        <v>1072</v>
      </c>
    </row>
    <row r="260" spans="1:10" ht="15.75" thickBot="1" x14ac:dyDescent="0.3">
      <c r="A260" s="34"/>
      <c r="B260" s="11"/>
      <c r="C260" s="12"/>
      <c r="E260" s="34" t="s">
        <v>321</v>
      </c>
      <c r="F260" s="60"/>
      <c r="G260" s="12">
        <v>-0.152361310773201</v>
      </c>
      <c r="H260" s="11"/>
      <c r="I260" s="20">
        <f t="shared" si="6"/>
        <v>0.152361310773201</v>
      </c>
      <c r="J260" t="s">
        <v>1073</v>
      </c>
    </row>
    <row r="261" spans="1:10" ht="15.75" thickBot="1" x14ac:dyDescent="0.3">
      <c r="A261" s="34"/>
      <c r="B261" s="11"/>
      <c r="C261" s="12"/>
      <c r="E261" s="34" t="s">
        <v>322</v>
      </c>
      <c r="F261" s="60"/>
      <c r="G261" s="12">
        <v>-0.15210769116678299</v>
      </c>
      <c r="H261" s="11"/>
      <c r="I261" s="20">
        <f t="shared" si="6"/>
        <v>0.15210769116678299</v>
      </c>
      <c r="J261" t="s">
        <v>1074</v>
      </c>
    </row>
    <row r="262" spans="1:10" ht="15.75" thickBot="1" x14ac:dyDescent="0.3">
      <c r="A262" s="34"/>
      <c r="B262" s="11"/>
      <c r="C262" s="12"/>
      <c r="E262" s="34" t="s">
        <v>323</v>
      </c>
      <c r="F262" s="60"/>
      <c r="G262" s="12">
        <v>-0.15182001564907199</v>
      </c>
      <c r="H262" s="11"/>
      <c r="I262" s="20">
        <f t="shared" si="6"/>
        <v>0.15182001564907199</v>
      </c>
      <c r="J262" t="s">
        <v>1075</v>
      </c>
    </row>
    <row r="263" spans="1:10" ht="15.75" thickBot="1" x14ac:dyDescent="0.3">
      <c r="A263" s="34"/>
      <c r="B263" s="11"/>
      <c r="C263" s="12"/>
      <c r="E263" s="34" t="s">
        <v>324</v>
      </c>
      <c r="F263" s="60"/>
      <c r="G263" s="12">
        <v>-0.15149819459320399</v>
      </c>
      <c r="H263" s="11"/>
      <c r="I263" s="20">
        <f t="shared" si="6"/>
        <v>0.15149819459320399</v>
      </c>
      <c r="J263" t="s">
        <v>1076</v>
      </c>
    </row>
    <row r="264" spans="1:10" ht="15.75" thickBot="1" x14ac:dyDescent="0.3">
      <c r="A264" s="34"/>
      <c r="B264" s="11"/>
      <c r="C264" s="12"/>
      <c r="E264" s="34" t="s">
        <v>325</v>
      </c>
      <c r="F264" s="60"/>
      <c r="G264" s="12">
        <v>-0.15114212803916099</v>
      </c>
      <c r="H264" s="11"/>
      <c r="I264" s="20">
        <f t="shared" si="6"/>
        <v>0.15114212803916099</v>
      </c>
      <c r="J264" t="s">
        <v>1077</v>
      </c>
    </row>
    <row r="265" spans="1:10" ht="15.75" thickBot="1" x14ac:dyDescent="0.3">
      <c r="A265" s="34"/>
      <c r="B265" s="11"/>
      <c r="C265" s="12"/>
      <c r="E265" s="34" t="s">
        <v>326</v>
      </c>
      <c r="F265" s="60"/>
      <c r="G265" s="12">
        <v>-0.150751705763914</v>
      </c>
      <c r="H265" s="11"/>
      <c r="I265" s="20">
        <f t="shared" si="6"/>
        <v>0.150751705763914</v>
      </c>
      <c r="J265" t="s">
        <v>1078</v>
      </c>
    </row>
    <row r="266" spans="1:10" ht="15.75" thickBot="1" x14ac:dyDescent="0.3">
      <c r="A266" s="34"/>
      <c r="B266" s="11"/>
      <c r="C266" s="12"/>
      <c r="E266" s="34" t="s">
        <v>327</v>
      </c>
      <c r="F266" s="60"/>
      <c r="G266" s="12">
        <v>-0.150326807358826</v>
      </c>
      <c r="H266" s="11"/>
      <c r="I266" s="20">
        <f t="shared" si="6"/>
        <v>0.150326807358826</v>
      </c>
      <c r="J266" t="s">
        <v>1079</v>
      </c>
    </row>
    <row r="267" spans="1:10" ht="15.75" thickBot="1" x14ac:dyDescent="0.3">
      <c r="A267" s="34"/>
      <c r="B267" s="11"/>
      <c r="C267" s="12"/>
      <c r="E267" s="34" t="s">
        <v>328</v>
      </c>
      <c r="F267" s="60"/>
      <c r="G267" s="12">
        <v>-0.14986730231425699</v>
      </c>
      <c r="H267" s="11"/>
      <c r="I267" s="20">
        <f t="shared" si="6"/>
        <v>0.14986730231425699</v>
      </c>
      <c r="J267" t="s">
        <v>1080</v>
      </c>
    </row>
    <row r="268" spans="1:10" ht="15.75" thickBot="1" x14ac:dyDescent="0.3">
      <c r="A268" s="34"/>
      <c r="B268" s="11"/>
      <c r="C268" s="12"/>
      <c r="E268" s="34" t="s">
        <v>329</v>
      </c>
      <c r="F268" s="60"/>
      <c r="G268" s="12">
        <v>-0.149373050111343</v>
      </c>
      <c r="H268" s="11"/>
      <c r="I268" s="20">
        <f t="shared" si="6"/>
        <v>0.149373050111343</v>
      </c>
      <c r="J268" t="s">
        <v>1081</v>
      </c>
    </row>
    <row r="269" spans="1:10" ht="15.75" thickBot="1" x14ac:dyDescent="0.3">
      <c r="A269" s="34"/>
      <c r="B269" s="11"/>
      <c r="C269" s="12"/>
      <c r="E269" s="34" t="s">
        <v>330</v>
      </c>
      <c r="F269" s="60"/>
      <c r="G269" s="12">
        <v>-0.14884390032089501</v>
      </c>
      <c r="H269" s="11"/>
      <c r="I269" s="20">
        <f t="shared" si="6"/>
        <v>0.14884390032089501</v>
      </c>
      <c r="J269" t="s">
        <v>1082</v>
      </c>
    </row>
    <row r="270" spans="1:10" ht="15.75" thickBot="1" x14ac:dyDescent="0.3">
      <c r="A270" s="34"/>
      <c r="B270" s="11"/>
      <c r="C270" s="12"/>
      <c r="E270" s="34" t="s">
        <v>331</v>
      </c>
      <c r="F270" s="60"/>
      <c r="G270" s="12">
        <v>-0.14827969270936001</v>
      </c>
      <c r="H270" s="11"/>
      <c r="I270" s="20">
        <f t="shared" si="6"/>
        <v>0.14827969270936001</v>
      </c>
      <c r="J270" t="s">
        <v>1083</v>
      </c>
    </row>
    <row r="271" spans="1:10" ht="15.75" thickBot="1" x14ac:dyDescent="0.3">
      <c r="A271" s="34"/>
      <c r="B271" s="11"/>
      <c r="C271" s="12"/>
      <c r="E271" s="34" t="s">
        <v>332</v>
      </c>
      <c r="F271" s="60"/>
      <c r="G271" s="12">
        <v>-0.14768025735179699</v>
      </c>
      <c r="H271" s="11"/>
      <c r="I271" s="20">
        <f t="shared" si="6"/>
        <v>0.14768025735179699</v>
      </c>
      <c r="J271" t="s">
        <v>1084</v>
      </c>
    </row>
    <row r="272" spans="1:10" ht="15.75" thickBot="1" x14ac:dyDescent="0.3">
      <c r="A272" s="34"/>
      <c r="B272" s="11"/>
      <c r="C272" s="12"/>
      <c r="E272" s="34" t="s">
        <v>333</v>
      </c>
      <c r="F272" s="60"/>
      <c r="G272" s="12">
        <v>-0.147045414751794</v>
      </c>
      <c r="H272" s="11"/>
      <c r="I272" s="20">
        <f t="shared" si="6"/>
        <v>0.147045414751794</v>
      </c>
      <c r="J272" t="s">
        <v>1085</v>
      </c>
    </row>
    <row r="273" spans="1:10" ht="15.75" thickBot="1" x14ac:dyDescent="0.3">
      <c r="A273" s="34"/>
      <c r="B273" s="11"/>
      <c r="C273" s="12"/>
      <c r="E273" s="34" t="s">
        <v>334</v>
      </c>
      <c r="F273" s="60"/>
      <c r="G273" s="12">
        <v>-0.146374975968277</v>
      </c>
      <c r="H273" s="11"/>
      <c r="I273" s="20">
        <f t="shared" si="6"/>
        <v>0.146374975968277</v>
      </c>
      <c r="J273" t="s">
        <v>1086</v>
      </c>
    </row>
    <row r="274" spans="1:10" ht="15.75" thickBot="1" x14ac:dyDescent="0.3">
      <c r="A274" s="34"/>
      <c r="B274" s="11"/>
      <c r="C274" s="12"/>
      <c r="E274" s="34" t="s">
        <v>335</v>
      </c>
      <c r="F274" s="60"/>
      <c r="G274" s="12">
        <v>-0.14566874274911901</v>
      </c>
      <c r="H274" s="11"/>
      <c r="I274" s="20">
        <f t="shared" si="6"/>
        <v>0.14566874274911901</v>
      </c>
      <c r="J274" t="s">
        <v>1087</v>
      </c>
    </row>
    <row r="275" spans="1:10" ht="15.75" thickBot="1" x14ac:dyDescent="0.3">
      <c r="A275" s="34"/>
      <c r="B275" s="11"/>
      <c r="C275" s="12"/>
      <c r="E275" s="34" t="s">
        <v>336</v>
      </c>
      <c r="F275" s="60"/>
      <c r="G275" s="12">
        <v>-0.14492650767149201</v>
      </c>
      <c r="H275" s="11"/>
      <c r="I275" s="20">
        <f t="shared" si="6"/>
        <v>0.14492650767149201</v>
      </c>
      <c r="J275" t="s">
        <v>1088</v>
      </c>
    </row>
    <row r="276" spans="1:10" ht="15.75" thickBot="1" x14ac:dyDescent="0.3">
      <c r="A276" s="34"/>
      <c r="B276" s="11"/>
      <c r="C276" s="12"/>
      <c r="E276" s="34" t="s">
        <v>337</v>
      </c>
      <c r="F276" s="60"/>
      <c r="G276" s="12">
        <v>-0.14414805428886901</v>
      </c>
      <c r="H276" s="11"/>
      <c r="I276" s="20">
        <f t="shared" si="6"/>
        <v>0.14414805428886901</v>
      </c>
      <c r="J276" t="s">
        <v>1089</v>
      </c>
    </row>
    <row r="277" spans="1:10" ht="15.75" thickBot="1" x14ac:dyDescent="0.3">
      <c r="A277" s="34"/>
      <c r="B277" s="11"/>
      <c r="C277" s="12"/>
      <c r="E277" s="34" t="s">
        <v>338</v>
      </c>
      <c r="F277" s="60"/>
      <c r="G277" s="12">
        <v>-0.143333157284599</v>
      </c>
      <c r="H277" s="11"/>
      <c r="I277" s="20">
        <f t="shared" si="6"/>
        <v>0.143333157284599</v>
      </c>
      <c r="J277" t="s">
        <v>1090</v>
      </c>
    </row>
    <row r="278" spans="1:10" ht="15.75" thickBot="1" x14ac:dyDescent="0.3">
      <c r="A278" s="34"/>
      <c r="B278" s="11"/>
      <c r="C278" s="12"/>
      <c r="E278" s="34" t="s">
        <v>339</v>
      </c>
      <c r="F278" s="60"/>
      <c r="G278" s="12">
        <v>-0.14248158263195901</v>
      </c>
      <c r="H278" s="11"/>
      <c r="I278" s="20">
        <f t="shared" si="6"/>
        <v>0.14248158263195901</v>
      </c>
      <c r="J278" t="s">
        <v>1091</v>
      </c>
    </row>
    <row r="279" spans="1:10" ht="15.75" thickBot="1" x14ac:dyDescent="0.3">
      <c r="A279" s="34"/>
      <c r="B279" s="11"/>
      <c r="C279" s="12"/>
      <c r="E279" s="34" t="s">
        <v>340</v>
      </c>
      <c r="F279" s="60"/>
      <c r="G279" s="12">
        <v>-0.14159308776058799</v>
      </c>
      <c r="H279" s="11"/>
      <c r="I279" s="20">
        <f t="shared" si="6"/>
        <v>0.14159308776058799</v>
      </c>
      <c r="J279" t="s">
        <v>1092</v>
      </c>
    </row>
    <row r="280" spans="1:10" ht="15.75" thickBot="1" x14ac:dyDescent="0.3">
      <c r="A280" s="34"/>
      <c r="B280" s="11"/>
      <c r="C280" s="12"/>
      <c r="E280" s="34" t="s">
        <v>341</v>
      </c>
      <c r="F280" s="60"/>
      <c r="G280" s="12">
        <v>-0.14066742172920099</v>
      </c>
      <c r="H280" s="11"/>
      <c r="I280" s="20">
        <f t="shared" si="6"/>
        <v>0.14066742172920099</v>
      </c>
      <c r="J280" t="s">
        <v>1093</v>
      </c>
    </row>
    <row r="281" spans="1:10" ht="15.75" thickBot="1" x14ac:dyDescent="0.3">
      <c r="A281" s="34"/>
      <c r="B281" s="11"/>
      <c r="C281" s="12"/>
      <c r="E281" s="34" t="s">
        <v>342</v>
      </c>
      <c r="F281" s="60"/>
      <c r="G281" s="12">
        <v>-0.139704325404479</v>
      </c>
      <c r="H281" s="11"/>
      <c r="I281" s="20">
        <f t="shared" si="6"/>
        <v>0.139704325404479</v>
      </c>
      <c r="J281" t="s">
        <v>1094</v>
      </c>
    </row>
    <row r="282" spans="1:10" ht="15.75" thickBot="1" x14ac:dyDescent="0.3">
      <c r="A282" s="34"/>
      <c r="B282" s="11"/>
      <c r="C282" s="12"/>
      <c r="E282" s="34" t="s">
        <v>343</v>
      </c>
      <c r="F282" s="60"/>
      <c r="G282" s="12">
        <v>-0.138703531646022</v>
      </c>
      <c r="H282" s="11"/>
      <c r="I282" s="20">
        <f t="shared" si="6"/>
        <v>0.138703531646022</v>
      </c>
      <c r="J282" t="s">
        <v>1095</v>
      </c>
    </row>
    <row r="283" spans="1:10" ht="15.75" thickBot="1" x14ac:dyDescent="0.3">
      <c r="A283" s="34"/>
      <c r="B283" s="11"/>
      <c r="C283" s="12"/>
      <c r="E283" s="34" t="s">
        <v>344</v>
      </c>
      <c r="F283" s="60"/>
      <c r="G283" s="12">
        <v>-0.137664765497237</v>
      </c>
      <c r="H283" s="11"/>
      <c r="I283" s="20">
        <f t="shared" si="6"/>
        <v>0.137664765497237</v>
      </c>
      <c r="J283" t="s">
        <v>1096</v>
      </c>
    </row>
    <row r="284" spans="1:10" ht="15.75" thickBot="1" x14ac:dyDescent="0.3">
      <c r="A284" s="34"/>
      <c r="B284" s="11"/>
      <c r="C284" s="12"/>
      <c r="E284" s="34" t="s">
        <v>345</v>
      </c>
      <c r="F284" s="60"/>
      <c r="G284" s="12">
        <v>-0.13658774438205701</v>
      </c>
      <c r="H284" s="11"/>
      <c r="I284" s="20">
        <f t="shared" si="6"/>
        <v>0.13658774438205701</v>
      </c>
      <c r="J284" t="s">
        <v>1097</v>
      </c>
    </row>
    <row r="285" spans="1:10" ht="15.75" thickBot="1" x14ac:dyDescent="0.3">
      <c r="A285" s="34"/>
      <c r="B285" s="11"/>
      <c r="C285" s="12"/>
      <c r="E285" s="34" t="s">
        <v>346</v>
      </c>
      <c r="F285" s="60"/>
      <c r="G285" s="12">
        <v>-0.13547217830733499</v>
      </c>
      <c r="H285" s="11"/>
      <c r="I285" s="20">
        <f t="shared" si="6"/>
        <v>0.13547217830733499</v>
      </c>
      <c r="J285" t="s">
        <v>1098</v>
      </c>
    </row>
    <row r="286" spans="1:10" ht="15.75" thickBot="1" x14ac:dyDescent="0.3">
      <c r="A286" s="34"/>
      <c r="B286" s="11"/>
      <c r="C286" s="12"/>
      <c r="E286" s="34" t="s">
        <v>347</v>
      </c>
      <c r="F286" s="60"/>
      <c r="G286" s="12">
        <v>-0.13431777007079901</v>
      </c>
      <c r="H286" s="11"/>
      <c r="I286" s="20">
        <f t="shared" si="6"/>
        <v>0.13431777007079901</v>
      </c>
      <c r="J286" t="s">
        <v>1099</v>
      </c>
    </row>
    <row r="287" spans="1:10" ht="15.75" thickBot="1" x14ac:dyDescent="0.3">
      <c r="A287" s="34"/>
      <c r="B287" s="11"/>
      <c r="C287" s="12"/>
      <c r="E287" s="34" t="s">
        <v>348</v>
      </c>
      <c r="F287" s="60"/>
      <c r="G287" s="12">
        <v>-0.13312421547441</v>
      </c>
      <c r="H287" s="11"/>
      <c r="I287" s="20">
        <f t="shared" si="6"/>
        <v>0.13312421547441</v>
      </c>
      <c r="J287" t="s">
        <v>1100</v>
      </c>
    </row>
    <row r="288" spans="1:10" ht="15.75" thickBot="1" x14ac:dyDescent="0.3">
      <c r="A288" s="34"/>
      <c r="B288" s="11"/>
      <c r="C288" s="12"/>
      <c r="E288" s="34" t="s">
        <v>349</v>
      </c>
      <c r="F288" s="60"/>
      <c r="G288" s="12">
        <v>-0.13189120354298101</v>
      </c>
      <c r="H288" s="11"/>
      <c r="I288" s="20">
        <f t="shared" si="6"/>
        <v>0.13189120354298101</v>
      </c>
      <c r="J288" t="s">
        <v>1101</v>
      </c>
    </row>
    <row r="289" spans="1:10" ht="15.75" thickBot="1" x14ac:dyDescent="0.3">
      <c r="A289" s="34"/>
      <c r="B289" s="11"/>
      <c r="C289" s="12"/>
      <c r="E289" s="34" t="s">
        <v>350</v>
      </c>
      <c r="F289" s="60"/>
      <c r="G289" s="12">
        <v>-0.13061841674789801</v>
      </c>
      <c r="H289" s="11"/>
      <c r="I289" s="20">
        <f t="shared" si="6"/>
        <v>0.13061841674789801</v>
      </c>
      <c r="J289" t="s">
        <v>1102</v>
      </c>
    </row>
    <row r="290" spans="1:10" ht="15.75" thickBot="1" x14ac:dyDescent="0.3">
      <c r="A290" s="34"/>
      <c r="B290" s="11"/>
      <c r="C290" s="12"/>
      <c r="E290" s="34" t="s">
        <v>351</v>
      </c>
      <c r="F290" s="60"/>
      <c r="G290" s="12">
        <v>-0.12930553123578101</v>
      </c>
      <c r="H290" s="11"/>
      <c r="I290" s="20">
        <f t="shared" si="6"/>
        <v>0.12930553123578101</v>
      </c>
      <c r="J290" t="s">
        <v>1103</v>
      </c>
    </row>
    <row r="291" spans="1:10" ht="15.75" thickBot="1" x14ac:dyDescent="0.3">
      <c r="A291" s="34"/>
      <c r="B291" s="11"/>
      <c r="C291" s="12"/>
      <c r="E291" s="34" t="s">
        <v>352</v>
      </c>
      <c r="F291" s="60"/>
      <c r="G291" s="12">
        <v>-0.12795221706191601</v>
      </c>
      <c r="H291" s="11"/>
      <c r="I291" s="20">
        <f t="shared" si="6"/>
        <v>0.12795221706191601</v>
      </c>
      <c r="J291" t="s">
        <v>1104</v>
      </c>
    </row>
    <row r="292" spans="1:10" ht="15.75" thickBot="1" x14ac:dyDescent="0.3">
      <c r="A292" s="34"/>
      <c r="B292" s="11"/>
      <c r="C292" s="12"/>
      <c r="E292" s="34" t="s">
        <v>353</v>
      </c>
      <c r="F292" s="60"/>
      <c r="G292" s="12">
        <v>-0.12655813842828101</v>
      </c>
      <c r="H292" s="11"/>
      <c r="I292" s="20">
        <f t="shared" si="6"/>
        <v>0.12655813842828101</v>
      </c>
      <c r="J292" t="s">
        <v>1105</v>
      </c>
    </row>
    <row r="293" spans="1:10" ht="15.75" thickBot="1" x14ac:dyDescent="0.3">
      <c r="A293" s="34"/>
      <c r="B293" s="11"/>
      <c r="C293" s="12"/>
      <c r="E293" s="34" t="s">
        <v>354</v>
      </c>
      <c r="F293" s="60"/>
      <c r="G293" s="12">
        <v>-0.12512295392598199</v>
      </c>
      <c r="H293" s="11"/>
      <c r="I293" s="20">
        <f t="shared" si="6"/>
        <v>0.12512295392598199</v>
      </c>
      <c r="J293" t="s">
        <v>1106</v>
      </c>
    </row>
    <row r="294" spans="1:10" ht="15.75" thickBot="1" x14ac:dyDescent="0.3">
      <c r="A294" s="34"/>
      <c r="B294" s="11"/>
      <c r="C294" s="12"/>
      <c r="E294" s="34" t="s">
        <v>355</v>
      </c>
      <c r="F294" s="60"/>
      <c r="G294" s="12">
        <v>-0.123646316781909</v>
      </c>
      <c r="H294" s="11"/>
      <c r="I294" s="20">
        <f t="shared" si="6"/>
        <v>0.123646316781909</v>
      </c>
      <c r="J294" t="s">
        <v>1107</v>
      </c>
    </row>
    <row r="295" spans="1:10" ht="15.75" thickBot="1" x14ac:dyDescent="0.3">
      <c r="A295" s="34"/>
      <c r="B295" s="11"/>
      <c r="C295" s="12"/>
      <c r="E295" s="34" t="s">
        <v>356</v>
      </c>
      <c r="F295" s="60"/>
      <c r="G295" s="12">
        <v>-0.122127875109417</v>
      </c>
      <c r="H295" s="11"/>
      <c r="I295" s="20">
        <f t="shared" si="6"/>
        <v>0.122127875109417</v>
      </c>
      <c r="J295" t="s">
        <v>1108</v>
      </c>
    </row>
    <row r="296" spans="1:10" ht="15.75" thickBot="1" x14ac:dyDescent="0.3">
      <c r="A296" s="34"/>
      <c r="B296" s="11"/>
      <c r="C296" s="12"/>
      <c r="E296" s="34" t="s">
        <v>357</v>
      </c>
      <c r="F296" s="60"/>
      <c r="G296" s="12">
        <v>-0.120567272162822</v>
      </c>
      <c r="H296" s="11"/>
      <c r="I296" s="20">
        <f t="shared" si="6"/>
        <v>0.120567272162822</v>
      </c>
      <c r="J296" t="s">
        <v>1109</v>
      </c>
    </row>
    <row r="297" spans="1:10" ht="15.75" thickBot="1" x14ac:dyDescent="0.3">
      <c r="A297" s="34"/>
      <c r="B297" s="11"/>
      <c r="C297" s="12"/>
      <c r="E297" s="34" t="s">
        <v>358</v>
      </c>
      <c r="F297" s="60"/>
      <c r="G297" s="12">
        <v>-0.118964146595501</v>
      </c>
      <c r="H297" s="11"/>
      <c r="I297" s="20">
        <f t="shared" si="6"/>
        <v>0.118964146595501</v>
      </c>
      <c r="J297" t="s">
        <v>1110</v>
      </c>
    </row>
    <row r="298" spans="1:10" ht="15.75" thickBot="1" x14ac:dyDescent="0.3">
      <c r="A298" s="34"/>
      <c r="B298" s="11"/>
      <c r="C298" s="12"/>
      <c r="E298" s="34" t="s">
        <v>359</v>
      </c>
      <c r="F298" s="60"/>
      <c r="G298" s="12">
        <v>-0.117318132721385</v>
      </c>
      <c r="H298" s="11"/>
      <c r="I298" s="20">
        <f t="shared" si="6"/>
        <v>0.117318132721385</v>
      </c>
      <c r="J298" t="s">
        <v>1111</v>
      </c>
    </row>
    <row r="299" spans="1:10" ht="15.75" thickBot="1" x14ac:dyDescent="0.3">
      <c r="A299" s="34"/>
      <c r="B299" s="11"/>
      <c r="C299" s="12"/>
      <c r="E299" s="34" t="s">
        <v>360</v>
      </c>
      <c r="F299" s="60"/>
      <c r="G299" s="12">
        <v>-0.11562886077960401</v>
      </c>
      <c r="H299" s="11"/>
      <c r="I299" s="20">
        <f t="shared" si="6"/>
        <v>0.11562886077960401</v>
      </c>
      <c r="J299" t="s">
        <v>1112</v>
      </c>
    </row>
    <row r="300" spans="1:10" ht="15.75" thickBot="1" x14ac:dyDescent="0.3">
      <c r="A300" s="34"/>
      <c r="B300" s="11"/>
      <c r="C300" s="12"/>
      <c r="E300" s="34" t="s">
        <v>361</v>
      </c>
      <c r="F300" s="60"/>
      <c r="G300" s="12">
        <v>-0.113895957202061</v>
      </c>
      <c r="H300" s="11"/>
      <c r="I300" s="20">
        <f t="shared" si="6"/>
        <v>0.113895957202061</v>
      </c>
      <c r="J300" t="s">
        <v>1113</v>
      </c>
    </row>
    <row r="301" spans="1:10" ht="15.75" thickBot="1" x14ac:dyDescent="0.3">
      <c r="A301" s="34"/>
      <c r="B301" s="11"/>
      <c r="C301" s="12"/>
      <c r="E301" s="34" t="s">
        <v>362</v>
      </c>
      <c r="F301" s="60"/>
      <c r="G301" s="12">
        <v>-0.11211904488369299</v>
      </c>
      <c r="H301" s="11"/>
      <c r="I301" s="20">
        <f t="shared" si="6"/>
        <v>0.11211904488369299</v>
      </c>
      <c r="J301" t="s">
        <v>1114</v>
      </c>
    </row>
    <row r="302" spans="1:10" ht="15.75" thickBot="1" x14ac:dyDescent="0.3">
      <c r="A302" s="34"/>
      <c r="B302" s="11"/>
      <c r="C302" s="12"/>
      <c r="E302" s="34" t="s">
        <v>363</v>
      </c>
      <c r="F302" s="60"/>
      <c r="G302" s="12">
        <v>-0.110297743455158</v>
      </c>
      <c r="H302" s="11"/>
      <c r="I302" s="20">
        <f t="shared" si="6"/>
        <v>0.110297743455158</v>
      </c>
      <c r="J302" t="s">
        <v>1115</v>
      </c>
    </row>
    <row r="303" spans="1:10" ht="15.75" thickBot="1" x14ac:dyDescent="0.3">
      <c r="A303" s="34"/>
      <c r="B303" s="11"/>
      <c r="C303" s="12"/>
      <c r="E303" s="34" t="s">
        <v>364</v>
      </c>
      <c r="F303" s="60"/>
      <c r="G303" s="12">
        <v>-0.108431669557713</v>
      </c>
      <c r="H303" s="11"/>
      <c r="I303" s="20">
        <f t="shared" si="6"/>
        <v>0.108431669557713</v>
      </c>
      <c r="J303" t="s">
        <v>1116</v>
      </c>
    </row>
    <row r="304" spans="1:10" ht="15.75" thickBot="1" x14ac:dyDescent="0.3">
      <c r="A304" s="34"/>
      <c r="B304" s="11"/>
      <c r="C304" s="12"/>
      <c r="E304" s="34" t="s">
        <v>365</v>
      </c>
      <c r="F304" s="60"/>
      <c r="G304" s="12">
        <v>-0.10441866967032599</v>
      </c>
      <c r="H304" s="11"/>
      <c r="I304" s="20">
        <f t="shared" si="6"/>
        <v>0.10441866967032599</v>
      </c>
      <c r="J304" t="s">
        <v>1117</v>
      </c>
    </row>
    <row r="305" spans="1:10" ht="15.75" thickBot="1" x14ac:dyDescent="0.3">
      <c r="A305" s="34"/>
      <c r="B305" s="11"/>
      <c r="C305" s="12"/>
      <c r="E305" s="34" t="s">
        <v>366</v>
      </c>
      <c r="F305" s="60"/>
      <c r="G305" s="12">
        <v>-0.100373117808843</v>
      </c>
      <c r="H305" s="11"/>
      <c r="I305" s="20">
        <f t="shared" si="6"/>
        <v>0.100373117808843</v>
      </c>
      <c r="J305" t="s">
        <v>1118</v>
      </c>
    </row>
    <row r="306" spans="1:10" ht="15.75" thickBot="1" x14ac:dyDescent="0.3">
      <c r="A306" s="34"/>
      <c r="B306" s="11"/>
      <c r="C306" s="12"/>
      <c r="E306" s="34" t="s">
        <v>367</v>
      </c>
      <c r="F306" s="60"/>
      <c r="G306" s="12">
        <v>-9.6295534864004897E-2</v>
      </c>
      <c r="H306" s="11"/>
      <c r="I306" s="20">
        <f t="shared" si="6"/>
        <v>9.6295534864004897E-2</v>
      </c>
      <c r="J306" t="s">
        <v>1119</v>
      </c>
    </row>
    <row r="307" spans="1:10" ht="15.75" thickBot="1" x14ac:dyDescent="0.3">
      <c r="A307" s="34"/>
      <c r="B307" s="11"/>
      <c r="C307" s="12"/>
      <c r="E307" s="34" t="s">
        <v>368</v>
      </c>
      <c r="F307" s="60"/>
      <c r="G307" s="12">
        <v>-9.2186436164196306E-2</v>
      </c>
      <c r="H307" s="11"/>
      <c r="I307" s="20">
        <f t="shared" si="6"/>
        <v>9.2186436164196306E-2</v>
      </c>
      <c r="J307" t="s">
        <v>1120</v>
      </c>
    </row>
    <row r="308" spans="1:10" ht="15.75" thickBot="1" x14ac:dyDescent="0.3">
      <c r="A308" s="34"/>
      <c r="B308" s="11"/>
      <c r="C308" s="12"/>
      <c r="E308" s="34" t="s">
        <v>369</v>
      </c>
      <c r="F308" s="60"/>
      <c r="G308" s="12">
        <v>-8.8046331414397397E-2</v>
      </c>
      <c r="H308" s="11"/>
      <c r="I308" s="20">
        <f t="shared" si="6"/>
        <v>8.8046331414397397E-2</v>
      </c>
      <c r="J308" t="s">
        <v>1121</v>
      </c>
    </row>
    <row r="309" spans="1:10" ht="15.75" thickBot="1" x14ac:dyDescent="0.3">
      <c r="A309" s="34"/>
      <c r="B309" s="11"/>
      <c r="C309" s="12"/>
      <c r="E309" s="34" t="s">
        <v>370</v>
      </c>
      <c r="F309" s="60"/>
      <c r="G309" s="12">
        <v>-8.38757246385579E-2</v>
      </c>
      <c r="H309" s="11"/>
      <c r="I309" s="20">
        <f t="shared" si="6"/>
        <v>8.38757246385579E-2</v>
      </c>
      <c r="J309" t="s">
        <v>1122</v>
      </c>
    </row>
    <row r="310" spans="1:10" ht="15.75" thickBot="1" x14ac:dyDescent="0.3">
      <c r="A310" s="34"/>
      <c r="B310" s="11"/>
      <c r="C310" s="12"/>
      <c r="E310" s="34" t="s">
        <v>371</v>
      </c>
      <c r="F310" s="60"/>
      <c r="G310" s="12">
        <v>-7.9675114125414004E-2</v>
      </c>
      <c r="H310" s="11"/>
      <c r="I310" s="20">
        <f t="shared" si="6"/>
        <v>7.9675114125414004E-2</v>
      </c>
      <c r="J310" t="s">
        <v>1123</v>
      </c>
    </row>
    <row r="311" spans="1:10" ht="15.75" thickBot="1" x14ac:dyDescent="0.3">
      <c r="A311" s="34"/>
      <c r="B311" s="11"/>
      <c r="C311" s="12"/>
      <c r="E311" s="34" t="s">
        <v>372</v>
      </c>
      <c r="F311" s="60"/>
      <c r="G311" s="12">
        <v>-7.5444992377764294E-2</v>
      </c>
      <c r="H311" s="11"/>
      <c r="I311" s="20">
        <f t="shared" si="6"/>
        <v>7.5444992377764294E-2</v>
      </c>
      <c r="J311" t="s">
        <v>1124</v>
      </c>
    </row>
    <row r="312" spans="1:10" ht="15.75" thickBot="1" x14ac:dyDescent="0.3">
      <c r="A312" s="34"/>
      <c r="B312" s="11"/>
      <c r="C312" s="12"/>
      <c r="E312" s="34" t="s">
        <v>373</v>
      </c>
      <c r="F312" s="60"/>
      <c r="G312" s="12">
        <v>-7.1185846065193806E-2</v>
      </c>
      <c r="H312" s="11"/>
      <c r="I312" s="20">
        <f t="shared" si="6"/>
        <v>7.1185846065193806E-2</v>
      </c>
      <c r="J312" t="s">
        <v>1125</v>
      </c>
    </row>
    <row r="313" spans="1:10" ht="15.75" thickBot="1" x14ac:dyDescent="0.3">
      <c r="A313" s="34"/>
      <c r="B313" s="11"/>
      <c r="C313" s="12"/>
      <c r="E313" s="34" t="s">
        <v>374</v>
      </c>
      <c r="F313" s="60"/>
      <c r="G313" s="12">
        <v>-6.6898155980245302E-2</v>
      </c>
      <c r="H313" s="11"/>
      <c r="I313" s="20">
        <f t="shared" si="6"/>
        <v>6.6898155980245302E-2</v>
      </c>
      <c r="J313" t="s">
        <v>1126</v>
      </c>
    </row>
    <row r="314" spans="1:10" ht="15.75" thickBot="1" x14ac:dyDescent="0.3">
      <c r="A314" s="34"/>
      <c r="B314" s="11"/>
      <c r="C314" s="12"/>
      <c r="E314" s="34" t="s">
        <v>375</v>
      </c>
      <c r="F314" s="60"/>
      <c r="G314" s="12">
        <v>-6.2582396998023496E-2</v>
      </c>
      <c r="H314" s="11"/>
      <c r="I314" s="20">
        <f t="shared" si="6"/>
        <v>6.2582396998023496E-2</v>
      </c>
      <c r="J314" t="s">
        <v>1127</v>
      </c>
    </row>
    <row r="315" spans="1:10" ht="15.75" thickBot="1" x14ac:dyDescent="0.3">
      <c r="A315" s="34"/>
      <c r="B315" s="11"/>
      <c r="C315" s="12"/>
      <c r="E315" s="34" t="s">
        <v>376</v>
      </c>
      <c r="F315" s="60"/>
      <c r="G315" s="12">
        <v>-5.8239038039206097E-2</v>
      </c>
      <c r="H315" s="11"/>
      <c r="I315" s="20">
        <f t="shared" si="6"/>
        <v>5.8239038039206097E-2</v>
      </c>
      <c r="J315" t="s">
        <v>1128</v>
      </c>
    </row>
    <row r="316" spans="1:10" ht="15.75" thickBot="1" x14ac:dyDescent="0.3">
      <c r="A316" s="34"/>
      <c r="B316" s="11"/>
      <c r="C316" s="12"/>
      <c r="E316" s="34" t="s">
        <v>377</v>
      </c>
      <c r="F316" s="60"/>
      <c r="G316" s="12">
        <v>-5.38685420364408E-2</v>
      </c>
      <c r="H316" s="11"/>
      <c r="I316" s="20">
        <f t="shared" si="6"/>
        <v>5.38685420364408E-2</v>
      </c>
      <c r="J316" t="s">
        <v>1129</v>
      </c>
    </row>
    <row r="317" spans="1:10" ht="15.75" thickBot="1" x14ac:dyDescent="0.3">
      <c r="A317" s="34"/>
      <c r="B317" s="11"/>
      <c r="C317" s="12"/>
      <c r="E317" s="34" t="s">
        <v>378</v>
      </c>
      <c r="F317" s="60"/>
      <c r="G317" s="12">
        <v>-4.9471365904089099E-2</v>
      </c>
      <c r="H317" s="11"/>
      <c r="I317" s="20">
        <f t="shared" si="6"/>
        <v>4.9471365904089099E-2</v>
      </c>
      <c r="J317" t="s">
        <v>1130</v>
      </c>
    </row>
    <row r="318" spans="1:10" ht="15.75" thickBot="1" x14ac:dyDescent="0.3">
      <c r="A318" s="34"/>
      <c r="B318" s="11"/>
      <c r="C318" s="12"/>
      <c r="E318" s="34" t="s">
        <v>379</v>
      </c>
      <c r="F318" s="60"/>
      <c r="G318" s="12">
        <v>-4.5047960511279003E-2</v>
      </c>
      <c r="H318" s="11"/>
      <c r="I318" s="20">
        <f t="shared" si="6"/>
        <v>4.5047960511279003E-2</v>
      </c>
      <c r="J318" t="s">
        <v>1131</v>
      </c>
    </row>
    <row r="319" spans="1:10" ht="15.75" thickBot="1" x14ac:dyDescent="0.3">
      <c r="A319" s="34"/>
      <c r="B319" s="11"/>
      <c r="C319" s="12"/>
      <c r="E319" s="34" t="s">
        <v>380</v>
      </c>
      <c r="F319" s="60"/>
      <c r="G319" s="12">
        <v>-4.05987706582253E-2</v>
      </c>
      <c r="H319" s="11"/>
      <c r="I319" s="20">
        <f t="shared" si="6"/>
        <v>4.05987706582253E-2</v>
      </c>
      <c r="J319" t="s">
        <v>1132</v>
      </c>
    </row>
    <row r="320" spans="1:10" ht="15.75" thickBot="1" x14ac:dyDescent="0.3">
      <c r="A320" s="34"/>
      <c r="B320" s="11"/>
      <c r="C320" s="12"/>
      <c r="E320" s="34" t="s">
        <v>381</v>
      </c>
      <c r="F320" s="60"/>
      <c r="G320" s="12">
        <v>-3.6124235055763801E-2</v>
      </c>
      <c r="H320" s="11"/>
      <c r="I320" s="20">
        <f t="shared" si="6"/>
        <v>3.6124235055763801E-2</v>
      </c>
      <c r="J320" t="s">
        <v>1133</v>
      </c>
    </row>
    <row r="321" spans="1:10" ht="15.75" thickBot="1" x14ac:dyDescent="0.3">
      <c r="A321" s="34"/>
      <c r="B321" s="11"/>
      <c r="C321" s="12"/>
      <c r="E321" s="34" t="s">
        <v>382</v>
      </c>
      <c r="F321" s="60"/>
      <c r="G321" s="12">
        <v>-3.1624786308048103E-2</v>
      </c>
      <c r="H321" s="11"/>
      <c r="I321" s="20">
        <f t="shared" si="6"/>
        <v>3.1624786308048103E-2</v>
      </c>
      <c r="J321" t="s">
        <v>1134</v>
      </c>
    </row>
    <row r="322" spans="1:10" ht="15.75" thickBot="1" x14ac:dyDescent="0.3">
      <c r="A322" s="34"/>
      <c r="B322" s="11"/>
      <c r="C322" s="12"/>
      <c r="E322" s="34" t="s">
        <v>383</v>
      </c>
      <c r="F322" s="60"/>
      <c r="G322" s="12">
        <v>-2.71008508983503E-2</v>
      </c>
      <c r="H322" s="11"/>
      <c r="I322" s="20">
        <f t="shared" si="6"/>
        <v>2.71008508983503E-2</v>
      </c>
      <c r="J322" t="s">
        <v>1135</v>
      </c>
    </row>
    <row r="323" spans="1:10" ht="15.75" thickBot="1" x14ac:dyDescent="0.3">
      <c r="A323" s="34"/>
      <c r="B323" s="11"/>
      <c r="C323" s="12"/>
      <c r="E323" s="34" t="s">
        <v>384</v>
      </c>
      <c r="F323" s="60"/>
      <c r="G323" s="12">
        <v>-2.25528491779068E-2</v>
      </c>
      <c r="H323" s="11"/>
      <c r="I323" s="20">
        <f t="shared" ref="I323:I386" si="7">G323*-1</f>
        <v>2.25528491779068E-2</v>
      </c>
      <c r="J323" t="s">
        <v>1136</v>
      </c>
    </row>
    <row r="324" spans="1:10" ht="15.75" thickBot="1" x14ac:dyDescent="0.3">
      <c r="A324" s="34"/>
      <c r="B324" s="11"/>
      <c r="C324" s="12"/>
      <c r="E324" s="34" t="s">
        <v>385</v>
      </c>
      <c r="F324" s="60"/>
      <c r="G324" s="12">
        <v>-1.7981195357737401E-2</v>
      </c>
      <c r="H324" s="11"/>
      <c r="I324" s="20">
        <f t="shared" si="7"/>
        <v>1.7981195357737401E-2</v>
      </c>
      <c r="J324" t="s">
        <v>1137</v>
      </c>
    </row>
    <row r="325" spans="1:10" ht="15.75" thickBot="1" x14ac:dyDescent="0.3">
      <c r="A325" s="34"/>
      <c r="B325" s="11"/>
      <c r="C325" s="12"/>
      <c r="E325" s="34" t="s">
        <v>386</v>
      </c>
      <c r="F325" s="60"/>
      <c r="G325" s="12">
        <v>-1.33862975033793E-2</v>
      </c>
      <c r="H325" s="11"/>
      <c r="I325" s="20">
        <f t="shared" si="7"/>
        <v>1.33862975033793E-2</v>
      </c>
      <c r="J325" t="s">
        <v>1138</v>
      </c>
    </row>
    <row r="326" spans="1:10" ht="15.75" thickBot="1" x14ac:dyDescent="0.3">
      <c r="A326" s="34"/>
      <c r="B326" s="11"/>
      <c r="C326" s="12"/>
      <c r="E326" s="34" t="s">
        <v>387</v>
      </c>
      <c r="F326" s="60"/>
      <c r="G326" s="12">
        <v>-8.7685575324553192E-3</v>
      </c>
      <c r="H326" s="11"/>
      <c r="I326" s="20">
        <f t="shared" si="7"/>
        <v>8.7685575324553192E-3</v>
      </c>
      <c r="J326" t="s">
        <v>1139</v>
      </c>
    </row>
    <row r="327" spans="1:10" ht="15.75" thickBot="1" x14ac:dyDescent="0.3">
      <c r="A327" s="34"/>
      <c r="B327" s="11"/>
      <c r="C327" s="12"/>
      <c r="E327" s="34" t="s">
        <v>388</v>
      </c>
      <c r="F327" s="60"/>
      <c r="G327" s="12">
        <v>-4.12837121501045E-3</v>
      </c>
      <c r="H327" s="11"/>
      <c r="I327" s="20">
        <f t="shared" si="7"/>
        <v>4.12837121501045E-3</v>
      </c>
      <c r="J327" t="s">
        <v>1140</v>
      </c>
    </row>
    <row r="328" spans="1:10" ht="15.75" thickBot="1" x14ac:dyDescent="0.3">
      <c r="A328" s="34"/>
      <c r="B328" s="11"/>
      <c r="C328" s="12"/>
      <c r="E328" s="34" t="s">
        <v>389</v>
      </c>
      <c r="F328" s="60"/>
      <c r="G328" s="12">
        <v>5.3387182346148899E-4</v>
      </c>
      <c r="H328" s="11"/>
      <c r="I328" s="20">
        <f t="shared" si="7"/>
        <v>-5.3387182346148899E-4</v>
      </c>
      <c r="J328" t="s">
        <v>1141</v>
      </c>
    </row>
    <row r="329" spans="1:10" ht="15.75" thickBot="1" x14ac:dyDescent="0.3">
      <c r="A329" s="34"/>
      <c r="B329" s="11"/>
      <c r="C329" s="12"/>
      <c r="E329" s="34" t="s">
        <v>390</v>
      </c>
      <c r="F329" s="60"/>
      <c r="G329" s="12">
        <v>5.2177880963813804E-3</v>
      </c>
      <c r="H329" s="11"/>
      <c r="I329" s="20">
        <f t="shared" si="7"/>
        <v>-5.2177880963813804E-3</v>
      </c>
      <c r="J329" t="s">
        <v>1142</v>
      </c>
    </row>
    <row r="330" spans="1:10" ht="15.75" thickBot="1" x14ac:dyDescent="0.3">
      <c r="A330" s="34"/>
      <c r="B330" s="11"/>
      <c r="C330" s="12"/>
      <c r="E330" s="34" t="s">
        <v>391</v>
      </c>
      <c r="F330" s="60"/>
      <c r="G330" s="12">
        <v>9.9230002479109101E-3</v>
      </c>
      <c r="H330" s="11"/>
      <c r="I330" s="20">
        <f t="shared" si="7"/>
        <v>-9.9230002479109101E-3</v>
      </c>
      <c r="J330" t="s">
        <v>1143</v>
      </c>
    </row>
    <row r="331" spans="1:10" ht="15.75" thickBot="1" x14ac:dyDescent="0.3">
      <c r="A331" s="34"/>
      <c r="B331" s="11"/>
      <c r="C331" s="12"/>
      <c r="E331" s="34" t="s">
        <v>392</v>
      </c>
      <c r="F331" s="60"/>
      <c r="G331" s="12">
        <v>1.4649137042327899E-2</v>
      </c>
      <c r="H331" s="11"/>
      <c r="I331" s="20">
        <f t="shared" si="7"/>
        <v>-1.4649137042327899E-2</v>
      </c>
      <c r="J331" t="s">
        <v>1144</v>
      </c>
    </row>
    <row r="332" spans="1:10" ht="15.75" thickBot="1" x14ac:dyDescent="0.3">
      <c r="A332" s="34"/>
      <c r="B332" s="11"/>
      <c r="C332" s="12"/>
      <c r="E332" s="34" t="s">
        <v>393</v>
      </c>
      <c r="F332" s="60"/>
      <c r="G332" s="12">
        <v>1.9395833351030199E-2</v>
      </c>
      <c r="H332" s="11"/>
      <c r="I332" s="20">
        <f t="shared" si="7"/>
        <v>-1.9395833351030199E-2</v>
      </c>
      <c r="J332" t="s">
        <v>1145</v>
      </c>
    </row>
    <row r="333" spans="1:10" ht="15.75" thickBot="1" x14ac:dyDescent="0.3">
      <c r="A333" s="34"/>
      <c r="B333" s="11"/>
      <c r="C333" s="12"/>
      <c r="E333" s="34" t="s">
        <v>394</v>
      </c>
      <c r="F333" s="60"/>
      <c r="G333" s="12">
        <v>2.4162730137248099E-2</v>
      </c>
      <c r="H333" s="11"/>
      <c r="I333" s="20">
        <f t="shared" si="7"/>
        <v>-2.4162730137248099E-2</v>
      </c>
      <c r="J333" t="s">
        <v>1146</v>
      </c>
    </row>
    <row r="334" spans="1:10" ht="15.75" thickBot="1" x14ac:dyDescent="0.3">
      <c r="A334" s="34"/>
      <c r="B334" s="11"/>
      <c r="C334" s="12"/>
      <c r="E334" s="34" t="s">
        <v>395</v>
      </c>
      <c r="F334" s="60"/>
      <c r="G334" s="12">
        <v>2.8949474438551798E-2</v>
      </c>
      <c r="H334" s="11"/>
      <c r="I334" s="20">
        <f t="shared" si="7"/>
        <v>-2.8949474438551798E-2</v>
      </c>
      <c r="J334" t="s">
        <v>1147</v>
      </c>
    </row>
    <row r="335" spans="1:10" ht="15.75" thickBot="1" x14ac:dyDescent="0.3">
      <c r="A335" s="34"/>
      <c r="B335" s="11"/>
      <c r="C335" s="12"/>
      <c r="E335" s="34" t="s">
        <v>396</v>
      </c>
      <c r="F335" s="60"/>
      <c r="G335" s="12">
        <v>3.3755719347236597E-2</v>
      </c>
      <c r="H335" s="11"/>
      <c r="I335" s="20">
        <f t="shared" si="7"/>
        <v>-3.3755719347236597E-2</v>
      </c>
      <c r="J335" t="s">
        <v>1148</v>
      </c>
    </row>
    <row r="336" spans="1:10" ht="15.75" thickBot="1" x14ac:dyDescent="0.3">
      <c r="A336" s="34"/>
      <c r="B336" s="11"/>
      <c r="C336" s="12"/>
      <c r="E336" s="34" t="s">
        <v>397</v>
      </c>
      <c r="F336" s="60"/>
      <c r="G336" s="12">
        <v>3.8581123988668899E-2</v>
      </c>
      <c r="H336" s="11"/>
      <c r="I336" s="20">
        <f t="shared" si="7"/>
        <v>-3.8581123988668899E-2</v>
      </c>
      <c r="J336" t="s">
        <v>1149</v>
      </c>
    </row>
    <row r="337" spans="1:10" ht="15.75" thickBot="1" x14ac:dyDescent="0.3">
      <c r="A337" s="34"/>
      <c r="B337" s="11"/>
      <c r="C337" s="12"/>
      <c r="E337" s="34" t="s">
        <v>398</v>
      </c>
      <c r="F337" s="60"/>
      <c r="G337" s="12">
        <v>4.3425353497676601E-2</v>
      </c>
      <c r="H337" s="11"/>
      <c r="I337" s="20">
        <f t="shared" si="7"/>
        <v>-4.3425353497676601E-2</v>
      </c>
      <c r="J337" t="s">
        <v>1150</v>
      </c>
    </row>
    <row r="338" spans="1:10" ht="15.75" thickBot="1" x14ac:dyDescent="0.3">
      <c r="A338" s="34"/>
      <c r="B338" s="11"/>
      <c r="C338" s="12"/>
      <c r="E338" s="34" t="s">
        <v>399</v>
      </c>
      <c r="F338" s="60"/>
      <c r="G338" s="12">
        <v>4.82880789930678E-2</v>
      </c>
      <c r="H338" s="11"/>
      <c r="I338" s="20">
        <f t="shared" si="7"/>
        <v>-4.82880789930678E-2</v>
      </c>
      <c r="J338" t="s">
        <v>1151</v>
      </c>
    </row>
    <row r="339" spans="1:10" ht="15.75" thickBot="1" x14ac:dyDescent="0.3">
      <c r="A339" s="34"/>
      <c r="B339" s="11"/>
      <c r="C339" s="12"/>
      <c r="E339" s="34" t="s">
        <v>400</v>
      </c>
      <c r="F339" s="60"/>
      <c r="G339" s="12">
        <v>5.3168977550362997E-2</v>
      </c>
      <c r="H339" s="11"/>
      <c r="I339" s="20">
        <f t="shared" si="7"/>
        <v>-5.3168977550362997E-2</v>
      </c>
      <c r="J339" t="s">
        <v>1152</v>
      </c>
    </row>
    <row r="340" spans="1:10" ht="15.75" thickBot="1" x14ac:dyDescent="0.3">
      <c r="A340" s="34"/>
      <c r="B340" s="11"/>
      <c r="C340" s="12"/>
      <c r="E340" s="34" t="s">
        <v>401</v>
      </c>
      <c r="F340" s="60"/>
      <c r="G340" s="12">
        <v>5.8067732172824099E-2</v>
      </c>
      <c r="H340" s="11"/>
      <c r="I340" s="20">
        <f t="shared" si="7"/>
        <v>-5.8067732172824099E-2</v>
      </c>
      <c r="J340" t="s">
        <v>1153</v>
      </c>
    </row>
    <row r="341" spans="1:10" ht="15.75" thickBot="1" x14ac:dyDescent="0.3">
      <c r="A341" s="34"/>
      <c r="B341" s="11"/>
      <c r="C341" s="12"/>
      <c r="E341" s="34" t="s">
        <v>402</v>
      </c>
      <c r="F341" s="60"/>
      <c r="G341" s="12">
        <v>6.2984031760856998E-2</v>
      </c>
      <c r="H341" s="11"/>
      <c r="I341" s="20">
        <f t="shared" si="7"/>
        <v>-6.2984031760856998E-2</v>
      </c>
      <c r="J341" t="s">
        <v>1154</v>
      </c>
    </row>
    <row r="342" spans="1:10" ht="15.75" thickBot="1" x14ac:dyDescent="0.3">
      <c r="A342" s="34"/>
      <c r="B342" s="11"/>
      <c r="C342" s="12"/>
      <c r="E342" s="34" t="s">
        <v>403</v>
      </c>
      <c r="F342" s="60"/>
      <c r="G342" s="12">
        <v>6.7917571079877906E-2</v>
      </c>
      <c r="H342" s="11"/>
      <c r="I342" s="20">
        <f t="shared" si="7"/>
        <v>-6.7917571079877906E-2</v>
      </c>
      <c r="J342" t="s">
        <v>1155</v>
      </c>
    </row>
    <row r="343" spans="1:10" ht="15.75" thickBot="1" x14ac:dyDescent="0.3">
      <c r="A343" s="34"/>
      <c r="B343" s="11"/>
      <c r="C343" s="12"/>
      <c r="E343" s="34" t="s">
        <v>404</v>
      </c>
      <c r="F343" s="60"/>
      <c r="G343" s="12">
        <v>7.2868050726719105E-2</v>
      </c>
      <c r="H343" s="11"/>
      <c r="I343" s="20">
        <f t="shared" si="7"/>
        <v>-7.2868050726719105E-2</v>
      </c>
      <c r="J343" t="s">
        <v>1156</v>
      </c>
    </row>
    <row r="344" spans="1:10" ht="15.75" thickBot="1" x14ac:dyDescent="0.3">
      <c r="A344" s="34"/>
      <c r="B344" s="11"/>
      <c r="C344" s="12"/>
      <c r="E344" s="34" t="s">
        <v>405</v>
      </c>
      <c r="F344" s="60"/>
      <c r="G344" s="12">
        <v>7.7835177094657898E-2</v>
      </c>
      <c r="H344" s="11"/>
      <c r="I344" s="20">
        <f t="shared" si="7"/>
        <v>-7.7835177094657898E-2</v>
      </c>
      <c r="J344" t="s">
        <v>1157</v>
      </c>
    </row>
    <row r="345" spans="1:10" ht="15.75" thickBot="1" x14ac:dyDescent="0.3">
      <c r="A345" s="34"/>
      <c r="B345" s="11"/>
      <c r="C345" s="12"/>
      <c r="E345" s="34" t="s">
        <v>406</v>
      </c>
      <c r="F345" s="60"/>
      <c r="G345" s="12">
        <v>8.2818662337141899E-2</v>
      </c>
      <c r="H345" s="11"/>
      <c r="I345" s="20">
        <f t="shared" si="7"/>
        <v>-8.2818662337141899E-2</v>
      </c>
      <c r="J345" t="s">
        <v>1158</v>
      </c>
    </row>
    <row r="346" spans="1:10" ht="15.75" thickBot="1" x14ac:dyDescent="0.3">
      <c r="A346" s="34"/>
      <c r="B346" s="11"/>
      <c r="C346" s="12"/>
      <c r="E346" s="34" t="s">
        <v>407</v>
      </c>
      <c r="F346" s="60"/>
      <c r="G346" s="12">
        <v>8.7818224330296998E-2</v>
      </c>
      <c r="H346" s="11"/>
      <c r="I346" s="20">
        <f t="shared" si="7"/>
        <v>-8.7818224330296998E-2</v>
      </c>
      <c r="J346" t="s">
        <v>1159</v>
      </c>
    </row>
    <row r="347" spans="1:10" ht="15.75" thickBot="1" x14ac:dyDescent="0.3">
      <c r="A347" s="34"/>
      <c r="B347" s="11"/>
      <c r="C347" s="12"/>
      <c r="E347" s="34" t="s">
        <v>408</v>
      </c>
      <c r="F347" s="60"/>
      <c r="G347" s="12">
        <v>9.2833586634287105E-2</v>
      </c>
      <c r="H347" s="11"/>
      <c r="I347" s="20">
        <f t="shared" si="7"/>
        <v>-9.2833586634287105E-2</v>
      </c>
      <c r="J347" t="s">
        <v>1160</v>
      </c>
    </row>
    <row r="348" spans="1:10" ht="15.75" thickBot="1" x14ac:dyDescent="0.3">
      <c r="A348" s="34"/>
      <c r="B348" s="11"/>
      <c r="C348" s="12"/>
      <c r="E348" s="34" t="s">
        <v>409</v>
      </c>
      <c r="F348" s="60"/>
      <c r="G348" s="12">
        <v>9.7864478453608794E-2</v>
      </c>
      <c r="H348" s="11"/>
      <c r="I348" s="20">
        <f t="shared" si="7"/>
        <v>-9.7864478453608794E-2</v>
      </c>
      <c r="J348" t="s">
        <v>1161</v>
      </c>
    </row>
    <row r="349" spans="1:10" ht="15.75" thickBot="1" x14ac:dyDescent="0.3">
      <c r="A349" s="34"/>
      <c r="B349" s="11"/>
      <c r="C349" s="12"/>
      <c r="E349" s="34" t="s">
        <v>410</v>
      </c>
      <c r="F349" s="60"/>
      <c r="G349" s="12">
        <v>0.102910634596385</v>
      </c>
      <c r="H349" s="11"/>
      <c r="I349" s="20">
        <f t="shared" si="7"/>
        <v>-0.102910634596385</v>
      </c>
      <c r="J349" t="s">
        <v>1162</v>
      </c>
    </row>
    <row r="350" spans="1:10" ht="15.75" thickBot="1" x14ac:dyDescent="0.3">
      <c r="A350" s="34"/>
      <c r="B350" s="11"/>
      <c r="C350" s="12"/>
      <c r="E350" s="34" t="s">
        <v>411</v>
      </c>
      <c r="F350" s="60"/>
      <c r="G350" s="12">
        <v>0.107971795432747</v>
      </c>
      <c r="H350" s="11"/>
      <c r="I350" s="20">
        <f t="shared" si="7"/>
        <v>-0.107971795432747</v>
      </c>
      <c r="J350" t="s">
        <v>1163</v>
      </c>
    </row>
    <row r="351" spans="1:10" ht="15.75" thickBot="1" x14ac:dyDescent="0.3">
      <c r="A351" s="34"/>
      <c r="B351" s="11"/>
      <c r="C351" s="12"/>
      <c r="E351" s="34" t="s">
        <v>412</v>
      </c>
      <c r="F351" s="60"/>
      <c r="G351" s="12">
        <v>0.11304770685235201</v>
      </c>
      <c r="H351" s="11"/>
      <c r="I351" s="20">
        <f t="shared" si="7"/>
        <v>-0.11304770685235201</v>
      </c>
      <c r="J351" t="s">
        <v>1164</v>
      </c>
    </row>
    <row r="352" spans="1:10" ht="15.75" thickBot="1" x14ac:dyDescent="0.3">
      <c r="A352" s="34"/>
      <c r="B352" s="11"/>
      <c r="C352" s="12"/>
      <c r="E352" s="34" t="s">
        <v>413</v>
      </c>
      <c r="F352" s="60"/>
      <c r="G352" s="12">
        <v>0.118138120221131</v>
      </c>
      <c r="H352" s="11"/>
      <c r="I352" s="20">
        <f t="shared" si="7"/>
        <v>-0.118138120221131</v>
      </c>
      <c r="J352" t="s">
        <v>1165</v>
      </c>
    </row>
    <row r="353" spans="1:10" ht="15.75" thickBot="1" x14ac:dyDescent="0.3">
      <c r="A353" s="34"/>
      <c r="B353" s="11"/>
      <c r="C353" s="12"/>
      <c r="E353" s="34" t="s">
        <v>414</v>
      </c>
      <c r="F353" s="60"/>
      <c r="G353" s="12">
        <v>0.12324279233732099</v>
      </c>
      <c r="H353" s="11"/>
      <c r="I353" s="20">
        <f t="shared" si="7"/>
        <v>-0.12324279233732099</v>
      </c>
      <c r="J353" t="s">
        <v>1166</v>
      </c>
    </row>
    <row r="354" spans="1:10" ht="15.75" thickBot="1" x14ac:dyDescent="0.3">
      <c r="A354" s="34"/>
      <c r="B354" s="11"/>
      <c r="C354" s="12"/>
      <c r="E354" s="34" t="s">
        <v>415</v>
      </c>
      <c r="F354" s="60"/>
      <c r="G354" s="12">
        <v>0.12836148538684999</v>
      </c>
      <c r="H354" s="11"/>
      <c r="I354" s="20">
        <f t="shared" si="7"/>
        <v>-0.12836148538684999</v>
      </c>
      <c r="J354" t="s">
        <v>1167</v>
      </c>
    </row>
    <row r="355" spans="1:10" ht="15.75" thickBot="1" x14ac:dyDescent="0.3">
      <c r="A355" s="34"/>
      <c r="B355" s="11"/>
      <c r="C355" s="12"/>
      <c r="E355" s="34" t="s">
        <v>416</v>
      </c>
      <c r="F355" s="60"/>
      <c r="G355" s="12">
        <v>0.13349396689814499</v>
      </c>
      <c r="H355" s="11"/>
      <c r="I355" s="20">
        <f t="shared" si="7"/>
        <v>-0.13349396689814499</v>
      </c>
      <c r="J355" t="s">
        <v>1168</v>
      </c>
    </row>
    <row r="356" spans="1:10" ht="15.75" thickBot="1" x14ac:dyDescent="0.3">
      <c r="A356" s="34"/>
      <c r="B356" s="11"/>
      <c r="C356" s="12"/>
      <c r="E356" s="34" t="s">
        <v>417</v>
      </c>
      <c r="F356" s="60"/>
      <c r="G356" s="12">
        <v>0.13864000969642101</v>
      </c>
      <c r="H356" s="11"/>
      <c r="I356" s="20">
        <f t="shared" si="7"/>
        <v>-0.13864000969642101</v>
      </c>
      <c r="J356" t="s">
        <v>1169</v>
      </c>
    </row>
    <row r="357" spans="1:10" ht="15.75" thickBot="1" x14ac:dyDescent="0.3">
      <c r="A357" s="34"/>
      <c r="B357" s="11"/>
      <c r="C357" s="12"/>
      <c r="E357" s="34" t="s">
        <v>418</v>
      </c>
      <c r="F357" s="60"/>
      <c r="G357" s="12">
        <v>0.143799391857515</v>
      </c>
      <c r="H357" s="11"/>
      <c r="I357" s="20">
        <f t="shared" si="7"/>
        <v>-0.143799391857515</v>
      </c>
      <c r="J357" t="s">
        <v>1170</v>
      </c>
    </row>
    <row r="358" spans="1:10" ht="15.75" thickBot="1" x14ac:dyDescent="0.3">
      <c r="A358" s="34"/>
      <c r="B358" s="11"/>
      <c r="C358" s="12"/>
      <c r="E358" s="34" t="s">
        <v>419</v>
      </c>
      <c r="F358" s="60"/>
      <c r="G358" s="12">
        <v>0.14897189666132901</v>
      </c>
      <c r="H358" s="11"/>
      <c r="I358" s="20">
        <f t="shared" si="7"/>
        <v>-0.14897189666132901</v>
      </c>
      <c r="J358" t="s">
        <v>1171</v>
      </c>
    </row>
    <row r="359" spans="1:10" ht="15.75" thickBot="1" x14ac:dyDescent="0.3">
      <c r="A359" s="34"/>
      <c r="B359" s="11"/>
      <c r="C359" s="12"/>
      <c r="E359" s="34" t="s">
        <v>420</v>
      </c>
      <c r="F359" s="60"/>
      <c r="G359" s="12">
        <v>0.15415731254493001</v>
      </c>
      <c r="H359" s="11"/>
      <c r="I359" s="20">
        <f t="shared" si="7"/>
        <v>-0.15415731254493001</v>
      </c>
      <c r="J359" t="s">
        <v>1172</v>
      </c>
    </row>
    <row r="360" spans="1:10" ht="15.75" thickBot="1" x14ac:dyDescent="0.3">
      <c r="A360" s="34"/>
      <c r="B360" s="11"/>
      <c r="C360" s="12"/>
      <c r="E360" s="34" t="s">
        <v>421</v>
      </c>
      <c r="F360" s="60"/>
      <c r="G360" s="12">
        <v>0.15935543305538499</v>
      </c>
      <c r="H360" s="11"/>
      <c r="I360" s="20">
        <f t="shared" si="7"/>
        <v>-0.15935543305538499</v>
      </c>
      <c r="J360" t="s">
        <v>1173</v>
      </c>
    </row>
    <row r="361" spans="1:10" ht="15.75" thickBot="1" x14ac:dyDescent="0.3">
      <c r="A361" s="34"/>
      <c r="B361" s="11"/>
      <c r="C361" s="12"/>
      <c r="E361" s="34" t="s">
        <v>422</v>
      </c>
      <c r="F361" s="60"/>
      <c r="G361" s="12">
        <v>0.164566056802354</v>
      </c>
      <c r="H361" s="11"/>
      <c r="I361" s="20">
        <f t="shared" si="7"/>
        <v>-0.164566056802354</v>
      </c>
      <c r="J361" t="s">
        <v>1174</v>
      </c>
    </row>
    <row r="362" spans="1:10" ht="15.75" thickBot="1" x14ac:dyDescent="0.3">
      <c r="A362" s="34"/>
      <c r="B362" s="11"/>
      <c r="C362" s="12"/>
      <c r="E362" s="34" t="s">
        <v>423</v>
      </c>
      <c r="F362" s="60"/>
      <c r="G362" s="12">
        <v>0.169788987410533</v>
      </c>
      <c r="H362" s="11"/>
      <c r="I362" s="20">
        <f t="shared" si="7"/>
        <v>-0.169788987410533</v>
      </c>
      <c r="J362" t="s">
        <v>1175</v>
      </c>
    </row>
    <row r="363" spans="1:10" ht="15.75" thickBot="1" x14ac:dyDescent="0.3">
      <c r="A363" s="34"/>
      <c r="B363" s="11"/>
      <c r="C363" s="12"/>
      <c r="E363" s="34" t="s">
        <v>424</v>
      </c>
      <c r="F363" s="60"/>
      <c r="G363" s="12">
        <v>0.17502403347196299</v>
      </c>
      <c r="H363" s="11"/>
      <c r="I363" s="20">
        <f t="shared" si="7"/>
        <v>-0.17502403347196299</v>
      </c>
      <c r="J363" t="s">
        <v>1176</v>
      </c>
    </row>
    <row r="364" spans="1:10" ht="15.75" thickBot="1" x14ac:dyDescent="0.3">
      <c r="A364" s="34"/>
      <c r="B364" s="11"/>
      <c r="C364" s="12"/>
      <c r="E364" s="34" t="s">
        <v>425</v>
      </c>
      <c r="F364" s="60"/>
      <c r="G364" s="12">
        <v>0.18027100849828501</v>
      </c>
      <c r="H364" s="11"/>
      <c r="I364" s="20">
        <f t="shared" si="7"/>
        <v>-0.18027100849828501</v>
      </c>
      <c r="J364" t="s">
        <v>1177</v>
      </c>
    </row>
    <row r="365" spans="1:10" ht="15.75" thickBot="1" x14ac:dyDescent="0.3">
      <c r="A365" s="34"/>
      <c r="B365" s="11"/>
      <c r="C365" s="12"/>
      <c r="E365" s="34" t="s">
        <v>426</v>
      </c>
      <c r="F365" s="60"/>
      <c r="G365" s="12">
        <v>0.18552973087296801</v>
      </c>
      <c r="H365" s="11"/>
      <c r="I365" s="20">
        <f t="shared" si="7"/>
        <v>-0.18552973087296801</v>
      </c>
      <c r="J365" t="s">
        <v>1178</v>
      </c>
    </row>
    <row r="366" spans="1:10" ht="15.75" thickBot="1" x14ac:dyDescent="0.3">
      <c r="A366" s="34"/>
      <c r="B366" s="11"/>
      <c r="C366" s="12"/>
      <c r="E366" s="34" t="s">
        <v>427</v>
      </c>
      <c r="F366" s="60"/>
      <c r="G366" s="12">
        <v>0.190800023803569</v>
      </c>
      <c r="H366" s="11"/>
      <c r="I366" s="20">
        <f t="shared" si="7"/>
        <v>-0.190800023803569</v>
      </c>
      <c r="J366" t="s">
        <v>1179</v>
      </c>
    </row>
    <row r="367" spans="1:10" ht="15.75" thickBot="1" x14ac:dyDescent="0.3">
      <c r="A367" s="34"/>
      <c r="B367" s="11"/>
      <c r="C367" s="12"/>
      <c r="E367" s="34" t="s">
        <v>428</v>
      </c>
      <c r="F367" s="60"/>
      <c r="G367" s="12">
        <v>0.196081715274075</v>
      </c>
      <c r="H367" s="11"/>
      <c r="I367" s="20">
        <f t="shared" si="7"/>
        <v>-0.196081715274075</v>
      </c>
      <c r="J367" t="s">
        <v>1180</v>
      </c>
    </row>
    <row r="368" spans="1:10" ht="15.75" thickBot="1" x14ac:dyDescent="0.3">
      <c r="A368" s="34"/>
      <c r="B368" s="11"/>
      <c r="C368" s="12"/>
      <c r="E368" s="34" t="s">
        <v>429</v>
      </c>
      <c r="F368" s="60"/>
      <c r="G368" s="12">
        <v>0.201374637997349</v>
      </c>
      <c r="H368" s="11"/>
      <c r="I368" s="20">
        <f t="shared" si="7"/>
        <v>-0.201374637997349</v>
      </c>
      <c r="J368" t="s">
        <v>1181</v>
      </c>
    </row>
    <row r="369" spans="1:27" ht="15.75" thickBot="1" x14ac:dyDescent="0.3">
      <c r="A369" s="34"/>
      <c r="B369" s="11"/>
      <c r="C369" s="12"/>
      <c r="E369" s="34" t="s">
        <v>430</v>
      </c>
      <c r="F369" s="60"/>
      <c r="G369" s="12">
        <v>0.20667862936775599</v>
      </c>
      <c r="H369" s="11"/>
      <c r="I369" s="20">
        <f t="shared" si="7"/>
        <v>-0.20667862936775599</v>
      </c>
      <c r="J369" t="s">
        <v>1182</v>
      </c>
    </row>
    <row r="370" spans="1:27" ht="15.75" thickBot="1" x14ac:dyDescent="0.3">
      <c r="A370" s="34"/>
      <c r="B370" s="11"/>
      <c r="C370" s="12"/>
      <c r="E370" s="34" t="s">
        <v>431</v>
      </c>
      <c r="F370" s="60"/>
      <c r="G370" s="12">
        <v>0.211993531413977</v>
      </c>
      <c r="H370" s="11"/>
      <c r="I370" s="20">
        <f t="shared" si="7"/>
        <v>-0.211993531413977</v>
      </c>
      <c r="J370" t="s">
        <v>1183</v>
      </c>
    </row>
    <row r="371" spans="1:27" ht="15.75" thickBot="1" x14ac:dyDescent="0.3">
      <c r="A371" s="34"/>
      <c r="B371" s="11"/>
      <c r="C371" s="12"/>
      <c r="E371" s="34" t="s">
        <v>432</v>
      </c>
      <c r="F371" s="60"/>
      <c r="G371" s="12">
        <v>0.21731919075207801</v>
      </c>
      <c r="H371" s="11"/>
      <c r="I371" s="20">
        <f t="shared" si="7"/>
        <v>-0.21731919075207801</v>
      </c>
      <c r="J371" t="s">
        <v>1184</v>
      </c>
    </row>
    <row r="372" spans="1:27" ht="15.75" thickBot="1" x14ac:dyDescent="0.3">
      <c r="A372" s="34"/>
      <c r="B372" s="11"/>
      <c r="C372" s="12"/>
      <c r="E372" s="34" t="s">
        <v>433</v>
      </c>
      <c r="F372" s="60"/>
      <c r="G372" s="12">
        <v>0.22265545853884799</v>
      </c>
      <c r="H372" s="11"/>
      <c r="I372" s="20">
        <f t="shared" si="7"/>
        <v>-0.22265545853884799</v>
      </c>
      <c r="J372" t="s">
        <v>1185</v>
      </c>
    </row>
    <row r="373" spans="1:27" ht="15.75" thickBot="1" x14ac:dyDescent="0.3">
      <c r="A373" s="34"/>
      <c r="B373" s="11"/>
      <c r="C373" s="12"/>
      <c r="E373" s="34" t="s">
        <v>434</v>
      </c>
      <c r="F373" s="60"/>
      <c r="G373" s="12">
        <v>0.22800219042547001</v>
      </c>
      <c r="H373" s="11"/>
      <c r="I373" s="20">
        <f t="shared" si="7"/>
        <v>-0.22800219042547001</v>
      </c>
      <c r="J373" t="s">
        <v>1186</v>
      </c>
    </row>
    <row r="374" spans="1:27" ht="15.75" thickBot="1" x14ac:dyDescent="0.3">
      <c r="A374" s="34"/>
      <c r="B374" s="11"/>
      <c r="C374" s="12"/>
      <c r="E374" s="34" t="s">
        <v>435</v>
      </c>
      <c r="F374" s="60"/>
      <c r="G374" s="12">
        <v>0.233359246511533</v>
      </c>
      <c r="H374" s="11"/>
      <c r="I374" s="20">
        <f t="shared" si="7"/>
        <v>-0.233359246511533</v>
      </c>
      <c r="J374" t="s">
        <v>1187</v>
      </c>
    </row>
    <row r="375" spans="1:27" ht="15.75" thickBot="1" x14ac:dyDescent="0.3">
      <c r="A375" s="34"/>
      <c r="B375" s="11"/>
      <c r="C375" s="12"/>
      <c r="E375" s="34" t="s">
        <v>436</v>
      </c>
      <c r="F375" s="60"/>
      <c r="G375" s="12">
        <v>0.23872649129944201</v>
      </c>
      <c r="H375" s="11"/>
      <c r="I375" s="20">
        <f t="shared" si="7"/>
        <v>-0.23872649129944201</v>
      </c>
      <c r="J375" t="s">
        <v>1188</v>
      </c>
    </row>
    <row r="376" spans="1:27" ht="15.75" thickBot="1" x14ac:dyDescent="0.3">
      <c r="A376" s="34"/>
      <c r="B376" s="11"/>
      <c r="C376" s="12"/>
      <c r="E376" s="34" t="s">
        <v>437</v>
      </c>
      <c r="F376" s="60"/>
      <c r="G376" s="12">
        <v>0.24410379364924101</v>
      </c>
      <c r="H376" s="11"/>
      <c r="I376" s="20">
        <f t="shared" si="7"/>
        <v>-0.24410379364924101</v>
      </c>
      <c r="J376" t="s">
        <v>1189</v>
      </c>
    </row>
    <row r="377" spans="1:27" ht="15.75" thickBot="1" x14ac:dyDescent="0.3">
      <c r="A377" s="34"/>
      <c r="B377" s="11"/>
      <c r="C377" s="12"/>
      <c r="E377" s="34" t="s">
        <v>438</v>
      </c>
      <c r="F377" s="60"/>
      <c r="G377" s="12">
        <v>0.249491026733896</v>
      </c>
      <c r="H377" s="11"/>
      <c r="I377" s="20">
        <f t="shared" si="7"/>
        <v>-0.249491026733896</v>
      </c>
      <c r="J377" t="s">
        <v>1190</v>
      </c>
      <c r="AA377" s="1"/>
    </row>
    <row r="378" spans="1:27" ht="15.75" thickBot="1" x14ac:dyDescent="0.3">
      <c r="A378" s="43"/>
      <c r="B378" s="11"/>
      <c r="C378" s="12"/>
      <c r="E378" s="34" t="s">
        <v>439</v>
      </c>
      <c r="F378" s="60"/>
      <c r="G378" s="12">
        <v>0.25488806799506097</v>
      </c>
      <c r="H378" s="11"/>
      <c r="I378" s="20">
        <f t="shared" si="7"/>
        <v>-0.25488806799506097</v>
      </c>
      <c r="J378" t="s">
        <v>941</v>
      </c>
    </row>
    <row r="379" spans="1:27" ht="15.75" thickBot="1" x14ac:dyDescent="0.3">
      <c r="A379" s="34"/>
      <c r="B379" s="11"/>
      <c r="C379" s="12"/>
      <c r="E379" s="34" t="s">
        <v>440</v>
      </c>
      <c r="F379" s="60"/>
      <c r="G379" s="12">
        <v>0.26029479909935299</v>
      </c>
      <c r="H379" s="11"/>
      <c r="I379" s="20">
        <f t="shared" si="7"/>
        <v>-0.26029479909935299</v>
      </c>
      <c r="J379" t="s">
        <v>1191</v>
      </c>
    </row>
    <row r="380" spans="1:27" ht="15.75" thickBot="1" x14ac:dyDescent="0.3">
      <c r="A380" s="34"/>
      <c r="B380" s="11"/>
      <c r="C380" s="12"/>
      <c r="E380" s="34" t="s">
        <v>441</v>
      </c>
      <c r="F380" s="60"/>
      <c r="G380" s="12">
        <v>0.26571110589517499</v>
      </c>
      <c r="H380" s="11"/>
      <c r="I380" s="20">
        <f t="shared" si="7"/>
        <v>-0.26571110589517499</v>
      </c>
      <c r="J380" t="s">
        <v>1192</v>
      </c>
    </row>
    <row r="381" spans="1:27" ht="15.75" thickBot="1" x14ac:dyDescent="0.3">
      <c r="A381" s="34"/>
      <c r="B381" s="11"/>
      <c r="C381" s="12"/>
      <c r="E381" s="34" t="s">
        <v>442</v>
      </c>
      <c r="F381" s="60"/>
      <c r="G381" s="12">
        <v>0.27113687837010297</v>
      </c>
      <c r="H381" s="11"/>
      <c r="I381" s="20">
        <f t="shared" si="7"/>
        <v>-0.27113687837010297</v>
      </c>
      <c r="J381" t="s">
        <v>1193</v>
      </c>
    </row>
    <row r="382" spans="1:27" ht="15.75" thickBot="1" x14ac:dyDescent="0.3">
      <c r="A382" s="34"/>
      <c r="B382" s="11"/>
      <c r="C382" s="12"/>
      <c r="E382" s="34" t="s">
        <v>443</v>
      </c>
      <c r="F382" s="60"/>
      <c r="G382" s="12">
        <v>0.27657201060886899</v>
      </c>
      <c r="H382" s="11"/>
      <c r="I382" s="20">
        <f t="shared" si="7"/>
        <v>-0.27657201060886899</v>
      </c>
      <c r="J382" t="s">
        <v>1194</v>
      </c>
    </row>
    <row r="383" spans="1:27" ht="15.75" thickBot="1" x14ac:dyDescent="0.3">
      <c r="A383" s="34"/>
      <c r="B383" s="11"/>
      <c r="C383" s="12"/>
      <c r="E383" s="34" t="s">
        <v>444</v>
      </c>
      <c r="F383" s="60"/>
      <c r="G383" s="12">
        <v>0.28201640075197298</v>
      </c>
      <c r="H383" s="11"/>
      <c r="I383" s="20">
        <f t="shared" si="7"/>
        <v>-0.28201640075197298</v>
      </c>
      <c r="J383" t="s">
        <v>1195</v>
      </c>
    </row>
    <row r="384" spans="1:27" ht="15.75" thickBot="1" x14ac:dyDescent="0.3">
      <c r="A384" s="34"/>
      <c r="B384" s="11"/>
      <c r="C384" s="12"/>
      <c r="E384" s="34" t="s">
        <v>445</v>
      </c>
      <c r="F384" s="60"/>
      <c r="G384" s="12">
        <v>0.287469950954924</v>
      </c>
      <c r="H384" s="11"/>
      <c r="I384" s="20">
        <f t="shared" si="7"/>
        <v>-0.287469950954924</v>
      </c>
      <c r="J384" t="s">
        <v>1196</v>
      </c>
    </row>
    <row r="385" spans="1:10" ht="15.75" thickBot="1" x14ac:dyDescent="0.3">
      <c r="A385" s="34"/>
      <c r="B385" s="11"/>
      <c r="C385" s="12"/>
      <c r="E385" s="34" t="s">
        <v>446</v>
      </c>
      <c r="F385" s="60"/>
      <c r="G385" s="12">
        <v>0.29293256734816497</v>
      </c>
      <c r="H385" s="11"/>
      <c r="I385" s="20">
        <f t="shared" si="7"/>
        <v>-0.29293256734816497</v>
      </c>
      <c r="J385" t="s">
        <v>1197</v>
      </c>
    </row>
    <row r="386" spans="1:10" ht="15.75" thickBot="1" x14ac:dyDescent="0.3">
      <c r="A386" s="34"/>
      <c r="B386" s="11"/>
      <c r="C386" s="12"/>
      <c r="E386" s="34" t="s">
        <v>447</v>
      </c>
      <c r="F386" s="60"/>
      <c r="G386" s="12">
        <v>0.298404159997681</v>
      </c>
      <c r="H386" s="11"/>
      <c r="I386" s="20">
        <f t="shared" si="7"/>
        <v>-0.298404159997681</v>
      </c>
      <c r="J386" t="s">
        <v>1198</v>
      </c>
    </row>
    <row r="387" spans="1:10" ht="15.75" thickBot="1" x14ac:dyDescent="0.3">
      <c r="A387" s="34"/>
      <c r="B387" s="11"/>
      <c r="C387" s="12"/>
      <c r="E387" s="34" t="s">
        <v>448</v>
      </c>
      <c r="F387" s="60"/>
      <c r="G387" s="12">
        <v>0.303884642866322</v>
      </c>
      <c r="H387" s="11"/>
      <c r="I387" s="20">
        <f t="shared" ref="I387:I450" si="8">G387*-1</f>
        <v>-0.303884642866322</v>
      </c>
      <c r="J387" t="s">
        <v>1199</v>
      </c>
    </row>
    <row r="388" spans="1:10" ht="15.75" thickBot="1" x14ac:dyDescent="0.3">
      <c r="A388" s="34"/>
      <c r="B388" s="11"/>
      <c r="C388" s="12"/>
      <c r="E388" s="34" t="s">
        <v>449</v>
      </c>
      <c r="F388" s="60"/>
      <c r="G388" s="12">
        <v>0.30937393377585798</v>
      </c>
      <c r="H388" s="11"/>
      <c r="I388" s="20">
        <f t="shared" si="8"/>
        <v>-0.30937393377585798</v>
      </c>
      <c r="J388" t="s">
        <v>1200</v>
      </c>
    </row>
    <row r="389" spans="1:10" ht="15.75" thickBot="1" x14ac:dyDescent="0.3">
      <c r="A389" s="34"/>
      <c r="B389" s="11"/>
      <c r="C389" s="12"/>
      <c r="E389" s="34" t="s">
        <v>450</v>
      </c>
      <c r="F389" s="60"/>
      <c r="G389" s="12">
        <v>0.31487195436979198</v>
      </c>
      <c r="H389" s="11"/>
      <c r="I389" s="20">
        <f t="shared" si="8"/>
        <v>-0.31487195436979198</v>
      </c>
      <c r="J389" t="s">
        <v>1201</v>
      </c>
    </row>
    <row r="390" spans="1:10" ht="15.75" thickBot="1" x14ac:dyDescent="0.3">
      <c r="A390" s="34"/>
      <c r="B390" s="11"/>
      <c r="C390" s="12"/>
      <c r="E390" s="34" t="s">
        <v>451</v>
      </c>
      <c r="F390" s="60"/>
      <c r="G390" s="12">
        <v>0.32037863007694301</v>
      </c>
      <c r="H390" s="11"/>
      <c r="I390" s="20">
        <f t="shared" si="8"/>
        <v>-0.32037863007694301</v>
      </c>
      <c r="J390" t="s">
        <v>1202</v>
      </c>
    </row>
    <row r="391" spans="1:10" ht="15.75" thickBot="1" x14ac:dyDescent="0.3">
      <c r="A391" s="34"/>
      <c r="B391" s="11"/>
      <c r="C391" s="12"/>
      <c r="E391" s="34" t="s">
        <v>452</v>
      </c>
      <c r="F391" s="60"/>
      <c r="G391" s="12">
        <v>0.32589389007582098</v>
      </c>
      <c r="H391" s="11"/>
      <c r="I391" s="20">
        <f t="shared" si="8"/>
        <v>-0.32589389007582098</v>
      </c>
      <c r="J391" t="s">
        <v>1203</v>
      </c>
    </row>
    <row r="392" spans="1:10" ht="15.75" thickBot="1" x14ac:dyDescent="0.3">
      <c r="A392" s="34"/>
      <c r="B392" s="11"/>
      <c r="C392" s="12"/>
      <c r="E392" s="34" t="s">
        <v>453</v>
      </c>
      <c r="F392" s="60"/>
      <c r="G392" s="12">
        <v>0.33141766725981697</v>
      </c>
      <c r="H392" s="11"/>
      <c r="I392" s="20">
        <f t="shared" si="8"/>
        <v>-0.33141766725981697</v>
      </c>
      <c r="J392" t="s">
        <v>1204</v>
      </c>
    </row>
    <row r="393" spans="1:10" ht="15.75" thickBot="1" x14ac:dyDescent="0.3">
      <c r="A393" s="34"/>
      <c r="B393" s="11"/>
      <c r="C393" s="12"/>
      <c r="E393" s="34" t="s">
        <v>454</v>
      </c>
      <c r="F393" s="60"/>
      <c r="G393" s="12">
        <v>0.33694989820322002</v>
      </c>
      <c r="H393" s="11"/>
      <c r="I393" s="20">
        <f t="shared" si="8"/>
        <v>-0.33694989820322002</v>
      </c>
      <c r="J393" t="s">
        <v>1205</v>
      </c>
    </row>
    <row r="394" spans="1:10" ht="15.75" thickBot="1" x14ac:dyDescent="0.3">
      <c r="A394" s="34"/>
      <c r="B394" s="11"/>
      <c r="C394" s="12"/>
      <c r="E394" s="34" t="s">
        <v>455</v>
      </c>
      <c r="F394" s="60"/>
      <c r="G394" s="12">
        <v>0.34249052312807499</v>
      </c>
      <c r="H394" s="11"/>
      <c r="I394" s="20">
        <f t="shared" si="8"/>
        <v>-0.34249052312807499</v>
      </c>
      <c r="J394" t="s">
        <v>1206</v>
      </c>
    </row>
    <row r="395" spans="1:10" ht="15.75" thickBot="1" x14ac:dyDescent="0.3">
      <c r="A395" s="34"/>
      <c r="B395" s="11"/>
      <c r="C395" s="12"/>
      <c r="E395" s="34" t="s">
        <v>456</v>
      </c>
      <c r="F395" s="60"/>
      <c r="G395" s="12">
        <v>0.34803948587191302</v>
      </c>
      <c r="H395" s="11"/>
      <c r="I395" s="20">
        <f t="shared" si="8"/>
        <v>-0.34803948587191302</v>
      </c>
      <c r="J395" t="s">
        <v>1207</v>
      </c>
    </row>
    <row r="396" spans="1:10" ht="15.75" thickBot="1" x14ac:dyDescent="0.3">
      <c r="A396" s="34"/>
      <c r="B396" s="11"/>
      <c r="C396" s="12"/>
      <c r="E396" s="34" t="s">
        <v>457</v>
      </c>
      <c r="F396" s="60"/>
      <c r="G396" s="12">
        <v>0.35359673385634999</v>
      </c>
      <c r="H396" s="11"/>
      <c r="I396" s="20">
        <f t="shared" si="8"/>
        <v>-0.35359673385634999</v>
      </c>
      <c r="J396" t="s">
        <v>1208</v>
      </c>
    </row>
    <row r="397" spans="1:10" ht="15.75" thickBot="1" x14ac:dyDescent="0.3">
      <c r="A397" s="34"/>
      <c r="B397" s="11"/>
      <c r="C397" s="12"/>
      <c r="E397" s="34" t="s">
        <v>458</v>
      </c>
      <c r="F397" s="60"/>
      <c r="G397" s="12">
        <v>0.35916221805658999</v>
      </c>
      <c r="H397" s="11"/>
      <c r="I397" s="20">
        <f t="shared" si="8"/>
        <v>-0.35916221805658999</v>
      </c>
      <c r="J397" t="s">
        <v>1209</v>
      </c>
    </row>
    <row r="398" spans="1:10" ht="15.75" thickBot="1" x14ac:dyDescent="0.3">
      <c r="A398" s="34"/>
      <c r="B398" s="11"/>
      <c r="C398" s="12"/>
      <c r="E398" s="34" t="s">
        <v>459</v>
      </c>
      <c r="F398" s="60"/>
      <c r="G398" s="12">
        <v>0.36473589297182901</v>
      </c>
      <c r="H398" s="11"/>
      <c r="I398" s="20">
        <f t="shared" si="8"/>
        <v>-0.36473589297182901</v>
      </c>
      <c r="J398" t="s">
        <v>1210</v>
      </c>
    </row>
    <row r="399" spans="1:10" ht="15.75" thickBot="1" x14ac:dyDescent="0.3">
      <c r="A399" s="34"/>
      <c r="B399" s="11"/>
      <c r="C399" s="12"/>
      <c r="E399" s="34" t="s">
        <v>460</v>
      </c>
      <c r="F399" s="60"/>
      <c r="G399" s="12">
        <v>0.37031771659659402</v>
      </c>
      <c r="H399" s="11"/>
      <c r="I399" s="20">
        <f t="shared" si="8"/>
        <v>-0.37031771659659402</v>
      </c>
      <c r="J399" t="s">
        <v>1211</v>
      </c>
    </row>
    <row r="400" spans="1:10" ht="15.75" thickBot="1" x14ac:dyDescent="0.3">
      <c r="A400" s="34"/>
      <c r="B400" s="11"/>
      <c r="C400" s="12"/>
      <c r="E400" s="34" t="s">
        <v>461</v>
      </c>
      <c r="F400" s="60"/>
      <c r="G400" s="12">
        <v>0.37590765039301799</v>
      </c>
      <c r="H400" s="11"/>
      <c r="I400" s="20">
        <f t="shared" si="8"/>
        <v>-0.37590765039301799</v>
      </c>
      <c r="J400" t="s">
        <v>1212</v>
      </c>
    </row>
    <row r="401" spans="1:10" ht="15.75" thickBot="1" x14ac:dyDescent="0.3">
      <c r="A401" s="34"/>
      <c r="B401" s="11"/>
      <c r="C401" s="12"/>
      <c r="E401" s="34" t="s">
        <v>462</v>
      </c>
      <c r="F401" s="60"/>
      <c r="G401" s="12">
        <v>0.38150565926406699</v>
      </c>
      <c r="H401" s="11"/>
      <c r="I401" s="20">
        <f t="shared" si="8"/>
        <v>-0.38150565926406699</v>
      </c>
      <c r="J401" t="s">
        <v>1213</v>
      </c>
    </row>
    <row r="402" spans="1:10" ht="15.75" thickBot="1" x14ac:dyDescent="0.3">
      <c r="A402" s="34"/>
      <c r="B402" s="11"/>
      <c r="C402" s="12"/>
      <c r="E402" s="34" t="s">
        <v>463</v>
      </c>
      <c r="F402" s="60"/>
      <c r="G402" s="12">
        <v>0.38711171152774398</v>
      </c>
      <c r="H402" s="11"/>
      <c r="I402" s="20">
        <f t="shared" si="8"/>
        <v>-0.38711171152774398</v>
      </c>
      <c r="J402" t="s">
        <v>1214</v>
      </c>
    </row>
    <row r="403" spans="1:10" ht="15.75" thickBot="1" x14ac:dyDescent="0.3">
      <c r="A403" s="34"/>
      <c r="B403" s="11"/>
      <c r="C403" s="12"/>
      <c r="E403" s="34" t="s">
        <v>464</v>
      </c>
      <c r="F403" s="60"/>
      <c r="G403" s="12">
        <v>0.392725778892275</v>
      </c>
      <c r="H403" s="11"/>
      <c r="I403" s="20">
        <f t="shared" si="8"/>
        <v>-0.392725778892275</v>
      </c>
      <c r="J403" t="s">
        <v>1215</v>
      </c>
    </row>
    <row r="404" spans="1:10" ht="15.75" thickBot="1" x14ac:dyDescent="0.3">
      <c r="A404" s="34"/>
      <c r="B404" s="11"/>
      <c r="C404" s="12"/>
      <c r="E404" s="34" t="s">
        <v>465</v>
      </c>
      <c r="F404" s="60"/>
      <c r="G404" s="12">
        <v>0.39834783643229199</v>
      </c>
      <c r="H404" s="11"/>
      <c r="I404" s="20">
        <f t="shared" si="8"/>
        <v>-0.39834783643229199</v>
      </c>
      <c r="J404" t="s">
        <v>1216</v>
      </c>
    </row>
    <row r="405" spans="1:10" ht="15.75" thickBot="1" x14ac:dyDescent="0.3">
      <c r="A405" s="34"/>
      <c r="B405" s="11"/>
      <c r="C405" s="12"/>
      <c r="E405" s="34" t="s">
        <v>466</v>
      </c>
      <c r="F405" s="60"/>
      <c r="G405" s="12">
        <v>0.40397786256603002</v>
      </c>
      <c r="H405" s="11"/>
      <c r="I405" s="20">
        <f t="shared" si="8"/>
        <v>-0.40397786256603002</v>
      </c>
      <c r="J405" t="s">
        <v>1217</v>
      </c>
    </row>
    <row r="406" spans="1:10" ht="15.75" thickBot="1" x14ac:dyDescent="0.3">
      <c r="A406" s="34"/>
      <c r="B406" s="11"/>
      <c r="C406" s="12"/>
      <c r="E406" s="34" t="s">
        <v>467</v>
      </c>
      <c r="F406" s="60"/>
      <c r="G406" s="12">
        <v>0.40961583903355198</v>
      </c>
      <c r="H406" s="11"/>
      <c r="I406" s="20">
        <f t="shared" si="8"/>
        <v>-0.40961583903355198</v>
      </c>
      <c r="J406" t="s">
        <v>1218</v>
      </c>
    </row>
    <row r="407" spans="1:10" ht="15.75" thickBot="1" x14ac:dyDescent="0.3">
      <c r="A407" s="34"/>
      <c r="B407" s="11"/>
      <c r="C407" s="12"/>
      <c r="E407" s="34" t="s">
        <v>468</v>
      </c>
      <c r="F407" s="60"/>
      <c r="G407" s="12">
        <v>0.41526175087601502</v>
      </c>
      <c r="H407" s="11"/>
      <c r="I407" s="20">
        <f t="shared" si="8"/>
        <v>-0.41526175087601502</v>
      </c>
      <c r="J407" t="s">
        <v>1219</v>
      </c>
    </row>
    <row r="408" spans="1:10" ht="15.75" thickBot="1" x14ac:dyDescent="0.3">
      <c r="A408" s="34"/>
      <c r="B408" s="11"/>
      <c r="C408" s="12"/>
      <c r="E408" s="34" t="s">
        <v>469</v>
      </c>
      <c r="F408" s="60"/>
      <c r="G408" s="12">
        <v>0.42091558641599303</v>
      </c>
      <c r="H408" s="11"/>
      <c r="I408" s="20">
        <f t="shared" si="8"/>
        <v>-0.42091558641599303</v>
      </c>
      <c r="J408" t="s">
        <v>1220</v>
      </c>
    </row>
    <row r="409" spans="1:10" ht="15.75" thickBot="1" x14ac:dyDescent="0.3">
      <c r="A409" s="34"/>
      <c r="B409" s="11"/>
      <c r="C409" s="12"/>
      <c r="E409" s="34" t="s">
        <v>470</v>
      </c>
      <c r="F409" s="60"/>
      <c r="G409" s="12">
        <v>0.42657733723886798</v>
      </c>
      <c r="H409" s="11"/>
      <c r="I409" s="20">
        <f t="shared" si="8"/>
        <v>-0.42657733723886798</v>
      </c>
      <c r="J409" t="s">
        <v>1221</v>
      </c>
    </row>
    <row r="410" spans="1:10" ht="15.75" thickBot="1" x14ac:dyDescent="0.3">
      <c r="A410" s="34"/>
      <c r="B410" s="11"/>
      <c r="C410" s="12"/>
      <c r="E410" s="34" t="s">
        <v>471</v>
      </c>
      <c r="F410" s="60"/>
      <c r="G410" s="12">
        <v>0.43224699817531198</v>
      </c>
      <c r="H410" s="11"/>
      <c r="I410" s="20">
        <f t="shared" si="8"/>
        <v>-0.43224699817531198</v>
      </c>
      <c r="J410" t="s">
        <v>1222</v>
      </c>
    </row>
    <row r="411" spans="1:10" ht="15.75" thickBot="1" x14ac:dyDescent="0.3">
      <c r="A411" s="34"/>
      <c r="B411" s="11"/>
      <c r="C411" s="12"/>
      <c r="E411" s="34" t="s">
        <v>472</v>
      </c>
      <c r="F411" s="60"/>
      <c r="G411" s="12">
        <v>0.43792456728485801</v>
      </c>
      <c r="H411" s="11"/>
      <c r="I411" s="20">
        <f t="shared" si="8"/>
        <v>-0.43792456728485801</v>
      </c>
      <c r="J411" t="s">
        <v>1223</v>
      </c>
    </row>
    <row r="412" spans="1:10" ht="15.75" thickBot="1" x14ac:dyDescent="0.3">
      <c r="A412" s="34"/>
      <c r="B412" s="11"/>
      <c r="C412" s="12"/>
      <c r="E412" s="34" t="s">
        <v>473</v>
      </c>
      <c r="F412" s="60"/>
      <c r="G412" s="12">
        <v>0.44361004584059799</v>
      </c>
      <c r="H412" s="11"/>
      <c r="I412" s="20">
        <f t="shared" si="8"/>
        <v>-0.44361004584059799</v>
      </c>
      <c r="J412" t="s">
        <v>1224</v>
      </c>
    </row>
    <row r="413" spans="1:10" ht="15.75" thickBot="1" x14ac:dyDescent="0.3">
      <c r="A413" s="34"/>
      <c r="B413" s="11"/>
      <c r="C413" s="12"/>
      <c r="E413" s="34" t="s">
        <v>474</v>
      </c>
      <c r="F413" s="60"/>
      <c r="G413" s="12">
        <v>0.44930343831500003</v>
      </c>
      <c r="H413" s="11"/>
      <c r="I413" s="20">
        <f t="shared" si="8"/>
        <v>-0.44930343831500003</v>
      </c>
      <c r="J413" t="s">
        <v>1225</v>
      </c>
    </row>
    <row r="414" spans="1:10" ht="15.75" thickBot="1" x14ac:dyDescent="0.3">
      <c r="A414" s="34"/>
      <c r="B414" s="11"/>
      <c r="C414" s="12"/>
      <c r="E414" s="34" t="s">
        <v>475</v>
      </c>
      <c r="F414" s="60"/>
      <c r="G414" s="12">
        <v>0.45500475236688198</v>
      </c>
      <c r="H414" s="11"/>
      <c r="I414" s="20">
        <f t="shared" si="8"/>
        <v>-0.45500475236688198</v>
      </c>
      <c r="J414" t="s">
        <v>1226</v>
      </c>
    </row>
    <row r="415" spans="1:10" ht="15.75" thickBot="1" x14ac:dyDescent="0.3">
      <c r="A415" s="34"/>
      <c r="B415" s="11"/>
      <c r="C415" s="12"/>
      <c r="E415" s="34" t="s">
        <v>476</v>
      </c>
      <c r="F415" s="60"/>
      <c r="G415" s="12">
        <v>0.46071399882954001</v>
      </c>
      <c r="H415" s="11"/>
      <c r="I415" s="20">
        <f t="shared" si="8"/>
        <v>-0.46071399882954001</v>
      </c>
      <c r="J415" t="s">
        <v>1227</v>
      </c>
    </row>
    <row r="416" spans="1:10" ht="15.75" thickBot="1" x14ac:dyDescent="0.3">
      <c r="A416" s="34"/>
      <c r="B416" s="11"/>
      <c r="C416" s="12"/>
      <c r="E416" s="34" t="s">
        <v>477</v>
      </c>
      <c r="F416" s="60"/>
      <c r="G416" s="12">
        <v>0.46643119170005098</v>
      </c>
      <c r="H416" s="11"/>
      <c r="I416" s="20">
        <f t="shared" si="8"/>
        <v>-0.46643119170005098</v>
      </c>
      <c r="J416" t="s">
        <v>1228</v>
      </c>
    </row>
    <row r="417" spans="1:10" ht="15.75" thickBot="1" x14ac:dyDescent="0.3">
      <c r="A417" s="34"/>
      <c r="B417" s="11"/>
      <c r="C417" s="12"/>
      <c r="E417" s="34" t="s">
        <v>478</v>
      </c>
      <c r="F417" s="60"/>
      <c r="G417" s="12">
        <v>0.47215634812978502</v>
      </c>
      <c r="H417" s="11"/>
      <c r="I417" s="20">
        <f t="shared" si="8"/>
        <v>-0.47215634812978502</v>
      </c>
      <c r="J417" t="s">
        <v>1229</v>
      </c>
    </row>
    <row r="418" spans="1:10" ht="15.75" thickBot="1" x14ac:dyDescent="0.3">
      <c r="A418" s="34"/>
      <c r="B418" s="11"/>
      <c r="C418" s="12"/>
      <c r="E418" s="34" t="s">
        <v>479</v>
      </c>
      <c r="F418" s="60"/>
      <c r="G418" s="12">
        <v>0.47788948841611201</v>
      </c>
      <c r="H418" s="11"/>
      <c r="I418" s="20">
        <f t="shared" si="8"/>
        <v>-0.47788948841611201</v>
      </c>
      <c r="J418" t="s">
        <v>1230</v>
      </c>
    </row>
    <row r="419" spans="1:10" ht="15.75" thickBot="1" x14ac:dyDescent="0.3">
      <c r="A419" s="34"/>
      <c r="B419" s="11"/>
      <c r="C419" s="12"/>
      <c r="E419" s="34" t="s">
        <v>480</v>
      </c>
      <c r="F419" s="60"/>
      <c r="G419" s="12">
        <v>0.483630635995354</v>
      </c>
      <c r="H419" s="11"/>
      <c r="I419" s="20">
        <f t="shared" si="8"/>
        <v>-0.483630635995354</v>
      </c>
      <c r="J419" t="s">
        <v>1231</v>
      </c>
    </row>
    <row r="420" spans="1:10" ht="15.75" thickBot="1" x14ac:dyDescent="0.3">
      <c r="A420" s="34"/>
      <c r="B420" s="11"/>
      <c r="C420" s="12"/>
      <c r="E420" s="34" t="s">
        <v>481</v>
      </c>
      <c r="F420" s="60"/>
      <c r="G420" s="12">
        <v>0.489379817436977</v>
      </c>
      <c r="H420" s="11"/>
      <c r="I420" s="20">
        <f t="shared" si="8"/>
        <v>-0.489379817436977</v>
      </c>
      <c r="J420" t="s">
        <v>1232</v>
      </c>
    </row>
    <row r="421" spans="1:10" ht="15.75" thickBot="1" x14ac:dyDescent="0.3">
      <c r="A421" s="34"/>
      <c r="B421" s="11"/>
      <c r="C421" s="12"/>
      <c r="E421" s="34" t="s">
        <v>482</v>
      </c>
      <c r="F421" s="60"/>
      <c r="G421" s="12">
        <v>0.49513706243904998</v>
      </c>
      <c r="H421" s="11"/>
      <c r="I421" s="20">
        <f t="shared" si="8"/>
        <v>-0.49513706243904998</v>
      </c>
      <c r="J421" t="s">
        <v>1233</v>
      </c>
    </row>
    <row r="422" spans="1:10" ht="15.75" thickBot="1" x14ac:dyDescent="0.3">
      <c r="A422" s="34"/>
      <c r="B422" s="11"/>
      <c r="C422" s="12"/>
      <c r="E422" s="34" t="s">
        <v>483</v>
      </c>
      <c r="F422" s="60"/>
      <c r="G422" s="12">
        <v>0.50090240382500395</v>
      </c>
      <c r="H422" s="11"/>
      <c r="I422" s="20">
        <f t="shared" si="8"/>
        <v>-0.50090240382500395</v>
      </c>
      <c r="J422" t="s">
        <v>1234</v>
      </c>
    </row>
    <row r="423" spans="1:10" ht="15.75" thickBot="1" x14ac:dyDescent="0.3">
      <c r="A423" s="34"/>
      <c r="B423" s="11"/>
      <c r="C423" s="12"/>
      <c r="E423" s="34" t="s">
        <v>484</v>
      </c>
      <c r="F423" s="60"/>
      <c r="G423" s="12">
        <v>0.50667587754168097</v>
      </c>
      <c r="H423" s="11"/>
      <c r="I423" s="20">
        <f t="shared" si="8"/>
        <v>-0.50667587754168097</v>
      </c>
      <c r="J423" t="s">
        <v>1235</v>
      </c>
    </row>
    <row r="424" spans="1:10" ht="15.75" thickBot="1" x14ac:dyDescent="0.3">
      <c r="A424" s="34"/>
      <c r="B424" s="11"/>
      <c r="C424" s="12"/>
      <c r="E424" s="34" t="s">
        <v>485</v>
      </c>
      <c r="F424" s="60"/>
      <c r="G424" s="12">
        <v>0.51245752265873201</v>
      </c>
      <c r="H424" s="11"/>
      <c r="I424" s="20">
        <f t="shared" si="8"/>
        <v>-0.51245752265873201</v>
      </c>
      <c r="J424" t="s">
        <v>1236</v>
      </c>
    </row>
    <row r="425" spans="1:10" ht="15.75" thickBot="1" x14ac:dyDescent="0.3">
      <c r="A425" s="34"/>
      <c r="B425" s="11"/>
      <c r="C425" s="12"/>
      <c r="E425" s="34" t="s">
        <v>486</v>
      </c>
      <c r="F425" s="60"/>
      <c r="G425" s="12">
        <v>0.518247381369349</v>
      </c>
      <c r="H425" s="11"/>
      <c r="I425" s="20">
        <f t="shared" si="8"/>
        <v>-0.518247381369349</v>
      </c>
      <c r="J425" t="s">
        <v>1237</v>
      </c>
    </row>
    <row r="426" spans="1:10" ht="15.75" thickBot="1" x14ac:dyDescent="0.3">
      <c r="A426" s="34"/>
      <c r="B426" s="11"/>
      <c r="C426" s="12"/>
      <c r="E426" s="34" t="s">
        <v>487</v>
      </c>
      <c r="F426" s="60"/>
      <c r="G426" s="12">
        <v>0.52404549899239095</v>
      </c>
      <c r="H426" s="11"/>
      <c r="I426" s="20">
        <f t="shared" si="8"/>
        <v>-0.52404549899239095</v>
      </c>
      <c r="J426" t="s">
        <v>1238</v>
      </c>
    </row>
    <row r="427" spans="1:10" ht="15.75" thickBot="1" x14ac:dyDescent="0.3">
      <c r="A427" s="34"/>
      <c r="B427" s="11"/>
      <c r="C427" s="12"/>
      <c r="E427" s="34" t="s">
        <v>488</v>
      </c>
      <c r="F427" s="60"/>
      <c r="G427" s="12">
        <v>0.52985192397589198</v>
      </c>
      <c r="H427" s="11"/>
      <c r="I427" s="20">
        <f t="shared" si="8"/>
        <v>-0.52985192397589198</v>
      </c>
      <c r="J427" t="s">
        <v>1239</v>
      </c>
    </row>
    <row r="428" spans="1:10" ht="15.75" thickBot="1" x14ac:dyDescent="0.3">
      <c r="A428" s="34"/>
      <c r="B428" s="11"/>
      <c r="C428" s="12"/>
      <c r="E428" s="34" t="s">
        <v>489</v>
      </c>
      <c r="F428" s="60"/>
      <c r="G428" s="12">
        <v>0.53566670790200599</v>
      </c>
      <c r="H428" s="11"/>
      <c r="I428" s="20">
        <f t="shared" si="8"/>
        <v>-0.53566670790200599</v>
      </c>
      <c r="J428" t="s">
        <v>1240</v>
      </c>
    </row>
    <row r="429" spans="1:10" ht="15.75" thickBot="1" x14ac:dyDescent="0.3">
      <c r="A429" s="34"/>
      <c r="B429" s="11"/>
      <c r="C429" s="12"/>
      <c r="E429" s="34" t="s">
        <v>490</v>
      </c>
      <c r="F429" s="60"/>
      <c r="G429" s="12">
        <v>0.54148990549340104</v>
      </c>
      <c r="H429" s="11"/>
      <c r="I429" s="20">
        <f t="shared" si="8"/>
        <v>-0.54148990549340104</v>
      </c>
      <c r="J429" t="s">
        <v>1241</v>
      </c>
    </row>
    <row r="430" spans="1:10" ht="15.75" thickBot="1" x14ac:dyDescent="0.3">
      <c r="A430" s="34"/>
      <c r="B430" s="11"/>
      <c r="C430" s="12"/>
      <c r="E430" s="34" t="s">
        <v>491</v>
      </c>
      <c r="F430" s="60"/>
      <c r="G430" s="12">
        <v>0.54732157462112696</v>
      </c>
      <c r="H430" s="11"/>
      <c r="I430" s="20">
        <f t="shared" si="8"/>
        <v>-0.54732157462112696</v>
      </c>
      <c r="J430" t="s">
        <v>1242</v>
      </c>
    </row>
    <row r="431" spans="1:10" ht="15.75" thickBot="1" x14ac:dyDescent="0.3">
      <c r="A431" s="34"/>
      <c r="B431" s="11"/>
      <c r="C431" s="12"/>
      <c r="E431" s="34" t="s">
        <v>492</v>
      </c>
      <c r="F431" s="60"/>
      <c r="G431" s="12">
        <v>0.55316177631399699</v>
      </c>
      <c r="H431" s="11"/>
      <c r="I431" s="20">
        <f t="shared" si="8"/>
        <v>-0.55316177631399699</v>
      </c>
      <c r="J431" t="s">
        <v>1243</v>
      </c>
    </row>
    <row r="432" spans="1:10" ht="15.75" thickBot="1" x14ac:dyDescent="0.3">
      <c r="A432" s="34"/>
      <c r="B432" s="11"/>
      <c r="C432" s="12"/>
      <c r="E432" s="34" t="s">
        <v>493</v>
      </c>
      <c r="F432" s="60"/>
      <c r="G432" s="12">
        <v>0.559010574769504</v>
      </c>
      <c r="H432" s="11"/>
      <c r="I432" s="20">
        <f t="shared" si="8"/>
        <v>-0.559010574769504</v>
      </c>
      <c r="J432" t="s">
        <v>1244</v>
      </c>
    </row>
    <row r="433" spans="1:10" ht="15.75" thickBot="1" x14ac:dyDescent="0.3">
      <c r="A433" s="34"/>
      <c r="B433" s="11"/>
      <c r="C433" s="12"/>
      <c r="E433" s="34" t="s">
        <v>494</v>
      </c>
      <c r="F433" s="60"/>
      <c r="G433" s="12">
        <v>0.56486803736630498</v>
      </c>
      <c r="H433" s="11"/>
      <c r="I433" s="20">
        <f t="shared" si="8"/>
        <v>-0.56486803736630498</v>
      </c>
      <c r="J433" t="s">
        <v>1245</v>
      </c>
    </row>
    <row r="434" spans="1:10" ht="15.75" thickBot="1" x14ac:dyDescent="0.3">
      <c r="A434" s="34"/>
      <c r="B434" s="11"/>
      <c r="C434" s="12"/>
      <c r="E434" s="34" t="s">
        <v>495</v>
      </c>
      <c r="F434" s="60"/>
      <c r="G434" s="12">
        <v>0.57073423467831097</v>
      </c>
      <c r="H434" s="11"/>
      <c r="I434" s="20">
        <f t="shared" si="8"/>
        <v>-0.57073423467831097</v>
      </c>
      <c r="J434" t="s">
        <v>1246</v>
      </c>
    </row>
    <row r="435" spans="1:10" ht="15.75" thickBot="1" x14ac:dyDescent="0.3">
      <c r="A435" s="34"/>
      <c r="B435" s="11"/>
      <c r="C435" s="12"/>
      <c r="E435" s="34" t="s">
        <v>496</v>
      </c>
      <c r="F435" s="60"/>
      <c r="G435" s="12">
        <v>0.57660924049041296</v>
      </c>
      <c r="H435" s="11"/>
      <c r="I435" s="20">
        <f t="shared" si="8"/>
        <v>-0.57660924049041296</v>
      </c>
      <c r="J435" t="s">
        <v>1247</v>
      </c>
    </row>
    <row r="436" spans="1:10" ht="15.75" thickBot="1" x14ac:dyDescent="0.3">
      <c r="A436" s="34"/>
      <c r="B436" s="11"/>
      <c r="C436" s="12"/>
      <c r="E436" s="34" t="s">
        <v>497</v>
      </c>
      <c r="F436" s="60"/>
      <c r="G436" s="12">
        <v>0.58249313181587703</v>
      </c>
      <c r="H436" s="11"/>
      <c r="I436" s="20">
        <f t="shared" si="8"/>
        <v>-0.58249313181587703</v>
      </c>
      <c r="J436" t="s">
        <v>1248</v>
      </c>
    </row>
    <row r="437" spans="1:10" ht="15.75" thickBot="1" x14ac:dyDescent="0.3">
      <c r="A437" s="34"/>
      <c r="B437" s="11"/>
      <c r="C437" s="12"/>
      <c r="E437" s="34" t="s">
        <v>498</v>
      </c>
      <c r="F437" s="60"/>
      <c r="G437" s="12">
        <v>0.58838598891545302</v>
      </c>
      <c r="H437" s="11"/>
      <c r="I437" s="20">
        <f t="shared" si="8"/>
        <v>-0.58838598891545302</v>
      </c>
      <c r="J437" t="s">
        <v>1249</v>
      </c>
    </row>
    <row r="438" spans="1:10" ht="15.75" thickBot="1" x14ac:dyDescent="0.3">
      <c r="A438" s="34"/>
      <c r="B438" s="11"/>
      <c r="C438" s="12"/>
      <c r="E438" s="34" t="s">
        <v>499</v>
      </c>
      <c r="F438" s="60"/>
      <c r="G438" s="12">
        <v>0.594287895318236</v>
      </c>
      <c r="H438" s="11"/>
      <c r="I438" s="20">
        <f t="shared" si="8"/>
        <v>-0.594287895318236</v>
      </c>
      <c r="J438" t="s">
        <v>1250</v>
      </c>
    </row>
    <row r="439" spans="1:10" ht="15.75" thickBot="1" x14ac:dyDescent="0.3">
      <c r="A439" s="34"/>
      <c r="B439" s="11"/>
      <c r="C439" s="12"/>
      <c r="E439" s="34" t="s">
        <v>500</v>
      </c>
      <c r="F439" s="60"/>
      <c r="G439" s="12">
        <v>0.600198937844313</v>
      </c>
      <c r="H439" s="11"/>
      <c r="I439" s="20">
        <f t="shared" si="8"/>
        <v>-0.600198937844313</v>
      </c>
      <c r="J439" t="s">
        <v>1251</v>
      </c>
    </row>
    <row r="440" spans="1:10" ht="15.75" thickBot="1" x14ac:dyDescent="0.3">
      <c r="A440" s="34"/>
      <c r="B440" s="11"/>
      <c r="C440" s="12"/>
      <c r="E440" s="34" t="s">
        <v>501</v>
      </c>
      <c r="F440" s="60"/>
      <c r="G440" s="12">
        <v>0.60611920662925201</v>
      </c>
      <c r="H440" s="11"/>
      <c r="I440" s="20">
        <f t="shared" si="8"/>
        <v>-0.60611920662925201</v>
      </c>
      <c r="J440" t="s">
        <v>1252</v>
      </c>
    </row>
    <row r="441" spans="1:10" ht="15.75" thickBot="1" x14ac:dyDescent="0.3">
      <c r="A441" s="34"/>
      <c r="B441" s="11"/>
      <c r="C441" s="12"/>
      <c r="E441" s="34" t="s">
        <v>502</v>
      </c>
      <c r="F441" s="60"/>
      <c r="G441" s="12">
        <v>0.61204879515046995</v>
      </c>
      <c r="H441" s="11"/>
      <c r="I441" s="20">
        <f t="shared" si="8"/>
        <v>-0.61204879515046995</v>
      </c>
      <c r="J441" t="s">
        <v>1253</v>
      </c>
    </row>
    <row r="442" spans="1:10" ht="15.75" thickBot="1" x14ac:dyDescent="0.3">
      <c r="A442" s="34"/>
      <c r="B442" s="11"/>
      <c r="C442" s="12"/>
      <c r="E442" s="34" t="s">
        <v>503</v>
      </c>
      <c r="F442" s="60"/>
      <c r="G442" s="12">
        <v>0.61798780025552302</v>
      </c>
      <c r="H442" s="11"/>
      <c r="I442" s="20">
        <f t="shared" si="8"/>
        <v>-0.61798780025552302</v>
      </c>
      <c r="J442" t="s">
        <v>1254</v>
      </c>
    </row>
    <row r="443" spans="1:10" ht="15.75" thickBot="1" x14ac:dyDescent="0.3">
      <c r="A443" s="34"/>
      <c r="B443" s="11"/>
      <c r="C443" s="12"/>
      <c r="E443" s="34" t="s">
        <v>504</v>
      </c>
      <c r="F443" s="60"/>
      <c r="G443" s="12">
        <v>0.62393632219239004</v>
      </c>
      <c r="H443" s="11"/>
      <c r="I443" s="20">
        <f t="shared" si="8"/>
        <v>-0.62393632219239004</v>
      </c>
      <c r="J443" t="s">
        <v>1255</v>
      </c>
    </row>
    <row r="444" spans="1:10" ht="15.75" thickBot="1" x14ac:dyDescent="0.3">
      <c r="A444" s="34"/>
      <c r="B444" s="11"/>
      <c r="C444" s="12"/>
      <c r="E444" s="34" t="s">
        <v>505</v>
      </c>
      <c r="F444" s="60"/>
      <c r="G444" s="12">
        <v>0.62989446464177601</v>
      </c>
      <c r="H444" s="11"/>
      <c r="I444" s="20">
        <f t="shared" si="8"/>
        <v>-0.62989446464177601</v>
      </c>
      <c r="J444" t="s">
        <v>1256</v>
      </c>
    </row>
    <row r="445" spans="1:10" ht="15.75" thickBot="1" x14ac:dyDescent="0.3">
      <c r="A445" s="34"/>
      <c r="B445" s="11"/>
      <c r="C445" s="12"/>
      <c r="E445" s="34" t="s">
        <v>506</v>
      </c>
      <c r="F445" s="60"/>
      <c r="G445" s="12">
        <v>0.635862334751507</v>
      </c>
      <c r="H445" s="11"/>
      <c r="I445" s="20">
        <f t="shared" si="8"/>
        <v>-0.635862334751507</v>
      </c>
      <c r="J445" t="s">
        <v>1257</v>
      </c>
    </row>
    <row r="446" spans="1:10" ht="15.75" thickBot="1" x14ac:dyDescent="0.3">
      <c r="A446" s="34"/>
      <c r="B446" s="11"/>
      <c r="C446" s="12"/>
      <c r="E446" s="34" t="s">
        <v>507</v>
      </c>
      <c r="F446" s="60"/>
      <c r="G446" s="12">
        <v>0.64184004317307197</v>
      </c>
      <c r="H446" s="11"/>
      <c r="I446" s="20">
        <f t="shared" si="8"/>
        <v>-0.64184004317307197</v>
      </c>
      <c r="J446" t="s">
        <v>1258</v>
      </c>
    </row>
    <row r="447" spans="1:10" ht="15.75" thickBot="1" x14ac:dyDescent="0.3">
      <c r="A447" s="34"/>
      <c r="B447" s="11"/>
      <c r="C447" s="12"/>
      <c r="E447" s="34" t="s">
        <v>508</v>
      </c>
      <c r="F447" s="60"/>
      <c r="G447" s="12">
        <v>0.64782770410037005</v>
      </c>
      <c r="H447" s="11"/>
      <c r="I447" s="20">
        <f t="shared" si="8"/>
        <v>-0.64782770410037005</v>
      </c>
      <c r="J447" t="s">
        <v>1259</v>
      </c>
    </row>
    <row r="448" spans="1:10" ht="15.75" thickBot="1" x14ac:dyDescent="0.3">
      <c r="A448" s="34"/>
      <c r="B448" s="11"/>
      <c r="C448" s="12"/>
      <c r="E448" s="34" t="s">
        <v>509</v>
      </c>
      <c r="F448" s="60"/>
      <c r="G448" s="12">
        <v>0.65382543531072901</v>
      </c>
      <c r="H448" s="11"/>
      <c r="I448" s="20">
        <f t="shared" si="8"/>
        <v>-0.65382543531072901</v>
      </c>
      <c r="J448" t="s">
        <v>1260</v>
      </c>
    </row>
    <row r="449" spans="1:10" ht="15.75" thickBot="1" x14ac:dyDescent="0.3">
      <c r="A449" s="34"/>
      <c r="B449" s="11"/>
      <c r="C449" s="12"/>
      <c r="E449" s="34" t="s">
        <v>510</v>
      </c>
      <c r="F449" s="60"/>
      <c r="G449" s="12">
        <v>0.65983335820825795</v>
      </c>
      <c r="H449" s="11"/>
      <c r="I449" s="20">
        <f t="shared" si="8"/>
        <v>-0.65983335820825795</v>
      </c>
      <c r="J449" t="s">
        <v>1261</v>
      </c>
    </row>
    <row r="450" spans="1:10" ht="15.75" thickBot="1" x14ac:dyDescent="0.3">
      <c r="A450" s="34"/>
      <c r="B450" s="11"/>
      <c r="C450" s="12"/>
      <c r="E450" s="34" t="s">
        <v>511</v>
      </c>
      <c r="F450" s="60"/>
      <c r="G450" s="12">
        <v>0.66585159786961401</v>
      </c>
      <c r="H450" s="11"/>
      <c r="I450" s="20">
        <f t="shared" si="8"/>
        <v>-0.66585159786961401</v>
      </c>
      <c r="J450" t="s">
        <v>1262</v>
      </c>
    </row>
    <row r="451" spans="1:10" ht="15.75" thickBot="1" x14ac:dyDescent="0.3">
      <c r="A451" s="34"/>
      <c r="B451" s="11"/>
      <c r="C451" s="12"/>
      <c r="E451" s="34" t="s">
        <v>512</v>
      </c>
      <c r="F451" s="60"/>
      <c r="G451" s="12">
        <v>0.67188028309224801</v>
      </c>
      <c r="H451" s="11"/>
      <c r="I451" s="20">
        <f t="shared" ref="I451:I514" si="9">G451*-1</f>
        <v>-0.67188028309224801</v>
      </c>
      <c r="J451" t="s">
        <v>1263</v>
      </c>
    </row>
    <row r="452" spans="1:10" ht="15.75" thickBot="1" x14ac:dyDescent="0.3">
      <c r="A452" s="34"/>
      <c r="B452" s="11"/>
      <c r="C452" s="12"/>
      <c r="E452" s="34" t="s">
        <v>513</v>
      </c>
      <c r="F452" s="60"/>
      <c r="G452" s="12">
        <v>0.67791954644520702</v>
      </c>
      <c r="H452" s="11"/>
      <c r="I452" s="20">
        <f t="shared" si="9"/>
        <v>-0.67791954644520702</v>
      </c>
      <c r="J452" t="s">
        <v>1264</v>
      </c>
    </row>
    <row r="453" spans="1:10" ht="15.75" thickBot="1" x14ac:dyDescent="0.3">
      <c r="A453" s="34"/>
      <c r="B453" s="11"/>
      <c r="C453" s="12"/>
      <c r="E453" s="34" t="s">
        <v>514</v>
      </c>
      <c r="F453" s="60"/>
      <c r="G453" s="12">
        <v>0.68396952432259095</v>
      </c>
      <c r="H453" s="11"/>
      <c r="I453" s="20">
        <f t="shared" si="9"/>
        <v>-0.68396952432259095</v>
      </c>
      <c r="J453" t="s">
        <v>1265</v>
      </c>
    </row>
    <row r="454" spans="1:10" ht="15.75" thickBot="1" x14ac:dyDescent="0.3">
      <c r="A454" s="34"/>
      <c r="B454" s="11"/>
      <c r="C454" s="12"/>
      <c r="E454" s="34" t="s">
        <v>515</v>
      </c>
      <c r="F454" s="60"/>
      <c r="G454" s="12">
        <v>0.68680359958845005</v>
      </c>
      <c r="H454" s="11"/>
      <c r="I454" s="20">
        <f t="shared" si="9"/>
        <v>-0.68680359958845005</v>
      </c>
      <c r="J454" t="s">
        <v>1266</v>
      </c>
    </row>
    <row r="455" spans="1:10" ht="15.75" thickBot="1" x14ac:dyDescent="0.3">
      <c r="A455" s="34"/>
      <c r="B455" s="11"/>
      <c r="C455" s="12"/>
      <c r="E455" s="34" t="s">
        <v>516</v>
      </c>
      <c r="F455" s="60"/>
      <c r="G455" s="12">
        <v>0.68958273909489698</v>
      </c>
      <c r="H455" s="11"/>
      <c r="I455" s="20">
        <f t="shared" si="9"/>
        <v>-0.68958273909489698</v>
      </c>
      <c r="J455" t="s">
        <v>1267</v>
      </c>
    </row>
    <row r="456" spans="1:10" ht="15.75" thickBot="1" x14ac:dyDescent="0.3">
      <c r="A456" s="34"/>
      <c r="B456" s="11"/>
      <c r="C456" s="12"/>
      <c r="E456" s="34" t="s">
        <v>517</v>
      </c>
      <c r="F456" s="60"/>
      <c r="G456" s="12">
        <v>0.69230681443964304</v>
      </c>
      <c r="H456" s="11"/>
      <c r="I456" s="20">
        <f t="shared" si="9"/>
        <v>-0.69230681443964304</v>
      </c>
      <c r="J456" t="s">
        <v>1268</v>
      </c>
    </row>
    <row r="457" spans="1:10" ht="15.75" thickBot="1" x14ac:dyDescent="0.3">
      <c r="A457" s="34"/>
      <c r="B457" s="11"/>
      <c r="C457" s="12"/>
      <c r="E457" s="34" t="s">
        <v>518</v>
      </c>
      <c r="F457" s="60"/>
      <c r="G457" s="12">
        <v>0.69497569863152997</v>
      </c>
      <c r="H457" s="11"/>
      <c r="I457" s="20">
        <f t="shared" si="9"/>
        <v>-0.69497569863152997</v>
      </c>
      <c r="J457" t="s">
        <v>1269</v>
      </c>
    </row>
    <row r="458" spans="1:10" ht="15.75" thickBot="1" x14ac:dyDescent="0.3">
      <c r="A458" s="34"/>
      <c r="B458" s="11"/>
      <c r="C458" s="12"/>
      <c r="E458" s="34" t="s">
        <v>519</v>
      </c>
      <c r="F458" s="60"/>
      <c r="G458" s="12">
        <v>0.69758926614569705</v>
      </c>
      <c r="H458" s="11"/>
      <c r="I458" s="20">
        <f t="shared" si="9"/>
        <v>-0.69758926614569705</v>
      </c>
      <c r="J458" t="s">
        <v>1270</v>
      </c>
    </row>
    <row r="459" spans="1:10" ht="15.75" thickBot="1" x14ac:dyDescent="0.3">
      <c r="A459" s="34"/>
      <c r="B459" s="11"/>
      <c r="C459" s="12"/>
      <c r="E459" s="34" t="s">
        <v>520</v>
      </c>
      <c r="F459" s="60"/>
      <c r="G459" s="12">
        <v>0.70014739297969297</v>
      </c>
      <c r="H459" s="11"/>
      <c r="I459" s="20">
        <f t="shared" si="9"/>
        <v>-0.70014739297969297</v>
      </c>
      <c r="J459" t="s">
        <v>1271</v>
      </c>
    </row>
    <row r="460" spans="1:10" ht="15.75" thickBot="1" x14ac:dyDescent="0.3">
      <c r="A460" s="34"/>
      <c r="B460" s="11"/>
      <c r="C460" s="12"/>
      <c r="E460" s="34" t="s">
        <v>521</v>
      </c>
      <c r="F460" s="60"/>
      <c r="G460" s="12">
        <v>0.70264995671050601</v>
      </c>
      <c r="H460" s="11"/>
      <c r="I460" s="20">
        <f t="shared" si="9"/>
        <v>-0.70264995671050601</v>
      </c>
      <c r="J460" t="s">
        <v>1272</v>
      </c>
    </row>
    <row r="461" spans="1:10" ht="15.75" thickBot="1" x14ac:dyDescent="0.3">
      <c r="A461" s="34"/>
      <c r="B461" s="11"/>
      <c r="C461" s="12"/>
      <c r="E461" s="34" t="s">
        <v>522</v>
      </c>
      <c r="F461" s="60"/>
      <c r="G461" s="12">
        <v>0.70509683655231603</v>
      </c>
      <c r="H461" s="11"/>
      <c r="I461" s="20">
        <f t="shared" si="9"/>
        <v>-0.70509683655231603</v>
      </c>
      <c r="J461" t="s">
        <v>1273</v>
      </c>
    </row>
    <row r="462" spans="1:10" ht="15.75" thickBot="1" x14ac:dyDescent="0.3">
      <c r="A462" s="34"/>
      <c r="B462" s="11"/>
      <c r="C462" s="12"/>
      <c r="E462" s="34" t="s">
        <v>523</v>
      </c>
      <c r="F462" s="60"/>
      <c r="G462" s="12">
        <v>0.70748791341492001</v>
      </c>
      <c r="H462" s="11"/>
      <c r="I462" s="20">
        <f t="shared" si="9"/>
        <v>-0.70748791341492001</v>
      </c>
      <c r="J462" t="s">
        <v>1274</v>
      </c>
    </row>
    <row r="463" spans="1:10" ht="15.75" thickBot="1" x14ac:dyDescent="0.3">
      <c r="A463" s="34"/>
      <c r="B463" s="11"/>
      <c r="C463" s="12"/>
      <c r="E463" s="34" t="s">
        <v>524</v>
      </c>
      <c r="F463" s="60"/>
      <c r="G463" s="12">
        <v>0.70982306996269096</v>
      </c>
      <c r="H463" s="11"/>
      <c r="I463" s="20">
        <f t="shared" si="9"/>
        <v>-0.70982306996269096</v>
      </c>
      <c r="J463" t="s">
        <v>1275</v>
      </c>
    </row>
    <row r="464" spans="1:10" ht="15.75" thickBot="1" x14ac:dyDescent="0.3">
      <c r="A464" s="34"/>
      <c r="B464" s="11"/>
      <c r="C464" s="12"/>
      <c r="E464" s="34" t="s">
        <v>525</v>
      </c>
      <c r="F464" s="60"/>
      <c r="G464" s="12">
        <v>0.71210219067393399</v>
      </c>
      <c r="H464" s="11"/>
      <c r="I464" s="20">
        <f t="shared" si="9"/>
        <v>-0.71210219067393399</v>
      </c>
      <c r="J464" t="s">
        <v>1276</v>
      </c>
    </row>
    <row r="465" spans="1:10" ht="15.75" thickBot="1" x14ac:dyDescent="0.3">
      <c r="A465" s="34"/>
      <c r="B465" s="11"/>
      <c r="C465" s="12"/>
      <c r="E465" s="34" t="s">
        <v>526</v>
      </c>
      <c r="F465" s="60"/>
      <c r="G465" s="12">
        <v>0.71432516190059503</v>
      </c>
      <c r="H465" s="11"/>
      <c r="I465" s="20">
        <f t="shared" si="9"/>
        <v>-0.71432516190059503</v>
      </c>
      <c r="J465" t="s">
        <v>1277</v>
      </c>
    </row>
    <row r="466" spans="1:10" ht="15.75" thickBot="1" x14ac:dyDescent="0.3">
      <c r="A466" s="34"/>
      <c r="B466" s="11"/>
      <c r="C466" s="12"/>
      <c r="E466" s="34" t="s">
        <v>527</v>
      </c>
      <c r="F466" s="60"/>
      <c r="G466" s="12">
        <v>0.71649187192813202</v>
      </c>
      <c r="H466" s="11"/>
      <c r="I466" s="20">
        <f t="shared" si="9"/>
        <v>-0.71649187192813202</v>
      </c>
      <c r="J466" t="s">
        <v>1278</v>
      </c>
    </row>
    <row r="467" spans="1:10" ht="15.75" thickBot="1" x14ac:dyDescent="0.3">
      <c r="A467" s="34"/>
      <c r="B467" s="11"/>
      <c r="C467" s="12"/>
      <c r="E467" s="34" t="s">
        <v>528</v>
      </c>
      <c r="F467" s="60"/>
      <c r="G467" s="12">
        <v>0.71860221103551203</v>
      </c>
      <c r="H467" s="11"/>
      <c r="I467" s="20">
        <f t="shared" si="9"/>
        <v>-0.71860221103551203</v>
      </c>
      <c r="J467" t="s">
        <v>1279</v>
      </c>
    </row>
    <row r="468" spans="1:10" ht="15.75" thickBot="1" x14ac:dyDescent="0.3">
      <c r="A468" s="34"/>
      <c r="B468" s="11"/>
      <c r="C468" s="12"/>
      <c r="E468" s="34" t="s">
        <v>529</v>
      </c>
      <c r="F468" s="60"/>
      <c r="G468" s="12">
        <v>0.72065607155516997</v>
      </c>
      <c r="H468" s="11"/>
      <c r="I468" s="20">
        <f t="shared" si="9"/>
        <v>-0.72065607155516997</v>
      </c>
      <c r="J468" t="s">
        <v>1280</v>
      </c>
    </row>
    <row r="469" spans="1:10" ht="15.75" thickBot="1" x14ac:dyDescent="0.3">
      <c r="A469" s="34"/>
      <c r="B469" s="11"/>
      <c r="C469" s="12"/>
      <c r="E469" s="34" t="s">
        <v>530</v>
      </c>
      <c r="F469" s="60"/>
      <c r="G469" s="12">
        <v>0.72265334793286795</v>
      </c>
      <c r="H469" s="11"/>
      <c r="I469" s="20">
        <f t="shared" si="9"/>
        <v>-0.72265334793286795</v>
      </c>
      <c r="J469" t="s">
        <v>1281</v>
      </c>
    </row>
    <row r="470" spans="1:10" ht="15.75" thickBot="1" x14ac:dyDescent="0.3">
      <c r="A470" s="34"/>
      <c r="B470" s="11"/>
      <c r="C470" s="12"/>
      <c r="E470" s="34" t="s">
        <v>531</v>
      </c>
      <c r="F470" s="60"/>
      <c r="G470" s="12">
        <v>0.72459393678731299</v>
      </c>
      <c r="H470" s="11"/>
      <c r="I470" s="20">
        <f t="shared" si="9"/>
        <v>-0.72459393678731299</v>
      </c>
      <c r="J470" t="s">
        <v>1282</v>
      </c>
    </row>
    <row r="471" spans="1:10" ht="15.75" thickBot="1" x14ac:dyDescent="0.3">
      <c r="A471" s="34"/>
      <c r="B471" s="11"/>
      <c r="C471" s="12"/>
      <c r="E471" s="34" t="s">
        <v>532</v>
      </c>
      <c r="F471" s="60"/>
      <c r="G471" s="12">
        <v>0.72647773696945495</v>
      </c>
      <c r="H471" s="11"/>
      <c r="I471" s="20">
        <f t="shared" si="9"/>
        <v>-0.72647773696945495</v>
      </c>
      <c r="J471" t="s">
        <v>1283</v>
      </c>
    </row>
    <row r="472" spans="1:10" ht="15.75" thickBot="1" x14ac:dyDescent="0.3">
      <c r="A472" s="34"/>
      <c r="B472" s="11"/>
      <c r="C472" s="12"/>
      <c r="E472" s="34" t="s">
        <v>533</v>
      </c>
      <c r="F472" s="60"/>
      <c r="G472" s="12">
        <v>0.728304649621342</v>
      </c>
      <c r="H472" s="11"/>
      <c r="I472" s="20">
        <f t="shared" si="9"/>
        <v>-0.728304649621342</v>
      </c>
      <c r="J472" t="s">
        <v>1284</v>
      </c>
    </row>
    <row r="473" spans="1:10" ht="15.75" thickBot="1" x14ac:dyDescent="0.3">
      <c r="A473" s="34"/>
      <c r="B473" s="11"/>
      <c r="C473" s="12"/>
      <c r="E473" s="34" t="s">
        <v>534</v>
      </c>
      <c r="F473" s="60"/>
      <c r="G473" s="12">
        <v>0.73007457823445898</v>
      </c>
      <c r="H473" s="11"/>
      <c r="I473" s="20">
        <f t="shared" si="9"/>
        <v>-0.73007457823445898</v>
      </c>
      <c r="J473" t="s">
        <v>1285</v>
      </c>
    </row>
    <row r="474" spans="1:10" ht="15.75" thickBot="1" x14ac:dyDescent="0.3">
      <c r="A474" s="34"/>
      <c r="B474" s="11"/>
      <c r="C474" s="12"/>
      <c r="E474" s="34" t="s">
        <v>535</v>
      </c>
      <c r="F474" s="60"/>
      <c r="G474" s="12">
        <v>0.73178742870740898</v>
      </c>
      <c r="H474" s="11"/>
      <c r="I474" s="20">
        <f t="shared" si="9"/>
        <v>-0.73178742870740898</v>
      </c>
      <c r="J474" t="s">
        <v>1286</v>
      </c>
    </row>
    <row r="475" spans="1:10" ht="15.75" thickBot="1" x14ac:dyDescent="0.3">
      <c r="A475" s="34"/>
      <c r="B475" s="11"/>
      <c r="C475" s="12"/>
      <c r="E475" s="34" t="s">
        <v>536</v>
      </c>
      <c r="F475" s="60"/>
      <c r="G475" s="12">
        <v>0.73344310940288604</v>
      </c>
      <c r="H475" s="11"/>
      <c r="I475" s="20">
        <f t="shared" si="9"/>
        <v>-0.73344310940288604</v>
      </c>
      <c r="J475" t="s">
        <v>1287</v>
      </c>
    </row>
    <row r="476" spans="1:10" ht="15.75" thickBot="1" x14ac:dyDescent="0.3">
      <c r="A476" s="34"/>
      <c r="B476" s="11"/>
      <c r="C476" s="12"/>
      <c r="E476" s="34" t="s">
        <v>537</v>
      </c>
      <c r="F476" s="60"/>
      <c r="G476" s="12">
        <v>0.73504153120379701</v>
      </c>
      <c r="H476" s="11"/>
      <c r="I476" s="20">
        <f t="shared" si="9"/>
        <v>-0.73504153120379701</v>
      </c>
      <c r="J476" t="s">
        <v>1288</v>
      </c>
    </row>
    <row r="477" spans="1:10" ht="15.75" thickBot="1" x14ac:dyDescent="0.3">
      <c r="A477" s="34"/>
      <c r="B477" s="11"/>
      <c r="C477" s="12"/>
      <c r="E477" s="34" t="s">
        <v>538</v>
      </c>
      <c r="F477" s="60"/>
      <c r="G477" s="12">
        <v>0.73658260756848304</v>
      </c>
      <c r="H477" s="11"/>
      <c r="I477" s="20">
        <f t="shared" si="9"/>
        <v>-0.73658260756848304</v>
      </c>
      <c r="J477" t="s">
        <v>1289</v>
      </c>
    </row>
    <row r="478" spans="1:10" ht="15.75" thickBot="1" x14ac:dyDescent="0.3">
      <c r="A478" s="34"/>
      <c r="B478" s="11"/>
      <c r="C478" s="12"/>
      <c r="E478" s="34" t="s">
        <v>539</v>
      </c>
      <c r="F478" s="60"/>
      <c r="G478" s="12">
        <v>0.73806625458489605</v>
      </c>
      <c r="H478" s="11"/>
      <c r="I478" s="20">
        <f t="shared" si="9"/>
        <v>-0.73806625458489605</v>
      </c>
      <c r="J478" t="s">
        <v>1290</v>
      </c>
    </row>
    <row r="479" spans="1:10" ht="15.75" thickBot="1" x14ac:dyDescent="0.3">
      <c r="A479" s="34"/>
      <c r="B479" s="11"/>
      <c r="C479" s="12"/>
      <c r="E479" s="34" t="s">
        <v>540</v>
      </c>
      <c r="F479" s="60"/>
      <c r="G479" s="12">
        <v>0.73949239102369901</v>
      </c>
      <c r="H479" s="11"/>
      <c r="I479" s="20">
        <f t="shared" si="9"/>
        <v>-0.73949239102369901</v>
      </c>
      <c r="J479" t="s">
        <v>1291</v>
      </c>
    </row>
    <row r="480" spans="1:10" ht="15.75" thickBot="1" x14ac:dyDescent="0.3">
      <c r="A480" s="34"/>
      <c r="B480" s="11"/>
      <c r="C480" s="12"/>
      <c r="E480" s="34" t="s">
        <v>541</v>
      </c>
      <c r="F480" s="60"/>
      <c r="G480" s="12">
        <v>0.740860938390139</v>
      </c>
      <c r="H480" s="11"/>
      <c r="I480" s="20">
        <f t="shared" si="9"/>
        <v>-0.740860938390139</v>
      </c>
      <c r="J480" t="s">
        <v>1292</v>
      </c>
    </row>
    <row r="481" spans="1:10" ht="15.75" thickBot="1" x14ac:dyDescent="0.3">
      <c r="A481" s="34"/>
      <c r="B481" s="11"/>
      <c r="C481" s="12"/>
      <c r="E481" s="34" t="s">
        <v>542</v>
      </c>
      <c r="F481" s="60"/>
      <c r="G481" s="12">
        <v>0.74217182097465995</v>
      </c>
      <c r="H481" s="11"/>
      <c r="I481" s="20">
        <f t="shared" si="9"/>
        <v>-0.74217182097465995</v>
      </c>
      <c r="J481" t="s">
        <v>1293</v>
      </c>
    </row>
    <row r="482" spans="1:10" ht="15.75" thickBot="1" x14ac:dyDescent="0.3">
      <c r="A482" s="34"/>
      <c r="B482" s="11"/>
      <c r="C482" s="12"/>
      <c r="E482" s="34" t="s">
        <v>543</v>
      </c>
      <c r="F482" s="60"/>
      <c r="G482" s="12">
        <v>0.74342496590213203</v>
      </c>
      <c r="H482" s="11"/>
      <c r="I482" s="20">
        <f t="shared" si="9"/>
        <v>-0.74342496590213203</v>
      </c>
      <c r="J482" t="s">
        <v>1294</v>
      </c>
    </row>
    <row r="483" spans="1:10" ht="15.75" thickBot="1" x14ac:dyDescent="0.3">
      <c r="A483" s="34"/>
      <c r="B483" s="11"/>
      <c r="C483" s="12"/>
      <c r="E483" s="34" t="s">
        <v>544</v>
      </c>
      <c r="F483" s="60"/>
      <c r="G483" s="12">
        <v>0.74462030317963801</v>
      </c>
      <c r="H483" s="11"/>
      <c r="I483" s="20">
        <f t="shared" si="9"/>
        <v>-0.74462030317963801</v>
      </c>
      <c r="J483" t="s">
        <v>1295</v>
      </c>
    </row>
    <row r="484" spans="1:10" ht="15.75" thickBot="1" x14ac:dyDescent="0.3">
      <c r="A484" s="34"/>
      <c r="B484" s="11"/>
      <c r="C484" s="12"/>
      <c r="E484" s="34" t="s">
        <v>545</v>
      </c>
      <c r="F484" s="60"/>
      <c r="G484" s="12">
        <v>0.74575776574272201</v>
      </c>
      <c r="H484" s="11"/>
      <c r="I484" s="20">
        <f t="shared" si="9"/>
        <v>-0.74575776574272201</v>
      </c>
      <c r="J484" t="s">
        <v>1296</v>
      </c>
    </row>
    <row r="485" spans="1:10" ht="15.75" thickBot="1" x14ac:dyDescent="0.3">
      <c r="A485" s="34"/>
      <c r="B485" s="11"/>
      <c r="C485" s="12"/>
      <c r="E485" s="34" t="s">
        <v>546</v>
      </c>
      <c r="F485" s="60"/>
      <c r="G485" s="12">
        <v>0.74683728950005002</v>
      </c>
      <c r="H485" s="11"/>
      <c r="I485" s="20">
        <f t="shared" si="9"/>
        <v>-0.74683728950005002</v>
      </c>
      <c r="J485" t="s">
        <v>1297</v>
      </c>
    </row>
    <row r="486" spans="1:10" ht="15.75" thickBot="1" x14ac:dyDescent="0.3">
      <c r="A486" s="34"/>
      <c r="B486" s="11"/>
      <c r="C486" s="12"/>
      <c r="E486" s="34" t="s">
        <v>547</v>
      </c>
      <c r="F486" s="60"/>
      <c r="G486" s="12">
        <v>0.74785881337635496</v>
      </c>
      <c r="H486" s="11"/>
      <c r="I486" s="20">
        <f t="shared" si="9"/>
        <v>-0.74785881337635496</v>
      </c>
      <c r="J486" t="s">
        <v>1298</v>
      </c>
    </row>
    <row r="487" spans="1:10" ht="15.75" thickBot="1" x14ac:dyDescent="0.3">
      <c r="A487" s="34"/>
      <c r="B487" s="11"/>
      <c r="C487" s="12"/>
      <c r="E487" s="34" t="s">
        <v>548</v>
      </c>
      <c r="F487" s="60"/>
      <c r="G487" s="12">
        <v>0.74882227935366297</v>
      </c>
      <c r="H487" s="11"/>
      <c r="I487" s="20">
        <f t="shared" si="9"/>
        <v>-0.74882227935366297</v>
      </c>
      <c r="J487" t="s">
        <v>1299</v>
      </c>
    </row>
    <row r="488" spans="1:10" ht="15.75" thickBot="1" x14ac:dyDescent="0.3">
      <c r="A488" s="34"/>
      <c r="B488" s="11"/>
      <c r="C488" s="12"/>
      <c r="E488" s="34" t="s">
        <v>549</v>
      </c>
      <c r="F488" s="60"/>
      <c r="G488" s="12">
        <v>0.74972763251068197</v>
      </c>
      <c r="H488" s="11"/>
      <c r="I488" s="20">
        <f t="shared" si="9"/>
        <v>-0.74972763251068197</v>
      </c>
      <c r="J488" t="s">
        <v>1300</v>
      </c>
    </row>
    <row r="489" spans="1:10" ht="15.75" thickBot="1" x14ac:dyDescent="0.3">
      <c r="A489" s="34"/>
      <c r="B489" s="11"/>
      <c r="C489" s="12"/>
      <c r="E489" s="34" t="s">
        <v>550</v>
      </c>
      <c r="F489" s="60"/>
      <c r="G489" s="12">
        <v>0.75057482106029805</v>
      </c>
      <c r="H489" s="11"/>
      <c r="I489" s="20">
        <f t="shared" si="9"/>
        <v>-0.75057482106029805</v>
      </c>
      <c r="J489" t="s">
        <v>1301</v>
      </c>
    </row>
    <row r="490" spans="1:10" ht="15.75" thickBot="1" x14ac:dyDescent="0.3">
      <c r="A490" s="34"/>
      <c r="B490" s="11"/>
      <c r="C490" s="12"/>
      <c r="E490" s="34" t="s">
        <v>551</v>
      </c>
      <c r="F490" s="60"/>
      <c r="G490" s="12">
        <v>0.75136379638513895</v>
      </c>
      <c r="H490" s="11"/>
      <c r="I490" s="20">
        <f t="shared" si="9"/>
        <v>-0.75136379638513895</v>
      </c>
      <c r="J490" t="s">
        <v>1302</v>
      </c>
    </row>
    <row r="491" spans="1:10" ht="15.75" thickBot="1" x14ac:dyDescent="0.3">
      <c r="A491" s="34"/>
      <c r="B491" s="11"/>
      <c r="C491" s="12"/>
      <c r="E491" s="34" t="s">
        <v>552</v>
      </c>
      <c r="F491" s="60"/>
      <c r="G491" s="12">
        <v>0.75209451307110997</v>
      </c>
      <c r="H491" s="11"/>
      <c r="I491" s="20">
        <f t="shared" si="9"/>
        <v>-0.75209451307110997</v>
      </c>
      <c r="J491" t="s">
        <v>1303</v>
      </c>
    </row>
    <row r="492" spans="1:10" ht="15.75" thickBot="1" x14ac:dyDescent="0.3">
      <c r="A492" s="34"/>
      <c r="B492" s="11"/>
      <c r="C492" s="12"/>
      <c r="E492" s="34" t="s">
        <v>553</v>
      </c>
      <c r="F492" s="60"/>
      <c r="G492" s="12">
        <v>0.75276692893887898</v>
      </c>
      <c r="H492" s="11"/>
      <c r="I492" s="20">
        <f t="shared" si="9"/>
        <v>-0.75276692893887898</v>
      </c>
      <c r="J492" t="s">
        <v>1304</v>
      </c>
    </row>
    <row r="493" spans="1:10" ht="15.75" thickBot="1" x14ac:dyDescent="0.3">
      <c r="A493" s="34"/>
      <c r="B493" s="11"/>
      <c r="C493" s="12"/>
      <c r="E493" s="34" t="s">
        <v>554</v>
      </c>
      <c r="F493" s="60"/>
      <c r="G493" s="12">
        <v>0.75338100507324501</v>
      </c>
      <c r="H493" s="11"/>
      <c r="I493" s="20">
        <f t="shared" si="9"/>
        <v>-0.75338100507324501</v>
      </c>
      <c r="J493" t="s">
        <v>1305</v>
      </c>
    </row>
    <row r="494" spans="1:10" ht="15.75" thickBot="1" x14ac:dyDescent="0.3">
      <c r="A494" s="34"/>
      <c r="B494" s="11"/>
      <c r="C494" s="12"/>
      <c r="E494" s="34" t="s">
        <v>555</v>
      </c>
      <c r="F494" s="60"/>
      <c r="G494" s="12">
        <v>0.75393670585032802</v>
      </c>
      <c r="H494" s="11"/>
      <c r="I494" s="20">
        <f t="shared" si="9"/>
        <v>-0.75393670585032802</v>
      </c>
      <c r="J494" t="s">
        <v>1306</v>
      </c>
    </row>
    <row r="495" spans="1:10" ht="15.75" thickBot="1" x14ac:dyDescent="0.3">
      <c r="A495" s="34"/>
      <c r="B495" s="11"/>
      <c r="C495" s="12"/>
      <c r="E495" s="34" t="s">
        <v>556</v>
      </c>
      <c r="F495" s="60"/>
      <c r="G495" s="12">
        <v>0.75443399896256103</v>
      </c>
      <c r="H495" s="11"/>
      <c r="I495" s="20">
        <f t="shared" si="9"/>
        <v>-0.75443399896256103</v>
      </c>
      <c r="J495" t="s">
        <v>1307</v>
      </c>
    </row>
    <row r="496" spans="1:10" ht="15.75" thickBot="1" x14ac:dyDescent="0.3">
      <c r="A496" s="34"/>
      <c r="B496" s="11"/>
      <c r="C496" s="12"/>
      <c r="E496" s="34" t="s">
        <v>557</v>
      </c>
      <c r="F496" s="60"/>
      <c r="G496" s="12">
        <v>0.75487285544142702</v>
      </c>
      <c r="H496" s="11"/>
      <c r="I496" s="20">
        <f t="shared" si="9"/>
        <v>-0.75487285544142702</v>
      </c>
      <c r="J496" t="s">
        <v>1308</v>
      </c>
    </row>
    <row r="497" spans="1:10" ht="15.75" thickBot="1" x14ac:dyDescent="0.3">
      <c r="A497" s="34"/>
      <c r="B497" s="11"/>
      <c r="C497" s="12"/>
      <c r="E497" s="34" t="s">
        <v>558</v>
      </c>
      <c r="F497" s="60"/>
      <c r="G497" s="12">
        <v>0.75525324967789897</v>
      </c>
      <c r="H497" s="11"/>
      <c r="I497" s="20">
        <f t="shared" si="9"/>
        <v>-0.75525324967789897</v>
      </c>
      <c r="J497" t="s">
        <v>1309</v>
      </c>
    </row>
    <row r="498" spans="1:10" ht="15.75" thickBot="1" x14ac:dyDescent="0.3">
      <c r="A498" s="34"/>
      <c r="B498" s="11"/>
      <c r="C498" s="12"/>
      <c r="E498" s="34" t="s">
        <v>559</v>
      </c>
      <c r="F498" s="60"/>
      <c r="G498" s="12">
        <v>0.75557515944056797</v>
      </c>
      <c r="H498" s="11"/>
      <c r="I498" s="20">
        <f t="shared" si="9"/>
        <v>-0.75557515944056797</v>
      </c>
      <c r="J498" t="s">
        <v>1310</v>
      </c>
    </row>
    <row r="499" spans="1:10" ht="15.75" thickBot="1" x14ac:dyDescent="0.3">
      <c r="A499" s="34"/>
      <c r="B499" s="11"/>
      <c r="C499" s="12"/>
      <c r="E499" s="34" t="s">
        <v>560</v>
      </c>
      <c r="F499" s="60"/>
      <c r="G499" s="12">
        <v>0.75583856589139897</v>
      </c>
      <c r="H499" s="11"/>
      <c r="I499" s="20">
        <f t="shared" si="9"/>
        <v>-0.75583856589139897</v>
      </c>
      <c r="J499" t="s">
        <v>1311</v>
      </c>
    </row>
    <row r="500" spans="1:10" ht="15.75" thickBot="1" x14ac:dyDescent="0.3">
      <c r="A500" s="34"/>
      <c r="B500" s="11"/>
      <c r="C500" s="12"/>
      <c r="E500" s="34" t="s">
        <v>561</v>
      </c>
      <c r="F500" s="60"/>
      <c r="G500" s="12">
        <v>0.75604345359912695</v>
      </c>
      <c r="H500" s="11"/>
      <c r="I500" s="20">
        <f t="shared" si="9"/>
        <v>-0.75604345359912695</v>
      </c>
      <c r="J500" t="s">
        <v>1312</v>
      </c>
    </row>
    <row r="501" spans="1:10" ht="15.75" thickBot="1" x14ac:dyDescent="0.3">
      <c r="A501" s="34"/>
      <c r="B501" s="11"/>
      <c r="C501" s="12"/>
      <c r="E501" s="34" t="s">
        <v>562</v>
      </c>
      <c r="F501" s="60"/>
      <c r="G501" s="12">
        <v>0.75618981055022805</v>
      </c>
      <c r="H501" s="11"/>
      <c r="I501" s="20">
        <f t="shared" si="9"/>
        <v>-0.75618981055022805</v>
      </c>
      <c r="J501" t="s">
        <v>1313</v>
      </c>
    </row>
    <row r="502" spans="1:10" ht="15.75" thickBot="1" x14ac:dyDescent="0.3">
      <c r="A502" s="34"/>
      <c r="B502" s="11"/>
      <c r="C502" s="12"/>
      <c r="E502" s="34" t="s">
        <v>563</v>
      </c>
      <c r="F502" s="60"/>
      <c r="G502" s="12">
        <v>0.756277628157493</v>
      </c>
      <c r="H502" s="11"/>
      <c r="I502" s="20">
        <f t="shared" si="9"/>
        <v>-0.756277628157493</v>
      </c>
      <c r="J502" t="s">
        <v>1314</v>
      </c>
    </row>
    <row r="503" spans="1:10" ht="15.75" thickBot="1" x14ac:dyDescent="0.3">
      <c r="A503" s="33"/>
      <c r="B503" s="11"/>
      <c r="C503" s="12"/>
      <c r="E503" s="33" t="s">
        <v>564</v>
      </c>
      <c r="F503" s="60"/>
      <c r="G503" s="12">
        <v>0.75630690126613598</v>
      </c>
      <c r="H503" s="11"/>
      <c r="I503" s="20">
        <f t="shared" si="9"/>
        <v>-0.75630690126613598</v>
      </c>
      <c r="J503" t="s">
        <v>61</v>
      </c>
    </row>
    <row r="504" spans="1:10" ht="15.75" thickBot="1" x14ac:dyDescent="0.3">
      <c r="A504" s="56"/>
      <c r="B504" s="35"/>
      <c r="C504" s="12"/>
      <c r="D504" s="20"/>
      <c r="E504" s="50" t="s">
        <v>565</v>
      </c>
      <c r="F504" s="60"/>
      <c r="G504" s="61">
        <v>0.90246303695541097</v>
      </c>
      <c r="H504" s="60"/>
      <c r="I504" s="20">
        <f t="shared" si="9"/>
        <v>-0.90246303695541097</v>
      </c>
      <c r="J504" t="s">
        <v>1315</v>
      </c>
    </row>
    <row r="505" spans="1:10" ht="15.75" thickBot="1" x14ac:dyDescent="0.3">
      <c r="A505" s="46"/>
      <c r="B505" s="54"/>
      <c r="C505" s="36"/>
      <c r="D505" s="55"/>
      <c r="E505" s="57" t="s">
        <v>566</v>
      </c>
      <c r="F505" s="60"/>
      <c r="G505" s="12">
        <v>0.902423535551237</v>
      </c>
      <c r="H505" s="11"/>
      <c r="I505" s="20">
        <f t="shared" si="9"/>
        <v>-0.902423535551237</v>
      </c>
      <c r="J505" t="s">
        <v>1316</v>
      </c>
    </row>
    <row r="506" spans="1:10" ht="15.75" thickBot="1" x14ac:dyDescent="0.3">
      <c r="A506" s="34"/>
      <c r="B506" s="11"/>
      <c r="C506" s="12"/>
      <c r="E506" s="34" t="s">
        <v>567</v>
      </c>
      <c r="F506" s="60"/>
      <c r="G506" s="12">
        <v>0.90230503122703298</v>
      </c>
      <c r="H506" s="11"/>
      <c r="I506" s="20">
        <f t="shared" si="9"/>
        <v>-0.90230503122703298</v>
      </c>
      <c r="J506" t="s">
        <v>1317</v>
      </c>
    </row>
    <row r="507" spans="1:10" ht="15.75" thickBot="1" x14ac:dyDescent="0.3">
      <c r="A507" s="34"/>
      <c r="B507" s="11"/>
      <c r="C507" s="12"/>
      <c r="E507" s="34" t="s">
        <v>568</v>
      </c>
      <c r="F507" s="60"/>
      <c r="G507" s="12">
        <v>0.90210752365147195</v>
      </c>
      <c r="H507" s="11"/>
      <c r="I507" s="20">
        <f t="shared" si="9"/>
        <v>-0.90210752365147195</v>
      </c>
      <c r="J507" t="s">
        <v>1318</v>
      </c>
    </row>
    <row r="508" spans="1:10" ht="15.75" thickBot="1" x14ac:dyDescent="0.3">
      <c r="A508" s="34"/>
      <c r="B508" s="11"/>
      <c r="C508" s="12"/>
      <c r="E508" s="34" t="s">
        <v>569</v>
      </c>
      <c r="F508" s="60"/>
      <c r="G508" s="12">
        <v>0.90183101228473594</v>
      </c>
      <c r="H508" s="11"/>
      <c r="I508" s="20">
        <f t="shared" si="9"/>
        <v>-0.90183101228473594</v>
      </c>
      <c r="J508" t="s">
        <v>1319</v>
      </c>
    </row>
    <row r="509" spans="1:10" ht="15.75" thickBot="1" x14ac:dyDescent="0.3">
      <c r="A509" s="34"/>
      <c r="B509" s="11"/>
      <c r="C509" s="12"/>
      <c r="E509" s="34" t="s">
        <v>570</v>
      </c>
      <c r="F509" s="60"/>
      <c r="G509" s="12">
        <v>0.90147549639712998</v>
      </c>
      <c r="H509" s="11"/>
      <c r="I509" s="20">
        <f t="shared" si="9"/>
        <v>-0.90147549639712998</v>
      </c>
      <c r="J509" t="s">
        <v>1320</v>
      </c>
    </row>
    <row r="510" spans="1:10" ht="15.75" thickBot="1" x14ac:dyDescent="0.3">
      <c r="A510" s="34"/>
      <c r="B510" s="11"/>
      <c r="C510" s="12"/>
      <c r="E510" s="34" t="s">
        <v>571</v>
      </c>
      <c r="F510" s="60"/>
      <c r="G510" s="12">
        <v>0.901040975095177</v>
      </c>
      <c r="H510" s="11"/>
      <c r="I510" s="20">
        <f t="shared" si="9"/>
        <v>-0.901040975095177</v>
      </c>
      <c r="J510" t="s">
        <v>1321</v>
      </c>
    </row>
    <row r="511" spans="1:10" ht="15.75" thickBot="1" x14ac:dyDescent="0.3">
      <c r="A511" s="34"/>
      <c r="B511" s="11"/>
      <c r="C511" s="12"/>
      <c r="E511" s="34" t="s">
        <v>572</v>
      </c>
      <c r="F511" s="60"/>
      <c r="G511" s="12">
        <v>0.90052744735521995</v>
      </c>
      <c r="H511" s="11"/>
      <c r="I511" s="20">
        <f t="shared" si="9"/>
        <v>-0.90052744735521995</v>
      </c>
      <c r="J511" t="s">
        <v>1322</v>
      </c>
    </row>
    <row r="512" spans="1:10" ht="15.75" thickBot="1" x14ac:dyDescent="0.3">
      <c r="A512" s="34"/>
      <c r="B512" s="11"/>
      <c r="C512" s="12"/>
      <c r="E512" s="34" t="s">
        <v>573</v>
      </c>
      <c r="F512" s="60"/>
      <c r="G512" s="12">
        <v>0.89993491206459797</v>
      </c>
      <c r="H512" s="11"/>
      <c r="I512" s="20">
        <f t="shared" si="9"/>
        <v>-0.89993491206459797</v>
      </c>
      <c r="J512" t="s">
        <v>1323</v>
      </c>
    </row>
    <row r="513" spans="1:10" ht="15.75" thickBot="1" x14ac:dyDescent="0.3">
      <c r="A513" s="34"/>
      <c r="B513" s="11"/>
      <c r="C513" s="12"/>
      <c r="E513" s="34" t="s">
        <v>574</v>
      </c>
      <c r="F513" s="60"/>
      <c r="G513" s="12">
        <v>0.89926336807043294</v>
      </c>
      <c r="H513" s="11"/>
      <c r="I513" s="20">
        <f t="shared" si="9"/>
        <v>-0.89926336807043294</v>
      </c>
      <c r="J513" t="s">
        <v>1324</v>
      </c>
    </row>
    <row r="514" spans="1:10" ht="15.75" thickBot="1" x14ac:dyDescent="0.3">
      <c r="A514" s="34"/>
      <c r="B514" s="11"/>
      <c r="C514" s="12"/>
      <c r="E514" s="34" t="s">
        <v>575</v>
      </c>
      <c r="F514" s="60"/>
      <c r="G514" s="12">
        <v>0.89851281423609797</v>
      </c>
      <c r="H514" s="11"/>
      <c r="I514" s="20">
        <f t="shared" si="9"/>
        <v>-0.89851281423609797</v>
      </c>
      <c r="J514" t="s">
        <v>1325</v>
      </c>
    </row>
    <row r="515" spans="1:10" ht="15.75" thickBot="1" x14ac:dyDescent="0.3">
      <c r="A515" s="34"/>
      <c r="B515" s="11"/>
      <c r="C515" s="12"/>
      <c r="E515" s="34" t="s">
        <v>576</v>
      </c>
      <c r="F515" s="60"/>
      <c r="G515" s="12">
        <v>0.89768324950544798</v>
      </c>
      <c r="H515" s="11"/>
      <c r="I515" s="20">
        <f t="shared" ref="I515:I578" si="10">G515*-1</f>
        <v>-0.89768324950544798</v>
      </c>
      <c r="J515" t="s">
        <v>1326</v>
      </c>
    </row>
    <row r="516" spans="1:10" ht="15.75" thickBot="1" x14ac:dyDescent="0.3">
      <c r="A516" s="34"/>
      <c r="B516" s="11"/>
      <c r="C516" s="12"/>
      <c r="E516" s="34" t="s">
        <v>577</v>
      </c>
      <c r="F516" s="60"/>
      <c r="G516" s="12">
        <v>0.89677467297489499</v>
      </c>
      <c r="H516" s="11"/>
      <c r="I516" s="20">
        <f t="shared" si="10"/>
        <v>-0.89677467297489499</v>
      </c>
      <c r="J516" t="s">
        <v>1327</v>
      </c>
    </row>
    <row r="517" spans="1:10" ht="15.75" thickBot="1" x14ac:dyDescent="0.3">
      <c r="A517" s="34"/>
      <c r="B517" s="11"/>
      <c r="C517" s="12"/>
      <c r="E517" s="34" t="s">
        <v>578</v>
      </c>
      <c r="F517" s="60"/>
      <c r="G517" s="12">
        <v>0.89578708397342499</v>
      </c>
      <c r="H517" s="11"/>
      <c r="I517" s="20">
        <f t="shared" si="10"/>
        <v>-0.89578708397342499</v>
      </c>
      <c r="J517" t="s">
        <v>1328</v>
      </c>
    </row>
    <row r="518" spans="1:10" ht="15.75" thickBot="1" x14ac:dyDescent="0.3">
      <c r="A518" s="34"/>
      <c r="B518" s="11"/>
      <c r="C518" s="12"/>
      <c r="E518" s="34" t="s">
        <v>579</v>
      </c>
      <c r="F518" s="60"/>
      <c r="G518" s="12">
        <v>0.89472048215065403</v>
      </c>
      <c r="H518" s="11"/>
      <c r="I518" s="20">
        <f t="shared" si="10"/>
        <v>-0.89472048215065403</v>
      </c>
      <c r="J518" t="s">
        <v>1329</v>
      </c>
    </row>
    <row r="519" spans="1:10" ht="15.75" thickBot="1" x14ac:dyDescent="0.3">
      <c r="A519" s="34"/>
      <c r="B519" s="11"/>
      <c r="C519" s="12"/>
      <c r="E519" s="34" t="s">
        <v>580</v>
      </c>
      <c r="F519" s="60"/>
      <c r="G519" s="12">
        <v>0.89357486757305604</v>
      </c>
      <c r="H519" s="11"/>
      <c r="I519" s="20">
        <f t="shared" si="10"/>
        <v>-0.89357486757305604</v>
      </c>
      <c r="J519" t="s">
        <v>1330</v>
      </c>
    </row>
    <row r="520" spans="1:10" ht="15.75" thickBot="1" x14ac:dyDescent="0.3">
      <c r="A520" s="34"/>
      <c r="B520" s="11"/>
      <c r="C520" s="12"/>
      <c r="E520" s="34" t="s">
        <v>581</v>
      </c>
      <c r="F520" s="60"/>
      <c r="G520" s="12">
        <v>0.89235024082846304</v>
      </c>
      <c r="H520" s="11"/>
      <c r="I520" s="20">
        <f t="shared" si="10"/>
        <v>-0.89235024082846304</v>
      </c>
      <c r="J520" t="s">
        <v>1331</v>
      </c>
    </row>
    <row r="521" spans="1:10" ht="15.75" thickBot="1" x14ac:dyDescent="0.3">
      <c r="A521" s="34"/>
      <c r="B521" s="11"/>
      <c r="C521" s="12"/>
      <c r="E521" s="34" t="s">
        <v>582</v>
      </c>
      <c r="F521" s="60"/>
      <c r="G521" s="12">
        <v>0.89104660313900497</v>
      </c>
      <c r="H521" s="11"/>
      <c r="I521" s="20">
        <f t="shared" si="10"/>
        <v>-0.89104660313900497</v>
      </c>
      <c r="J521" t="s">
        <v>1332</v>
      </c>
    </row>
    <row r="522" spans="1:10" ht="15.75" thickBot="1" x14ac:dyDescent="0.3">
      <c r="A522" s="34"/>
      <c r="B522" s="11"/>
      <c r="C522" s="12"/>
      <c r="E522" s="34" t="s">
        <v>583</v>
      </c>
      <c r="F522" s="60"/>
      <c r="G522" s="12">
        <v>0.88966395648259</v>
      </c>
      <c r="H522" s="11"/>
      <c r="I522" s="20">
        <f t="shared" si="10"/>
        <v>-0.88966395648259</v>
      </c>
      <c r="J522" t="s">
        <v>1333</v>
      </c>
    </row>
    <row r="523" spans="1:10" ht="15.75" thickBot="1" x14ac:dyDescent="0.3">
      <c r="A523" s="34"/>
      <c r="B523" s="11"/>
      <c r="C523" s="12"/>
      <c r="E523" s="34" t="s">
        <v>584</v>
      </c>
      <c r="F523" s="60"/>
      <c r="G523" s="12">
        <v>0.88820230372311904</v>
      </c>
      <c r="H523" s="11"/>
      <c r="I523" s="20">
        <f t="shared" si="10"/>
        <v>-0.88820230372311904</v>
      </c>
      <c r="J523" t="s">
        <v>1334</v>
      </c>
    </row>
    <row r="524" spans="1:10" ht="15.75" thickBot="1" x14ac:dyDescent="0.3">
      <c r="A524" s="34"/>
      <c r="B524" s="11"/>
      <c r="C524" s="12"/>
      <c r="E524" s="34" t="s">
        <v>585</v>
      </c>
      <c r="F524" s="60"/>
      <c r="G524" s="12">
        <v>0.88666164874957298</v>
      </c>
      <c r="H524" s="11"/>
      <c r="I524" s="20">
        <f t="shared" si="10"/>
        <v>-0.88666164874957298</v>
      </c>
      <c r="J524" t="s">
        <v>1335</v>
      </c>
    </row>
    <row r="525" spans="1:10" ht="15.75" thickBot="1" x14ac:dyDescent="0.3">
      <c r="A525" s="34"/>
      <c r="B525" s="11"/>
      <c r="C525" s="12"/>
      <c r="E525" s="34" t="s">
        <v>586</v>
      </c>
      <c r="F525" s="60"/>
      <c r="G525" s="12">
        <v>0.88504199662414995</v>
      </c>
      <c r="H525" s="11"/>
      <c r="I525" s="20">
        <f t="shared" si="10"/>
        <v>-0.88504199662414995</v>
      </c>
      <c r="J525" t="s">
        <v>1336</v>
      </c>
    </row>
    <row r="526" spans="1:10" ht="15.75" thickBot="1" x14ac:dyDescent="0.3">
      <c r="A526" s="34"/>
      <c r="B526" s="11"/>
      <c r="C526" s="12"/>
      <c r="E526" s="34" t="s">
        <v>587</v>
      </c>
      <c r="F526" s="60"/>
      <c r="G526" s="12">
        <v>0.88334335373963202</v>
      </c>
      <c r="H526" s="11"/>
      <c r="I526" s="20">
        <f t="shared" si="10"/>
        <v>-0.88334335373963202</v>
      </c>
      <c r="J526" t="s">
        <v>1337</v>
      </c>
    </row>
    <row r="527" spans="1:10" ht="15.75" thickBot="1" x14ac:dyDescent="0.3">
      <c r="A527" s="34"/>
      <c r="B527" s="11"/>
      <c r="C527" s="12"/>
      <c r="E527" s="34" t="s">
        <v>588</v>
      </c>
      <c r="F527" s="60"/>
      <c r="G527" s="12">
        <v>0.88156572798616895</v>
      </c>
      <c r="H527" s="11"/>
      <c r="I527" s="20">
        <f t="shared" si="10"/>
        <v>-0.88156572798616895</v>
      </c>
      <c r="J527" t="s">
        <v>1338</v>
      </c>
    </row>
    <row r="528" spans="1:10" ht="15.75" thickBot="1" x14ac:dyDescent="0.3">
      <c r="A528" s="34"/>
      <c r="B528" s="11"/>
      <c r="C528" s="12"/>
      <c r="E528" s="34" t="s">
        <v>589</v>
      </c>
      <c r="F528" s="60"/>
      <c r="G528" s="12">
        <v>0.87970912892767905</v>
      </c>
      <c r="H528" s="11"/>
      <c r="I528" s="20">
        <f t="shared" si="10"/>
        <v>-0.87970912892767905</v>
      </c>
      <c r="J528" t="s">
        <v>1339</v>
      </c>
    </row>
    <row r="529" spans="1:10" ht="15.75" thickBot="1" x14ac:dyDescent="0.3">
      <c r="A529" s="34"/>
      <c r="B529" s="11"/>
      <c r="C529" s="12"/>
      <c r="E529" s="34" t="s">
        <v>590</v>
      </c>
      <c r="F529" s="60"/>
      <c r="G529" s="12">
        <v>0.87777356798805894</v>
      </c>
      <c r="H529" s="11"/>
      <c r="I529" s="20">
        <f t="shared" si="10"/>
        <v>-0.87777356798805894</v>
      </c>
      <c r="J529" t="s">
        <v>1340</v>
      </c>
    </row>
    <row r="530" spans="1:10" ht="15.75" thickBot="1" x14ac:dyDescent="0.3">
      <c r="A530" s="34"/>
      <c r="B530" s="11"/>
      <c r="C530" s="12"/>
      <c r="E530" s="34" t="s">
        <v>591</v>
      </c>
      <c r="F530" s="60"/>
      <c r="G530" s="12">
        <v>0.87575905864743897</v>
      </c>
      <c r="H530" s="11"/>
      <c r="I530" s="20">
        <f t="shared" si="10"/>
        <v>-0.87575905864743897</v>
      </c>
      <c r="J530" t="s">
        <v>1341</v>
      </c>
    </row>
    <row r="531" spans="1:10" ht="15.75" thickBot="1" x14ac:dyDescent="0.3">
      <c r="A531" s="34"/>
      <c r="B531" s="11"/>
      <c r="C531" s="12"/>
      <c r="E531" s="34" t="s">
        <v>592</v>
      </c>
      <c r="F531" s="60"/>
      <c r="G531" s="12">
        <v>0.87366561664866804</v>
      </c>
      <c r="H531" s="11"/>
      <c r="I531" s="20">
        <f t="shared" si="10"/>
        <v>-0.87366561664866804</v>
      </c>
      <c r="J531" t="s">
        <v>1342</v>
      </c>
    </row>
    <row r="532" spans="1:10" ht="15.75" thickBot="1" x14ac:dyDescent="0.3">
      <c r="A532" s="34"/>
      <c r="B532" s="11"/>
      <c r="C532" s="12"/>
      <c r="E532" s="34" t="s">
        <v>593</v>
      </c>
      <c r="F532" s="60"/>
      <c r="G532" s="12">
        <v>0.87149326021429496</v>
      </c>
      <c r="H532" s="11"/>
      <c r="I532" s="20">
        <f t="shared" si="10"/>
        <v>-0.87149326021429496</v>
      </c>
      <c r="J532" t="s">
        <v>1343</v>
      </c>
    </row>
    <row r="533" spans="1:10" ht="15.75" thickBot="1" x14ac:dyDescent="0.3">
      <c r="A533" s="34"/>
      <c r="B533" s="11"/>
      <c r="C533" s="12"/>
      <c r="E533" s="34" t="s">
        <v>594</v>
      </c>
      <c r="F533" s="60"/>
      <c r="G533" s="12">
        <v>0.86924201027423798</v>
      </c>
      <c r="H533" s="11"/>
      <c r="I533" s="20">
        <f t="shared" si="10"/>
        <v>-0.86924201027423798</v>
      </c>
      <c r="J533" t="s">
        <v>1344</v>
      </c>
    </row>
    <row r="534" spans="1:10" ht="15.75" thickBot="1" x14ac:dyDescent="0.3">
      <c r="A534" s="34"/>
      <c r="B534" s="11"/>
      <c r="C534" s="12"/>
      <c r="E534" s="34" t="s">
        <v>595</v>
      </c>
      <c r="F534" s="60"/>
      <c r="G534" s="12">
        <v>0.86691189070441699</v>
      </c>
      <c r="H534" s="11"/>
      <c r="I534" s="20">
        <f t="shared" si="10"/>
        <v>-0.86691189070441699</v>
      </c>
      <c r="J534" t="s">
        <v>1345</v>
      </c>
    </row>
    <row r="535" spans="1:10" ht="15.75" thickBot="1" x14ac:dyDescent="0.3">
      <c r="A535" s="34"/>
      <c r="B535" s="11"/>
      <c r="C535" s="12"/>
      <c r="E535" s="34" t="s">
        <v>596</v>
      </c>
      <c r="F535" s="60"/>
      <c r="G535" s="12">
        <v>0.86450292857656597</v>
      </c>
      <c r="H535" s="11"/>
      <c r="I535" s="20">
        <f t="shared" si="10"/>
        <v>-0.86450292857656597</v>
      </c>
      <c r="J535" t="s">
        <v>1346</v>
      </c>
    </row>
    <row r="536" spans="1:10" ht="15.75" thickBot="1" x14ac:dyDescent="0.3">
      <c r="A536" s="34"/>
      <c r="B536" s="11"/>
      <c r="C536" s="12"/>
      <c r="E536" s="34" t="s">
        <v>597</v>
      </c>
      <c r="F536" s="60"/>
      <c r="G536" s="12">
        <v>0.86201515441948895</v>
      </c>
      <c r="H536" s="11"/>
      <c r="I536" s="20">
        <f t="shared" si="10"/>
        <v>-0.86201515441948895</v>
      </c>
      <c r="J536" t="s">
        <v>1347</v>
      </c>
    </row>
    <row r="537" spans="1:10" ht="15.75" thickBot="1" x14ac:dyDescent="0.3">
      <c r="A537" s="34"/>
      <c r="B537" s="11"/>
      <c r="C537" s="12"/>
      <c r="E537" s="34" t="s">
        <v>598</v>
      </c>
      <c r="F537" s="60"/>
      <c r="G537" s="12">
        <v>0.85944860249201904</v>
      </c>
      <c r="H537" s="11"/>
      <c r="I537" s="20">
        <f t="shared" si="10"/>
        <v>-0.85944860249201904</v>
      </c>
      <c r="J537" t="s">
        <v>1348</v>
      </c>
    </row>
    <row r="538" spans="1:10" ht="15.75" thickBot="1" x14ac:dyDescent="0.3">
      <c r="A538" s="34"/>
      <c r="B538" s="11"/>
      <c r="C538" s="12"/>
      <c r="E538" s="34" t="s">
        <v>599</v>
      </c>
      <c r="F538" s="60"/>
      <c r="G538" s="12">
        <v>0.85680331106790997</v>
      </c>
      <c r="H538" s="11"/>
      <c r="I538" s="20">
        <f t="shared" si="10"/>
        <v>-0.85680331106790997</v>
      </c>
      <c r="J538" t="s">
        <v>1349</v>
      </c>
    </row>
    <row r="539" spans="1:10" ht="15.75" thickBot="1" x14ac:dyDescent="0.3">
      <c r="A539" s="34"/>
      <c r="B539" s="11"/>
      <c r="C539" s="12"/>
      <c r="E539" s="34" t="s">
        <v>600</v>
      </c>
      <c r="F539" s="60"/>
      <c r="G539" s="12">
        <v>0.85407932273296505</v>
      </c>
      <c r="H539" s="11"/>
      <c r="I539" s="20">
        <f t="shared" si="10"/>
        <v>-0.85407932273296505</v>
      </c>
      <c r="J539" t="s">
        <v>1350</v>
      </c>
    </row>
    <row r="540" spans="1:10" ht="15.75" thickBot="1" x14ac:dyDescent="0.3">
      <c r="A540" s="34"/>
      <c r="B540" s="11"/>
      <c r="C540" s="12"/>
      <c r="E540" s="34" t="s">
        <v>601</v>
      </c>
      <c r="F540" s="60"/>
      <c r="G540" s="12">
        <v>0.85127668469461804</v>
      </c>
      <c r="H540" s="11"/>
      <c r="I540" s="20">
        <f t="shared" si="10"/>
        <v>-0.85127668469461804</v>
      </c>
      <c r="J540" t="s">
        <v>1351</v>
      </c>
    </row>
    <row r="541" spans="1:10" ht="15.75" thickBot="1" x14ac:dyDescent="0.3">
      <c r="A541" s="34"/>
      <c r="B541" s="11"/>
      <c r="C541" s="12"/>
      <c r="E541" s="34" t="s">
        <v>602</v>
      </c>
      <c r="F541" s="60"/>
      <c r="G541" s="12">
        <v>0.848395449104275</v>
      </c>
      <c r="H541" s="11"/>
      <c r="I541" s="20">
        <f t="shared" si="10"/>
        <v>-0.848395449104275</v>
      </c>
      <c r="J541" t="s">
        <v>1352</v>
      </c>
    </row>
    <row r="542" spans="1:10" ht="15.75" thickBot="1" x14ac:dyDescent="0.3">
      <c r="A542" s="34"/>
      <c r="B542" s="11"/>
      <c r="C542" s="12"/>
      <c r="E542" s="34" t="s">
        <v>603</v>
      </c>
      <c r="F542" s="60"/>
      <c r="G542" s="12">
        <v>0.84543567339264802</v>
      </c>
      <c r="H542" s="11"/>
      <c r="I542" s="20">
        <f t="shared" si="10"/>
        <v>-0.84543567339264802</v>
      </c>
      <c r="J542" t="s">
        <v>1353</v>
      </c>
    </row>
    <row r="543" spans="1:10" ht="15.75" thickBot="1" x14ac:dyDescent="0.3">
      <c r="A543" s="34"/>
      <c r="B543" s="11"/>
      <c r="C543" s="12"/>
      <c r="E543" s="34" t="s">
        <v>604</v>
      </c>
      <c r="F543" s="60"/>
      <c r="G543" s="12">
        <v>0.84239742061837197</v>
      </c>
      <c r="H543" s="11"/>
      <c r="I543" s="20">
        <f t="shared" si="10"/>
        <v>-0.84239742061837197</v>
      </c>
      <c r="J543" t="s">
        <v>1354</v>
      </c>
    </row>
    <row r="544" spans="1:10" ht="15.75" thickBot="1" x14ac:dyDescent="0.3">
      <c r="A544" s="34"/>
      <c r="B544" s="11"/>
      <c r="C544" s="12"/>
      <c r="E544" s="34" t="s">
        <v>605</v>
      </c>
      <c r="F544" s="60"/>
      <c r="G544" s="12">
        <v>0.83928075983014305</v>
      </c>
      <c r="H544" s="11"/>
      <c r="I544" s="20">
        <f t="shared" si="10"/>
        <v>-0.83928075983014305</v>
      </c>
      <c r="J544" t="s">
        <v>1355</v>
      </c>
    </row>
    <row r="545" spans="1:10" ht="15.75" thickBot="1" x14ac:dyDescent="0.3">
      <c r="A545" s="34"/>
      <c r="B545" s="11"/>
      <c r="C545" s="12"/>
      <c r="E545" s="34" t="s">
        <v>606</v>
      </c>
      <c r="F545" s="60"/>
      <c r="G545" s="12">
        <v>0.83608576644266996</v>
      </c>
      <c r="H545" s="11"/>
      <c r="I545" s="20">
        <f t="shared" si="10"/>
        <v>-0.83608576644266996</v>
      </c>
      <c r="J545" t="s">
        <v>1356</v>
      </c>
    </row>
    <row r="546" spans="1:10" ht="15.75" thickBot="1" x14ac:dyDescent="0.3">
      <c r="A546" s="34"/>
      <c r="B546" s="11"/>
      <c r="C546" s="12"/>
      <c r="E546" s="34" t="s">
        <v>607</v>
      </c>
      <c r="F546" s="60"/>
      <c r="G546" s="12">
        <v>0.83281252262666605</v>
      </c>
      <c r="H546" s="11"/>
      <c r="I546" s="20">
        <f t="shared" si="10"/>
        <v>-0.83281252262666605</v>
      </c>
      <c r="J546" t="s">
        <v>1357</v>
      </c>
    </row>
    <row r="547" spans="1:10" ht="15.75" thickBot="1" x14ac:dyDescent="0.3">
      <c r="A547" s="34"/>
      <c r="B547" s="11"/>
      <c r="C547" s="12"/>
      <c r="E547" s="34" t="s">
        <v>608</v>
      </c>
      <c r="F547" s="60"/>
      <c r="G547" s="12">
        <v>0.829461117713159</v>
      </c>
      <c r="H547" s="11"/>
      <c r="I547" s="20">
        <f t="shared" si="10"/>
        <v>-0.829461117713159</v>
      </c>
      <c r="J547" t="s">
        <v>1358</v>
      </c>
    </row>
    <row r="548" spans="1:10" ht="15.75" thickBot="1" x14ac:dyDescent="0.3">
      <c r="A548" s="34"/>
      <c r="B548" s="11"/>
      <c r="C548" s="12"/>
      <c r="E548" s="34" t="s">
        <v>609</v>
      </c>
      <c r="F548" s="60"/>
      <c r="G548" s="12">
        <v>0.82603164861235101</v>
      </c>
      <c r="H548" s="11"/>
      <c r="I548" s="20">
        <f t="shared" si="10"/>
        <v>-0.82603164861235101</v>
      </c>
      <c r="J548" t="s">
        <v>1359</v>
      </c>
    </row>
    <row r="549" spans="1:10" ht="15.75" thickBot="1" x14ac:dyDescent="0.3">
      <c r="A549" s="34"/>
      <c r="B549" s="11"/>
      <c r="C549" s="12"/>
      <c r="E549" s="34" t="s">
        <v>610</v>
      </c>
      <c r="F549" s="60"/>
      <c r="G549" s="12">
        <v>0.82252422024727001</v>
      </c>
      <c r="H549" s="11"/>
      <c r="I549" s="20">
        <f t="shared" si="10"/>
        <v>-0.82252422024727001</v>
      </c>
      <c r="J549" t="s">
        <v>1360</v>
      </c>
    </row>
    <row r="550" spans="1:10" ht="15.75" thickBot="1" x14ac:dyDescent="0.3">
      <c r="A550" s="34"/>
      <c r="B550" s="11"/>
      <c r="C550" s="12"/>
      <c r="E550" s="34" t="s">
        <v>611</v>
      </c>
      <c r="F550" s="60"/>
      <c r="G550" s="12">
        <v>0.81893894600245198</v>
      </c>
      <c r="H550" s="11"/>
      <c r="I550" s="20">
        <f t="shared" si="10"/>
        <v>-0.81893894600245198</v>
      </c>
      <c r="J550" t="s">
        <v>1361</v>
      </c>
    </row>
    <row r="551" spans="1:10" ht="15.75" thickBot="1" x14ac:dyDescent="0.3">
      <c r="A551" s="34"/>
      <c r="B551" s="11"/>
      <c r="C551" s="12"/>
      <c r="E551" s="34" t="s">
        <v>612</v>
      </c>
      <c r="F551" s="60"/>
      <c r="G551" s="12">
        <v>0.81527594818785998</v>
      </c>
      <c r="H551" s="11"/>
      <c r="I551" s="20">
        <f t="shared" si="10"/>
        <v>-0.81527594818785998</v>
      </c>
      <c r="J551" t="s">
        <v>1362</v>
      </c>
    </row>
    <row r="552" spans="1:10" ht="15.75" thickBot="1" x14ac:dyDescent="0.3">
      <c r="A552" s="34"/>
      <c r="B552" s="11"/>
      <c r="C552" s="12"/>
      <c r="E552" s="34" t="s">
        <v>613</v>
      </c>
      <c r="F552" s="60"/>
      <c r="G552" s="12">
        <v>0.81153535851825098</v>
      </c>
      <c r="H552" s="11"/>
      <c r="I552" s="20">
        <f t="shared" si="10"/>
        <v>-0.81153535851825098</v>
      </c>
      <c r="J552" t="s">
        <v>1363</v>
      </c>
    </row>
    <row r="553" spans="1:10" ht="15.75" thickBot="1" x14ac:dyDescent="0.3">
      <c r="A553" s="34"/>
      <c r="B553" s="11"/>
      <c r="C553" s="12"/>
      <c r="E553" s="34" t="s">
        <v>614</v>
      </c>
      <c r="F553" s="60"/>
      <c r="G553" s="12">
        <v>0.80771731860819396</v>
      </c>
      <c r="H553" s="11"/>
      <c r="I553" s="20">
        <f t="shared" si="10"/>
        <v>-0.80771731860819396</v>
      </c>
      <c r="J553" t="s">
        <v>1364</v>
      </c>
    </row>
    <row r="554" spans="1:10" ht="15.75" thickBot="1" x14ac:dyDescent="0.3">
      <c r="A554" s="34"/>
      <c r="B554" s="11"/>
      <c r="C554" s="12"/>
      <c r="E554" s="34" t="s">
        <v>615</v>
      </c>
      <c r="F554" s="60"/>
      <c r="G554" s="12">
        <v>0.803821980482889</v>
      </c>
      <c r="H554" s="11"/>
      <c r="I554" s="20">
        <f t="shared" si="10"/>
        <v>-0.803821980482889</v>
      </c>
      <c r="J554" t="s">
        <v>1365</v>
      </c>
    </row>
    <row r="555" spans="1:10" ht="15.75" thickBot="1" x14ac:dyDescent="0.3">
      <c r="A555" s="34"/>
      <c r="B555" s="11"/>
      <c r="C555" s="12"/>
      <c r="E555" s="34" t="s">
        <v>616</v>
      </c>
      <c r="F555" s="60"/>
      <c r="G555" s="12">
        <v>0.79550073530828902</v>
      </c>
      <c r="H555" s="11"/>
      <c r="I555" s="20">
        <f t="shared" si="10"/>
        <v>-0.79550073530828902</v>
      </c>
      <c r="J555" t="s">
        <v>1366</v>
      </c>
    </row>
    <row r="556" spans="1:10" ht="15.75" thickBot="1" x14ac:dyDescent="0.3">
      <c r="A556" s="34"/>
      <c r="B556" s="11"/>
      <c r="C556" s="12"/>
      <c r="E556" s="34" t="s">
        <v>617</v>
      </c>
      <c r="F556" s="60"/>
      <c r="G556" s="12">
        <v>0.78718712369170396</v>
      </c>
      <c r="H556" s="11"/>
      <c r="I556" s="20">
        <f t="shared" si="10"/>
        <v>-0.78718712369170396</v>
      </c>
      <c r="J556" t="s">
        <v>1367</v>
      </c>
    </row>
    <row r="557" spans="1:10" ht="15.75" thickBot="1" x14ac:dyDescent="0.3">
      <c r="A557" s="34"/>
      <c r="B557" s="11"/>
      <c r="C557" s="12"/>
      <c r="E557" s="34" t="s">
        <v>618</v>
      </c>
      <c r="F557" s="60"/>
      <c r="G557" s="12">
        <v>0.77888188084808496</v>
      </c>
      <c r="H557" s="11"/>
      <c r="I557" s="20">
        <f t="shared" si="10"/>
        <v>-0.77888188084808496</v>
      </c>
      <c r="J557" t="s">
        <v>1368</v>
      </c>
    </row>
    <row r="558" spans="1:10" ht="15.75" thickBot="1" x14ac:dyDescent="0.3">
      <c r="A558" s="34"/>
      <c r="B558" s="11"/>
      <c r="C558" s="12"/>
      <c r="E558" s="34" t="s">
        <v>619</v>
      </c>
      <c r="F558" s="60"/>
      <c r="G558" s="12">
        <v>0.77058575156688602</v>
      </c>
      <c r="H558" s="11"/>
      <c r="I558" s="20">
        <f t="shared" si="10"/>
        <v>-0.77058575156688602</v>
      </c>
      <c r="J558" t="s">
        <v>1369</v>
      </c>
    </row>
    <row r="559" spans="1:10" ht="15.75" thickBot="1" x14ac:dyDescent="0.3">
      <c r="A559" s="34"/>
      <c r="B559" s="11"/>
      <c r="C559" s="12"/>
      <c r="E559" s="34" t="s">
        <v>620</v>
      </c>
      <c r="F559" s="60"/>
      <c r="G559" s="12">
        <v>0.76229948991847696</v>
      </c>
      <c r="H559" s="11"/>
      <c r="I559" s="20">
        <f t="shared" si="10"/>
        <v>-0.76229948991847696</v>
      </c>
      <c r="J559" t="s">
        <v>1370</v>
      </c>
    </row>
    <row r="560" spans="1:10" ht="15.75" thickBot="1" x14ac:dyDescent="0.3">
      <c r="A560" s="34"/>
      <c r="B560" s="11"/>
      <c r="C560" s="12"/>
      <c r="E560" s="34" t="s">
        <v>621</v>
      </c>
      <c r="F560" s="60"/>
      <c r="G560" s="12">
        <v>0.75402385894581703</v>
      </c>
      <c r="H560" s="11"/>
      <c r="I560" s="20">
        <f t="shared" si="10"/>
        <v>-0.75402385894581703</v>
      </c>
      <c r="J560" t="s">
        <v>1371</v>
      </c>
    </row>
    <row r="561" spans="1:10" ht="15.75" thickBot="1" x14ac:dyDescent="0.3">
      <c r="A561" s="34"/>
      <c r="B561" s="11"/>
      <c r="C561" s="12"/>
      <c r="E561" s="34" t="s">
        <v>622</v>
      </c>
      <c r="F561" s="60"/>
      <c r="G561" s="12">
        <v>0.74575963034147497</v>
      </c>
      <c r="H561" s="11"/>
      <c r="I561" s="20">
        <f t="shared" si="10"/>
        <v>-0.74575963034147497</v>
      </c>
      <c r="J561" t="s">
        <v>1372</v>
      </c>
    </row>
    <row r="562" spans="1:10" ht="15.75" thickBot="1" x14ac:dyDescent="0.3">
      <c r="A562" s="34"/>
      <c r="B562" s="11"/>
      <c r="C562" s="12"/>
      <c r="E562" s="34" t="s">
        <v>623</v>
      </c>
      <c r="F562" s="60"/>
      <c r="G562" s="12">
        <v>0.73750758411011497</v>
      </c>
      <c r="H562" s="11"/>
      <c r="I562" s="20">
        <f t="shared" si="10"/>
        <v>-0.73750758411011497</v>
      </c>
      <c r="J562" t="s">
        <v>1373</v>
      </c>
    </row>
    <row r="563" spans="1:10" ht="15.75" thickBot="1" x14ac:dyDescent="0.3">
      <c r="A563" s="34"/>
      <c r="B563" s="11"/>
      <c r="C563" s="12"/>
      <c r="E563" s="34" t="s">
        <v>624</v>
      </c>
      <c r="F563" s="60"/>
      <c r="G563" s="12">
        <v>0.72926850821660805</v>
      </c>
      <c r="H563" s="11"/>
      <c r="I563" s="20">
        <f t="shared" si="10"/>
        <v>-0.72926850821660805</v>
      </c>
      <c r="J563" t="s">
        <v>1374</v>
      </c>
    </row>
    <row r="564" spans="1:10" ht="15.75" thickBot="1" x14ac:dyDescent="0.3">
      <c r="A564" s="34"/>
      <c r="B564" s="11"/>
      <c r="C564" s="12"/>
      <c r="E564" s="34" t="s">
        <v>625</v>
      </c>
      <c r="F564" s="60"/>
      <c r="G564" s="12">
        <v>0.72104319821996099</v>
      </c>
      <c r="H564" s="11"/>
      <c r="I564" s="20">
        <f t="shared" si="10"/>
        <v>-0.72104319821996099</v>
      </c>
      <c r="J564" t="s">
        <v>1375</v>
      </c>
    </row>
    <row r="565" spans="1:10" ht="15.75" thickBot="1" x14ac:dyDescent="0.3">
      <c r="A565" s="34"/>
      <c r="B565" s="11"/>
      <c r="C565" s="12"/>
      <c r="E565" s="34" t="s">
        <v>626</v>
      </c>
      <c r="F565" s="60"/>
      <c r="G565" s="12">
        <v>0.71283245689327301</v>
      </c>
      <c r="H565" s="11"/>
      <c r="I565" s="20">
        <f t="shared" si="10"/>
        <v>-0.71283245689327301</v>
      </c>
      <c r="J565" t="s">
        <v>1376</v>
      </c>
    </row>
    <row r="566" spans="1:10" ht="15.75" thickBot="1" x14ac:dyDescent="0.3">
      <c r="A566" s="34"/>
      <c r="B566" s="11"/>
      <c r="C566" s="12"/>
      <c r="E566" s="34" t="s">
        <v>627</v>
      </c>
      <c r="F566" s="60"/>
      <c r="G566" s="12">
        <v>0.70463709383000095</v>
      </c>
      <c r="H566" s="11"/>
      <c r="I566" s="20">
        <f t="shared" si="10"/>
        <v>-0.70463709383000095</v>
      </c>
      <c r="J566" t="s">
        <v>1377</v>
      </c>
    </row>
    <row r="567" spans="1:10" ht="15.75" thickBot="1" x14ac:dyDescent="0.3">
      <c r="A567" s="34"/>
      <c r="B567" s="11"/>
      <c r="C567" s="12"/>
      <c r="E567" s="34" t="s">
        <v>628</v>
      </c>
      <c r="F567" s="60"/>
      <c r="G567" s="12">
        <v>0.69645792503680704</v>
      </c>
      <c r="H567" s="11"/>
      <c r="I567" s="20">
        <f t="shared" si="10"/>
        <v>-0.69645792503680704</v>
      </c>
      <c r="J567" t="s">
        <v>1378</v>
      </c>
    </row>
    <row r="568" spans="1:10" ht="15.75" thickBot="1" x14ac:dyDescent="0.3">
      <c r="A568" s="34"/>
      <c r="B568" s="11"/>
      <c r="C568" s="12"/>
      <c r="E568" s="34" t="s">
        <v>629</v>
      </c>
      <c r="F568" s="60"/>
      <c r="G568" s="12">
        <v>0.68829577251333995</v>
      </c>
      <c r="H568" s="11"/>
      <c r="I568" s="20">
        <f t="shared" si="10"/>
        <v>-0.68829577251333995</v>
      </c>
      <c r="J568" t="s">
        <v>1379</v>
      </c>
    </row>
    <row r="569" spans="1:10" ht="15.75" thickBot="1" x14ac:dyDescent="0.3">
      <c r="A569" s="34"/>
      <c r="B569" s="11"/>
      <c r="C569" s="12"/>
      <c r="E569" s="34" t="s">
        <v>630</v>
      </c>
      <c r="F569" s="60"/>
      <c r="G569" s="12">
        <v>0.68015146381931002</v>
      </c>
      <c r="H569" s="11"/>
      <c r="I569" s="20">
        <f t="shared" si="10"/>
        <v>-0.68015146381931002</v>
      </c>
      <c r="J569" t="s">
        <v>1380</v>
      </c>
    </row>
    <row r="570" spans="1:10" ht="15.75" thickBot="1" x14ac:dyDescent="0.3">
      <c r="A570" s="34"/>
      <c r="B570" s="11"/>
      <c r="C570" s="12"/>
      <c r="E570" s="34" t="s">
        <v>631</v>
      </c>
      <c r="F570" s="60"/>
      <c r="G570" s="12">
        <v>0.672025831629255</v>
      </c>
      <c r="H570" s="11"/>
      <c r="I570" s="20">
        <f t="shared" si="10"/>
        <v>-0.672025831629255</v>
      </c>
      <c r="J570" t="s">
        <v>1381</v>
      </c>
    </row>
    <row r="571" spans="1:10" ht="15.75" thickBot="1" x14ac:dyDescent="0.3">
      <c r="A571" s="34"/>
      <c r="B571" s="11"/>
      <c r="C571" s="12"/>
      <c r="E571" s="34" t="s">
        <v>632</v>
      </c>
      <c r="F571" s="60"/>
      <c r="G571" s="12">
        <v>0.66391971327544697</v>
      </c>
      <c r="H571" s="11"/>
      <c r="I571" s="20">
        <f t="shared" si="10"/>
        <v>-0.66391971327544697</v>
      </c>
      <c r="J571" t="s">
        <v>1382</v>
      </c>
    </row>
    <row r="572" spans="1:10" ht="15.75" thickBot="1" x14ac:dyDescent="0.3">
      <c r="A572" s="34"/>
      <c r="B572" s="11"/>
      <c r="C572" s="12"/>
      <c r="E572" s="34" t="s">
        <v>633</v>
      </c>
      <c r="F572" s="60"/>
      <c r="G572" s="12">
        <v>0.65583395027941804</v>
      </c>
      <c r="H572" s="11"/>
      <c r="I572" s="20">
        <f t="shared" si="10"/>
        <v>-0.65583395027941804</v>
      </c>
      <c r="J572" t="s">
        <v>1383</v>
      </c>
    </row>
    <row r="573" spans="1:10" ht="15.75" thickBot="1" x14ac:dyDescent="0.3">
      <c r="A573" s="34"/>
      <c r="B573" s="11"/>
      <c r="C573" s="12"/>
      <c r="E573" s="34" t="s">
        <v>634</v>
      </c>
      <c r="F573" s="60"/>
      <c r="G573" s="12">
        <v>0.64776938787260396</v>
      </c>
      <c r="H573" s="11"/>
      <c r="I573" s="20">
        <f t="shared" si="10"/>
        <v>-0.64776938787260396</v>
      </c>
      <c r="J573" t="s">
        <v>1384</v>
      </c>
    </row>
    <row r="574" spans="1:10" ht="15.75" thickBot="1" x14ac:dyDescent="0.3">
      <c r="A574" s="34"/>
      <c r="B574" s="11"/>
      <c r="C574" s="12"/>
      <c r="E574" s="34" t="s">
        <v>635</v>
      </c>
      <c r="F574" s="60"/>
      <c r="G574" s="12">
        <v>0.639726874506657</v>
      </c>
      <c r="H574" s="11"/>
      <c r="I574" s="20">
        <f t="shared" si="10"/>
        <v>-0.639726874506657</v>
      </c>
      <c r="J574" t="s">
        <v>1385</v>
      </c>
    </row>
    <row r="575" spans="1:10" ht="15.75" thickBot="1" x14ac:dyDescent="0.3">
      <c r="A575" s="34"/>
      <c r="B575" s="11"/>
      <c r="C575" s="12"/>
      <c r="E575" s="34" t="s">
        <v>636</v>
      </c>
      <c r="F575" s="60"/>
      <c r="G575" s="12">
        <v>0.631707261354015</v>
      </c>
      <c r="H575" s="11"/>
      <c r="I575" s="20">
        <f t="shared" si="10"/>
        <v>-0.631707261354015</v>
      </c>
      <c r="J575" t="s">
        <v>1386</v>
      </c>
    </row>
    <row r="576" spans="1:10" ht="15.75" thickBot="1" x14ac:dyDescent="0.3">
      <c r="A576" s="34"/>
      <c r="B576" s="11"/>
      <c r="C576" s="12"/>
      <c r="E576" s="34" t="s">
        <v>637</v>
      </c>
      <c r="F576" s="60"/>
      <c r="G576" s="12">
        <v>0.62371140179932205</v>
      </c>
      <c r="H576" s="11"/>
      <c r="I576" s="20">
        <f t="shared" si="10"/>
        <v>-0.62371140179932205</v>
      </c>
      <c r="J576" t="s">
        <v>1387</v>
      </c>
    </row>
    <row r="577" spans="1:10" ht="15.75" thickBot="1" x14ac:dyDescent="0.3">
      <c r="A577" s="34"/>
      <c r="B577" s="11"/>
      <c r="C577" s="12"/>
      <c r="E577" s="34" t="s">
        <v>638</v>
      </c>
      <c r="F577" s="60"/>
      <c r="G577" s="12">
        <v>0.615740150922364</v>
      </c>
      <c r="H577" s="11"/>
      <c r="I577" s="20">
        <f t="shared" si="10"/>
        <v>-0.615740150922364</v>
      </c>
      <c r="J577" t="s">
        <v>1388</v>
      </c>
    </row>
    <row r="578" spans="1:10" ht="15.75" thickBot="1" x14ac:dyDescent="0.3">
      <c r="A578" s="34"/>
      <c r="B578" s="11"/>
      <c r="C578" s="12"/>
      <c r="E578" s="34" t="s">
        <v>639</v>
      </c>
      <c r="F578" s="60"/>
      <c r="G578" s="12">
        <v>0.60779436497317896</v>
      </c>
      <c r="H578" s="11"/>
      <c r="I578" s="20">
        <f t="shared" si="10"/>
        <v>-0.60779436497317896</v>
      </c>
      <c r="J578" t="s">
        <v>1389</v>
      </c>
    </row>
    <row r="579" spans="1:10" ht="15.75" thickBot="1" x14ac:dyDescent="0.3">
      <c r="A579" s="34"/>
      <c r="B579" s="11"/>
      <c r="C579" s="12"/>
      <c r="E579" s="34" t="s">
        <v>640</v>
      </c>
      <c r="F579" s="60"/>
      <c r="G579" s="12">
        <v>0.59987490084005102</v>
      </c>
      <c r="H579" s="11"/>
      <c r="I579" s="20">
        <f t="shared" ref="I579:I642" si="11">G579*-1</f>
        <v>-0.59987490084005102</v>
      </c>
      <c r="J579" t="s">
        <v>1390</v>
      </c>
    </row>
    <row r="580" spans="1:10" ht="15.75" thickBot="1" x14ac:dyDescent="0.3">
      <c r="A580" s="34"/>
      <c r="B580" s="11"/>
      <c r="C580" s="12"/>
      <c r="E580" s="34" t="s">
        <v>641</v>
      </c>
      <c r="F580" s="60"/>
      <c r="G580" s="12">
        <v>0.59198261551112596</v>
      </c>
      <c r="H580" s="11"/>
      <c r="I580" s="20">
        <f t="shared" si="11"/>
        <v>-0.59198261551112596</v>
      </c>
      <c r="J580" t="s">
        <v>1391</v>
      </c>
    </row>
    <row r="581" spans="1:10" ht="15.75" thickBot="1" x14ac:dyDescent="0.3">
      <c r="A581" s="34"/>
      <c r="B581" s="11"/>
      <c r="C581" s="12"/>
      <c r="E581" s="34" t="s">
        <v>642</v>
      </c>
      <c r="F581" s="60"/>
      <c r="G581" s="12">
        <v>0.58411836553039798</v>
      </c>
      <c r="H581" s="11"/>
      <c r="I581" s="20">
        <f t="shared" si="11"/>
        <v>-0.58411836553039798</v>
      </c>
      <c r="J581" t="s">
        <v>1392</v>
      </c>
    </row>
    <row r="582" spans="1:10" ht="15.75" thickBot="1" x14ac:dyDescent="0.3">
      <c r="A582" s="34"/>
      <c r="B582" s="11"/>
      <c r="C582" s="12"/>
      <c r="E582" s="34" t="s">
        <v>643</v>
      </c>
      <c r="F582" s="60"/>
      <c r="G582" s="12">
        <v>0.57628300644885699</v>
      </c>
      <c r="H582" s="11"/>
      <c r="I582" s="20">
        <f t="shared" si="11"/>
        <v>-0.57628300644885699</v>
      </c>
      <c r="J582" t="s">
        <v>1393</v>
      </c>
    </row>
    <row r="583" spans="1:10" ht="15.75" thickBot="1" x14ac:dyDescent="0.3">
      <c r="A583" s="34"/>
      <c r="B583" s="11"/>
      <c r="C583" s="12"/>
      <c r="E583" s="34" t="s">
        <v>644</v>
      </c>
      <c r="F583" s="60"/>
      <c r="G583" s="12">
        <v>0.56847739227160199</v>
      </c>
      <c r="H583" s="11"/>
      <c r="I583" s="20">
        <f t="shared" si="11"/>
        <v>-0.56847739227160199</v>
      </c>
      <c r="J583" t="s">
        <v>1394</v>
      </c>
    </row>
    <row r="584" spans="1:10" ht="15.75" thickBot="1" x14ac:dyDescent="0.3">
      <c r="A584" s="34"/>
      <c r="B584" s="11"/>
      <c r="C584" s="12"/>
      <c r="E584" s="34" t="s">
        <v>645</v>
      </c>
      <c r="F584" s="60"/>
      <c r="G584" s="12">
        <v>0.56070237490173902</v>
      </c>
      <c r="H584" s="11"/>
      <c r="I584" s="20">
        <f t="shared" si="11"/>
        <v>-0.56070237490173902</v>
      </c>
      <c r="J584" t="s">
        <v>1395</v>
      </c>
    </row>
    <row r="585" spans="1:10" ht="15.75" thickBot="1" x14ac:dyDescent="0.3">
      <c r="A585" s="34"/>
      <c r="B585" s="11"/>
      <c r="C585" s="12"/>
      <c r="E585" s="34" t="s">
        <v>646</v>
      </c>
      <c r="F585" s="60"/>
      <c r="G585" s="12">
        <v>0.55295880358192695</v>
      </c>
      <c r="H585" s="11"/>
      <c r="I585" s="20">
        <f t="shared" si="11"/>
        <v>-0.55295880358192695</v>
      </c>
      <c r="J585" t="s">
        <v>1396</v>
      </c>
    </row>
    <row r="586" spans="1:10" ht="15.75" thickBot="1" x14ac:dyDescent="0.3">
      <c r="A586" s="34"/>
      <c r="B586" s="11"/>
      <c r="C586" s="12"/>
      <c r="E586" s="34" t="s">
        <v>647</v>
      </c>
      <c r="F586" s="60"/>
      <c r="G586" s="12">
        <v>0.54524752433440504</v>
      </c>
      <c r="H586" s="11"/>
      <c r="I586" s="20">
        <f t="shared" si="11"/>
        <v>-0.54524752433440504</v>
      </c>
      <c r="J586" t="s">
        <v>1397</v>
      </c>
    </row>
    <row r="587" spans="1:10" ht="15.75" thickBot="1" x14ac:dyDescent="0.3">
      <c r="A587" s="34"/>
      <c r="B587" s="11"/>
      <c r="C587" s="12"/>
      <c r="E587" s="34" t="s">
        <v>648</v>
      </c>
      <c r="F587" s="60"/>
      <c r="G587" s="12">
        <v>0.53756937940041205</v>
      </c>
      <c r="H587" s="11"/>
      <c r="I587" s="20">
        <f t="shared" si="11"/>
        <v>-0.53756937940041205</v>
      </c>
      <c r="J587" t="s">
        <v>1398</v>
      </c>
    </row>
    <row r="588" spans="1:10" ht="15.75" thickBot="1" x14ac:dyDescent="0.3">
      <c r="A588" s="34"/>
      <c r="B588" s="11"/>
      <c r="C588" s="12"/>
      <c r="E588" s="34" t="s">
        <v>649</v>
      </c>
      <c r="F588" s="60"/>
      <c r="G588" s="12">
        <v>0.52992520667985399</v>
      </c>
      <c r="H588" s="11"/>
      <c r="I588" s="20">
        <f t="shared" si="11"/>
        <v>-0.52992520667985399</v>
      </c>
      <c r="J588" t="s">
        <v>1399</v>
      </c>
    </row>
    <row r="589" spans="1:10" ht="15.75" thickBot="1" x14ac:dyDescent="0.3">
      <c r="A589" s="34"/>
      <c r="B589" s="11"/>
      <c r="C589" s="12"/>
      <c r="E589" s="34" t="s">
        <v>650</v>
      </c>
      <c r="F589" s="60"/>
      <c r="G589" s="12">
        <v>0.52231583917213198</v>
      </c>
      <c r="H589" s="11"/>
      <c r="I589" s="20">
        <f t="shared" si="11"/>
        <v>-0.52231583917213198</v>
      </c>
      <c r="J589" t="s">
        <v>1400</v>
      </c>
    </row>
    <row r="590" spans="1:10" ht="15.75" thickBot="1" x14ac:dyDescent="0.3">
      <c r="A590" s="34"/>
      <c r="B590" s="11"/>
      <c r="C590" s="12"/>
      <c r="E590" s="34" t="s">
        <v>651</v>
      </c>
      <c r="F590" s="60"/>
      <c r="G590" s="12">
        <v>0.51474210441903401</v>
      </c>
      <c r="H590" s="11"/>
      <c r="I590" s="20">
        <f t="shared" si="11"/>
        <v>-0.51474210441903401</v>
      </c>
      <c r="J590" t="s">
        <v>1401</v>
      </c>
    </row>
    <row r="591" spans="1:10" ht="15.75" thickBot="1" x14ac:dyDescent="0.3">
      <c r="A591" s="34"/>
      <c r="B591" s="11"/>
      <c r="C591" s="12"/>
      <c r="E591" s="34" t="s">
        <v>652</v>
      </c>
      <c r="F591" s="60"/>
      <c r="G591" s="12">
        <v>0.50720482395059296</v>
      </c>
      <c r="H591" s="11"/>
      <c r="I591" s="20">
        <f t="shared" si="11"/>
        <v>-0.50720482395059296</v>
      </c>
      <c r="J591" t="s">
        <v>1402</v>
      </c>
    </row>
    <row r="592" spans="1:10" ht="15.75" thickBot="1" x14ac:dyDescent="0.3">
      <c r="A592" s="34"/>
      <c r="B592" s="11"/>
      <c r="C592" s="12"/>
      <c r="E592" s="34" t="s">
        <v>653</v>
      </c>
      <c r="F592" s="60"/>
      <c r="G592" s="12">
        <v>0.49970481273481798</v>
      </c>
      <c r="H592" s="11"/>
      <c r="I592" s="20">
        <f t="shared" si="11"/>
        <v>-0.49970481273481798</v>
      </c>
      <c r="J592" t="s">
        <v>1403</v>
      </c>
    </row>
    <row r="593" spans="1:10" ht="15.75" thickBot="1" x14ac:dyDescent="0.3">
      <c r="A593" s="34"/>
      <c r="B593" s="11"/>
      <c r="C593" s="12"/>
      <c r="E593" s="34" t="s">
        <v>654</v>
      </c>
      <c r="F593" s="60"/>
      <c r="G593" s="12">
        <v>0.492242878632211</v>
      </c>
      <c r="H593" s="11"/>
      <c r="I593" s="20">
        <f t="shared" si="11"/>
        <v>-0.492242878632211</v>
      </c>
      <c r="J593" t="s">
        <v>1404</v>
      </c>
    </row>
    <row r="594" spans="1:10" ht="15.75" thickBot="1" x14ac:dyDescent="0.3">
      <c r="A594" s="34"/>
      <c r="B594" s="11"/>
      <c r="C594" s="12"/>
      <c r="E594" s="34" t="s">
        <v>655</v>
      </c>
      <c r="F594" s="60"/>
      <c r="G594" s="12">
        <v>0.484819821855967</v>
      </c>
      <c r="H594" s="11"/>
      <c r="I594" s="20">
        <f t="shared" si="11"/>
        <v>-0.484819821855967</v>
      </c>
      <c r="J594" t="s">
        <v>1405</v>
      </c>
    </row>
    <row r="595" spans="1:10" ht="15.75" thickBot="1" x14ac:dyDescent="0.3">
      <c r="A595" s="34"/>
      <c r="B595" s="11"/>
      <c r="C595" s="12"/>
      <c r="E595" s="34" t="s">
        <v>656</v>
      </c>
      <c r="F595" s="60"/>
      <c r="G595" s="12">
        <v>0.47743643443875899</v>
      </c>
      <c r="H595" s="11"/>
      <c r="I595" s="20">
        <f t="shared" si="11"/>
        <v>-0.47743643443875899</v>
      </c>
      <c r="J595" t="s">
        <v>1406</v>
      </c>
    </row>
    <row r="596" spans="1:10" ht="15.75" thickBot="1" x14ac:dyDescent="0.3">
      <c r="A596" s="34"/>
      <c r="B596" s="11"/>
      <c r="C596" s="12"/>
      <c r="E596" s="34" t="s">
        <v>657</v>
      </c>
      <c r="F596" s="60"/>
      <c r="G596" s="12">
        <v>0.470093499706984</v>
      </c>
      <c r="H596" s="11"/>
      <c r="I596" s="20">
        <f t="shared" si="11"/>
        <v>-0.470093499706984</v>
      </c>
      <c r="J596" t="s">
        <v>1407</v>
      </c>
    </row>
    <row r="597" spans="1:10" ht="15.75" thickBot="1" x14ac:dyDescent="0.3">
      <c r="A597" s="34"/>
      <c r="B597" s="11"/>
      <c r="C597" s="12"/>
      <c r="E597" s="34" t="s">
        <v>658</v>
      </c>
      <c r="F597" s="60"/>
      <c r="G597" s="12">
        <v>0.462791791763351</v>
      </c>
      <c r="H597" s="11"/>
      <c r="I597" s="20">
        <f t="shared" si="11"/>
        <v>-0.462791791763351</v>
      </c>
      <c r="J597" t="s">
        <v>1408</v>
      </c>
    </row>
    <row r="598" spans="1:10" ht="15.75" thickBot="1" x14ac:dyDescent="0.3">
      <c r="A598" s="34"/>
      <c r="B598" s="11"/>
      <c r="C598" s="12"/>
      <c r="E598" s="34" t="s">
        <v>659</v>
      </c>
      <c r="F598" s="60"/>
      <c r="G598" s="12">
        <v>0.45553207497867199</v>
      </c>
      <c r="H598" s="11"/>
      <c r="I598" s="20">
        <f t="shared" si="11"/>
        <v>-0.45553207497867199</v>
      </c>
      <c r="J598" t="s">
        <v>1409</v>
      </c>
    </row>
    <row r="599" spans="1:10" ht="15.75" thickBot="1" x14ac:dyDescent="0.3">
      <c r="A599" s="34"/>
      <c r="B599" s="11"/>
      <c r="C599" s="12"/>
      <c r="E599" s="34" t="s">
        <v>660</v>
      </c>
      <c r="F599" s="60"/>
      <c r="G599" s="12">
        <v>0.44831510349368298</v>
      </c>
      <c r="H599" s="11"/>
      <c r="I599" s="20">
        <f t="shared" si="11"/>
        <v>-0.44831510349368298</v>
      </c>
      <c r="J599" t="s">
        <v>1410</v>
      </c>
    </row>
    <row r="600" spans="1:10" ht="15.75" thickBot="1" x14ac:dyDescent="0.3">
      <c r="A600" s="34"/>
      <c r="B600" s="11"/>
      <c r="C600" s="12"/>
      <c r="E600" s="34" t="s">
        <v>661</v>
      </c>
      <c r="F600" s="60"/>
      <c r="G600" s="12">
        <v>0.44114162073173202</v>
      </c>
      <c r="H600" s="11"/>
      <c r="I600" s="20">
        <f t="shared" si="11"/>
        <v>-0.44114162073173202</v>
      </c>
      <c r="J600" t="s">
        <v>1411</v>
      </c>
    </row>
    <row r="601" spans="1:10" ht="15.75" thickBot="1" x14ac:dyDescent="0.3">
      <c r="A601" s="34"/>
      <c r="B601" s="11"/>
      <c r="C601" s="12"/>
      <c r="E601" s="34" t="s">
        <v>662</v>
      </c>
      <c r="F601" s="60"/>
      <c r="G601" s="12">
        <v>0.43401235892311901</v>
      </c>
      <c r="H601" s="11"/>
      <c r="I601" s="20">
        <f t="shared" si="11"/>
        <v>-0.43401235892311901</v>
      </c>
      <c r="J601" t="s">
        <v>1412</v>
      </c>
    </row>
    <row r="602" spans="1:10" ht="15.75" thickBot="1" x14ac:dyDescent="0.3">
      <c r="A602" s="34"/>
      <c r="B602" s="11"/>
      <c r="C602" s="12"/>
      <c r="E602" s="34" t="s">
        <v>663</v>
      </c>
      <c r="F602" s="60"/>
      <c r="G602" s="12">
        <v>0.42692803864186002</v>
      </c>
      <c r="H602" s="11"/>
      <c r="I602" s="20">
        <f t="shared" si="11"/>
        <v>-0.42692803864186002</v>
      </c>
      <c r="J602" t="s">
        <v>1413</v>
      </c>
    </row>
    <row r="603" spans="1:10" ht="15.75" thickBot="1" x14ac:dyDescent="0.3">
      <c r="A603" s="34"/>
      <c r="B603" s="11"/>
      <c r="C603" s="12"/>
      <c r="E603" s="34" t="s">
        <v>664</v>
      </c>
      <c r="F603" s="60"/>
      <c r="G603" s="12">
        <v>0.41988936835562801</v>
      </c>
      <c r="H603" s="11"/>
      <c r="I603" s="20">
        <f t="shared" si="11"/>
        <v>-0.41988936835562801</v>
      </c>
      <c r="J603" t="s">
        <v>1414</v>
      </c>
    </row>
    <row r="604" spans="1:10" ht="15.75" thickBot="1" x14ac:dyDescent="0.3">
      <c r="A604" s="34"/>
      <c r="B604" s="11"/>
      <c r="C604" s="12"/>
      <c r="E604" s="34" t="s">
        <v>665</v>
      </c>
      <c r="F604" s="60"/>
      <c r="G604" s="12">
        <v>0.412897043989572</v>
      </c>
      <c r="H604" s="11"/>
      <c r="I604" s="20">
        <f t="shared" si="11"/>
        <v>-0.412897043989572</v>
      </c>
      <c r="J604" t="s">
        <v>1415</v>
      </c>
    </row>
    <row r="605" spans="1:10" ht="15.75" thickBot="1" x14ac:dyDescent="0.3">
      <c r="A605" s="34"/>
      <c r="B605" s="11"/>
      <c r="C605" s="12"/>
      <c r="E605" s="34" t="s">
        <v>666</v>
      </c>
      <c r="F605" s="60"/>
      <c r="G605" s="12">
        <v>0.405951748504708</v>
      </c>
      <c r="H605" s="11"/>
      <c r="I605" s="20">
        <f t="shared" si="11"/>
        <v>-0.405951748504708</v>
      </c>
      <c r="J605" t="s">
        <v>1416</v>
      </c>
    </row>
    <row r="606" spans="1:10" ht="15.75" thickBot="1" x14ac:dyDescent="0.3">
      <c r="A606" s="34"/>
      <c r="B606" s="11"/>
      <c r="C606" s="12"/>
      <c r="E606" s="34" t="s">
        <v>667</v>
      </c>
      <c r="F606" s="60"/>
      <c r="G606" s="12">
        <v>0.39905415149151402</v>
      </c>
      <c r="H606" s="11"/>
      <c r="I606" s="20">
        <f t="shared" si="11"/>
        <v>-0.39905415149151402</v>
      </c>
      <c r="J606" t="s">
        <v>1417</v>
      </c>
    </row>
    <row r="607" spans="1:10" ht="15.75" thickBot="1" x14ac:dyDescent="0.3">
      <c r="A607" s="34"/>
      <c r="B607" s="11"/>
      <c r="C607" s="12"/>
      <c r="E607" s="34" t="s">
        <v>668</v>
      </c>
      <c r="F607" s="60"/>
      <c r="G607" s="12">
        <v>0.39220490877935998</v>
      </c>
      <c r="H607" s="11"/>
      <c r="I607" s="20">
        <f t="shared" si="11"/>
        <v>-0.39220490877935998</v>
      </c>
      <c r="J607" t="s">
        <v>1418</v>
      </c>
    </row>
    <row r="608" spans="1:10" ht="15.75" thickBot="1" x14ac:dyDescent="0.3">
      <c r="A608" s="34"/>
      <c r="B608" s="11"/>
      <c r="C608" s="12"/>
      <c r="E608" s="34" t="s">
        <v>669</v>
      </c>
      <c r="F608" s="60"/>
      <c r="G608" s="12">
        <v>0.38540466206232099</v>
      </c>
      <c r="H608" s="11"/>
      <c r="I608" s="20">
        <f t="shared" si="11"/>
        <v>-0.38540466206232099</v>
      </c>
      <c r="J608" t="s">
        <v>1419</v>
      </c>
    </row>
    <row r="609" spans="1:10" ht="15.75" thickBot="1" x14ac:dyDescent="0.3">
      <c r="A609" s="34"/>
      <c r="B609" s="11"/>
      <c r="C609" s="12"/>
      <c r="E609" s="34" t="s">
        <v>670</v>
      </c>
      <c r="F609" s="60"/>
      <c r="G609" s="12">
        <v>0.37865403854193402</v>
      </c>
      <c r="H609" s="11"/>
      <c r="I609" s="20">
        <f t="shared" si="11"/>
        <v>-0.37865403854193402</v>
      </c>
      <c r="J609" t="s">
        <v>1420</v>
      </c>
    </row>
    <row r="610" spans="1:10" ht="15.75" thickBot="1" x14ac:dyDescent="0.3">
      <c r="A610" s="34"/>
      <c r="B610" s="11"/>
      <c r="C610" s="12"/>
      <c r="E610" s="34" t="s">
        <v>671</v>
      </c>
      <c r="F610" s="60"/>
      <c r="G610" s="12">
        <v>0.37195365058736302</v>
      </c>
      <c r="H610" s="11"/>
      <c r="I610" s="20">
        <f t="shared" si="11"/>
        <v>-0.37195365058736302</v>
      </c>
      <c r="J610" t="s">
        <v>1421</v>
      </c>
    </row>
    <row r="611" spans="1:10" ht="15.75" thickBot="1" x14ac:dyDescent="0.3">
      <c r="A611" s="34"/>
      <c r="B611" s="11"/>
      <c r="C611" s="12"/>
      <c r="E611" s="34" t="s">
        <v>672</v>
      </c>
      <c r="F611" s="60"/>
      <c r="G611" s="12">
        <v>0.36530409541345399</v>
      </c>
      <c r="H611" s="11"/>
      <c r="I611" s="20">
        <f t="shared" si="11"/>
        <v>-0.36530409541345399</v>
      </c>
      <c r="J611" t="s">
        <v>1422</v>
      </c>
    </row>
    <row r="612" spans="1:10" ht="15.75" thickBot="1" x14ac:dyDescent="0.3">
      <c r="A612" s="34"/>
      <c r="B612" s="11"/>
      <c r="C612" s="12"/>
      <c r="E612" s="34" t="s">
        <v>673</v>
      </c>
      <c r="F612" s="60"/>
      <c r="G612" s="12">
        <v>0.35870595477705802</v>
      </c>
      <c r="H612" s="11"/>
      <c r="I612" s="20">
        <f t="shared" si="11"/>
        <v>-0.35870595477705802</v>
      </c>
      <c r="J612" t="s">
        <v>1423</v>
      </c>
    </row>
    <row r="613" spans="1:10" ht="15.75" thickBot="1" x14ac:dyDescent="0.3">
      <c r="A613" s="34"/>
      <c r="B613" s="11"/>
      <c r="C613" s="12"/>
      <c r="E613" s="34" t="s">
        <v>674</v>
      </c>
      <c r="F613" s="60"/>
      <c r="G613" s="12">
        <v>0.35215979469199898</v>
      </c>
      <c r="H613" s="11"/>
      <c r="I613" s="20">
        <f t="shared" si="11"/>
        <v>-0.35215979469199898</v>
      </c>
      <c r="J613" t="s">
        <v>1424</v>
      </c>
    </row>
    <row r="614" spans="1:10" ht="15.75" thickBot="1" x14ac:dyDescent="0.3">
      <c r="A614" s="34"/>
      <c r="B614" s="11"/>
      <c r="C614" s="12"/>
      <c r="E614" s="34" t="s">
        <v>675</v>
      </c>
      <c r="F614" s="60"/>
      <c r="G614" s="12">
        <v>0.34566616516301801</v>
      </c>
      <c r="H614" s="11"/>
      <c r="I614" s="20">
        <f t="shared" si="11"/>
        <v>-0.34566616516301801</v>
      </c>
      <c r="J614" t="s">
        <v>1425</v>
      </c>
    </row>
    <row r="615" spans="1:10" ht="15.75" thickBot="1" x14ac:dyDescent="0.3">
      <c r="A615" s="34"/>
      <c r="B615" s="11"/>
      <c r="C615" s="12"/>
      <c r="E615" s="34" t="s">
        <v>676</v>
      </c>
      <c r="F615" s="60"/>
      <c r="G615" s="12">
        <v>0.33922559993893098</v>
      </c>
      <c r="H615" s="11"/>
      <c r="I615" s="20">
        <f t="shared" si="11"/>
        <v>-0.33922559993893098</v>
      </c>
      <c r="J615" t="s">
        <v>1426</v>
      </c>
    </row>
    <row r="616" spans="1:10" ht="15.75" thickBot="1" x14ac:dyDescent="0.3">
      <c r="A616" s="34"/>
      <c r="B616" s="11"/>
      <c r="C616" s="12"/>
      <c r="E616" s="34" t="s">
        <v>677</v>
      </c>
      <c r="F616" s="60"/>
      <c r="G616" s="12">
        <v>0.33283861628527001</v>
      </c>
      <c r="H616" s="11"/>
      <c r="I616" s="20">
        <f t="shared" si="11"/>
        <v>-0.33283861628527001</v>
      </c>
      <c r="J616" t="s">
        <v>1427</v>
      </c>
    </row>
    <row r="617" spans="1:10" ht="15.75" thickBot="1" x14ac:dyDescent="0.3">
      <c r="A617" s="34"/>
      <c r="B617" s="11"/>
      <c r="C617" s="12"/>
      <c r="E617" s="34" t="s">
        <v>678</v>
      </c>
      <c r="F617" s="60"/>
      <c r="G617" s="12">
        <v>0.32650571477655799</v>
      </c>
      <c r="H617" s="11"/>
      <c r="I617" s="20">
        <f t="shared" si="11"/>
        <v>-0.32650571477655799</v>
      </c>
      <c r="J617" t="s">
        <v>1428</v>
      </c>
    </row>
    <row r="618" spans="1:10" ht="15.75" thickBot="1" x14ac:dyDescent="0.3">
      <c r="A618" s="34"/>
      <c r="B618" s="11"/>
      <c r="C618" s="12"/>
      <c r="E618" s="34" t="s">
        <v>679</v>
      </c>
      <c r="F618" s="60"/>
      <c r="G618" s="12">
        <v>0.32022737910836402</v>
      </c>
      <c r="H618" s="11"/>
      <c r="I618" s="20">
        <f t="shared" si="11"/>
        <v>-0.32022737910836402</v>
      </c>
      <c r="J618" t="s">
        <v>1429</v>
      </c>
    </row>
    <row r="619" spans="1:10" ht="15.75" thickBot="1" x14ac:dyDescent="0.3">
      <c r="A619" s="34"/>
      <c r="B619" s="11"/>
      <c r="C619" s="12"/>
      <c r="E619" s="34" t="s">
        <v>680</v>
      </c>
      <c r="F619" s="60"/>
      <c r="G619" s="12">
        <v>0.31400407592923402</v>
      </c>
      <c r="H619" s="11"/>
      <c r="I619" s="20">
        <f t="shared" si="11"/>
        <v>-0.31400407592923402</v>
      </c>
      <c r="J619" t="s">
        <v>1430</v>
      </c>
    </row>
    <row r="620" spans="1:10" ht="15.75" thickBot="1" x14ac:dyDescent="0.3">
      <c r="A620" s="34"/>
      <c r="B620" s="11"/>
      <c r="C620" s="12"/>
      <c r="E620" s="34" t="s">
        <v>681</v>
      </c>
      <c r="F620" s="60"/>
      <c r="G620" s="12">
        <v>0.30783625469252601</v>
      </c>
      <c r="H620" s="11"/>
      <c r="I620" s="20">
        <f t="shared" si="11"/>
        <v>-0.30783625469252601</v>
      </c>
      <c r="J620" t="s">
        <v>1431</v>
      </c>
    </row>
    <row r="621" spans="1:10" ht="15.75" thickBot="1" x14ac:dyDescent="0.3">
      <c r="A621" s="34"/>
      <c r="B621" s="11"/>
      <c r="C621" s="12"/>
      <c r="E621" s="34" t="s">
        <v>682</v>
      </c>
      <c r="F621" s="60"/>
      <c r="G621" s="12">
        <v>0.30172434752816701</v>
      </c>
      <c r="H621" s="11"/>
      <c r="I621" s="20">
        <f t="shared" si="11"/>
        <v>-0.30172434752816701</v>
      </c>
      <c r="J621" t="s">
        <v>1432</v>
      </c>
    </row>
    <row r="622" spans="1:10" ht="15.75" thickBot="1" x14ac:dyDescent="0.3">
      <c r="A622" s="34"/>
      <c r="B622" s="11"/>
      <c r="C622" s="12"/>
      <c r="E622" s="34" t="s">
        <v>683</v>
      </c>
      <c r="F622" s="60"/>
      <c r="G622" s="12">
        <v>0.29566876913427598</v>
      </c>
      <c r="H622" s="11"/>
      <c r="I622" s="20">
        <f t="shared" si="11"/>
        <v>-0.29566876913427598</v>
      </c>
      <c r="J622" t="s">
        <v>1433</v>
      </c>
    </row>
    <row r="623" spans="1:10" ht="15.75" thickBot="1" x14ac:dyDescent="0.3">
      <c r="A623" s="34"/>
      <c r="B623" s="11"/>
      <c r="C623" s="12"/>
      <c r="E623" s="34" t="s">
        <v>684</v>
      </c>
      <c r="F623" s="60"/>
      <c r="G623" s="12">
        <v>0.28966991668856301</v>
      </c>
      <c r="H623" s="11"/>
      <c r="I623" s="20">
        <f t="shared" si="11"/>
        <v>-0.28966991668856301</v>
      </c>
      <c r="J623" t="s">
        <v>1434</v>
      </c>
    </row>
    <row r="624" spans="1:10" ht="15.75" thickBot="1" x14ac:dyDescent="0.3">
      <c r="A624" s="34"/>
      <c r="B624" s="11"/>
      <c r="C624" s="12"/>
      <c r="E624" s="34" t="s">
        <v>685</v>
      </c>
      <c r="F624" s="60"/>
      <c r="G624" s="12">
        <v>0.28372816977938498</v>
      </c>
      <c r="H624" s="11"/>
      <c r="I624" s="20">
        <f t="shared" si="11"/>
        <v>-0.28372816977938498</v>
      </c>
      <c r="J624" t="s">
        <v>1435</v>
      </c>
    </row>
    <row r="625" spans="1:10" ht="15.75" thickBot="1" x14ac:dyDescent="0.3">
      <c r="A625" s="34"/>
      <c r="B625" s="11"/>
      <c r="C625" s="12"/>
      <c r="E625" s="34" t="s">
        <v>686</v>
      </c>
      <c r="F625" s="60"/>
      <c r="G625" s="12">
        <v>0.27784389035627499</v>
      </c>
      <c r="H625" s="11"/>
      <c r="I625" s="20">
        <f t="shared" si="11"/>
        <v>-0.27784389035627499</v>
      </c>
      <c r="J625" t="s">
        <v>1436</v>
      </c>
    </row>
    <row r="626" spans="1:10" ht="15.75" thickBot="1" x14ac:dyDescent="0.3">
      <c r="A626" s="34"/>
      <c r="B626" s="11"/>
      <c r="C626" s="12"/>
      <c r="E626" s="34" t="s">
        <v>687</v>
      </c>
      <c r="F626" s="60"/>
      <c r="G626" s="12">
        <v>0.272017422699739</v>
      </c>
      <c r="H626" s="11"/>
      <c r="I626" s="20">
        <f t="shared" si="11"/>
        <v>-0.272017422699739</v>
      </c>
      <c r="J626" t="s">
        <v>1437</v>
      </c>
    </row>
    <row r="627" spans="1:10" ht="15.75" thickBot="1" x14ac:dyDescent="0.3">
      <c r="A627" s="34"/>
      <c r="B627" s="11"/>
      <c r="C627" s="12"/>
      <c r="E627" s="34" t="s">
        <v>688</v>
      </c>
      <c r="F627" s="60"/>
      <c r="G627" s="12">
        <v>0.26624909341006803</v>
      </c>
      <c r="H627" s="11"/>
      <c r="I627" s="20">
        <f t="shared" si="11"/>
        <v>-0.26624909341006803</v>
      </c>
      <c r="J627" t="s">
        <v>1438</v>
      </c>
    </row>
    <row r="628" spans="1:10" ht="15.75" thickBot="1" x14ac:dyDescent="0.3">
      <c r="A628" s="34"/>
      <c r="B628" s="11"/>
      <c r="C628" s="12"/>
      <c r="E628" s="34" t="s">
        <v>689</v>
      </c>
      <c r="F628" s="60"/>
      <c r="G628" s="12">
        <v>0.26053921141488001</v>
      </c>
      <c r="H628" s="11"/>
      <c r="I628" s="20">
        <f t="shared" si="11"/>
        <v>-0.26053921141488001</v>
      </c>
      <c r="J628" t="s">
        <v>1439</v>
      </c>
    </row>
    <row r="629" spans="1:10" ht="15.75" thickBot="1" x14ac:dyDescent="0.3">
      <c r="A629" s="34"/>
      <c r="B629" s="11"/>
      <c r="C629" s="12"/>
      <c r="E629" s="34" t="s">
        <v>690</v>
      </c>
      <c r="F629" s="60"/>
      <c r="G629" s="12">
        <v>0.25488806799506097</v>
      </c>
      <c r="H629" s="11"/>
      <c r="I629" s="20">
        <f t="shared" si="11"/>
        <v>-0.25488806799506097</v>
      </c>
      <c r="J629" t="s">
        <v>941</v>
      </c>
    </row>
    <row r="630" spans="1:10" ht="15.75" thickBot="1" x14ac:dyDescent="0.3">
      <c r="A630" s="34"/>
      <c r="B630" s="11"/>
      <c r="C630" s="12"/>
      <c r="E630" s="34" t="s">
        <v>691</v>
      </c>
      <c r="F630" s="60"/>
      <c r="G630" s="12">
        <v>0.24929593682877199</v>
      </c>
      <c r="H630" s="11"/>
      <c r="I630" s="20">
        <f t="shared" si="11"/>
        <v>-0.24929593682877199</v>
      </c>
      <c r="J630" t="s">
        <v>1440</v>
      </c>
    </row>
    <row r="631" spans="1:10" ht="15.75" thickBot="1" x14ac:dyDescent="0.3">
      <c r="A631" s="34"/>
      <c r="B631" s="11"/>
      <c r="C631" s="12"/>
      <c r="E631" s="34" t="s">
        <v>692</v>
      </c>
      <c r="F631" s="60"/>
      <c r="G631" s="12">
        <v>0.243763074053093</v>
      </c>
      <c r="H631" s="11"/>
      <c r="I631" s="20">
        <f t="shared" si="11"/>
        <v>-0.243763074053093</v>
      </c>
      <c r="J631" t="s">
        <v>1441</v>
      </c>
    </row>
    <row r="632" spans="1:10" ht="15.75" thickBot="1" x14ac:dyDescent="0.3">
      <c r="A632" s="34"/>
      <c r="B632" s="11"/>
      <c r="C632" s="12"/>
      <c r="E632" s="34" t="s">
        <v>693</v>
      </c>
      <c r="F632" s="60"/>
      <c r="G632" s="12">
        <v>0.23828971834292501</v>
      </c>
      <c r="H632" s="11"/>
      <c r="I632" s="20">
        <f t="shared" si="11"/>
        <v>-0.23828971834292501</v>
      </c>
      <c r="J632" t="s">
        <v>1442</v>
      </c>
    </row>
    <row r="633" spans="1:10" ht="15.75" thickBot="1" x14ac:dyDescent="0.3">
      <c r="A633" s="34"/>
      <c r="B633" s="11"/>
      <c r="C633" s="12"/>
      <c r="E633" s="34" t="s">
        <v>694</v>
      </c>
      <c r="F633" s="60"/>
      <c r="G633" s="12">
        <v>0.23287609100668599</v>
      </c>
      <c r="H633" s="11"/>
      <c r="I633" s="20">
        <f t="shared" si="11"/>
        <v>-0.23287609100668599</v>
      </c>
      <c r="J633" t="s">
        <v>1443</v>
      </c>
    </row>
    <row r="634" spans="1:10" ht="15.75" thickBot="1" x14ac:dyDescent="0.3">
      <c r="A634" s="34"/>
      <c r="B634" s="11"/>
      <c r="C634" s="12"/>
      <c r="E634" s="34" t="s">
        <v>695</v>
      </c>
      <c r="F634" s="60"/>
      <c r="G634" s="12">
        <v>0.22752239609831501</v>
      </c>
      <c r="H634" s="11"/>
      <c r="I634" s="20">
        <f t="shared" si="11"/>
        <v>-0.22752239609831501</v>
      </c>
      <c r="J634" t="s">
        <v>1444</v>
      </c>
    </row>
    <row r="635" spans="1:10" ht="15.75" thickBot="1" x14ac:dyDescent="0.3">
      <c r="A635" s="34"/>
      <c r="B635" s="11"/>
      <c r="C635" s="12"/>
      <c r="E635" s="34" t="s">
        <v>696</v>
      </c>
      <c r="F635" s="60"/>
      <c r="G635" s="12">
        <v>0.222228820545121</v>
      </c>
      <c r="H635" s="11"/>
      <c r="I635" s="20">
        <f t="shared" si="11"/>
        <v>-0.222228820545121</v>
      </c>
      <c r="J635" t="s">
        <v>1445</v>
      </c>
    </row>
    <row r="636" spans="1:10" ht="15.75" thickBot="1" x14ac:dyDescent="0.3">
      <c r="A636" s="34"/>
      <c r="B636" s="11"/>
      <c r="C636" s="12"/>
      <c r="E636" s="34" t="s">
        <v>697</v>
      </c>
      <c r="F636" s="60"/>
      <c r="G636" s="12">
        <v>0.216995534290918</v>
      </c>
      <c r="H636" s="11"/>
      <c r="I636" s="20">
        <f t="shared" si="11"/>
        <v>-0.216995534290918</v>
      </c>
      <c r="J636" t="s">
        <v>1446</v>
      </c>
    </row>
    <row r="637" spans="1:10" ht="15.75" thickBot="1" x14ac:dyDescent="0.3">
      <c r="A637" s="34"/>
      <c r="B637" s="11"/>
      <c r="C637" s="12"/>
      <c r="E637" s="34" t="s">
        <v>698</v>
      </c>
      <c r="F637" s="60"/>
      <c r="G637" s="12">
        <v>0.211822690453941</v>
      </c>
      <c r="H637" s="11"/>
      <c r="I637" s="20">
        <f t="shared" si="11"/>
        <v>-0.211822690453941</v>
      </c>
      <c r="J637" t="s">
        <v>1447</v>
      </c>
    </row>
    <row r="638" spans="1:10" ht="15.75" thickBot="1" x14ac:dyDescent="0.3">
      <c r="A638" s="34"/>
      <c r="B638" s="11"/>
      <c r="C638" s="12"/>
      <c r="E638" s="34" t="s">
        <v>699</v>
      </c>
      <c r="F638" s="60"/>
      <c r="G638" s="12">
        <v>0.20671042549896099</v>
      </c>
      <c r="H638" s="11"/>
      <c r="I638" s="20">
        <f t="shared" si="11"/>
        <v>-0.20671042549896099</v>
      </c>
      <c r="J638" t="s">
        <v>1448</v>
      </c>
    </row>
    <row r="639" spans="1:10" ht="15.75" thickBot="1" x14ac:dyDescent="0.3">
      <c r="A639" s="34"/>
      <c r="B639" s="11"/>
      <c r="C639" s="12"/>
      <c r="E639" s="34" t="s">
        <v>700</v>
      </c>
      <c r="F639" s="60"/>
      <c r="G639" s="12">
        <v>0.20165885942303999</v>
      </c>
      <c r="H639" s="11"/>
      <c r="I639" s="20">
        <f t="shared" si="11"/>
        <v>-0.20165885942303999</v>
      </c>
      <c r="J639" t="s">
        <v>1449</v>
      </c>
    </row>
    <row r="640" spans="1:10" ht="15.75" thickBot="1" x14ac:dyDescent="0.3">
      <c r="A640" s="34"/>
      <c r="B640" s="11"/>
      <c r="C640" s="12"/>
      <c r="E640" s="34" t="s">
        <v>701</v>
      </c>
      <c r="F640" s="60"/>
      <c r="G640" s="12">
        <v>0.19666809595433499</v>
      </c>
      <c r="H640" s="11"/>
      <c r="I640" s="20">
        <f t="shared" si="11"/>
        <v>-0.19666809595433499</v>
      </c>
      <c r="J640" t="s">
        <v>1450</v>
      </c>
    </row>
    <row r="641" spans="1:10" ht="15.75" thickBot="1" x14ac:dyDescent="0.3">
      <c r="A641" s="34"/>
      <c r="B641" s="11"/>
      <c r="C641" s="12"/>
      <c r="E641" s="34" t="s">
        <v>702</v>
      </c>
      <c r="F641" s="60"/>
      <c r="G641" s="12">
        <v>0.191738222763355</v>
      </c>
      <c r="H641" s="11"/>
      <c r="I641" s="20">
        <f t="shared" si="11"/>
        <v>-0.191738222763355</v>
      </c>
      <c r="J641" t="s">
        <v>1451</v>
      </c>
    </row>
    <row r="642" spans="1:10" ht="15.75" thickBot="1" x14ac:dyDescent="0.3">
      <c r="A642" s="34"/>
      <c r="B642" s="11"/>
      <c r="C642" s="12"/>
      <c r="E642" s="34" t="s">
        <v>703</v>
      </c>
      <c r="F642" s="60"/>
      <c r="G642" s="12">
        <v>0.186869311686054</v>
      </c>
      <c r="H642" s="11"/>
      <c r="I642" s="20">
        <f t="shared" si="11"/>
        <v>-0.186869311686054</v>
      </c>
      <c r="J642" t="s">
        <v>1452</v>
      </c>
    </row>
    <row r="643" spans="1:10" ht="15.75" thickBot="1" x14ac:dyDescent="0.3">
      <c r="A643" s="34"/>
      <c r="B643" s="11"/>
      <c r="C643" s="12"/>
      <c r="E643" s="34" t="s">
        <v>704</v>
      </c>
      <c r="F643" s="60"/>
      <c r="G643" s="12">
        <v>0.182061418958161</v>
      </c>
      <c r="H643" s="11"/>
      <c r="I643" s="20">
        <f t="shared" ref="I643:I706" si="12">G643*-1</f>
        <v>-0.182061418958161</v>
      </c>
      <c r="J643" t="s">
        <v>1453</v>
      </c>
    </row>
    <row r="644" spans="1:10" ht="15.75" thickBot="1" x14ac:dyDescent="0.3">
      <c r="A644" s="34"/>
      <c r="B644" s="11"/>
      <c r="C644" s="12"/>
      <c r="E644" s="34" t="s">
        <v>705</v>
      </c>
      <c r="F644" s="60"/>
      <c r="G644" s="12">
        <v>0.17731458546010401</v>
      </c>
      <c r="H644" s="11"/>
      <c r="I644" s="20">
        <f t="shared" si="12"/>
        <v>-0.17731458546010401</v>
      </c>
      <c r="J644" t="s">
        <v>1454</v>
      </c>
    </row>
    <row r="645" spans="1:10" ht="15.75" thickBot="1" x14ac:dyDescent="0.3">
      <c r="A645" s="34"/>
      <c r="B645" s="11"/>
      <c r="C645" s="12"/>
      <c r="E645" s="34" t="s">
        <v>706</v>
      </c>
      <c r="F645" s="60"/>
      <c r="G645" s="12">
        <v>0.17262883697192899</v>
      </c>
      <c r="H645" s="11"/>
      <c r="I645" s="20">
        <f t="shared" si="12"/>
        <v>-0.17262883697192899</v>
      </c>
      <c r="J645" t="s">
        <v>1455</v>
      </c>
    </row>
    <row r="646" spans="1:10" ht="15.75" thickBot="1" x14ac:dyDescent="0.3">
      <c r="A646" s="34"/>
      <c r="B646" s="11"/>
      <c r="C646" s="12"/>
      <c r="E646" s="34" t="s">
        <v>707</v>
      </c>
      <c r="F646" s="60"/>
      <c r="G646" s="12">
        <v>0.16800418443755999</v>
      </c>
      <c r="H646" s="11"/>
      <c r="I646" s="20">
        <f t="shared" si="12"/>
        <v>-0.16800418443755999</v>
      </c>
      <c r="J646" t="s">
        <v>1456</v>
      </c>
    </row>
    <row r="647" spans="1:10" ht="15.75" thickBot="1" x14ac:dyDescent="0.3">
      <c r="A647" s="34"/>
      <c r="B647" s="11"/>
      <c r="C647" s="12"/>
      <c r="E647" s="34" t="s">
        <v>708</v>
      </c>
      <c r="F647" s="60"/>
      <c r="G647" s="12">
        <v>0.16344062423778899</v>
      </c>
      <c r="H647" s="11"/>
      <c r="I647" s="20">
        <f t="shared" si="12"/>
        <v>-0.16344062423778899</v>
      </c>
      <c r="J647" t="s">
        <v>1457</v>
      </c>
    </row>
    <row r="648" spans="1:10" ht="15.75" thickBot="1" x14ac:dyDescent="0.3">
      <c r="A648" s="34"/>
      <c r="B648" s="11"/>
      <c r="C648" s="12"/>
      <c r="E648" s="34" t="s">
        <v>709</v>
      </c>
      <c r="F648" s="60"/>
      <c r="G648" s="12">
        <v>0.158938138471376</v>
      </c>
      <c r="H648" s="11"/>
      <c r="I648" s="20">
        <f t="shared" si="12"/>
        <v>-0.158938138471376</v>
      </c>
      <c r="J648" t="s">
        <v>1458</v>
      </c>
    </row>
    <row r="649" spans="1:10" ht="15.75" thickBot="1" x14ac:dyDescent="0.3">
      <c r="A649" s="34"/>
      <c r="B649" s="11"/>
      <c r="C649" s="12"/>
      <c r="E649" s="34" t="s">
        <v>710</v>
      </c>
      <c r="F649" s="60"/>
      <c r="G649" s="12">
        <v>0.15449669524361101</v>
      </c>
      <c r="H649" s="11"/>
      <c r="I649" s="20">
        <f t="shared" si="12"/>
        <v>-0.15449669524361101</v>
      </c>
      <c r="J649" t="s">
        <v>1459</v>
      </c>
    </row>
    <row r="650" spans="1:10" ht="15.75" thickBot="1" x14ac:dyDescent="0.3">
      <c r="A650" s="34"/>
      <c r="B650" s="11"/>
      <c r="C650" s="12"/>
      <c r="E650" s="34" t="s">
        <v>711</v>
      </c>
      <c r="F650" s="60"/>
      <c r="G650" s="12">
        <v>0.15011624896175699</v>
      </c>
      <c r="H650" s="11"/>
      <c r="I650" s="20">
        <f t="shared" si="12"/>
        <v>-0.15011624896175699</v>
      </c>
      <c r="J650" t="s">
        <v>1460</v>
      </c>
    </row>
    <row r="651" spans="1:10" ht="15.75" thickBot="1" x14ac:dyDescent="0.3">
      <c r="A651" s="34"/>
      <c r="B651" s="11"/>
      <c r="C651" s="12"/>
      <c r="E651" s="34" t="s">
        <v>712</v>
      </c>
      <c r="F651" s="60"/>
      <c r="G651" s="12">
        <v>0.14579674063672299</v>
      </c>
      <c r="H651" s="11"/>
      <c r="I651" s="20">
        <f t="shared" si="12"/>
        <v>-0.14579674063672299</v>
      </c>
      <c r="J651" t="s">
        <v>1461</v>
      </c>
    </row>
    <row r="652" spans="1:10" ht="15.75" thickBot="1" x14ac:dyDescent="0.3">
      <c r="A652" s="34"/>
      <c r="B652" s="11"/>
      <c r="C652" s="12"/>
      <c r="E652" s="34" t="s">
        <v>713</v>
      </c>
      <c r="F652" s="60"/>
      <c r="G652" s="12">
        <v>0.1415380981904</v>
      </c>
      <c r="H652" s="11"/>
      <c r="I652" s="20">
        <f t="shared" si="12"/>
        <v>-0.1415380981904</v>
      </c>
      <c r="J652" t="s">
        <v>1462</v>
      </c>
    </row>
    <row r="653" spans="1:10" ht="15.75" thickBot="1" x14ac:dyDescent="0.3">
      <c r="A653" s="34"/>
      <c r="B653" s="11"/>
      <c r="C653" s="12"/>
      <c r="E653" s="34" t="s">
        <v>714</v>
      </c>
      <c r="F653" s="60"/>
      <c r="G653" s="12">
        <v>0.137340236768042</v>
      </c>
      <c r="H653" s="11"/>
      <c r="I653" s="20">
        <f t="shared" si="12"/>
        <v>-0.137340236768042</v>
      </c>
      <c r="J653" t="s">
        <v>1463</v>
      </c>
    </row>
    <row r="654" spans="1:10" ht="15.75" thickBot="1" x14ac:dyDescent="0.3">
      <c r="A654" s="34"/>
      <c r="B654" s="11"/>
      <c r="C654" s="12"/>
      <c r="E654" s="34" t="s">
        <v>715</v>
      </c>
      <c r="F654" s="60"/>
      <c r="G654" s="12">
        <v>0.13320305905511401</v>
      </c>
      <c r="H654" s="11"/>
      <c r="I654" s="20">
        <f t="shared" si="12"/>
        <v>-0.13320305905511401</v>
      </c>
      <c r="J654" t="s">
        <v>1464</v>
      </c>
    </row>
    <row r="655" spans="1:10" ht="15.75" thickBot="1" x14ac:dyDescent="0.3">
      <c r="A655" s="34"/>
      <c r="B655" s="11"/>
      <c r="C655" s="12"/>
      <c r="E655" s="34" t="s">
        <v>716</v>
      </c>
      <c r="F655" s="60"/>
      <c r="G655" s="12">
        <v>0.12912645559803801</v>
      </c>
      <c r="H655" s="11"/>
      <c r="I655" s="20">
        <f t="shared" si="12"/>
        <v>-0.12912645559803801</v>
      </c>
      <c r="J655" t="s">
        <v>1465</v>
      </c>
    </row>
    <row r="656" spans="1:10" ht="15.75" thickBot="1" x14ac:dyDescent="0.3">
      <c r="A656" s="34"/>
      <c r="B656" s="11"/>
      <c r="C656" s="12"/>
      <c r="E656" s="34" t="s">
        <v>717</v>
      </c>
      <c r="F656" s="60"/>
      <c r="G656" s="12">
        <v>0.12511030512827701</v>
      </c>
      <c r="H656" s="11"/>
      <c r="I656" s="20">
        <f t="shared" si="12"/>
        <v>-0.12511030512827701</v>
      </c>
      <c r="J656" t="s">
        <v>1466</v>
      </c>
    </row>
    <row r="657" spans="1:10" ht="15.75" thickBot="1" x14ac:dyDescent="0.3">
      <c r="A657" s="34"/>
      <c r="B657" s="11"/>
      <c r="C657" s="12"/>
      <c r="E657" s="34" t="s">
        <v>718</v>
      </c>
      <c r="F657" s="60"/>
      <c r="G657" s="12">
        <v>0.121154474889202</v>
      </c>
      <c r="H657" s="11"/>
      <c r="I657" s="20">
        <f t="shared" si="12"/>
        <v>-0.121154474889202</v>
      </c>
      <c r="J657" t="s">
        <v>1467</v>
      </c>
    </row>
    <row r="658" spans="1:10" ht="15.75" thickBot="1" x14ac:dyDescent="0.3">
      <c r="A658" s="34"/>
      <c r="B658" s="11"/>
      <c r="C658" s="12"/>
      <c r="E658" s="34" t="s">
        <v>719</v>
      </c>
      <c r="F658" s="60"/>
      <c r="G658" s="12">
        <v>0.117258820965221</v>
      </c>
      <c r="H658" s="11"/>
      <c r="I658" s="20">
        <f t="shared" si="12"/>
        <v>-0.117258820965221</v>
      </c>
      <c r="J658" t="s">
        <v>1468</v>
      </c>
    </row>
    <row r="659" spans="1:10" ht="15.75" thickBot="1" x14ac:dyDescent="0.3">
      <c r="A659" s="34"/>
      <c r="B659" s="11"/>
      <c r="C659" s="12"/>
      <c r="E659" s="34" t="s">
        <v>720</v>
      </c>
      <c r="F659" s="60"/>
      <c r="G659" s="12">
        <v>0.11342318861264</v>
      </c>
      <c r="H659" s="11"/>
      <c r="I659" s="20">
        <f t="shared" si="12"/>
        <v>-0.11342318861264</v>
      </c>
      <c r="J659" t="s">
        <v>1469</v>
      </c>
    </row>
    <row r="660" spans="1:10" ht="15.75" thickBot="1" x14ac:dyDescent="0.3">
      <c r="A660" s="34"/>
      <c r="B660" s="11"/>
      <c r="C660" s="12"/>
      <c r="E660" s="34" t="s">
        <v>721</v>
      </c>
      <c r="F660" s="60"/>
      <c r="G660" s="12">
        <v>0.10964741259177201</v>
      </c>
      <c r="H660" s="11"/>
      <c r="I660" s="20">
        <f t="shared" si="12"/>
        <v>-0.10964741259177201</v>
      </c>
      <c r="J660" t="s">
        <v>1470</v>
      </c>
    </row>
    <row r="661" spans="1:10" ht="15.75" thickBot="1" x14ac:dyDescent="0.3">
      <c r="A661" s="34"/>
      <c r="B661" s="11"/>
      <c r="C661" s="12"/>
      <c r="E661" s="34" t="s">
        <v>722</v>
      </c>
      <c r="F661" s="60"/>
      <c r="G661" s="12">
        <v>0.105931317499793</v>
      </c>
      <c r="H661" s="11"/>
      <c r="I661" s="20">
        <f t="shared" si="12"/>
        <v>-0.105931317499793</v>
      </c>
      <c r="J661" t="s">
        <v>1471</v>
      </c>
    </row>
    <row r="662" spans="1:10" ht="15.75" thickBot="1" x14ac:dyDescent="0.3">
      <c r="A662" s="34"/>
      <c r="B662" s="11"/>
      <c r="C662" s="12"/>
      <c r="E662" s="34" t="s">
        <v>723</v>
      </c>
      <c r="F662" s="60"/>
      <c r="G662" s="12">
        <v>0.102274718103882</v>
      </c>
      <c r="H662" s="11"/>
      <c r="I662" s="20">
        <f t="shared" si="12"/>
        <v>-0.102274718103882</v>
      </c>
      <c r="J662" t="s">
        <v>1472</v>
      </c>
    </row>
    <row r="663" spans="1:10" ht="15.75" thickBot="1" x14ac:dyDescent="0.3">
      <c r="A663" s="34"/>
      <c r="B663" s="11"/>
      <c r="C663" s="12"/>
      <c r="E663" s="34" t="s">
        <v>724</v>
      </c>
      <c r="F663" s="60"/>
      <c r="G663" s="12">
        <v>9.8677419674197894E-2</v>
      </c>
      <c r="H663" s="11"/>
      <c r="I663" s="20">
        <f t="shared" si="12"/>
        <v>-9.8677419674197894E-2</v>
      </c>
      <c r="J663" t="s">
        <v>1473</v>
      </c>
    </row>
    <row r="664" spans="1:10" ht="15.75" thickBot="1" x14ac:dyDescent="0.3">
      <c r="A664" s="34"/>
      <c r="B664" s="11"/>
      <c r="C664" s="12"/>
      <c r="E664" s="34" t="s">
        <v>725</v>
      </c>
      <c r="F664" s="60"/>
      <c r="G664" s="12">
        <v>9.51392183162625E-2</v>
      </c>
      <c r="H664" s="11"/>
      <c r="I664" s="20">
        <f t="shared" si="12"/>
        <v>-9.51392183162625E-2</v>
      </c>
      <c r="J664" t="s">
        <v>1474</v>
      </c>
    </row>
    <row r="665" spans="1:10" ht="15.75" thickBot="1" x14ac:dyDescent="0.3">
      <c r="A665" s="34"/>
      <c r="B665" s="11"/>
      <c r="C665" s="12"/>
      <c r="E665" s="34" t="s">
        <v>726</v>
      </c>
      <c r="F665" s="60"/>
      <c r="G665" s="12">
        <v>9.1659901302328706E-2</v>
      </c>
      <c r="H665" s="11"/>
      <c r="I665" s="20">
        <f t="shared" si="12"/>
        <v>-9.1659901302328706E-2</v>
      </c>
      <c r="J665" t="s">
        <v>1475</v>
      </c>
    </row>
    <row r="666" spans="1:10" ht="15.75" thickBot="1" x14ac:dyDescent="0.3">
      <c r="A666" s="34"/>
      <c r="B666" s="11"/>
      <c r="C666" s="12"/>
      <c r="E666" s="34" t="s">
        <v>727</v>
      </c>
      <c r="F666" s="60"/>
      <c r="G666" s="12">
        <v>8.8239247401338899E-2</v>
      </c>
      <c r="H666" s="11"/>
      <c r="I666" s="20">
        <f t="shared" si="12"/>
        <v>-8.8239247401338899E-2</v>
      </c>
      <c r="J666" t="s">
        <v>1476</v>
      </c>
    </row>
    <row r="667" spans="1:10" ht="15.75" thickBot="1" x14ac:dyDescent="0.3">
      <c r="A667" s="34"/>
      <c r="B667" s="11"/>
      <c r="C667" s="12"/>
      <c r="E667" s="34" t="s">
        <v>728</v>
      </c>
      <c r="F667" s="60"/>
      <c r="G667" s="12">
        <v>8.4877027207103606E-2</v>
      </c>
      <c r="H667" s="11"/>
      <c r="I667" s="20">
        <f t="shared" si="12"/>
        <v>-8.4877027207103606E-2</v>
      </c>
      <c r="J667" t="s">
        <v>1477</v>
      </c>
    </row>
    <row r="668" spans="1:10" ht="15.75" thickBot="1" x14ac:dyDescent="0.3">
      <c r="A668" s="34"/>
      <c r="B668" s="11"/>
      <c r="C668" s="12"/>
      <c r="E668" s="34" t="s">
        <v>729</v>
      </c>
      <c r="F668" s="60"/>
      <c r="G668" s="12">
        <v>8.1573003464331398E-2</v>
      </c>
      <c r="H668" s="11"/>
      <c r="I668" s="20">
        <f t="shared" si="12"/>
        <v>-8.1573003464331398E-2</v>
      </c>
      <c r="J668" t="s">
        <v>1478</v>
      </c>
    </row>
    <row r="669" spans="1:10" ht="15.75" thickBot="1" x14ac:dyDescent="0.3">
      <c r="A669" s="34"/>
      <c r="B669" s="11"/>
      <c r="C669" s="12"/>
      <c r="E669" s="34" t="s">
        <v>730</v>
      </c>
      <c r="F669" s="60"/>
      <c r="G669" s="12">
        <v>7.8326931392181304E-2</v>
      </c>
      <c r="H669" s="11"/>
      <c r="I669" s="20">
        <f t="shared" si="12"/>
        <v>-7.8326931392181304E-2</v>
      </c>
      <c r="J669" t="s">
        <v>1479</v>
      </c>
    </row>
    <row r="670" spans="1:10" ht="15.75" thickBot="1" x14ac:dyDescent="0.3">
      <c r="A670" s="34"/>
      <c r="B670" s="11"/>
      <c r="C670" s="12"/>
      <c r="E670" s="34" t="s">
        <v>731</v>
      </c>
      <c r="F670" s="60"/>
      <c r="G670" s="12">
        <v>7.5138559005003699E-2</v>
      </c>
      <c r="H670" s="11"/>
      <c r="I670" s="20">
        <f t="shared" si="12"/>
        <v>-7.5138559005003699E-2</v>
      </c>
      <c r="J670" t="s">
        <v>1480</v>
      </c>
    </row>
    <row r="671" spans="1:10" ht="15.75" thickBot="1" x14ac:dyDescent="0.3">
      <c r="A671" s="34"/>
      <c r="B671" s="11"/>
      <c r="C671" s="12"/>
      <c r="E671" s="34" t="s">
        <v>732</v>
      </c>
      <c r="F671" s="60"/>
      <c r="G671" s="12">
        <v>7.2007627429978599E-2</v>
      </c>
      <c r="H671" s="11"/>
      <c r="I671" s="20">
        <f t="shared" si="12"/>
        <v>-7.2007627429978599E-2</v>
      </c>
      <c r="J671" t="s">
        <v>1481</v>
      </c>
    </row>
    <row r="672" spans="1:10" ht="15.75" thickBot="1" x14ac:dyDescent="0.3">
      <c r="A672" s="34"/>
      <c r="B672" s="11"/>
      <c r="C672" s="12"/>
      <c r="E672" s="34" t="s">
        <v>733</v>
      </c>
      <c r="F672" s="60"/>
      <c r="G672" s="12">
        <v>6.8933871221358495E-2</v>
      </c>
      <c r="H672" s="11"/>
      <c r="I672" s="20">
        <f t="shared" si="12"/>
        <v>-6.8933871221358495E-2</v>
      </c>
      <c r="J672" t="s">
        <v>1482</v>
      </c>
    </row>
    <row r="673" spans="1:10" ht="15.75" thickBot="1" x14ac:dyDescent="0.3">
      <c r="A673" s="34"/>
      <c r="B673" s="11"/>
      <c r="C673" s="12"/>
      <c r="E673" s="34" t="s">
        <v>734</v>
      </c>
      <c r="F673" s="60"/>
      <c r="G673" s="12">
        <v>6.5917018671055996E-2</v>
      </c>
      <c r="H673" s="11"/>
      <c r="I673" s="20">
        <f t="shared" si="12"/>
        <v>-6.5917018671055996E-2</v>
      </c>
      <c r="J673" t="s">
        <v>1483</v>
      </c>
    </row>
    <row r="674" spans="1:10" ht="15.75" thickBot="1" x14ac:dyDescent="0.3">
      <c r="A674" s="34"/>
      <c r="B674" s="11"/>
      <c r="C674" s="12"/>
      <c r="E674" s="34" t="s">
        <v>735</v>
      </c>
      <c r="F674" s="60"/>
      <c r="G674" s="12">
        <v>6.2956792115321E-2</v>
      </c>
      <c r="H674" s="11"/>
      <c r="I674" s="20">
        <f t="shared" si="12"/>
        <v>-6.2956792115321E-2</v>
      </c>
      <c r="J674" t="s">
        <v>1484</v>
      </c>
    </row>
    <row r="675" spans="1:10" ht="15.75" thickBot="1" x14ac:dyDescent="0.3">
      <c r="A675" s="34"/>
      <c r="B675" s="11"/>
      <c r="C675" s="12"/>
      <c r="E675" s="34" t="s">
        <v>736</v>
      </c>
      <c r="F675" s="60"/>
      <c r="G675" s="12">
        <v>6.0052908237285298E-2</v>
      </c>
      <c r="H675" s="11"/>
      <c r="I675" s="20">
        <f t="shared" si="12"/>
        <v>-6.0052908237285298E-2</v>
      </c>
      <c r="J675" t="s">
        <v>1485</v>
      </c>
    </row>
    <row r="676" spans="1:10" ht="15.75" thickBot="1" x14ac:dyDescent="0.3">
      <c r="A676" s="34"/>
      <c r="B676" s="11"/>
      <c r="C676" s="12"/>
      <c r="E676" s="34" t="s">
        <v>737</v>
      </c>
      <c r="F676" s="60"/>
      <c r="G676" s="12">
        <v>5.72050783651534E-2</v>
      </c>
      <c r="H676" s="11"/>
      <c r="I676" s="20">
        <f t="shared" si="12"/>
        <v>-5.72050783651534E-2</v>
      </c>
      <c r="J676" t="s">
        <v>1486</v>
      </c>
    </row>
    <row r="677" spans="1:10" ht="15.75" thickBot="1" x14ac:dyDescent="0.3">
      <c r="A677" s="34"/>
      <c r="B677" s="11"/>
      <c r="C677" s="12"/>
      <c r="E677" s="34" t="s">
        <v>738</v>
      </c>
      <c r="F677" s="60"/>
      <c r="G677" s="12">
        <v>5.4413008765849397E-2</v>
      </c>
      <c r="H677" s="11"/>
      <c r="I677" s="20">
        <f t="shared" si="12"/>
        <v>-5.4413008765849397E-2</v>
      </c>
      <c r="J677" t="s">
        <v>1487</v>
      </c>
    </row>
    <row r="678" spans="1:10" ht="15.75" thickBot="1" x14ac:dyDescent="0.3">
      <c r="A678" s="34"/>
      <c r="B678" s="11"/>
      <c r="C678" s="12"/>
      <c r="E678" s="34" t="s">
        <v>739</v>
      </c>
      <c r="F678" s="60"/>
      <c r="G678" s="12">
        <v>5.1676400933937799E-2</v>
      </c>
      <c r="H678" s="11"/>
      <c r="I678" s="20">
        <f t="shared" si="12"/>
        <v>-5.1676400933937799E-2</v>
      </c>
      <c r="J678" t="s">
        <v>1488</v>
      </c>
    </row>
    <row r="679" spans="1:10" ht="15.75" thickBot="1" x14ac:dyDescent="0.3">
      <c r="A679" s="34"/>
      <c r="B679" s="11"/>
      <c r="C679" s="12"/>
      <c r="E679" s="34" t="s">
        <v>740</v>
      </c>
      <c r="F679" s="60"/>
      <c r="G679" s="12">
        <v>4.89949518756553E-2</v>
      </c>
      <c r="H679" s="11"/>
      <c r="I679" s="20">
        <f t="shared" si="12"/>
        <v>-4.89949518756553E-2</v>
      </c>
      <c r="J679" t="s">
        <v>1489</v>
      </c>
    </row>
    <row r="680" spans="1:10" ht="15.75" thickBot="1" x14ac:dyDescent="0.3">
      <c r="A680" s="34"/>
      <c r="B680" s="11"/>
      <c r="C680" s="12"/>
      <c r="E680" s="34" t="s">
        <v>741</v>
      </c>
      <c r="F680" s="60"/>
      <c r="G680" s="12">
        <v>4.6368354387907901E-2</v>
      </c>
      <c r="H680" s="11"/>
      <c r="I680" s="20">
        <f t="shared" si="12"/>
        <v>-4.6368354387907901E-2</v>
      </c>
      <c r="J680" t="s">
        <v>1490</v>
      </c>
    </row>
    <row r="681" spans="1:10" ht="15.75" thickBot="1" x14ac:dyDescent="0.3">
      <c r="A681" s="34"/>
      <c r="B681" s="11"/>
      <c r="C681" s="12"/>
      <c r="E681" s="34" t="s">
        <v>742</v>
      </c>
      <c r="F681" s="60"/>
      <c r="G681" s="12">
        <v>4.3796297332098201E-2</v>
      </c>
      <c r="H681" s="11"/>
      <c r="I681" s="20">
        <f t="shared" si="12"/>
        <v>-4.3796297332098201E-2</v>
      </c>
      <c r="J681" t="s">
        <v>1491</v>
      </c>
    </row>
    <row r="682" spans="1:10" ht="15.75" thickBot="1" x14ac:dyDescent="0.3">
      <c r="A682" s="34"/>
      <c r="B682" s="11"/>
      <c r="C682" s="12"/>
      <c r="E682" s="34" t="s">
        <v>743</v>
      </c>
      <c r="F682" s="60"/>
      <c r="G682" s="12">
        <v>4.12784659026698E-2</v>
      </c>
      <c r="H682" s="11"/>
      <c r="I682" s="20">
        <f t="shared" si="12"/>
        <v>-4.12784659026698E-2</v>
      </c>
      <c r="J682" t="s">
        <v>1492</v>
      </c>
    </row>
    <row r="683" spans="1:10" ht="15.75" thickBot="1" x14ac:dyDescent="0.3">
      <c r="A683" s="34"/>
      <c r="B683" s="11"/>
      <c r="C683" s="12"/>
      <c r="E683" s="34" t="s">
        <v>744</v>
      </c>
      <c r="F683" s="60"/>
      <c r="G683" s="12">
        <v>3.8814541890263801E-2</v>
      </c>
      <c r="H683" s="11"/>
      <c r="I683" s="20">
        <f t="shared" si="12"/>
        <v>-3.8814541890263801E-2</v>
      </c>
      <c r="J683" t="s">
        <v>1493</v>
      </c>
    </row>
    <row r="684" spans="1:10" ht="15.75" thickBot="1" x14ac:dyDescent="0.3">
      <c r="A684" s="34"/>
      <c r="B684" s="11"/>
      <c r="C684" s="12"/>
      <c r="E684" s="34" t="s">
        <v>745</v>
      </c>
      <c r="F684" s="60"/>
      <c r="G684" s="12">
        <v>3.64042039393958E-2</v>
      </c>
      <c r="H684" s="11"/>
      <c r="I684" s="20">
        <f t="shared" si="12"/>
        <v>-3.64042039393958E-2</v>
      </c>
      <c r="J684" t="s">
        <v>1494</v>
      </c>
    </row>
    <row r="685" spans="1:10" ht="15.75" thickBot="1" x14ac:dyDescent="0.3">
      <c r="A685" s="34"/>
      <c r="B685" s="11"/>
      <c r="C685" s="12"/>
      <c r="E685" s="34" t="s">
        <v>746</v>
      </c>
      <c r="F685" s="60"/>
      <c r="G685" s="12">
        <v>3.4047127800587398E-2</v>
      </c>
      <c r="H685" s="11"/>
      <c r="I685" s="20">
        <f t="shared" si="12"/>
        <v>-3.4047127800587398E-2</v>
      </c>
      <c r="J685" t="s">
        <v>1495</v>
      </c>
    </row>
    <row r="686" spans="1:10" ht="15.75" thickBot="1" x14ac:dyDescent="0.3">
      <c r="A686" s="34"/>
      <c r="B686" s="11"/>
      <c r="C686" s="12"/>
      <c r="E686" s="34" t="s">
        <v>747</v>
      </c>
      <c r="F686" s="60"/>
      <c r="G686" s="12">
        <v>3.1742986576877102E-2</v>
      </c>
      <c r="H686" s="11"/>
      <c r="I686" s="20">
        <f t="shared" si="12"/>
        <v>-3.1742986576877102E-2</v>
      </c>
      <c r="J686" t="s">
        <v>1496</v>
      </c>
    </row>
    <row r="687" spans="1:10" ht="15.75" thickBot="1" x14ac:dyDescent="0.3">
      <c r="A687" s="34"/>
      <c r="B687" s="11"/>
      <c r="C687" s="12"/>
      <c r="E687" s="34" t="s">
        <v>748</v>
      </c>
      <c r="F687" s="60"/>
      <c r="G687" s="12">
        <v>2.9491450964669999E-2</v>
      </c>
      <c r="H687" s="11"/>
      <c r="I687" s="20">
        <f t="shared" si="12"/>
        <v>-2.9491450964669999E-2</v>
      </c>
      <c r="J687" t="s">
        <v>1497</v>
      </c>
    </row>
    <row r="688" spans="1:10" ht="15.75" thickBot="1" x14ac:dyDescent="0.3">
      <c r="A688" s="34"/>
      <c r="B688" s="11"/>
      <c r="C688" s="12"/>
      <c r="E688" s="34" t="s">
        <v>749</v>
      </c>
      <c r="F688" s="60"/>
      <c r="G688" s="12">
        <v>2.7292189488884198E-2</v>
      </c>
      <c r="H688" s="11"/>
      <c r="I688" s="20">
        <f t="shared" si="12"/>
        <v>-2.7292189488884198E-2</v>
      </c>
      <c r="J688" t="s">
        <v>1498</v>
      </c>
    </row>
    <row r="689" spans="1:10" ht="15.75" thickBot="1" x14ac:dyDescent="0.3">
      <c r="A689" s="34"/>
      <c r="B689" s="11"/>
      <c r="C689" s="12"/>
      <c r="E689" s="34" t="s">
        <v>750</v>
      </c>
      <c r="F689" s="60"/>
      <c r="G689" s="12">
        <v>2.5144868732365301E-2</v>
      </c>
      <c r="H689" s="11"/>
      <c r="I689" s="20">
        <f t="shared" si="12"/>
        <v>-2.5144868732365301E-2</v>
      </c>
      <c r="J689" t="s">
        <v>1499</v>
      </c>
    </row>
    <row r="690" spans="1:10" ht="15.75" thickBot="1" x14ac:dyDescent="0.3">
      <c r="A690" s="34"/>
      <c r="B690" s="11"/>
      <c r="C690" s="12"/>
      <c r="E690" s="34" t="s">
        <v>751</v>
      </c>
      <c r="F690" s="60"/>
      <c r="G690" s="12">
        <v>2.3049153559557299E-2</v>
      </c>
      <c r="H690" s="11"/>
      <c r="I690" s="20">
        <f t="shared" si="12"/>
        <v>-2.3049153559557299E-2</v>
      </c>
      <c r="J690" t="s">
        <v>1500</v>
      </c>
    </row>
    <row r="691" spans="1:10" ht="15.75" thickBot="1" x14ac:dyDescent="0.3">
      <c r="A691" s="34"/>
      <c r="B691" s="11"/>
      <c r="C691" s="12"/>
      <c r="E691" s="34" t="s">
        <v>752</v>
      </c>
      <c r="F691" s="60"/>
      <c r="G691" s="12">
        <v>2.1004707334417099E-2</v>
      </c>
      <c r="H691" s="11"/>
      <c r="I691" s="20">
        <f t="shared" si="12"/>
        <v>-2.1004707334417099E-2</v>
      </c>
      <c r="J691" t="s">
        <v>1501</v>
      </c>
    </row>
    <row r="692" spans="1:10" ht="15.75" thickBot="1" x14ac:dyDescent="0.3">
      <c r="A692" s="34"/>
      <c r="B692" s="11"/>
      <c r="C692" s="12"/>
      <c r="E692" s="34" t="s">
        <v>753</v>
      </c>
      <c r="F692" s="60"/>
      <c r="G692" s="12">
        <v>1.9011192132582601E-2</v>
      </c>
      <c r="H692" s="11"/>
      <c r="I692" s="20">
        <f t="shared" si="12"/>
        <v>-1.9011192132582601E-2</v>
      </c>
      <c r="J692" t="s">
        <v>1502</v>
      </c>
    </row>
    <row r="693" spans="1:10" ht="15.75" thickBot="1" x14ac:dyDescent="0.3">
      <c r="A693" s="34"/>
      <c r="B693" s="11"/>
      <c r="C693" s="12"/>
      <c r="E693" s="34" t="s">
        <v>754</v>
      </c>
      <c r="F693" s="60"/>
      <c r="G693" s="12">
        <v>1.70682689478013E-2</v>
      </c>
      <c r="H693" s="11"/>
      <c r="I693" s="20">
        <f t="shared" si="12"/>
        <v>-1.70682689478013E-2</v>
      </c>
      <c r="J693" t="s">
        <v>1503</v>
      </c>
    </row>
    <row r="694" spans="1:10" ht="15.75" thickBot="1" x14ac:dyDescent="0.3">
      <c r="A694" s="34"/>
      <c r="B694" s="11"/>
      <c r="C694" s="12"/>
      <c r="E694" s="34" t="s">
        <v>755</v>
      </c>
      <c r="F694" s="60"/>
      <c r="G694" s="12">
        <v>1.5175597892644201E-2</v>
      </c>
      <c r="H694" s="11"/>
      <c r="I694" s="20">
        <f t="shared" si="12"/>
        <v>-1.5175597892644201E-2</v>
      </c>
      <c r="J694" t="s">
        <v>1504</v>
      </c>
    </row>
    <row r="695" spans="1:10" ht="15.75" thickBot="1" x14ac:dyDescent="0.3">
      <c r="A695" s="34"/>
      <c r="B695" s="11"/>
      <c r="C695" s="12"/>
      <c r="E695" s="34" t="s">
        <v>756</v>
      </c>
      <c r="F695" s="60"/>
      <c r="G695" s="12">
        <v>1.3332838393536699E-2</v>
      </c>
      <c r="H695" s="11"/>
      <c r="I695" s="20">
        <f t="shared" si="12"/>
        <v>-1.3332838393536699E-2</v>
      </c>
      <c r="J695" t="s">
        <v>1505</v>
      </c>
    </row>
    <row r="696" spans="1:10" ht="15.75" thickBot="1" x14ac:dyDescent="0.3">
      <c r="A696" s="34"/>
      <c r="B696" s="11"/>
      <c r="C696" s="12"/>
      <c r="E696" s="34" t="s">
        <v>757</v>
      </c>
      <c r="F696" s="60"/>
      <c r="G696" s="12">
        <v>1.1539649380133301E-2</v>
      </c>
      <c r="H696" s="11"/>
      <c r="I696" s="20">
        <f t="shared" si="12"/>
        <v>-1.1539649380133301E-2</v>
      </c>
      <c r="J696" t="s">
        <v>1506</v>
      </c>
    </row>
    <row r="697" spans="1:10" ht="15.75" thickBot="1" x14ac:dyDescent="0.3">
      <c r="A697" s="34"/>
      <c r="B697" s="11"/>
      <c r="C697" s="12"/>
      <c r="E697" s="34" t="s">
        <v>758</v>
      </c>
      <c r="F697" s="60"/>
      <c r="G697" s="12">
        <v>9.7956894690918294E-3</v>
      </c>
      <c r="H697" s="11"/>
      <c r="I697" s="20">
        <f t="shared" si="12"/>
        <v>-9.7956894690918294E-3</v>
      </c>
      <c r="J697" t="s">
        <v>1507</v>
      </c>
    </row>
    <row r="698" spans="1:10" ht="15.75" thickBot="1" x14ac:dyDescent="0.3">
      <c r="A698" s="34"/>
      <c r="B698" s="11"/>
      <c r="C698" s="12"/>
      <c r="E698" s="34" t="s">
        <v>759</v>
      </c>
      <c r="F698" s="60"/>
      <c r="G698" s="12">
        <v>8.1006171422940004E-3</v>
      </c>
      <c r="H698" s="11"/>
      <c r="I698" s="20">
        <f t="shared" si="12"/>
        <v>-8.1006171422940004E-3</v>
      </c>
      <c r="J698" t="s">
        <v>1508</v>
      </c>
    </row>
    <row r="699" spans="1:10" ht="15.75" thickBot="1" x14ac:dyDescent="0.3">
      <c r="A699" s="34"/>
      <c r="B699" s="11"/>
      <c r="C699" s="12"/>
      <c r="E699" s="34" t="s">
        <v>760</v>
      </c>
      <c r="F699" s="60"/>
      <c r="G699" s="12">
        <v>6.45409091956539E-3</v>
      </c>
      <c r="H699" s="11"/>
      <c r="I699" s="20">
        <f t="shared" si="12"/>
        <v>-6.45409091956539E-3</v>
      </c>
      <c r="J699" t="s">
        <v>1509</v>
      </c>
    </row>
    <row r="700" spans="1:10" ht="15.75" thickBot="1" x14ac:dyDescent="0.3">
      <c r="A700" s="34"/>
      <c r="B700" s="11"/>
      <c r="C700" s="12"/>
      <c r="E700" s="34" t="s">
        <v>761</v>
      </c>
      <c r="F700" s="60"/>
      <c r="G700" s="12">
        <v>4.8557695259646401E-3</v>
      </c>
      <c r="H700" s="11"/>
      <c r="I700" s="20">
        <f t="shared" si="12"/>
        <v>-4.8557695259646401E-3</v>
      </c>
      <c r="J700" t="s">
        <v>1510</v>
      </c>
    </row>
    <row r="701" spans="1:10" ht="15.75" thickBot="1" x14ac:dyDescent="0.3">
      <c r="A701" s="34"/>
      <c r="B701" s="11"/>
      <c r="C701" s="12"/>
      <c r="E701" s="34" t="s">
        <v>762</v>
      </c>
      <c r="F701" s="60"/>
      <c r="G701" s="12">
        <v>3.3053120537030601E-3</v>
      </c>
      <c r="H701" s="11"/>
      <c r="I701" s="20">
        <f t="shared" si="12"/>
        <v>-3.3053120537030601E-3</v>
      </c>
      <c r="J701" t="s">
        <v>1511</v>
      </c>
    </row>
    <row r="702" spans="1:10" ht="15.75" thickBot="1" x14ac:dyDescent="0.3">
      <c r="A702" s="34"/>
      <c r="B702" s="11"/>
      <c r="C702" s="12"/>
      <c r="E702" s="34" t="s">
        <v>763</v>
      </c>
      <c r="F702" s="60"/>
      <c r="G702" s="12">
        <v>1.8023781187743199E-3</v>
      </c>
      <c r="H702" s="11"/>
      <c r="I702" s="20">
        <f t="shared" si="12"/>
        <v>-1.8023781187743199E-3</v>
      </c>
      <c r="J702" t="s">
        <v>1512</v>
      </c>
    </row>
    <row r="703" spans="1:10" ht="15.75" thickBot="1" x14ac:dyDescent="0.3">
      <c r="A703" s="34"/>
      <c r="B703" s="11"/>
      <c r="C703" s="12"/>
      <c r="E703" s="34" t="s">
        <v>764</v>
      </c>
      <c r="F703" s="60"/>
      <c r="G703" s="12">
        <v>3.4662801236653702E-4</v>
      </c>
      <c r="H703" s="11"/>
      <c r="I703" s="20">
        <f t="shared" si="12"/>
        <v>-3.4662801236653702E-4</v>
      </c>
      <c r="J703" t="s">
        <v>1513</v>
      </c>
    </row>
    <row r="704" spans="1:10" ht="15.75" thickBot="1" x14ac:dyDescent="0.3">
      <c r="A704" s="34"/>
      <c r="B704" s="11"/>
      <c r="C704" s="12"/>
      <c r="E704" s="34" t="s">
        <v>765</v>
      </c>
      <c r="F704" s="60"/>
      <c r="G704" s="12">
        <v>-1.06227715285658E-3</v>
      </c>
      <c r="H704" s="11"/>
      <c r="I704" s="20">
        <f t="shared" si="12"/>
        <v>1.06227715285658E-3</v>
      </c>
      <c r="J704" t="s">
        <v>1514</v>
      </c>
    </row>
    <row r="705" spans="1:10" ht="15.75" thickBot="1" x14ac:dyDescent="0.3">
      <c r="A705" s="34"/>
      <c r="B705" s="11"/>
      <c r="C705" s="12"/>
      <c r="E705" s="34" t="s">
        <v>766</v>
      </c>
      <c r="F705" s="60"/>
      <c r="G705" s="12">
        <v>-1.70541571205214E-3</v>
      </c>
      <c r="H705" s="11"/>
      <c r="I705" s="20">
        <f t="shared" si="12"/>
        <v>1.70541571205214E-3</v>
      </c>
      <c r="J705" t="s">
        <v>1515</v>
      </c>
    </row>
    <row r="706" spans="1:10" ht="15.75" thickBot="1" x14ac:dyDescent="0.3">
      <c r="A706" s="34"/>
      <c r="B706" s="11"/>
      <c r="C706" s="12"/>
      <c r="E706" s="34" t="s">
        <v>767</v>
      </c>
      <c r="F706" s="60"/>
      <c r="G706" s="12">
        <v>-2.3257224896454801E-3</v>
      </c>
      <c r="H706" s="11"/>
      <c r="I706" s="20">
        <f t="shared" si="12"/>
        <v>2.3257224896454801E-3</v>
      </c>
      <c r="J706" t="s">
        <v>1516</v>
      </c>
    </row>
    <row r="707" spans="1:10" ht="15.75" thickBot="1" x14ac:dyDescent="0.3">
      <c r="A707" s="34"/>
      <c r="B707" s="11"/>
      <c r="C707" s="12"/>
      <c r="E707" s="34" t="s">
        <v>768</v>
      </c>
      <c r="F707" s="60"/>
      <c r="G707" s="12">
        <v>-2.9238313018795999E-3</v>
      </c>
      <c r="H707" s="11"/>
      <c r="I707" s="20">
        <f t="shared" ref="I707:I754" si="13">G707*-1</f>
        <v>2.9238313018795999E-3</v>
      </c>
      <c r="J707" t="s">
        <v>1517</v>
      </c>
    </row>
    <row r="708" spans="1:10" ht="15.75" thickBot="1" x14ac:dyDescent="0.3">
      <c r="A708" s="34"/>
      <c r="B708" s="11"/>
      <c r="C708" s="12"/>
      <c r="E708" s="34" t="s">
        <v>769</v>
      </c>
      <c r="F708" s="60"/>
      <c r="G708" s="12">
        <v>-3.5003596085805698E-3</v>
      </c>
      <c r="H708" s="11"/>
      <c r="I708" s="20">
        <f t="shared" si="13"/>
        <v>3.5003596085805698E-3</v>
      </c>
      <c r="J708" t="s">
        <v>1518</v>
      </c>
    </row>
    <row r="709" spans="1:10" ht="15.75" thickBot="1" x14ac:dyDescent="0.3">
      <c r="A709" s="34"/>
      <c r="B709" s="11"/>
      <c r="C709" s="12"/>
      <c r="E709" s="34" t="s">
        <v>770</v>
      </c>
      <c r="F709" s="60"/>
      <c r="G709" s="12">
        <v>-4.0559087236369399E-3</v>
      </c>
      <c r="H709" s="11"/>
      <c r="I709" s="20">
        <f t="shared" si="13"/>
        <v>4.0559087236369399E-3</v>
      </c>
      <c r="J709" t="s">
        <v>1519</v>
      </c>
    </row>
    <row r="710" spans="1:10" ht="15.75" thickBot="1" x14ac:dyDescent="0.3">
      <c r="A710" s="34"/>
      <c r="B710" s="11"/>
      <c r="C710" s="12"/>
      <c r="E710" s="34" t="s">
        <v>771</v>
      </c>
      <c r="F710" s="60"/>
      <c r="G710" s="12">
        <v>-4.5910640209483799E-3</v>
      </c>
      <c r="H710" s="11"/>
      <c r="I710" s="20">
        <f t="shared" si="13"/>
        <v>4.5910640209483799E-3</v>
      </c>
      <c r="J710" t="s">
        <v>1520</v>
      </c>
    </row>
    <row r="711" spans="1:10" ht="15.75" thickBot="1" x14ac:dyDescent="0.3">
      <c r="A711" s="34"/>
      <c r="B711" s="11"/>
      <c r="C711" s="12"/>
      <c r="E711" s="34" t="s">
        <v>772</v>
      </c>
      <c r="F711" s="60"/>
      <c r="G711" s="12">
        <v>-5.10639513578298E-3</v>
      </c>
      <c r="H711" s="11"/>
      <c r="I711" s="20">
        <f t="shared" si="13"/>
        <v>5.10639513578298E-3</v>
      </c>
      <c r="J711" t="s">
        <v>1521</v>
      </c>
    </row>
    <row r="712" spans="1:10" ht="15.75" thickBot="1" x14ac:dyDescent="0.3">
      <c r="A712" s="34"/>
      <c r="B712" s="11"/>
      <c r="C712" s="12"/>
      <c r="E712" s="34" t="s">
        <v>773</v>
      </c>
      <c r="F712" s="60"/>
      <c r="G712" s="12">
        <v>-5.6024561614927901E-3</v>
      </c>
      <c r="H712" s="11"/>
      <c r="I712" s="20">
        <f t="shared" si="13"/>
        <v>5.6024561614927901E-3</v>
      </c>
      <c r="J712" t="s">
        <v>1522</v>
      </c>
    </row>
    <row r="713" spans="1:10" ht="15.75" thickBot="1" x14ac:dyDescent="0.3">
      <c r="A713" s="34"/>
      <c r="B713" s="11"/>
      <c r="C713" s="12"/>
      <c r="E713" s="34" t="s">
        <v>774</v>
      </c>
      <c r="F713" s="60"/>
      <c r="G713" s="12">
        <v>-6.0797858415354202E-3</v>
      </c>
      <c r="H713" s="11"/>
      <c r="I713" s="20">
        <f t="shared" si="13"/>
        <v>6.0797858415354202E-3</v>
      </c>
      <c r="J713" t="s">
        <v>1523</v>
      </c>
    </row>
    <row r="714" spans="1:10" ht="15.75" thickBot="1" x14ac:dyDescent="0.3">
      <c r="A714" s="34"/>
      <c r="B714" s="11"/>
      <c r="C714" s="12"/>
      <c r="E714" s="34" t="s">
        <v>775</v>
      </c>
      <c r="F714" s="60"/>
      <c r="G714" s="12">
        <v>-6.5389077567725596E-3</v>
      </c>
      <c r="H714" s="11"/>
      <c r="I714" s="20">
        <f t="shared" si="13"/>
        <v>6.5389077567725596E-3</v>
      </c>
      <c r="J714" t="s">
        <v>1524</v>
      </c>
    </row>
    <row r="715" spans="1:10" ht="15.75" thickBot="1" x14ac:dyDescent="0.3">
      <c r="A715" s="34"/>
      <c r="B715" s="11"/>
      <c r="C715" s="12"/>
      <c r="E715" s="34" t="s">
        <v>776</v>
      </c>
      <c r="F715" s="60"/>
      <c r="G715" s="12">
        <v>-6.9803305080113499E-3</v>
      </c>
      <c r="H715" s="11"/>
      <c r="I715" s="20">
        <f t="shared" si="13"/>
        <v>6.9803305080113499E-3</v>
      </c>
      <c r="J715" t="s">
        <v>1525</v>
      </c>
    </row>
    <row r="716" spans="1:10" ht="15.75" thickBot="1" x14ac:dyDescent="0.3">
      <c r="A716" s="34"/>
      <c r="B716" s="11"/>
      <c r="C716" s="12"/>
      <c r="E716" s="34" t="s">
        <v>777</v>
      </c>
      <c r="F716" s="60"/>
      <c r="G716" s="12">
        <v>-7.40454789377098E-3</v>
      </c>
      <c r="H716" s="11"/>
      <c r="I716" s="20">
        <f t="shared" si="13"/>
        <v>7.40454789377098E-3</v>
      </c>
      <c r="J716" t="s">
        <v>1526</v>
      </c>
    </row>
    <row r="717" spans="1:10" ht="15.75" thickBot="1" x14ac:dyDescent="0.3">
      <c r="A717" s="34"/>
      <c r="B717" s="11"/>
      <c r="C717" s="12"/>
      <c r="E717" s="34" t="s">
        <v>778</v>
      </c>
      <c r="F717" s="60"/>
      <c r="G717" s="12">
        <v>-7.8120390832623404E-3</v>
      </c>
      <c r="H717" s="11"/>
      <c r="I717" s="20">
        <f t="shared" si="13"/>
        <v>7.8120390832623404E-3</v>
      </c>
      <c r="J717" t="s">
        <v>1527</v>
      </c>
    </row>
    <row r="718" spans="1:10" ht="15.75" thickBot="1" x14ac:dyDescent="0.3">
      <c r="A718" s="34"/>
      <c r="B718" s="11"/>
      <c r="C718" s="12"/>
      <c r="E718" s="34" t="s">
        <v>779</v>
      </c>
      <c r="F718" s="60"/>
      <c r="G718" s="12">
        <v>-8.2032687845736106E-3</v>
      </c>
      <c r="H718" s="11"/>
      <c r="I718" s="20">
        <f t="shared" si="13"/>
        <v>8.2032687845736106E-3</v>
      </c>
      <c r="J718" t="s">
        <v>1528</v>
      </c>
    </row>
    <row r="719" spans="1:10" ht="15.75" thickBot="1" x14ac:dyDescent="0.3">
      <c r="A719" s="34"/>
      <c r="B719" s="11"/>
      <c r="C719" s="12"/>
      <c r="E719" s="34" t="s">
        <v>780</v>
      </c>
      <c r="F719" s="60"/>
      <c r="G719" s="12">
        <v>-8.5786874080515194E-3</v>
      </c>
      <c r="H719" s="11"/>
      <c r="I719" s="20">
        <f t="shared" si="13"/>
        <v>8.5786874080515194E-3</v>
      </c>
      <c r="J719" t="s">
        <v>1529</v>
      </c>
    </row>
    <row r="720" spans="1:10" ht="15.75" thickBot="1" x14ac:dyDescent="0.3">
      <c r="A720" s="34"/>
      <c r="B720" s="11"/>
      <c r="C720" s="12"/>
      <c r="E720" s="34" t="s">
        <v>781</v>
      </c>
      <c r="F720" s="60"/>
      <c r="G720" s="12">
        <v>-8.9387312248982408E-3</v>
      </c>
      <c r="H720" s="11"/>
      <c r="I720" s="20">
        <f t="shared" si="13"/>
        <v>8.9387312248982408E-3</v>
      </c>
      <c r="J720" t="s">
        <v>1530</v>
      </c>
    </row>
    <row r="721" spans="1:10" ht="15.75" thickBot="1" x14ac:dyDescent="0.3">
      <c r="A721" s="34"/>
      <c r="B721" s="11"/>
      <c r="C721" s="12"/>
      <c r="E721" s="34" t="s">
        <v>782</v>
      </c>
      <c r="F721" s="60"/>
      <c r="G721" s="12">
        <v>-9.2838225209727395E-3</v>
      </c>
      <c r="H721" s="11"/>
      <c r="I721" s="20">
        <f t="shared" si="13"/>
        <v>9.2838225209727395E-3</v>
      </c>
      <c r="J721" t="s">
        <v>1531</v>
      </c>
    </row>
    <row r="722" spans="1:10" ht="15.75" thickBot="1" x14ac:dyDescent="0.3">
      <c r="A722" s="34"/>
      <c r="B722" s="11"/>
      <c r="C722" s="12"/>
      <c r="E722" s="34" t="s">
        <v>783</v>
      </c>
      <c r="F722" s="60"/>
      <c r="G722" s="12">
        <v>-9.6143697458251406E-3</v>
      </c>
      <c r="H722" s="11"/>
      <c r="I722" s="20">
        <f t="shared" si="13"/>
        <v>9.6143697458251406E-3</v>
      </c>
      <c r="J722" t="s">
        <v>1532</v>
      </c>
    </row>
    <row r="723" spans="1:10" ht="15.75" thickBot="1" x14ac:dyDescent="0.3">
      <c r="A723" s="34"/>
      <c r="B723" s="11"/>
      <c r="C723" s="12"/>
      <c r="E723" s="34" t="s">
        <v>784</v>
      </c>
      <c r="F723" s="60"/>
      <c r="G723" s="12">
        <v>-9.9307676569670399E-3</v>
      </c>
      <c r="H723" s="11"/>
      <c r="I723" s="20">
        <f t="shared" si="13"/>
        <v>9.9307676569670399E-3</v>
      </c>
      <c r="J723" t="s">
        <v>1533</v>
      </c>
    </row>
    <row r="724" spans="1:10" ht="15.75" thickBot="1" x14ac:dyDescent="0.3">
      <c r="A724" s="34"/>
      <c r="B724" s="11"/>
      <c r="C724" s="12"/>
      <c r="E724" s="34" t="s">
        <v>785</v>
      </c>
      <c r="F724" s="60"/>
      <c r="G724" s="12">
        <v>-1.0233397459405699E-2</v>
      </c>
      <c r="H724" s="11"/>
      <c r="I724" s="20">
        <f t="shared" si="13"/>
        <v>1.0233397459405699E-2</v>
      </c>
      <c r="J724" t="s">
        <v>1534</v>
      </c>
    </row>
    <row r="725" spans="1:10" ht="15.75" thickBot="1" x14ac:dyDescent="0.3">
      <c r="A725" s="34"/>
      <c r="B725" s="11"/>
      <c r="C725" s="12"/>
      <c r="E725" s="34" t="s">
        <v>786</v>
      </c>
      <c r="F725" s="60"/>
      <c r="G725" s="12">
        <v>-1.05226269404575E-2</v>
      </c>
      <c r="H725" s="11"/>
      <c r="I725" s="20">
        <f t="shared" si="13"/>
        <v>1.05226269404575E-2</v>
      </c>
      <c r="J725" t="s">
        <v>1535</v>
      </c>
    </row>
    <row r="726" spans="1:10" ht="15.75" thickBot="1" x14ac:dyDescent="0.3">
      <c r="A726" s="34"/>
      <c r="B726" s="11"/>
      <c r="C726" s="12"/>
      <c r="E726" s="34" t="s">
        <v>787</v>
      </c>
      <c r="F726" s="60"/>
      <c r="G726" s="12">
        <v>-1.0798810599867001E-2</v>
      </c>
      <c r="H726" s="11"/>
      <c r="I726" s="20">
        <f t="shared" si="13"/>
        <v>1.0798810599867001E-2</v>
      </c>
      <c r="J726" t="s">
        <v>1536</v>
      </c>
    </row>
    <row r="727" spans="1:10" ht="15.75" thickBot="1" x14ac:dyDescent="0.3">
      <c r="A727" s="34"/>
      <c r="B727" s="11"/>
      <c r="C727" s="12"/>
      <c r="E727" s="34" t="s">
        <v>788</v>
      </c>
      <c r="F727" s="60"/>
      <c r="G727" s="12">
        <v>-1.1062289775257399E-2</v>
      </c>
      <c r="H727" s="11"/>
      <c r="I727" s="20">
        <f t="shared" si="13"/>
        <v>1.1062289775257399E-2</v>
      </c>
      <c r="J727" t="s">
        <v>1537</v>
      </c>
    </row>
    <row r="728" spans="1:10" ht="15.75" thickBot="1" x14ac:dyDescent="0.3">
      <c r="A728" s="34"/>
      <c r="B728" s="11"/>
      <c r="C728" s="12"/>
      <c r="E728" s="34" t="s">
        <v>789</v>
      </c>
      <c r="F728" s="60"/>
      <c r="G728" s="12">
        <v>-1.13133927629409E-2</v>
      </c>
      <c r="H728" s="11"/>
      <c r="I728" s="20">
        <f t="shared" si="13"/>
        <v>1.13133927629409E-2</v>
      </c>
      <c r="J728" t="s">
        <v>1538</v>
      </c>
    </row>
    <row r="729" spans="1:10" ht="15.75" thickBot="1" x14ac:dyDescent="0.3">
      <c r="A729" s="34"/>
      <c r="B729" s="11"/>
      <c r="C729" s="12"/>
      <c r="E729" s="34" t="s">
        <v>790</v>
      </c>
      <c r="F729" s="60"/>
      <c r="G729" s="12">
        <v>-1.15524349341146E-2</v>
      </c>
      <c r="H729" s="11"/>
      <c r="I729" s="20">
        <f t="shared" si="13"/>
        <v>1.15524349341146E-2</v>
      </c>
      <c r="J729" t="s">
        <v>1539</v>
      </c>
    </row>
    <row r="730" spans="1:10" ht="15.75" thickBot="1" x14ac:dyDescent="0.3">
      <c r="A730" s="34"/>
      <c r="B730" s="11"/>
      <c r="C730" s="12"/>
      <c r="E730" s="34" t="s">
        <v>791</v>
      </c>
      <c r="F730" s="60"/>
      <c r="G730" s="12">
        <v>-1.1779718846476901E-2</v>
      </c>
      <c r="H730" s="11"/>
      <c r="I730" s="20">
        <f t="shared" si="13"/>
        <v>1.1779718846476901E-2</v>
      </c>
      <c r="J730" t="s">
        <v>1540</v>
      </c>
    </row>
    <row r="731" spans="1:10" ht="15.75" thickBot="1" x14ac:dyDescent="0.3">
      <c r="A731" s="34"/>
      <c r="B731" s="11"/>
      <c r="C731" s="12"/>
      <c r="E731" s="34" t="s">
        <v>792</v>
      </c>
      <c r="F731" s="60"/>
      <c r="G731" s="12">
        <v>-1.19955343512921E-2</v>
      </c>
      <c r="H731" s="11"/>
      <c r="I731" s="20">
        <f t="shared" si="13"/>
        <v>1.19955343512921E-2</v>
      </c>
      <c r="J731" t="s">
        <v>1541</v>
      </c>
    </row>
    <row r="732" spans="1:10" ht="15.75" thickBot="1" x14ac:dyDescent="0.3">
      <c r="A732" s="34"/>
      <c r="B732" s="11"/>
      <c r="C732" s="12"/>
      <c r="E732" s="34" t="s">
        <v>793</v>
      </c>
      <c r="F732" s="60"/>
      <c r="G732" s="12">
        <v>-1.22001586959345E-2</v>
      </c>
      <c r="H732" s="11"/>
      <c r="I732" s="20">
        <f t="shared" si="13"/>
        <v>1.22001586959345E-2</v>
      </c>
      <c r="J732" t="s">
        <v>1542</v>
      </c>
    </row>
    <row r="733" spans="1:10" ht="15.75" thickBot="1" x14ac:dyDescent="0.3">
      <c r="A733" s="34"/>
      <c r="B733" s="11"/>
      <c r="C733" s="12"/>
      <c r="E733" s="34" t="s">
        <v>794</v>
      </c>
      <c r="F733" s="60"/>
      <c r="G733" s="12">
        <v>-1.2393856621945001E-2</v>
      </c>
      <c r="H733" s="11"/>
      <c r="I733" s="20">
        <f t="shared" si="13"/>
        <v>1.2393856621945001E-2</v>
      </c>
      <c r="J733" t="s">
        <v>1543</v>
      </c>
    </row>
    <row r="734" spans="1:10" ht="15.75" thickBot="1" x14ac:dyDescent="0.3">
      <c r="A734" s="34"/>
      <c r="B734" s="11"/>
      <c r="C734" s="12"/>
      <c r="E734" s="34" t="s">
        <v>795</v>
      </c>
      <c r="F734" s="60"/>
      <c r="G734" s="12">
        <v>-1.25768804586341E-2</v>
      </c>
      <c r="H734" s="11"/>
      <c r="I734" s="20">
        <f t="shared" si="13"/>
        <v>1.25768804586341E-2</v>
      </c>
      <c r="J734" t="s">
        <v>1544</v>
      </c>
    </row>
    <row r="735" spans="1:10" ht="15.75" thickBot="1" x14ac:dyDescent="0.3">
      <c r="A735" s="34"/>
      <c r="B735" s="11"/>
      <c r="C735" s="12"/>
      <c r="E735" s="34" t="s">
        <v>796</v>
      </c>
      <c r="F735" s="60"/>
      <c r="G735" s="12">
        <v>-1.2749470212258401E-2</v>
      </c>
      <c r="H735" s="11"/>
      <c r="I735" s="20">
        <f t="shared" si="13"/>
        <v>1.2749470212258401E-2</v>
      </c>
      <c r="J735" t="s">
        <v>1545</v>
      </c>
    </row>
    <row r="736" spans="1:10" ht="15.75" thickBot="1" x14ac:dyDescent="0.3">
      <c r="A736" s="34"/>
      <c r="B736" s="11"/>
      <c r="C736" s="12"/>
      <c r="E736" s="34" t="s">
        <v>797</v>
      </c>
      <c r="F736" s="60"/>
      <c r="G736" s="12">
        <v>-1.2911853650809499E-2</v>
      </c>
      <c r="H736" s="11"/>
      <c r="I736" s="20">
        <f t="shared" si="13"/>
        <v>1.2911853650809499E-2</v>
      </c>
      <c r="J736" t="s">
        <v>1546</v>
      </c>
    </row>
    <row r="737" spans="1:10" ht="15.75" thickBot="1" x14ac:dyDescent="0.3">
      <c r="A737" s="34"/>
      <c r="B737" s="11"/>
      <c r="C737" s="12"/>
      <c r="E737" s="34" t="s">
        <v>798</v>
      </c>
      <c r="F737" s="60"/>
      <c r="G737" s="12">
        <v>-1.30642463844357E-2</v>
      </c>
      <c r="H737" s="11"/>
      <c r="I737" s="20">
        <f t="shared" si="13"/>
        <v>1.30642463844357E-2</v>
      </c>
      <c r="J737" t="s">
        <v>1547</v>
      </c>
    </row>
    <row r="738" spans="1:10" ht="15.75" thickBot="1" x14ac:dyDescent="0.3">
      <c r="A738" s="34"/>
      <c r="B738" s="11"/>
      <c r="C738" s="12"/>
      <c r="E738" s="34" t="s">
        <v>799</v>
      </c>
      <c r="F738" s="60"/>
      <c r="G738" s="12">
        <v>-1.3206851941539401E-2</v>
      </c>
      <c r="H738" s="11"/>
      <c r="I738" s="20">
        <f t="shared" si="13"/>
        <v>1.3206851941539401E-2</v>
      </c>
      <c r="J738" t="s">
        <v>1548</v>
      </c>
    </row>
    <row r="739" spans="1:10" ht="15.75" thickBot="1" x14ac:dyDescent="0.3">
      <c r="A739" s="34"/>
      <c r="B739" s="11"/>
      <c r="C739" s="12"/>
      <c r="E739" s="34" t="s">
        <v>800</v>
      </c>
      <c r="F739" s="60"/>
      <c r="G739" s="12">
        <v>-1.33398618405733E-2</v>
      </c>
      <c r="H739" s="11"/>
      <c r="I739" s="20">
        <f t="shared" si="13"/>
        <v>1.33398618405733E-2</v>
      </c>
      <c r="J739" t="s">
        <v>1549</v>
      </c>
    </row>
    <row r="740" spans="1:10" ht="15.75" thickBot="1" x14ac:dyDescent="0.3">
      <c r="A740" s="34"/>
      <c r="B740" s="11"/>
      <c r="C740" s="12"/>
      <c r="E740" s="34" t="s">
        <v>801</v>
      </c>
      <c r="F740" s="60"/>
      <c r="G740" s="12">
        <v>-1.3463455657562301E-2</v>
      </c>
      <c r="H740" s="11"/>
      <c r="I740" s="20">
        <f t="shared" si="13"/>
        <v>1.3463455657562301E-2</v>
      </c>
      <c r="J740" t="s">
        <v>1550</v>
      </c>
    </row>
    <row r="741" spans="1:10" ht="15.75" thickBot="1" x14ac:dyDescent="0.3">
      <c r="A741" s="34"/>
      <c r="B741" s="11"/>
      <c r="C741" s="12"/>
      <c r="E741" s="34" t="s">
        <v>802</v>
      </c>
      <c r="F741" s="60"/>
      <c r="G741" s="12">
        <v>-1.3577801089386299E-2</v>
      </c>
      <c r="H741" s="11"/>
      <c r="I741" s="20">
        <f t="shared" si="13"/>
        <v>1.3577801089386299E-2</v>
      </c>
      <c r="J741" t="s">
        <v>1551</v>
      </c>
    </row>
    <row r="742" spans="1:10" ht="15.75" thickBot="1" x14ac:dyDescent="0.3">
      <c r="A742" s="34"/>
      <c r="B742" s="11"/>
      <c r="C742" s="12"/>
      <c r="E742" s="34" t="s">
        <v>803</v>
      </c>
      <c r="F742" s="60"/>
      <c r="G742" s="12">
        <v>-1.36830540128443E-2</v>
      </c>
      <c r="H742" s="11"/>
      <c r="I742" s="20">
        <f t="shared" si="13"/>
        <v>1.36830540128443E-2</v>
      </c>
      <c r="J742" t="s">
        <v>1552</v>
      </c>
    </row>
    <row r="743" spans="1:10" ht="15.75" thickBot="1" x14ac:dyDescent="0.3">
      <c r="A743" s="34"/>
      <c r="B743" s="11"/>
      <c r="C743" s="12"/>
      <c r="E743" s="34" t="s">
        <v>804</v>
      </c>
      <c r="F743" s="60"/>
      <c r="G743" s="12">
        <v>-1.3779358539527199E-2</v>
      </c>
      <c r="H743" s="11"/>
      <c r="I743" s="20">
        <f t="shared" si="13"/>
        <v>1.3779358539527199E-2</v>
      </c>
      <c r="J743" t="s">
        <v>1553</v>
      </c>
    </row>
    <row r="744" spans="1:10" ht="15.75" thickBot="1" x14ac:dyDescent="0.3">
      <c r="A744" s="34"/>
      <c r="B744" s="11"/>
      <c r="C744" s="12"/>
      <c r="E744" s="34" t="s">
        <v>805</v>
      </c>
      <c r="F744" s="60"/>
      <c r="G744" s="12">
        <v>-1.3866847066527899E-2</v>
      </c>
      <c r="H744" s="11"/>
      <c r="I744" s="20">
        <f t="shared" si="13"/>
        <v>1.3866847066527899E-2</v>
      </c>
      <c r="J744" t="s">
        <v>1554</v>
      </c>
    </row>
    <row r="745" spans="1:10" ht="15.75" thickBot="1" x14ac:dyDescent="0.3">
      <c r="A745" s="34"/>
      <c r="B745" s="11"/>
      <c r="C745" s="12"/>
      <c r="E745" s="34" t="s">
        <v>806</v>
      </c>
      <c r="F745" s="60"/>
      <c r="G745" s="12">
        <v>-1.3945640323002099E-2</v>
      </c>
      <c r="H745" s="11"/>
      <c r="I745" s="20">
        <f t="shared" si="13"/>
        <v>1.3945640323002099E-2</v>
      </c>
      <c r="J745" t="s">
        <v>1555</v>
      </c>
    </row>
    <row r="746" spans="1:10" ht="15.75" thickBot="1" x14ac:dyDescent="0.3">
      <c r="A746" s="34"/>
      <c r="B746" s="11"/>
      <c r="C746" s="12"/>
      <c r="E746" s="34" t="s">
        <v>807</v>
      </c>
      <c r="F746" s="60"/>
      <c r="G746" s="12">
        <v>-1.40158474126106E-2</v>
      </c>
      <c r="H746" s="11"/>
      <c r="I746" s="20">
        <f t="shared" si="13"/>
        <v>1.40158474126106E-2</v>
      </c>
      <c r="J746" t="s">
        <v>1556</v>
      </c>
    </row>
    <row r="747" spans="1:10" ht="15.75" thickBot="1" x14ac:dyDescent="0.3">
      <c r="A747" s="34"/>
      <c r="B747" s="11"/>
      <c r="C747" s="12"/>
      <c r="E747" s="34" t="s">
        <v>808</v>
      </c>
      <c r="F747" s="60"/>
      <c r="G747" s="12">
        <v>-1.40775658518576E-2</v>
      </c>
      <c r="H747" s="11"/>
      <c r="I747" s="20">
        <f t="shared" si="13"/>
        <v>1.40775658518576E-2</v>
      </c>
      <c r="J747" t="s">
        <v>1557</v>
      </c>
    </row>
    <row r="748" spans="1:10" ht="15.75" thickBot="1" x14ac:dyDescent="0.3">
      <c r="A748" s="34"/>
      <c r="B748" s="11"/>
      <c r="C748" s="12"/>
      <c r="E748" s="34" t="s">
        <v>809</v>
      </c>
      <c r="F748" s="60"/>
      <c r="G748" s="12">
        <v>-1.4130881604344401E-2</v>
      </c>
      <c r="H748" s="11"/>
      <c r="I748" s="20">
        <f t="shared" si="13"/>
        <v>1.4130881604344401E-2</v>
      </c>
      <c r="J748" t="s">
        <v>1558</v>
      </c>
    </row>
    <row r="749" spans="1:10" ht="15.75" thickBot="1" x14ac:dyDescent="0.3">
      <c r="A749" s="34"/>
      <c r="B749" s="11"/>
      <c r="C749" s="12"/>
      <c r="E749" s="34" t="s">
        <v>810</v>
      </c>
      <c r="F749" s="60"/>
      <c r="G749" s="12">
        <v>-1.4175869110953599E-2</v>
      </c>
      <c r="H749" s="11"/>
      <c r="I749" s="20">
        <f t="shared" si="13"/>
        <v>1.4175869110953599E-2</v>
      </c>
      <c r="J749" t="s">
        <v>1559</v>
      </c>
    </row>
    <row r="750" spans="1:10" ht="15.75" thickBot="1" x14ac:dyDescent="0.3">
      <c r="A750" s="34"/>
      <c r="B750" s="11"/>
      <c r="C750" s="12"/>
      <c r="E750" s="34" t="s">
        <v>811</v>
      </c>
      <c r="F750" s="60"/>
      <c r="G750" s="12">
        <v>-1.4212591315977401E-2</v>
      </c>
      <c r="H750" s="11"/>
      <c r="I750" s="20">
        <f t="shared" si="13"/>
        <v>1.4212591315977401E-2</v>
      </c>
      <c r="J750" t="s">
        <v>1560</v>
      </c>
    </row>
    <row r="751" spans="1:10" ht="15.75" thickBot="1" x14ac:dyDescent="0.3">
      <c r="A751" s="34"/>
      <c r="B751" s="11"/>
      <c r="C751" s="12"/>
      <c r="E751" s="18" t="s">
        <v>812</v>
      </c>
      <c r="F751" s="60"/>
      <c r="G751" s="47">
        <v>-1.42410996892114E-2</v>
      </c>
      <c r="H751" s="48"/>
      <c r="I751" s="20">
        <f t="shared" si="13"/>
        <v>1.42410996892114E-2</v>
      </c>
      <c r="J751" t="s">
        <v>1561</v>
      </c>
    </row>
    <row r="752" spans="1:10" ht="15.75" thickBot="1" x14ac:dyDescent="0.3">
      <c r="A752" s="34"/>
      <c r="B752" s="11"/>
      <c r="C752" s="12"/>
      <c r="E752" s="48" t="s">
        <v>813</v>
      </c>
      <c r="F752" s="60"/>
      <c r="G752" s="47">
        <v>-1.42614342440067E-2</v>
      </c>
      <c r="H752" s="48"/>
      <c r="I752" s="20">
        <f t="shared" si="13"/>
        <v>1.42614342440067E-2</v>
      </c>
      <c r="J752" t="s">
        <v>1562</v>
      </c>
    </row>
    <row r="753" spans="1:10" ht="15.75" thickBot="1" x14ac:dyDescent="0.3">
      <c r="A753" s="34"/>
      <c r="B753" s="11"/>
      <c r="C753" s="12"/>
      <c r="E753" s="48" t="s">
        <v>814</v>
      </c>
      <c r="F753" s="60"/>
      <c r="G753" s="12">
        <v>-1.4273623551310399E-2</v>
      </c>
      <c r="H753" s="18"/>
      <c r="I753" s="20">
        <f t="shared" si="13"/>
        <v>1.4273623551310399E-2</v>
      </c>
      <c r="J753" t="s">
        <v>1563</v>
      </c>
    </row>
    <row r="754" spans="1:10" ht="15.75" thickBot="1" x14ac:dyDescent="0.3">
      <c r="A754" s="44"/>
      <c r="B754" s="14"/>
      <c r="C754" s="15"/>
      <c r="E754" s="49" t="s">
        <v>815</v>
      </c>
      <c r="F754" s="60"/>
      <c r="G754" s="15">
        <v>-1.4277684749682801E-2</v>
      </c>
      <c r="H754" s="19"/>
      <c r="I754" s="20">
        <f t="shared" si="13"/>
        <v>1.4277684749682801E-2</v>
      </c>
      <c r="J754" t="s">
        <v>62</v>
      </c>
    </row>
    <row r="755" spans="1:10" ht="15.75" thickBot="1" x14ac:dyDescent="0.3">
      <c r="H755" s="19"/>
    </row>
    <row r="758" spans="1:10" x14ac:dyDescent="0.25">
      <c r="E758" s="41"/>
    </row>
    <row r="1012" spans="1:3" x14ac:dyDescent="0.25">
      <c r="A1012" s="2"/>
      <c r="B1012" s="2"/>
      <c r="C1012" s="2"/>
    </row>
    <row r="1013" spans="1:3" x14ac:dyDescent="0.25">
      <c r="B1013" s="1"/>
    </row>
    <row r="1014" spans="1:3" x14ac:dyDescent="0.25">
      <c r="B1014" s="1"/>
    </row>
    <row r="1015" spans="1:3" x14ac:dyDescent="0.25">
      <c r="B1015" s="1"/>
    </row>
    <row r="1016" spans="1:3" x14ac:dyDescent="0.25">
      <c r="B1016" s="1"/>
    </row>
    <row r="1137" spans="1:1" x14ac:dyDescent="0.25">
      <c r="A1137" s="1"/>
    </row>
    <row r="1262" spans="1:3" x14ac:dyDescent="0.25">
      <c r="A1262" s="2"/>
      <c r="B1262" s="2"/>
      <c r="C1262" s="2"/>
    </row>
    <row r="1280" spans="6:6" x14ac:dyDescent="0.25">
      <c r="F1280" s="1"/>
    </row>
    <row r="1283" spans="6:6" x14ac:dyDescent="0.25">
      <c r="F1283" s="1"/>
    </row>
    <row r="1286" spans="6:6" x14ac:dyDescent="0.25">
      <c r="F1286" s="1"/>
    </row>
    <row r="1289" spans="6:6" x14ac:dyDescent="0.25">
      <c r="F1289" s="1"/>
    </row>
    <row r="1292" spans="6:6" x14ac:dyDescent="0.25">
      <c r="F1292" s="1"/>
    </row>
    <row r="1295" spans="6:6" x14ac:dyDescent="0.25">
      <c r="F1295" s="1"/>
    </row>
    <row r="1298" spans="6:6" x14ac:dyDescent="0.25">
      <c r="F1298" s="1"/>
    </row>
    <row r="1301" spans="6:6" x14ac:dyDescent="0.25">
      <c r="F1301" s="1"/>
    </row>
    <row r="1304" spans="6:6" x14ac:dyDescent="0.25">
      <c r="F1304" s="1"/>
    </row>
    <row r="1307" spans="6:6" x14ac:dyDescent="0.25">
      <c r="F1307" s="1"/>
    </row>
    <row r="1310" spans="6:6" x14ac:dyDescent="0.25">
      <c r="F1310" s="1"/>
    </row>
    <row r="1313" spans="6:6" x14ac:dyDescent="0.25">
      <c r="F1313" s="1"/>
    </row>
    <row r="1316" spans="6:6" x14ac:dyDescent="0.25">
      <c r="F1316" s="1"/>
    </row>
    <row r="1319" spans="6:6" x14ac:dyDescent="0.25">
      <c r="F1319" s="1"/>
    </row>
    <row r="1322" spans="6:6" x14ac:dyDescent="0.25">
      <c r="F1322" s="1"/>
    </row>
    <row r="1325" spans="6:6" x14ac:dyDescent="0.25">
      <c r="F1325" s="1"/>
    </row>
    <row r="1328" spans="6:6" x14ac:dyDescent="0.25">
      <c r="F1328" s="1"/>
    </row>
    <row r="1331" spans="6:6" x14ac:dyDescent="0.25">
      <c r="F1331" s="1"/>
    </row>
    <row r="1334" spans="6:6" x14ac:dyDescent="0.25">
      <c r="F1334" s="1"/>
    </row>
    <row r="1337" spans="6:6" x14ac:dyDescent="0.25">
      <c r="F1337" s="1"/>
    </row>
    <row r="1340" spans="6:6" x14ac:dyDescent="0.25">
      <c r="F1340" s="1"/>
    </row>
    <row r="1343" spans="6:6" x14ac:dyDescent="0.25">
      <c r="F1343" s="1"/>
    </row>
    <row r="1346" spans="6:6" x14ac:dyDescent="0.25">
      <c r="F1346" s="1"/>
    </row>
    <row r="1349" spans="6:6" x14ac:dyDescent="0.25">
      <c r="F1349" s="1"/>
    </row>
    <row r="1352" spans="6:6" x14ac:dyDescent="0.25">
      <c r="F1352" s="1"/>
    </row>
    <row r="1355" spans="6:6" x14ac:dyDescent="0.25">
      <c r="F1355" s="1"/>
    </row>
    <row r="1358" spans="6:6" x14ac:dyDescent="0.25">
      <c r="F1358" s="1"/>
    </row>
    <row r="1361" spans="6:6" x14ac:dyDescent="0.25">
      <c r="F1361" s="1"/>
    </row>
    <row r="1364" spans="6:6" x14ac:dyDescent="0.25">
      <c r="F1364" s="1"/>
    </row>
    <row r="1367" spans="6:6" x14ac:dyDescent="0.25">
      <c r="F1367" s="1"/>
    </row>
    <row r="1370" spans="6:6" x14ac:dyDescent="0.25">
      <c r="F1370" s="1"/>
    </row>
    <row r="1373" spans="6:6" x14ac:dyDescent="0.25">
      <c r="F1373" s="1"/>
    </row>
    <row r="1376" spans="6:6" x14ac:dyDescent="0.25">
      <c r="F1376" s="1"/>
    </row>
    <row r="1379" spans="5:6" x14ac:dyDescent="0.25">
      <c r="F1379" s="1"/>
    </row>
    <row r="1382" spans="5:6" x14ac:dyDescent="0.25">
      <c r="F1382" s="1"/>
    </row>
    <row r="1385" spans="5:6" x14ac:dyDescent="0.25">
      <c r="F1385" s="1"/>
    </row>
    <row r="1388" spans="5:6" x14ac:dyDescent="0.25">
      <c r="F1388" s="1"/>
    </row>
    <row r="1389" spans="5:6" x14ac:dyDescent="0.25">
      <c r="E1389" s="1"/>
    </row>
    <row r="1391" spans="5:6" x14ac:dyDescent="0.25">
      <c r="F1391" s="1"/>
    </row>
    <row r="1394" spans="6:6" x14ac:dyDescent="0.25">
      <c r="F1394" s="1"/>
    </row>
    <row r="1397" spans="6:6" x14ac:dyDescent="0.25">
      <c r="F1397" s="1"/>
    </row>
    <row r="1400" spans="6:6" x14ac:dyDescent="0.25">
      <c r="F1400" s="1"/>
    </row>
    <row r="1403" spans="6:6" x14ac:dyDescent="0.25">
      <c r="F1403" s="1"/>
    </row>
    <row r="1406" spans="6:6" x14ac:dyDescent="0.25">
      <c r="F1406" s="1"/>
    </row>
    <row r="1409" spans="6:6" x14ac:dyDescent="0.25">
      <c r="F1409" s="1"/>
    </row>
    <row r="1412" spans="6:6" x14ac:dyDescent="0.25">
      <c r="F1412" s="1"/>
    </row>
    <row r="1415" spans="6:6" x14ac:dyDescent="0.25">
      <c r="F1415" s="1"/>
    </row>
    <row r="1418" spans="6:6" x14ac:dyDescent="0.25">
      <c r="F1418" s="1"/>
    </row>
    <row r="1421" spans="6:6" x14ac:dyDescent="0.25">
      <c r="F1421" s="1"/>
    </row>
    <row r="1424" spans="6:6" x14ac:dyDescent="0.25">
      <c r="F1424" s="1"/>
    </row>
    <row r="1427" spans="6:6" x14ac:dyDescent="0.25">
      <c r="F1427" s="1"/>
    </row>
    <row r="1430" spans="6:6" x14ac:dyDescent="0.25">
      <c r="F1430" s="1"/>
    </row>
    <row r="1433" spans="6:6" x14ac:dyDescent="0.25">
      <c r="F1433" s="1"/>
    </row>
    <row r="1436" spans="6:6" x14ac:dyDescent="0.25">
      <c r="F1436" s="1"/>
    </row>
    <row r="1439" spans="6:6" x14ac:dyDescent="0.25">
      <c r="F1439" s="1"/>
    </row>
    <row r="1442" spans="6:6" x14ac:dyDescent="0.25">
      <c r="F1442" s="1"/>
    </row>
    <row r="1445" spans="6:6" x14ac:dyDescent="0.25">
      <c r="F1445" s="1"/>
    </row>
    <row r="1448" spans="6:6" x14ac:dyDescent="0.25">
      <c r="F1448" s="1"/>
    </row>
    <row r="1451" spans="6:6" x14ac:dyDescent="0.25">
      <c r="F1451" s="1"/>
    </row>
    <row r="1454" spans="6:6" x14ac:dyDescent="0.25">
      <c r="F1454" s="1"/>
    </row>
    <row r="1457" spans="6:6" x14ac:dyDescent="0.25">
      <c r="F1457" s="1"/>
    </row>
    <row r="1460" spans="6:6" x14ac:dyDescent="0.25">
      <c r="F1460" s="1"/>
    </row>
    <row r="1463" spans="6:6" x14ac:dyDescent="0.25">
      <c r="F1463" s="1"/>
    </row>
    <row r="1466" spans="6:6" x14ac:dyDescent="0.25">
      <c r="F1466" s="1"/>
    </row>
    <row r="1469" spans="6:6" x14ac:dyDescent="0.25">
      <c r="F1469" s="1"/>
    </row>
    <row r="1472" spans="6:6" x14ac:dyDescent="0.25">
      <c r="F1472" s="1"/>
    </row>
    <row r="1475" spans="6:6" x14ac:dyDescent="0.25">
      <c r="F1475" s="1"/>
    </row>
    <row r="1478" spans="6:6" x14ac:dyDescent="0.25">
      <c r="F1478" s="1"/>
    </row>
    <row r="1481" spans="6:6" x14ac:dyDescent="0.25">
      <c r="F1481" s="1"/>
    </row>
    <row r="1484" spans="6:6" x14ac:dyDescent="0.25">
      <c r="F1484" s="1"/>
    </row>
    <row r="1487" spans="6:6" x14ac:dyDescent="0.25">
      <c r="F1487" s="1"/>
    </row>
    <row r="1490" spans="6:6" x14ac:dyDescent="0.25">
      <c r="F1490" s="1"/>
    </row>
    <row r="1493" spans="6:6" x14ac:dyDescent="0.25">
      <c r="F1493" s="1"/>
    </row>
    <row r="1496" spans="6:6" x14ac:dyDescent="0.25">
      <c r="F1496" s="1"/>
    </row>
    <row r="1499" spans="6:6" x14ac:dyDescent="0.25">
      <c r="F1499" s="1"/>
    </row>
    <row r="1502" spans="6:6" x14ac:dyDescent="0.25">
      <c r="F1502" s="1"/>
    </row>
    <row r="1505" spans="6:6" x14ac:dyDescent="0.25">
      <c r="F1505" s="1"/>
    </row>
    <row r="1508" spans="6:6" x14ac:dyDescent="0.25">
      <c r="F1508" s="1"/>
    </row>
    <row r="1511" spans="6:6" x14ac:dyDescent="0.25">
      <c r="F1511" s="1"/>
    </row>
    <row r="1514" spans="6:6" x14ac:dyDescent="0.25">
      <c r="F1514" s="1"/>
    </row>
    <row r="1517" spans="6:6" x14ac:dyDescent="0.25">
      <c r="F1517" s="1"/>
    </row>
    <row r="1520" spans="6:6" x14ac:dyDescent="0.25">
      <c r="F1520" s="1"/>
    </row>
    <row r="1523" spans="6:6" x14ac:dyDescent="0.25">
      <c r="F1523" s="1"/>
    </row>
    <row r="1526" spans="6:6" x14ac:dyDescent="0.25">
      <c r="F1526" s="1"/>
    </row>
    <row r="1529" spans="6:6" x14ac:dyDescent="0.25">
      <c r="F1529" s="1"/>
    </row>
    <row r="1532" spans="6:6" x14ac:dyDescent="0.25">
      <c r="F1532" s="1"/>
    </row>
    <row r="1535" spans="6:6" x14ac:dyDescent="0.25">
      <c r="F1535" s="1"/>
    </row>
    <row r="1538" spans="6:6" x14ac:dyDescent="0.25">
      <c r="F1538" s="1"/>
    </row>
    <row r="1541" spans="6:6" x14ac:dyDescent="0.25">
      <c r="F1541" s="1"/>
    </row>
    <row r="1544" spans="6:6" x14ac:dyDescent="0.25">
      <c r="F1544" s="1"/>
    </row>
    <row r="1547" spans="6:6" x14ac:dyDescent="0.25">
      <c r="F1547" s="1"/>
    </row>
    <row r="1550" spans="6:6" x14ac:dyDescent="0.25">
      <c r="F1550" s="1"/>
    </row>
    <row r="1552" spans="6:6" x14ac:dyDescent="0.25">
      <c r="F1552" s="1"/>
    </row>
    <row r="1553" spans="6:6" x14ac:dyDescent="0.25">
      <c r="F1553" s="1"/>
    </row>
    <row r="1555" spans="6:6" x14ac:dyDescent="0.25">
      <c r="F1555" s="1"/>
    </row>
    <row r="1556" spans="6:6" x14ac:dyDescent="0.25">
      <c r="F1556" s="1"/>
    </row>
    <row r="1558" spans="6:6" x14ac:dyDescent="0.25">
      <c r="F1558" s="1"/>
    </row>
    <row r="1559" spans="6:6" x14ac:dyDescent="0.25">
      <c r="F1559" s="1"/>
    </row>
    <row r="1561" spans="6:6" x14ac:dyDescent="0.25">
      <c r="F1561" s="1"/>
    </row>
    <row r="1562" spans="6:6" x14ac:dyDescent="0.25">
      <c r="F1562" s="1"/>
    </row>
    <row r="1564" spans="6:6" x14ac:dyDescent="0.25">
      <c r="F1564" s="1"/>
    </row>
    <row r="1565" spans="6:6" x14ac:dyDescent="0.25">
      <c r="F1565" s="1"/>
    </row>
    <row r="1567" spans="6:6" x14ac:dyDescent="0.25">
      <c r="F1567" s="1"/>
    </row>
    <row r="1568" spans="6:6" x14ac:dyDescent="0.25">
      <c r="F1568" s="1"/>
    </row>
    <row r="1570" spans="6:6" x14ac:dyDescent="0.25">
      <c r="F1570" s="1"/>
    </row>
    <row r="1571" spans="6:6" x14ac:dyDescent="0.25">
      <c r="F1571" s="1"/>
    </row>
    <row r="1573" spans="6:6" x14ac:dyDescent="0.25">
      <c r="F1573" s="1"/>
    </row>
    <row r="1574" spans="6:6" x14ac:dyDescent="0.25">
      <c r="F1574" s="1"/>
    </row>
    <row r="1576" spans="6:6" x14ac:dyDescent="0.25">
      <c r="F1576" s="1"/>
    </row>
    <row r="1577" spans="6:6" x14ac:dyDescent="0.25">
      <c r="F1577" s="1"/>
    </row>
    <row r="1579" spans="6:6" x14ac:dyDescent="0.25">
      <c r="F1579" s="1"/>
    </row>
    <row r="1580" spans="6:6" x14ac:dyDescent="0.25">
      <c r="F1580" s="1"/>
    </row>
    <row r="1582" spans="6:6" x14ac:dyDescent="0.25">
      <c r="F1582" s="1"/>
    </row>
    <row r="1583" spans="6:6" x14ac:dyDescent="0.25">
      <c r="F1583" s="1"/>
    </row>
    <row r="1585" spans="6:6" x14ac:dyDescent="0.25">
      <c r="F1585" s="1"/>
    </row>
    <row r="1586" spans="6:6" x14ac:dyDescent="0.25">
      <c r="F1586" s="1"/>
    </row>
    <row r="1588" spans="6:6" x14ac:dyDescent="0.25">
      <c r="F1588" s="1"/>
    </row>
    <row r="1589" spans="6:6" x14ac:dyDescent="0.25">
      <c r="F1589" s="1"/>
    </row>
    <row r="1591" spans="6:6" x14ac:dyDescent="0.25">
      <c r="F1591" s="1"/>
    </row>
    <row r="1592" spans="6:6" x14ac:dyDescent="0.25">
      <c r="F1592" s="1"/>
    </row>
    <row r="1594" spans="6:6" x14ac:dyDescent="0.25">
      <c r="F1594" s="1"/>
    </row>
    <row r="1595" spans="6:6" x14ac:dyDescent="0.25">
      <c r="F1595" s="1"/>
    </row>
    <row r="1597" spans="6:6" x14ac:dyDescent="0.25">
      <c r="F1597" s="1"/>
    </row>
    <row r="1598" spans="6:6" x14ac:dyDescent="0.25">
      <c r="F1598" s="1"/>
    </row>
    <row r="1600" spans="6:6" x14ac:dyDescent="0.25">
      <c r="F1600" s="1"/>
    </row>
    <row r="1601" spans="6:6" x14ac:dyDescent="0.25">
      <c r="F1601" s="1"/>
    </row>
    <row r="1603" spans="6:6" x14ac:dyDescent="0.25">
      <c r="F1603" s="1"/>
    </row>
    <row r="1604" spans="6:6" x14ac:dyDescent="0.25">
      <c r="F1604" s="1"/>
    </row>
    <row r="1606" spans="6:6" x14ac:dyDescent="0.25">
      <c r="F1606" s="1"/>
    </row>
    <row r="1607" spans="6:6" x14ac:dyDescent="0.25">
      <c r="F1607" s="1"/>
    </row>
    <row r="1609" spans="6:6" x14ac:dyDescent="0.25">
      <c r="F1609" s="1"/>
    </row>
    <row r="1610" spans="6:6" x14ac:dyDescent="0.25">
      <c r="F1610" s="1"/>
    </row>
    <row r="1612" spans="6:6" x14ac:dyDescent="0.25">
      <c r="F1612" s="1"/>
    </row>
    <row r="1613" spans="6:6" x14ac:dyDescent="0.25">
      <c r="F1613" s="1"/>
    </row>
    <row r="1615" spans="6:6" x14ac:dyDescent="0.25">
      <c r="F1615" s="1"/>
    </row>
    <row r="1616" spans="6:6" x14ac:dyDescent="0.25">
      <c r="F1616" s="1"/>
    </row>
    <row r="1618" spans="6:6" x14ac:dyDescent="0.25">
      <c r="F1618" s="1"/>
    </row>
    <row r="1619" spans="6:6" x14ac:dyDescent="0.25">
      <c r="F1619" s="1"/>
    </row>
    <row r="1621" spans="6:6" x14ac:dyDescent="0.25">
      <c r="F1621" s="1"/>
    </row>
    <row r="1622" spans="6:6" x14ac:dyDescent="0.25">
      <c r="F1622" s="1"/>
    </row>
    <row r="1624" spans="6:6" x14ac:dyDescent="0.25">
      <c r="F1624" s="1"/>
    </row>
    <row r="1625" spans="6:6" x14ac:dyDescent="0.25">
      <c r="F1625" s="1"/>
    </row>
    <row r="1627" spans="6:6" x14ac:dyDescent="0.25">
      <c r="F1627" s="1"/>
    </row>
    <row r="1628" spans="6:6" x14ac:dyDescent="0.25">
      <c r="F1628" s="1"/>
    </row>
    <row r="1630" spans="6:6" x14ac:dyDescent="0.25">
      <c r="F1630" s="1"/>
    </row>
    <row r="1631" spans="6:6" x14ac:dyDescent="0.25">
      <c r="F1631" s="1"/>
    </row>
    <row r="1633" spans="6:6" x14ac:dyDescent="0.25">
      <c r="F1633" s="1"/>
    </row>
    <row r="1634" spans="6:6" x14ac:dyDescent="0.25">
      <c r="F1634" s="1"/>
    </row>
    <row r="1636" spans="6:6" x14ac:dyDescent="0.25">
      <c r="F1636" s="1"/>
    </row>
    <row r="1637" spans="6:6" x14ac:dyDescent="0.25">
      <c r="F1637" s="1"/>
    </row>
    <row r="1642" spans="6:6" x14ac:dyDescent="0.25">
      <c r="F1642" s="1"/>
    </row>
    <row r="1643" spans="6:6" x14ac:dyDescent="0.25">
      <c r="F1643" s="1"/>
    </row>
    <row r="1645" spans="6:6" x14ac:dyDescent="0.25">
      <c r="F1645" s="1"/>
    </row>
    <row r="1646" spans="6:6" x14ac:dyDescent="0.25">
      <c r="F1646" s="1"/>
    </row>
    <row r="1648" spans="6:6" x14ac:dyDescent="0.25">
      <c r="F1648" s="1"/>
    </row>
    <row r="1649" spans="6:6" x14ac:dyDescent="0.25">
      <c r="F1649" s="1"/>
    </row>
    <row r="1651" spans="6:6" x14ac:dyDescent="0.25">
      <c r="F1651" s="1"/>
    </row>
    <row r="1652" spans="6:6" x14ac:dyDescent="0.25">
      <c r="F1652" s="1"/>
    </row>
    <row r="1654" spans="6:6" x14ac:dyDescent="0.25">
      <c r="F1654" s="1"/>
    </row>
    <row r="1655" spans="6:6" x14ac:dyDescent="0.25">
      <c r="F1655" s="1"/>
    </row>
    <row r="1657" spans="6:6" x14ac:dyDescent="0.25">
      <c r="F1657" s="1"/>
    </row>
    <row r="1658" spans="6:6" x14ac:dyDescent="0.25">
      <c r="F1658" s="1"/>
    </row>
    <row r="1660" spans="6:6" x14ac:dyDescent="0.25">
      <c r="F1660" s="1"/>
    </row>
    <row r="1661" spans="6:6" x14ac:dyDescent="0.25">
      <c r="F1661" s="1"/>
    </row>
    <row r="1663" spans="6:6" x14ac:dyDescent="0.25">
      <c r="F1663" s="1"/>
    </row>
    <row r="1664" spans="6:6" x14ac:dyDescent="0.25">
      <c r="F1664" s="1"/>
    </row>
    <row r="1666" spans="6:6" x14ac:dyDescent="0.25">
      <c r="F1666" s="1"/>
    </row>
    <row r="1667" spans="6:6" x14ac:dyDescent="0.25">
      <c r="F1667" s="1"/>
    </row>
    <row r="1669" spans="6:6" x14ac:dyDescent="0.25">
      <c r="F1669" s="1"/>
    </row>
    <row r="1670" spans="6:6" x14ac:dyDescent="0.25">
      <c r="F1670" s="1"/>
    </row>
    <row r="1672" spans="6:6" x14ac:dyDescent="0.25">
      <c r="F1672" s="1"/>
    </row>
    <row r="1673" spans="6:6" x14ac:dyDescent="0.25">
      <c r="F1673" s="1"/>
    </row>
    <row r="1675" spans="6:6" x14ac:dyDescent="0.25">
      <c r="F1675" s="1"/>
    </row>
    <row r="1676" spans="6:6" x14ac:dyDescent="0.25">
      <c r="F1676" s="1"/>
    </row>
    <row r="1678" spans="6:6" x14ac:dyDescent="0.25">
      <c r="F1678" s="1"/>
    </row>
    <row r="1679" spans="6:6" x14ac:dyDescent="0.25">
      <c r="F1679" s="1"/>
    </row>
    <row r="1681" spans="6:6" x14ac:dyDescent="0.25">
      <c r="F1681" s="1"/>
    </row>
    <row r="1682" spans="6:6" x14ac:dyDescent="0.25">
      <c r="F1682" s="1"/>
    </row>
    <row r="1684" spans="6:6" x14ac:dyDescent="0.25">
      <c r="F1684" s="1"/>
    </row>
    <row r="1685" spans="6:6" x14ac:dyDescent="0.25">
      <c r="F1685" s="1"/>
    </row>
    <row r="1687" spans="6:6" x14ac:dyDescent="0.25">
      <c r="F1687" s="1"/>
    </row>
    <row r="1688" spans="6:6" x14ac:dyDescent="0.25">
      <c r="F1688" s="1"/>
    </row>
    <row r="1690" spans="6:6" x14ac:dyDescent="0.25">
      <c r="F1690" s="1"/>
    </row>
    <row r="1691" spans="6:6" x14ac:dyDescent="0.25">
      <c r="F1691" s="1"/>
    </row>
    <row r="1693" spans="6:6" x14ac:dyDescent="0.25">
      <c r="F1693" s="1"/>
    </row>
    <row r="1694" spans="6:6" x14ac:dyDescent="0.25">
      <c r="F1694" s="1"/>
    </row>
    <row r="1696" spans="6:6" x14ac:dyDescent="0.25">
      <c r="F1696" s="1"/>
    </row>
    <row r="1697" spans="6:6" x14ac:dyDescent="0.25">
      <c r="F1697" s="1"/>
    </row>
    <row r="1699" spans="6:6" x14ac:dyDescent="0.25">
      <c r="F1699" s="1"/>
    </row>
    <row r="1700" spans="6:6" x14ac:dyDescent="0.25">
      <c r="F1700" s="1"/>
    </row>
    <row r="1702" spans="6:6" x14ac:dyDescent="0.25">
      <c r="F1702" s="1"/>
    </row>
    <row r="1703" spans="6:6" x14ac:dyDescent="0.25">
      <c r="F1703" s="1"/>
    </row>
    <row r="1705" spans="6:6" x14ac:dyDescent="0.25">
      <c r="F1705" s="1"/>
    </row>
    <row r="1706" spans="6:6" x14ac:dyDescent="0.25">
      <c r="F1706" s="1"/>
    </row>
    <row r="1708" spans="6:6" x14ac:dyDescent="0.25">
      <c r="F1708" s="1"/>
    </row>
    <row r="1709" spans="6:6" x14ac:dyDescent="0.25">
      <c r="F1709" s="1"/>
    </row>
    <row r="1711" spans="6:6" x14ac:dyDescent="0.25">
      <c r="F1711" s="1"/>
    </row>
    <row r="1712" spans="6:6" x14ac:dyDescent="0.25">
      <c r="F1712" s="1"/>
    </row>
    <row r="1714" spans="6:6" x14ac:dyDescent="0.25">
      <c r="F1714" s="1"/>
    </row>
    <row r="1715" spans="6:6" x14ac:dyDescent="0.25">
      <c r="F1715" s="1"/>
    </row>
    <row r="1717" spans="6:6" x14ac:dyDescent="0.25">
      <c r="F1717" s="1"/>
    </row>
    <row r="1718" spans="6:6" x14ac:dyDescent="0.25">
      <c r="F1718" s="1"/>
    </row>
    <row r="1720" spans="6:6" x14ac:dyDescent="0.25">
      <c r="F1720" s="1"/>
    </row>
    <row r="1721" spans="6:6" x14ac:dyDescent="0.25">
      <c r="F1721" s="1"/>
    </row>
    <row r="1723" spans="6:6" x14ac:dyDescent="0.25">
      <c r="F1723" s="1"/>
    </row>
    <row r="1724" spans="6:6" x14ac:dyDescent="0.25">
      <c r="F1724" s="1"/>
    </row>
    <row r="1726" spans="6:6" x14ac:dyDescent="0.25">
      <c r="F1726" s="1"/>
    </row>
    <row r="1727" spans="6:6" x14ac:dyDescent="0.25">
      <c r="F1727" s="1"/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ivaann .</dc:creator>
  <cp:lastModifiedBy>ivaann .</cp:lastModifiedBy>
  <dcterms:created xsi:type="dcterms:W3CDTF">2020-11-08T04:01:13Z</dcterms:created>
  <dcterms:modified xsi:type="dcterms:W3CDTF">2021-02-11T03:49:44Z</dcterms:modified>
</cp:coreProperties>
</file>