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_iva\Desktop\ADAMS\1 - SIMULACIONES\Simulacion V15 c3\1 - Input ADAMS desde ROS\"/>
    </mc:Choice>
  </mc:AlternateContent>
  <xr:revisionPtr revIDLastSave="0" documentId="13_ncr:1_{15A71D3F-64CD-4489-8792-63CF637B142D}" xr6:coauthVersionLast="46" xr6:coauthVersionMax="46" xr10:uidLastSave="{00000000-0000-0000-0000-000000000000}"/>
  <bookViews>
    <workbookView xWindow="-120" yWindow="-120" windowWidth="24240" windowHeight="13140" xr2:uid="{AD81B3BC-0131-4EDA-872A-A743DBB271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O51" i="1" l="1"/>
  <c r="O53" i="1" s="1"/>
  <c r="T58" i="1" l="1"/>
  <c r="O60" i="1"/>
  <c r="O59" i="1"/>
  <c r="S51" i="1"/>
  <c r="T60" i="1" l="1"/>
  <c r="T59" i="1"/>
  <c r="S53" i="1"/>
  <c r="V42" i="1"/>
  <c r="V41" i="1"/>
  <c r="O19" i="1"/>
  <c r="P21" i="1"/>
  <c r="O56" i="1" l="1"/>
  <c r="S56" i="1" s="1"/>
  <c r="V37" i="1"/>
  <c r="V36" i="1"/>
  <c r="O22" i="1" l="1"/>
  <c r="Q22" i="1"/>
  <c r="Q23" i="1"/>
  <c r="Q21" i="1"/>
  <c r="O21" i="1"/>
  <c r="P19" i="1" l="1"/>
  <c r="P22" i="1" s="1"/>
  <c r="P20" i="1"/>
  <c r="P23" i="1" s="1"/>
  <c r="O20" i="1"/>
  <c r="O23" i="1" s="1"/>
  <c r="P13" i="1"/>
  <c r="O11" i="1"/>
  <c r="P11" i="1" s="1"/>
  <c r="O12" i="1"/>
  <c r="P12" i="1" s="1"/>
  <c r="R13" i="1" s="1"/>
  <c r="O14" i="1"/>
  <c r="O15" i="1"/>
  <c r="O2" i="1"/>
  <c r="P2" i="1" s="1"/>
  <c r="O5" i="1"/>
  <c r="P5" i="1" s="1"/>
  <c r="O4" i="1"/>
  <c r="P4" i="1" s="1"/>
  <c r="O3" i="1"/>
  <c r="P3" i="1" s="1"/>
  <c r="R14" i="1" l="1"/>
  <c r="O6" i="1"/>
  <c r="O7" i="1"/>
  <c r="O16" i="1"/>
  <c r="P7" i="1" l="1"/>
  <c r="O8" i="1"/>
  <c r="P8" i="1" s="1"/>
  <c r="O9" i="1"/>
  <c r="P9" i="1" s="1"/>
  <c r="P6" i="1"/>
</calcChain>
</file>

<file path=xl/sharedStrings.xml><?xml version="1.0" encoding="utf-8"?>
<sst xmlns="http://schemas.openxmlformats.org/spreadsheetml/2006/main" count="1840" uniqueCount="1415">
  <si>
    <t>l2</t>
  </si>
  <si>
    <t>l1</t>
  </si>
  <si>
    <t>rb</t>
  </si>
  <si>
    <t>ra</t>
  </si>
  <si>
    <t>e</t>
  </si>
  <si>
    <t>f</t>
  </si>
  <si>
    <t>hf</t>
  </si>
  <si>
    <t>he</t>
  </si>
  <si>
    <t>m1</t>
  </si>
  <si>
    <t>m2</t>
  </si>
  <si>
    <t>mp</t>
  </si>
  <si>
    <t>gg</t>
  </si>
  <si>
    <t>r_mas</t>
  </si>
  <si>
    <t>com</t>
  </si>
  <si>
    <t>kg</t>
  </si>
  <si>
    <t>m/s2</t>
  </si>
  <si>
    <t>mm</t>
  </si>
  <si>
    <t>pm2</t>
  </si>
  <si>
    <t>pm3</t>
  </si>
  <si>
    <t>pm1</t>
  </si>
  <si>
    <t>m</t>
  </si>
  <si>
    <t>x</t>
  </si>
  <si>
    <t>y</t>
  </si>
  <si>
    <t>z</t>
  </si>
  <si>
    <t>punti inicial</t>
  </si>
  <si>
    <t>antem1</t>
  </si>
  <si>
    <t>antem3</t>
  </si>
  <si>
    <t>antem2</t>
  </si>
  <si>
    <t>input theta 1,2,3</t>
  </si>
  <si>
    <t>(0.0, 0.0, 0.0)</t>
  </si>
  <si>
    <t>------------------</t>
  </si>
  <si>
    <t>forward XYZ</t>
  </si>
  <si>
    <t>[0, 0.0, 0.0, -407.4309757492672]</t>
  </si>
  <si>
    <t>forward Paderborn XYZ</t>
  </si>
  <si>
    <t>inverse Paderborn THETA</t>
  </si>
  <si>
    <t>[0, -1.7954744169552108e-14, -1.7954744169552108e-14, -1.7954744169552108e-14]</t>
  </si>
  <si>
    <t>inverse THETA123</t>
  </si>
  <si>
    <t>[0, 5.129926905586316e-15, 5.129926905586316e-15, 5.129926905586316e-15]</t>
  </si>
  <si>
    <t>p malos xyz</t>
  </si>
  <si>
    <t>[0, 0.0, 0.0, -407.43097574926725]</t>
  </si>
  <si>
    <t>p malos thetas</t>
  </si>
  <si>
    <t>[0, -0.0, -0.0, -0.0]</t>
  </si>
  <si>
    <t>-------Normal--------</t>
  </si>
  <si>
    <t>(0.0, 0.0, -407.4309757492672, 0.0, 0.0, 0.0)</t>
  </si>
  <si>
    <t>[[-2.15903594e-01 1.07951797e-01 1.07951797e-01]</t>
  </si>
  <si>
    <t>[ 8.30349110e-17 -1.86977997e-01 1.86977997e-01]</t>
  </si>
  <si>
    <t>[ 2.06666667e-01 2.06666667e-01 2.06666667e-01]]</t>
  </si>
  <si>
    <t>[[-3.73955994e-01]</t>
  </si>
  <si>
    <t>[-5.55111512e-17]</t>
  </si>
  <si>
    <t>[-1.24000000e+00]]</t>
  </si>
  <si>
    <t>—————————————————-</t>
  </si>
  <si>
    <t>0.32875</t>
  </si>
  <si>
    <t>0.49875</t>
  </si>
  <si>
    <t>9.81</t>
  </si>
  <si>
    <t>0.8275</t>
  </si>
  <si>
    <t>R</t>
  </si>
  <si>
    <t>THETA123 (rad)</t>
  </si>
  <si>
    <t>XYZ (m)</t>
  </si>
  <si>
    <t>TIMEPO (t)</t>
  </si>
  <si>
    <t>TETHA123 sign rad</t>
  </si>
  <si>
    <t>0.0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</si>
  <si>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</si>
  <si>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</si>
  <si>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</si>
  <si>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</si>
  <si>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</si>
  <si>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</si>
  <si>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</si>
  <si>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</si>
  <si>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0.009000000000000001</t>
  </si>
  <si>
    <t>0.010000000000000002</t>
  </si>
  <si>
    <t>0.011000000000000003</t>
  </si>
  <si>
    <t>0.012000000000000004</t>
  </si>
  <si>
    <t>0.013000000000000005</t>
  </si>
  <si>
    <t>0.014000000000000005</t>
  </si>
  <si>
    <t>0.015000000000000006</t>
  </si>
  <si>
    <t>0.016000000000000007</t>
  </si>
  <si>
    <t>0.017000000000000008</t>
  </si>
  <si>
    <t>0.01800000000000001</t>
  </si>
  <si>
    <t>0.01900000000000001</t>
  </si>
  <si>
    <t>0.02000000000000001</t>
  </si>
  <si>
    <t>0.02100000000000001</t>
  </si>
  <si>
    <t>0.022000000000000013</t>
  </si>
  <si>
    <t>0.023000000000000013</t>
  </si>
  <si>
    <t>0.024000000000000014</t>
  </si>
  <si>
    <t>0.025000000000000015</t>
  </si>
  <si>
    <t>0.026000000000000016</t>
  </si>
  <si>
    <t>0.027000000000000017</t>
  </si>
  <si>
    <t>0.028000000000000018</t>
  </si>
  <si>
    <t>0.02900000000000002</t>
  </si>
  <si>
    <t>0.03000000000000002</t>
  </si>
  <si>
    <t>0.03100000000000002</t>
  </si>
  <si>
    <t>0.03200000000000002</t>
  </si>
  <si>
    <t>0.03300000000000002</t>
  </si>
  <si>
    <t>0.03400000000000002</t>
  </si>
  <si>
    <t>0.035000000000000024</t>
  </si>
  <si>
    <t>0.036000000000000025</t>
  </si>
  <si>
    <t>0.037000000000000026</t>
  </si>
  <si>
    <t>0.03800000000000003</t>
  </si>
  <si>
    <t>0.03900000000000003</t>
  </si>
  <si>
    <t>0.04000000000000003</t>
  </si>
  <si>
    <t>0.04100000000000003</t>
  </si>
  <si>
    <t>0.04200000000000003</t>
  </si>
  <si>
    <t>0.04300000000000003</t>
  </si>
  <si>
    <t>0.04400000000000003</t>
  </si>
  <si>
    <t>0.04500000000000003</t>
  </si>
  <si>
    <t>0.046000000000000034</t>
  </si>
  <si>
    <t>0.047000000000000035</t>
  </si>
  <si>
    <t>0.048000000000000036</t>
  </si>
  <si>
    <t>0.04900000000000004</t>
  </si>
  <si>
    <t>0.05000000000000004</t>
  </si>
  <si>
    <t>0.9037667773297633</t>
  </si>
  <si>
    <t>0.903721277659764</t>
  </si>
  <si>
    <t>0.9035847746281408</t>
  </si>
  <si>
    <t>0.9033572561689444</t>
  </si>
  <si>
    <t>0.9030387021686931</t>
  </si>
  <si>
    <t>0.9026290844610341</t>
  </si>
  <si>
    <t>0.9021283668193025</t>
  </si>
  <si>
    <t>0.9015365049469984</t>
  </si>
  <si>
    <t>0.9008534464662249</t>
  </si>
  <si>
    <t>0.9000791309041294</t>
  </si>
  <si>
    <t>0.8992134896774022</t>
  </si>
  <si>
    <t>0.8982564460748934</t>
  </si>
  <si>
    <t>0.8972079152384228</t>
  </si>
  <si>
    <t>0.8960678041418576</t>
  </si>
  <si>
    <t>0.8948360115685513</t>
  </si>
  <si>
    <t>0.8935124280872407</t>
  </si>
  <si>
    <t>0.8920969360265106</t>
  </si>
  <si>
    <t>0.8905894094479442</t>
  </si>
  <si>
    <t>0.888989714118089</t>
  </si>
  <si>
    <t>0.8872977074793763</t>
  </si>
  <si>
    <t>0.8855132386201501</t>
  </si>
  <si>
    <t>0.8836361482439645</t>
  </si>
  <si>
    <t>0.8816662686383234</t>
  </si>
  <si>
    <t>0.879603423643056</t>
  </si>
  <si>
    <t>0.8774474286185238</t>
  </si>
  <si>
    <t>0.8751980904138759</t>
  </si>
  <si>
    <t>0.8728552073355828</t>
  </si>
  <si>
    <t>0.8704185691164895</t>
  </si>
  <si>
    <t>0.8678879568856533</t>
  </si>
  <si>
    <t>0.8652631431392365</t>
  </si>
  <si>
    <t>0.8625438917127513</t>
  </si>
  <si>
    <t>0.8597299577549719</t>
  </si>
  <si>
    <t>0.8568210877038355</t>
  </si>
  <si>
    <t>0.8538170192646953</t>
  </si>
  <si>
    <t>0.8507174813912837</t>
  </si>
  <si>
    <t>0.8475221942697944</t>
  </si>
  <si>
    <t>0.8442308693064866</t>
  </si>
  <si>
    <t>0.840843209119263</t>
  </si>
  <si>
    <t>0.837358907533682</t>
  </si>
  <si>
    <t>0.8337776495839007</t>
  </si>
  <si>
    <t>0.8300991115190695</t>
  </si>
  <si>
    <t>0.8263229608157303</t>
  </si>
  <si>
    <t>0.8224488561968002</t>
  </si>
  <si>
    <t>0.8184764476577551</t>
  </si>
  <si>
    <t>0.8144053765006622</t>
  </si>
  <si>
    <t>0.8102352753767524</t>
  </si>
  <si>
    <t>0.805965768338243</t>
  </si>
  <si>
    <t>0.801596470900188</t>
  </si>
  <si>
    <t>0.7971269901131491</t>
  </si>
  <si>
    <t>0.7925569246475404</t>
  </si>
  <si>
    <t>0.7878858648905395</t>
  </si>
  <si>
    <t>0.7768495752364424</t>
  </si>
  <si>
    <t>0.7657752688108476</t>
  </si>
  <si>
    <t>0.7546629373347767</t>
  </si>
  <si>
    <t>0.7435125949138424</t>
  </si>
  <si>
    <t>0.7323242787945276</t>
  </si>
  <si>
    <t>0.7210980501357516</t>
  </si>
  <si>
    <t>0.7098339947951932</t>
  </si>
  <si>
    <t>0.6985322241297698</t>
  </si>
  <si>
    <t>0.6871928758096076</t>
  </si>
  <si>
    <t>0.6758161146447529</t>
  </si>
  <si>
    <t>0.6644021334237941</t>
  </si>
  <si>
    <t>0.6529511537634872</t>
  </si>
  <si>
    <t>0.6414634269683728</t>
  </si>
  <si>
    <t>0.6299392348992916</t>
  </si>
  <si>
    <t>0.6183788908496065</t>
  </si>
  <si>
    <t>0.606782740427831</t>
  </si>
  <si>
    <t>0.5951511624452639</t>
  </si>
  <si>
    <t>0.5834845698071198</t>
  </si>
  <si>
    <t>0.5717834104055327</t>
  </si>
  <si>
    <t>0.560048168012693</t>
  </si>
  <si>
    <t>0.5482793631722569</t>
  </si>
  <si>
    <t>0.5364775540870521</t>
  </si>
  <si>
    <t>0.524643337500968</t>
  </si>
  <si>
    <t>0.5127773495728047</t>
  </si>
  <si>
    <t>0.5008802667397112</t>
  </si>
  <si>
    <t>0.48895280656772966</t>
  </si>
  <si>
    <t>0.47699572858681955</t>
  </si>
  <si>
    <t>0.46500983510760496</t>
  </si>
  <si>
    <t>0.4529959720169694</t>
  </si>
  <si>
    <t>0.4409550295494784</t>
  </si>
  <si>
    <t>0.4288879430314911</t>
  </si>
  <si>
    <t>0.4167956935946957</t>
  </si>
  <si>
    <t>0.4046793088556837</t>
  </si>
  <si>
    <t>0.39253986355805737</t>
  </si>
  <si>
    <t>0.38037848017345915</t>
  </si>
  <si>
    <t>0.36819632945780384</t>
  </si>
  <si>
    <t>0.3559946309589033</t>
  </si>
  <si>
    <t>0.34377465347157815</t>
  </si>
  <si>
    <t>0.331537715436286</t>
  </si>
  <si>
    <t>0.31928518527721816</t>
  </si>
  <si>
    <t>0.30701848167577706</t>
  </si>
  <si>
    <t>0.29473907377530084</t>
  </si>
  <si>
    <t>0.2824484813128844</t>
  </si>
  <si>
    <t>0.2701482746741416</t>
  </si>
  <si>
    <t>0.25784007486676724</t>
  </si>
  <si>
    <t>0.24552555340879456</t>
  </si>
  <si>
    <t>0.23320643212749906</t>
  </si>
  <si>
    <t>0.2208844828649789</t>
  </si>
  <si>
    <t>0.2085615270865507</t>
  </si>
  <si>
    <t>0.1962394353882228</t>
  </si>
  <si>
    <t>0.18392012689967252</t>
  </si>
  <si>
    <t>0.17160556857933346</t>
  </si>
  <si>
    <t>0.159297774398413</t>
  </si>
  <si>
    <t>0.146998804410911</t>
  </si>
  <si>
    <t>0.13471076370697313</t>
  </si>
  <si>
    <t>0.1224358012472281</t>
  </si>
  <si>
    <t>0.11017610857608573</t>
  </si>
  <si>
    <t>0.09793391841234952</t>
  </si>
  <si>
    <t>0.0857115031158808</t>
  </si>
  <si>
    <t>0.07351117302949761</t>
  </si>
  <si>
    <t>0.061335274695733105</t>
  </si>
  <si>
    <t>0.04918618894857313</t>
  </si>
  <si>
    <t>0.037066328880803544</t>
  </si>
  <si>
    <t>0.024978137688135164</t>
  </si>
  <si>
    <t>0.012924086391828585</t>
  </si>
  <si>
    <t>0.0009066714421357013</t>
  </si>
  <si>
    <t>-0.011071587794544535</t>
  </si>
  <si>
    <t>-0.023008151661275338</t>
  </si>
  <si>
    <t>-0.034900462944817086</t>
  </si>
  <si>
    <t>-0.04674594971372122</t>
  </si>
  <si>
    <t>-0.05854202825488567</t>
  </si>
  <si>
    <t>-0.0702861061025427</t>
  </si>
  <si>
    <t>-0.08197558515303364</t>
  </si>
  <si>
    <t>-0.09360786485811393</t>
  </si>
  <si>
    <t>-0.10518034548893661</t>
  </si>
  <si>
    <t>-0.11669043146230004</t>
  </si>
  <si>
    <t>-0.12813553472019976</t>
  </si>
  <si>
    <t>-0.1395130781532166</t>
  </si>
  <si>
    <t>-0.150820499057806</t>
  </si>
  <si>
    <t>-0.16205525261712794</t>
  </si>
  <si>
    <t>-0.1732148153946783</t>
  </si>
  <si>
    <t>-0.1842966888296631</t>
  </si>
  <si>
    <t>-0.19529840272278862</t>
  </si>
  <si>
    <t>-0.20621751870094307</t>
  </si>
  <si>
    <t>-0.21705163364910274</t>
  </si>
  <si>
    <t>-0.22779838309773312</t>
  </si>
  <si>
    <t>-0.23845544455395176</t>
  </si>
  <si>
    <t>-0.24902054076480568</t>
  </si>
  <si>
    <t>-0.25949144290115667</t>
  </si>
  <si>
    <t>-0.26986597365089565</t>
  </si>
  <si>
    <t>-0.2801420102105103</t>
  </si>
  <si>
    <t>-0.2903174871643975</t>
  </si>
  <si>
    <t>-0.3003903992417538</t>
  </si>
  <si>
    <t>-0.31035880394139725</t>
  </si>
  <si>
    <t>-0.32022082401543817</t>
  </si>
  <si>
    <t>-0.32997464980336805</t>
  </si>
  <si>
    <t>-0.3396185414088171</t>
  </si>
  <si>
    <t>-0.3491508307119894</t>
  </si>
  <si>
    <t>-0.35856992321155584</t>
  </si>
  <si>
    <t>-0.3678742996906392</t>
  </si>
  <si>
    <t>-0.3770625177023609</t>
  </si>
  <si>
    <t>-0.38613321287131597</t>
  </si>
  <si>
    <t>-0.3950851000082485</t>
  </si>
  <si>
    <t>-0.40391697403609633</t>
  </si>
  <si>
    <t>-0.4126277107265013</t>
  </si>
  <si>
    <t>-0.42121626724678124</t>
  </si>
  <si>
    <t>-0.4296816825182558</t>
  </si>
  <si>
    <t>-0.43802307738769114</t>
  </si>
  <si>
    <t>-0.4462396546144796</t>
  </si>
  <si>
    <t>-0.45433069867698306</t>
  </si>
  <si>
    <t>-0.4622955754022395</t>
  </si>
  <si>
    <t>-0.47013373142397114</t>
  </si>
  <si>
    <t>-0.47784469347450786</t>
  </si>
  <si>
    <t>-0.48542806751686574</t>
  </si>
  <si>
    <t>-0.4928835377237993</t>
  </si>
  <si>
    <t>-0.5002108653111498</t>
  </si>
  <si>
    <t>-0.5074098872332671</t>
  </si>
  <si>
    <t>-0.5144805147486644</t>
  </si>
  <si>
    <t>-0.5214227318643901</t>
  </si>
  <si>
    <t>-0.5282365936678675</t>
  </si>
  <si>
    <t>-0.5349222245551314</t>
  </si>
  <si>
    <t>-0.541479816364545</t>
  </si>
  <si>
    <t>-0.5479096264251432</t>
  </si>
  <si>
    <t>-0.5542119755287617</t>
  </si>
  <si>
    <t>-0.5603872458350811</t>
  </si>
  <si>
    <t>-0.5664358787186229</t>
  </si>
  <si>
    <t>-0.5723583725665816</t>
  </si>
  <si>
    <t>-0.5781552805362102</t>
  </si>
  <si>
    <t>-0.5838272082802365</t>
  </si>
  <si>
    <t>-0.5893748116485302</t>
  </si>
  <si>
    <t>-0.5947987943739432</t>
  </si>
  <si>
    <t>-0.600099905749919</t>
  </si>
  <si>
    <t>-0.6052789383071203</t>
  </si>
  <si>
    <t>-0.6103367254959495</t>
  </si>
  <si>
    <t>-0.615274139381451</t>
  </si>
  <si>
    <t>-0.6200920883566873</t>
  </si>
  <si>
    <t>-0.6247915148802672</t>
  </si>
  <si>
    <t>-0.6293733932432916</t>
  </si>
  <si>
    <t>-0.6338387273705717</t>
  </si>
  <si>
    <t>-0.6381885486605446</t>
  </si>
  <si>
    <t>-0.6424239138679164</t>
  </si>
  <si>
    <t>-0.6465459030326433</t>
  </si>
  <si>
    <t>-0.6505556174584685</t>
  </si>
  <si>
    <t>-0.6544541777438482</t>
  </si>
  <si>
    <t>-0.6582427218677205</t>
  </si>
  <si>
    <t>-0.6619224033322132</t>
  </si>
  <si>
    <t>-0.6654943893640367</t>
  </si>
  <si>
    <t>-0.6689598591759822</t>
  </si>
  <si>
    <t>-0.6723200022896335</t>
  </si>
  <si>
    <t>-0.6755760169200974</t>
  </si>
  <si>
    <t>-0.6769263288738061</t>
  </si>
  <si>
    <t>-0.6782314803617747</t>
  </si>
  <si>
    <t>-0.6794926505492324</t>
  </si>
  <si>
    <t>-0.6807109857091299</t>
  </si>
  <si>
    <t>-0.6818875997268938</t>
  </si>
  <si>
    <t>-0.6830235746007498</t>
  </si>
  <si>
    <t>-0.6841199609367372</t>
  </si>
  <si>
    <t>-0.6851777784376109</t>
  </si>
  <si>
    <t>-0.6861980163849231</t>
  </si>
  <si>
    <t>-0.6871816341136158</t>
  </si>
  <si>
    <t>-0.6881295614785543</t>
  </si>
  <si>
    <t>-0.6890426993124644</t>
  </si>
  <si>
    <t>-0.6899219198748137</t>
  </si>
  <si>
    <t>-0.6907680672912053</t>
  </si>
  <si>
    <t>-0.6915819579829297</t>
  </si>
  <si>
    <t>-0.6923643810863348</t>
  </si>
  <si>
    <t>-0.6931160988617314</t>
  </si>
  <si>
    <t>-0.6938378470915878</t>
  </si>
  <si>
    <t>-0.694530335467789</t>
  </si>
  <si>
    <t>-0.6951942479677838</t>
  </si>
  <si>
    <t>-0.695830243219453</t>
  </si>
  <si>
    <t>-0.6964389548545722</t>
  </si>
  <si>
    <t>-0.6970209918507562</t>
  </si>
  <si>
    <t>-0.697576938861795</t>
  </si>
  <si>
    <t>-0.6981073565363148</t>
  </si>
  <si>
    <t>-0.698612781824705</t>
  </si>
  <si>
    <t>-0.6990937282742675</t>
  </si>
  <si>
    <t>-0.69955068631258</t>
  </si>
  <si>
    <t>-0.6999841235190298</t>
  </si>
  <si>
    <t>-0.7003944848845381</t>
  </si>
  <si>
    <t>-0.7007821930594641</t>
  </si>
  <si>
    <t>-0.7011476485896999</t>
  </si>
  <si>
    <t>-0.7014912301409817</t>
  </si>
  <si>
    <t>-0.7018132947114276</t>
  </si>
  <si>
    <t>-0.7021141778323335</t>
  </si>
  <si>
    <t>-0.7023941937572598</t>
  </si>
  <si>
    <t>-0.7026536356394281</t>
  </si>
  <si>
    <t>-0.7028927756974757</t>
  </si>
  <si>
    <t>-0.7031118653695909</t>
  </si>
  <si>
    <t>-0.7033111354560627</t>
  </si>
  <si>
    <t>-0.7034907962502913</t>
  </si>
  <si>
    <t>-0.7036510376582736</t>
  </si>
  <si>
    <t>-0.7037920293066062</t>
  </si>
  <si>
    <t>-0.7039139206390399</t>
  </si>
  <si>
    <t>-0.7040168410015983</t>
  </si>
  <si>
    <t>-0.7041008997162967</t>
  </si>
  <si>
    <t>-0.7041661861434846</t>
  </si>
  <si>
    <t>-0.7042127697328192</t>
  </si>
  <si>
    <t>-0.7042407000629021</t>
  </si>
  <si>
    <t>-0.7042500068695754</t>
  </si>
  <si>
    <t>0.7046448628912548</t>
  </si>
  <si>
    <t>0.7046211284390246</t>
  </si>
  <si>
    <t>0.7045499325466076</t>
  </si>
  <si>
    <t>0.7044312976054826</t>
  </si>
  <si>
    <t>0.7042652609303122</t>
  </si>
  <si>
    <t>0.7040518747522496</t>
  </si>
  <si>
    <t>0.7037912062096052</t>
  </si>
  <si>
    <t>0.7034833373358848</t>
  </si>
  <si>
    <t>0.7031283650452529</t>
  </si>
  <si>
    <t>0.7027264011154518</t>
  </si>
  <si>
    <t>0.7022775721682386</t>
  </si>
  <si>
    <t>0.7017820196473918</t>
  </si>
  <si>
    <t>0.7012398997943594</t>
  </si>
  <si>
    <t>0.700651383621623</t>
  </si>
  <si>
    <t>0.700016656883855</t>
  </si>
  <si>
    <t>0.6993359200469634</t>
  </si>
  <si>
    <t>0.6986093882551141</t>
  </si>
  <si>
    <t>0.6978372912958327</t>
  </si>
  <si>
    <t>0.6970198735632983</t>
  </si>
  <si>
    <t>0.6961573940199342</t>
  </si>
  <si>
    <t>0.6952501261564203</t>
  </si>
  <si>
    <t>0.6942983579502506</t>
  </si>
  <si>
    <t>0.6933023918229604</t>
  </si>
  <si>
    <t>0.6922625445961627</t>
  </si>
  <si>
    <t>0.6911791474465246</t>
  </si>
  <si>
    <t>0.6900525458598311</t>
  </si>
  <si>
    <t>0.6888830995842768</t>
  </si>
  <si>
    <t>0.6876711825831346</t>
  </si>
  <si>
    <t>0.6864171829869528</t>
  </si>
  <si>
    <t>0.6851215030454331</t>
  </si>
  <si>
    <t>0.683784559079142</t>
  </si>
  <si>
    <t>0.682406781431217</t>
  </si>
  <si>
    <t>0.6809886144192175</t>
  </si>
  <si>
    <t>0.679530516287288</t>
  </si>
  <si>
    <t>0.6780329591587808</t>
  </si>
  <si>
    <t>0.6764964289895093</t>
  </si>
  <si>
    <t>0.6749214255217786</t>
  </si>
  <si>
    <t>0.6733084622393571</t>
  </si>
  <si>
    <t>0.6716580663235431</t>
  </si>
  <si>
    <t>0.6699707786104802</t>
  </si>
  <si>
    <t>0.6682471535498745</t>
  </si>
  <si>
    <t>0.666487759165263</t>
  </si>
  <si>
    <t>0.6646931770159802</t>
  </si>
  <si>
    <t>0.6628640021609661</t>
  </si>
  <si>
    <t>0.6610008431245573</t>
  </si>
  <si>
    <t>0.659104321864397</t>
  </si>
  <si>
    <t>0.6571750737415945</t>
  </si>
  <si>
    <t>0.6552137474932641</t>
  </si>
  <si>
    <t>0.6532210052075639</t>
  </si>
  <si>
    <t>0.6511975223013547</t>
  </si>
  <si>
    <t>0.649143987500586</t>
  </si>
  <si>
    <t>0.6443505726694949</t>
  </si>
  <si>
    <t>0.6396224256959478</t>
  </si>
  <si>
    <t>0.6349594049875047</t>
  </si>
  <si>
    <t>0.630361378107985</t>
  </si>
  <si>
    <t>0.6258282214469125</t>
  </si>
  <si>
    <t>0.6213598198982134</t>
  </si>
  <si>
    <t>0.6169560665477218</t>
  </si>
  <si>
    <t>0.6126168623690752</t>
  </si>
  <si>
    <t>0.6083421159276068</t>
  </si>
  <si>
    <t>0.6041317430918658</t>
  </si>
  <si>
    <t>0.5999856667524246</t>
  </si>
  <si>
    <t>0.5959038165476483</t>
  </si>
  <si>
    <t>0.5918861285961222</t>
  </si>
  <si>
    <t>0.5879325452354638</t>
  </si>
  <si>
    <t>0.5840430147672462</t>
  </si>
  <si>
    <t>0.5802174912077978</t>
  </si>
  <si>
    <t>0.5764559340446398</t>
  </si>
  <si>
    <t>0.5727583079983601</t>
  </si>
  <si>
    <t>0.5691245827897162</t>
  </si>
  <si>
    <t>0.5655547329117918</t>
  </si>
  <si>
    <t>0.5620487374070355</t>
  </si>
  <si>
    <t>0.5586065796490248</t>
  </si>
  <si>
    <t>0.5552282471288154</t>
  </si>
  <si>
    <t>0.5519137312457387</t>
  </si>
  <si>
    <t>0.5486630271025356</t>
  </si>
  <si>
    <t>0.5454761333047055</t>
  </si>
  <si>
    <t>0.5423530517639831</t>
  </si>
  <si>
    <t>0.5392937875058451</t>
  </si>
  <si>
    <t>0.5362983484809687</t>
  </si>
  <si>
    <t>0.5333667453805699</t>
  </si>
  <si>
    <t>0.5304989914555599</t>
  </si>
  <si>
    <t>0.5276951023394579</t>
  </si>
  <si>
    <t>0.5249550958750224</t>
  </si>
  <si>
    <t>0.5222789919445463</t>
  </si>
  <si>
    <t>0.5196668123037955</t>
  </si>
  <si>
    <t>0.517118580419549</t>
  </si>
  <si>
    <t>0.5146343213107303</t>
  </si>
  <si>
    <t>0.5122140613931035</t>
  </si>
  <si>
    <t>0.5098578283275302</t>
  </si>
  <si>
    <t>0.5075656508717736</t>
  </si>
  <si>
    <t>0.5053375587358542</t>
  </si>
  <si>
    <t>0.503173582440954</t>
  </si>
  <si>
    <t>0.5010737531818797</t>
  </si>
  <si>
    <t>0.49903810269308985</t>
  </si>
  <si>
    <t>0.49706666311830305</t>
  </si>
  <si>
    <t>0.4951594668837024</t>
  </si>
  <si>
    <t>0.4933165465747523</t>
  </si>
  <si>
    <t>0.4915379348166537</t>
  </si>
  <si>
    <t>0.4898236641584565</t>
  </si>
  <si>
    <t>0.48817376696085796</t>
  </si>
  <si>
    <t>0.48658827528771403</t>
  </si>
  <si>
    <t>0.4850672208012874</t>
  </si>
  <si>
    <t>0.48361063466127185</t>
  </si>
  <si>
    <t>0.48221854742761255</t>
  </si>
  <si>
    <t>0.48089098896716054</t>
  </si>
  <si>
    <t>0.47962798836419285</t>
  </si>
  <si>
    <t>0.4784295738348258</t>
  </si>
  <si>
    <t>0.47729577264536077</t>
  </si>
  <si>
    <t>0.4762266110345867</t>
  </si>
  <si>
    <t>0.4752221141400758</t>
  </si>
  <si>
    <t>0.474282305928505</t>
  </si>
  <si>
    <t>0.47340720913002465</t>
  </si>
  <si>
    <t>0.4725968451767166</t>
  </si>
  <si>
    <t>0.4718512341451577</t>
  </si>
  <si>
    <t>0.47117039470312405</t>
  </si>
  <si>
    <t>0.470554344060458</t>
  </si>
  <si>
    <t>0.4700030979241221</t>
  </si>
  <si>
    <t>0.4695166704574634</t>
  </si>
  <si>
    <t>0.46909507424370855</t>
  </si>
  <si>
    <t>0.4687383202537072</t>
  </si>
  <si>
    <t>0.46844641781794255</t>
  </si>
  <si>
    <t>0.468219374602822</t>
  </si>
  <si>
    <t>0.4680571965912623</t>
  </si>
  <si>
    <t>0.4679598880675761</t>
  </si>
  <si>
    <t>0.46792745160667276</t>
  </si>
  <si>
    <t>0.4684464178179424</t>
  </si>
  <si>
    <t>0.46873832025370704</t>
  </si>
  <si>
    <t>0.46909507424370833</t>
  </si>
  <si>
    <t>0.4695166704574633</t>
  </si>
  <si>
    <t>0.4700030979241218</t>
  </si>
  <si>
    <t>0.47055434406045776</t>
  </si>
  <si>
    <t>0.4711703947031237</t>
  </si>
  <si>
    <t>0.47185123414515734</t>
  </si>
  <si>
    <t>0.4725968451767163</t>
  </si>
  <si>
    <t>0.4734072091300242</t>
  </si>
  <si>
    <t>0.47428230592850457</t>
  </si>
  <si>
    <t>0.47522211414007565</t>
  </si>
  <si>
    <t>0.4762266110345862</t>
  </si>
  <si>
    <t>0.47729577264536044</t>
  </si>
  <si>
    <t>0.4784295738348255</t>
  </si>
  <si>
    <t>0.4796279883641925</t>
  </si>
  <si>
    <t>0.48089098896716026</t>
  </si>
  <si>
    <t>0.48221854742761217</t>
  </si>
  <si>
    <t>0.48361063466127147</t>
  </si>
  <si>
    <t>0.4850672208012869</t>
  </si>
  <si>
    <t>0.4865882752877135</t>
  </si>
  <si>
    <t>0.4881737669608578</t>
  </si>
  <si>
    <t>0.48982366415845613</t>
  </si>
  <si>
    <t>0.49153793481665337</t>
  </si>
  <si>
    <t>0.493316546574752</t>
  </si>
  <si>
    <t>0.4951594668837021</t>
  </si>
  <si>
    <t>0.4970666631183029</t>
  </si>
  <si>
    <t>0.4990381026930896</t>
  </si>
  <si>
    <t>0.5010737531818794</t>
  </si>
  <si>
    <t>0.5031735824409538</t>
  </si>
  <si>
    <t>0.5053375587358537</t>
  </si>
  <si>
    <t>0.5075656508717732</t>
  </si>
  <si>
    <t>0.5098578283275299</t>
  </si>
  <si>
    <t>0.5122140613931034</t>
  </si>
  <si>
    <t>0.5146343213107301</t>
  </si>
  <si>
    <t>0.5249550958750223</t>
  </si>
  <si>
    <t>0.5454761333047056</t>
  </si>
  <si>
    <t>0.5486630271025358</t>
  </si>
  <si>
    <t>0.5519137312457391</t>
  </si>
  <si>
    <t>0.5552282471288157</t>
  </si>
  <si>
    <t>0.5586065796490252</t>
  </si>
  <si>
    <t>0.5620487374070359</t>
  </si>
  <si>
    <t>0.5655547329117924</t>
  </si>
  <si>
    <t>0.5691245827897171</t>
  </si>
  <si>
    <t>0.5727583079983608</t>
  </si>
  <si>
    <t>0.5764559340446405</t>
  </si>
  <si>
    <t>0.5802174912077988</t>
  </si>
  <si>
    <t>0.584043014767247</t>
  </si>
  <si>
    <t>0.5879325452354647</t>
  </si>
  <si>
    <t>0.5918861285961233</t>
  </si>
  <si>
    <t>0.5959038165476493</t>
  </si>
  <si>
    <t>0.5999856667524257</t>
  </si>
  <si>
    <t>0.6041317430918671</t>
  </si>
  <si>
    <t>0.6083421159276079</t>
  </si>
  <si>
    <t>0.6126168623690768</t>
  </si>
  <si>
    <t>0.6169560665477232</t>
  </si>
  <si>
    <t>0.6213598198982148</t>
  </si>
  <si>
    <t>0.6258282214469139</t>
  </si>
  <si>
    <t>0.6303613781079863</t>
  </si>
  <si>
    <t>0.6349594049875062</t>
  </si>
  <si>
    <t>0.6396224256959495</t>
  </si>
  <si>
    <t>0.6443505726694967</t>
  </si>
  <si>
    <t>0.6491439875005872</t>
  </si>
  <si>
    <t>0.6511975223013559</t>
  </si>
  <si>
    <t>0.6532210052075657</t>
  </si>
  <si>
    <t>0.6552137474932651</t>
  </si>
  <si>
    <t>0.6571750737415955</t>
  </si>
  <si>
    <t>0.6591043218643977</t>
  </si>
  <si>
    <t>0.6610008431245578</t>
  </si>
  <si>
    <t>0.6628640021609673</t>
  </si>
  <si>
    <t>0.6646931770159811</t>
  </si>
  <si>
    <t>0.6664877591652639</t>
  </si>
  <si>
    <t>0.6682471535498756</t>
  </si>
  <si>
    <t>0.6699707786104815</t>
  </si>
  <si>
    <t>0.6716580663235439</t>
  </si>
  <si>
    <t>0.6733084622393579</t>
  </si>
  <si>
    <t>0.674921425521779</t>
  </si>
  <si>
    <t>0.6764964289895097</t>
  </si>
  <si>
    <t>0.6780329591587813</t>
  </si>
  <si>
    <t>0.6795305162872884</t>
  </si>
  <si>
    <t>0.6809886144192187</t>
  </si>
  <si>
    <t>0.6824067814312172</t>
  </si>
  <si>
    <t>0.6837845590791425</t>
  </si>
  <si>
    <t>0.6851215030454336</t>
  </si>
  <si>
    <t>0.6876711825831351</t>
  </si>
  <si>
    <t>0.6888830995842773</t>
  </si>
  <si>
    <t>0.6900525458598313</t>
  </si>
  <si>
    <t>0.691179147446526</t>
  </si>
  <si>
    <t>0.6922625445961628</t>
  </si>
  <si>
    <t>0.6933023918229607</t>
  </si>
  <si>
    <t>0.6952501261564202</t>
  </si>
  <si>
    <t>0.6961573940199347</t>
  </si>
  <si>
    <t>0.6970198735632991</t>
  </si>
  <si>
    <t>0.6986093882551145</t>
  </si>
  <si>
    <t>0.6993359200469635</t>
  </si>
  <si>
    <t>0.7000166568838548</t>
  </si>
  <si>
    <t>0.7006513836216229</t>
  </si>
  <si>
    <t>0.7012398997943586</t>
  </si>
  <si>
    <t>0.7017820196473923</t>
  </si>
  <si>
    <t>0.7022775721682385</t>
  </si>
  <si>
    <t>0.7027264011154513</t>
  </si>
  <si>
    <t>0.7031283650452533</t>
  </si>
  <si>
    <t>0.703483337335885</t>
  </si>
  <si>
    <t>0.7037912062096047</t>
  </si>
  <si>
    <t>0.7040518747522498</t>
  </si>
  <si>
    <t>0.7042652609303108</t>
  </si>
  <si>
    <t>0.7044312976054822</t>
  </si>
  <si>
    <t>0.704549932546606</t>
  </si>
  <si>
    <t>0.7046211284390236</t>
  </si>
  <si>
    <t>0.7046448628912528</t>
  </si>
  <si>
    <t>-0.7042500068695763</t>
  </si>
  <si>
    <t>-0.7042407000629024</t>
  </si>
  <si>
    <t>-0.7042127697328195</t>
  </si>
  <si>
    <t>-0.7041661861434849</t>
  </si>
  <si>
    <t>-0.7041008997162974</t>
  </si>
  <si>
    <t>-0.7039139206390405</t>
  </si>
  <si>
    <t>-0.7037920293066061</t>
  </si>
  <si>
    <t>-0.7036510376582732</t>
  </si>
  <si>
    <t>-0.7034907962502915</t>
  </si>
  <si>
    <t>-0.7033111354560629</t>
  </si>
  <si>
    <t>-0.7031118653695907</t>
  </si>
  <si>
    <t>-0.7028927756974759</t>
  </si>
  <si>
    <t>-0.7026536356394283</t>
  </si>
  <si>
    <t>-0.7023941937572595</t>
  </si>
  <si>
    <t>-0.7021141778323337</t>
  </si>
  <si>
    <t>-0.7018132947114274</t>
  </si>
  <si>
    <t>-0.7014912301409816</t>
  </si>
  <si>
    <t>-0.7007821930594638</t>
  </si>
  <si>
    <t>-0.7003944848845384</t>
  </si>
  <si>
    <t>-0.6995506863125801</t>
  </si>
  <si>
    <t>-0.6990937282742677</t>
  </si>
  <si>
    <t>-0.6986127818247042</t>
  </si>
  <si>
    <t>-0.698107356536315</t>
  </si>
  <si>
    <t>-0.6975769388617947</t>
  </si>
  <si>
    <t>-0.6970209918507559</t>
  </si>
  <si>
    <t>-0.6951942479677837</t>
  </si>
  <si>
    <t>-0.6945303354677889</t>
  </si>
  <si>
    <t>-0.6938378470915876</t>
  </si>
  <si>
    <t>-0.6931160988617313</t>
  </si>
  <si>
    <t>-0.6923643810863346</t>
  </si>
  <si>
    <t>-0.6915819579829293</t>
  </si>
  <si>
    <t>-0.690768067291205</t>
  </si>
  <si>
    <t>-0.6899219198748133</t>
  </si>
  <si>
    <t>-0.6890426993124642</t>
  </si>
  <si>
    <t>-0.6881295614785538</t>
  </si>
  <si>
    <t>-0.6871816341136153</t>
  </si>
  <si>
    <t>-0.6861980163849225</t>
  </si>
  <si>
    <t>-0.6851777784376105</t>
  </si>
  <si>
    <t>-0.6841199609367363</t>
  </si>
  <si>
    <t>-0.6830235746007496</t>
  </si>
  <si>
    <t>-0.6818875997268934</t>
  </si>
  <si>
    <t>-0.6807109857091292</t>
  </si>
  <si>
    <t>-0.6794926505492319</t>
  </si>
  <si>
    <t>-0.6782314803617737</t>
  </si>
  <si>
    <t>-0.6769263288738053</t>
  </si>
  <si>
    <t>-0.6755760169200965</t>
  </si>
  <si>
    <t>-0.6723200022896324</t>
  </si>
  <si>
    <t>-0.6689598591759811</t>
  </si>
  <si>
    <t>-0.6654943893640357</t>
  </si>
  <si>
    <t>-0.6619224033322123</t>
  </si>
  <si>
    <t>-0.6582427218677194</t>
  </si>
  <si>
    <t>-0.6544541777438468</t>
  </si>
  <si>
    <t>-0.6505556174584672</t>
  </si>
  <si>
    <t>-0.6465459030326421</t>
  </si>
  <si>
    <t>-0.6424239138679156</t>
  </si>
  <si>
    <t>-0.6381885486605436</t>
  </si>
  <si>
    <t>-0.6338387273705705</t>
  </si>
  <si>
    <t>-0.6293733932432904</t>
  </si>
  <si>
    <t>-0.624791514880266</t>
  </si>
  <si>
    <t>-0.6200920883566863</t>
  </si>
  <si>
    <t>-0.6152741393814499</t>
  </si>
  <si>
    <t>-0.6103367254959484</t>
  </si>
  <si>
    <t>-0.6052789383071195</t>
  </si>
  <si>
    <t>-0.6000999057499183</t>
  </si>
  <si>
    <t>-0.5947987943739422</t>
  </si>
  <si>
    <t>-0.5893748116485297</t>
  </si>
  <si>
    <t>-0.5838272082802356</t>
  </si>
  <si>
    <t>-0.5781552805362095</t>
  </si>
  <si>
    <t>-0.572358372566581</t>
  </si>
  <si>
    <t>-0.5664358787186224</t>
  </si>
  <si>
    <t>-0.5603872458350807</t>
  </si>
  <si>
    <t>-0.5542119755287612</t>
  </si>
  <si>
    <t>-0.5414798163645448</t>
  </si>
  <si>
    <t>-0.5349222245551308</t>
  </si>
  <si>
    <t>-0.5214227318643904</t>
  </si>
  <si>
    <t>-0.5074098872332676</t>
  </si>
  <si>
    <t>-0.5002108653111501</t>
  </si>
  <si>
    <t>-0.4928835377237996</t>
  </si>
  <si>
    <t>-0.48542806751686607</t>
  </si>
  <si>
    <t>-0.4778446934745084</t>
  </si>
  <si>
    <t>-0.47013373142397186</t>
  </si>
  <si>
    <t>-0.4622955754022402</t>
  </si>
  <si>
    <t>-0.454330698676984</t>
  </si>
  <si>
    <t>-0.4462396546144809</t>
  </si>
  <si>
    <t>-0.43802307738769236</t>
  </si>
  <si>
    <t>-0.4296816825182572</t>
  </si>
  <si>
    <t>-0.4212162672467827</t>
  </si>
  <si>
    <t>-0.4126277107265024</t>
  </si>
  <si>
    <t>-0.40391697403609783</t>
  </si>
  <si>
    <t>-0.39508510000825037</t>
  </si>
  <si>
    <t>-0.38613321287131797</t>
  </si>
  <si>
    <t>-0.37706251770236293</t>
  </si>
  <si>
    <t>-0.3678742996906415</t>
  </si>
  <si>
    <t>-0.35856992321155795</t>
  </si>
  <si>
    <t>-0.3491508307119916</t>
  </si>
  <si>
    <t>-0.33961854140882</t>
  </si>
  <si>
    <t>-0.32997464980337043</t>
  </si>
  <si>
    <t>-0.320220824015441</t>
  </si>
  <si>
    <t>-0.3103588039414001</t>
  </si>
  <si>
    <t>-0.3003903992417569</t>
  </si>
  <si>
    <t>-0.29031748716440087</t>
  </si>
  <si>
    <t>-0.2801420102105137</t>
  </si>
  <si>
    <t>-0.269865973650899</t>
  </si>
  <si>
    <t>-0.2594914429011605</t>
  </si>
  <si>
    <t>-0.24902054076480976</t>
  </si>
  <si>
    <t>-0.23845544455395573</t>
  </si>
  <si>
    <t>-0.22779838309773717</t>
  </si>
  <si>
    <t>-0.21705163364910712</t>
  </si>
  <si>
    <t>-0.20621751870094743</t>
  </si>
  <si>
    <t>-0.19529840272279292</t>
  </si>
  <si>
    <t>-0.1842966888296675</t>
  </si>
  <si>
    <t>-0.17321481539468292</t>
  </si>
  <si>
    <t>-0.16205525261713255</t>
  </si>
  <si>
    <t>-0.15082049905781064</t>
  </si>
  <si>
    <t>-0.139513078153221</t>
  </si>
  <si>
    <t>-0.1281355347202044</t>
  </si>
  <si>
    <t>-0.11669043146230461</t>
  </si>
  <si>
    <t>-0.1051803454889412</t>
  </si>
  <si>
    <t>-0.0936078648581187</t>
  </si>
  <si>
    <t>-0.08197558515303828</t>
  </si>
  <si>
    <t>-0.0702861061025473</t>
  </si>
  <si>
    <t>-0.05854202825489028</t>
  </si>
  <si>
    <t>-0.046745949713726045</t>
  </si>
  <si>
    <t>-0.034900462944821735</t>
  </si>
  <si>
    <t>-0.023008151661280174</t>
  </si>
  <si>
    <t>-0.011071587794549234</t>
  </si>
  <si>
    <t>0.0009066714421311348</t>
  </si>
  <si>
    <t>0.012924086391823532</t>
  </si>
  <si>
    <t>0.024978137688130373</t>
  </si>
  <si>
    <t>0.03706632888079897</t>
  </si>
  <si>
    <t>0.04918618894856865</t>
  </si>
  <si>
    <t>0.06133527469572887</t>
  </si>
  <si>
    <t>0.07351117302949357</t>
  </si>
  <si>
    <t>0.08571150311587665</t>
  </si>
  <si>
    <t>0.09793391841234567</t>
  </si>
  <si>
    <t>0.11017610857608212</t>
  </si>
  <si>
    <t>0.1224358012472244</t>
  </si>
  <si>
    <t>0.13471076370696974</t>
  </si>
  <si>
    <t>0.14699880441090765</t>
  </si>
  <si>
    <t>0.15929777439840961</t>
  </si>
  <si>
    <t>0.17160556857933001</t>
  </si>
  <si>
    <t>0.1839201268996696</t>
  </si>
  <si>
    <t>0.19623943538821967</t>
  </si>
  <si>
    <t>0.20856152708654824</t>
  </si>
  <si>
    <t>0.22088448286497625</t>
  </si>
  <si>
    <t>0.23320643212749648</t>
  </si>
  <si>
    <t>0.24552555340879237</t>
  </si>
  <si>
    <t>0.2578400748667649</t>
  </si>
  <si>
    <t>0.27014827467413965</t>
  </si>
  <si>
    <t>0.2824484813128825</t>
  </si>
  <si>
    <t>0.29473907377529907</t>
  </si>
  <si>
    <t>0.3070184816757754</t>
  </si>
  <si>
    <t>0.31928518527721655</t>
  </si>
  <si>
    <t>0.331537715436285</t>
  </si>
  <si>
    <t>0.34377465347157715</t>
  </si>
  <si>
    <t>0.3559946309589021</t>
  </si>
  <si>
    <t>0.368196329457803</t>
  </si>
  <si>
    <t>0.3803784801734583</t>
  </si>
  <si>
    <t>0.3925398635580568</t>
  </si>
  <si>
    <t>0.4046793088556832</t>
  </si>
  <si>
    <t>0.4167956935946953</t>
  </si>
  <si>
    <t>0.4288879430314908</t>
  </si>
  <si>
    <t>0.4409550295494782</t>
  </si>
  <si>
    <t>0.4529959720169697</t>
  </si>
  <si>
    <t>0.47699572858681993</t>
  </si>
  <si>
    <t>0.48895280656773055</t>
  </si>
  <si>
    <t>0.5008802667397116</t>
  </si>
  <si>
    <t>0.5127773495728055</t>
  </si>
  <si>
    <t>0.5246433375009691</t>
  </si>
  <si>
    <t>0.5364775540870531</t>
  </si>
  <si>
    <t>0.5482793631722582</t>
  </si>
  <si>
    <t>0.5600481680126943</t>
  </si>
  <si>
    <t>0.5717834104055343</t>
  </si>
  <si>
    <t>0.5834845698071213</t>
  </si>
  <si>
    <t>0.5951511624452658</t>
  </si>
  <si>
    <t>0.6067827404278332</t>
  </si>
  <si>
    <t>0.6183788908496086</t>
  </si>
  <si>
    <t>0.6299392348992939</t>
  </si>
  <si>
    <t>0.6414634269683755</t>
  </si>
  <si>
    <t>0.65295115376349</t>
  </si>
  <si>
    <t>0.6644021334237967</t>
  </si>
  <si>
    <t>0.6758161146447554</t>
  </si>
  <si>
    <t>0.6871928758096104</t>
  </si>
  <si>
    <t>0.6985322241297726</t>
  </si>
  <si>
    <t>0.7098339947951962</t>
  </si>
  <si>
    <t>0.721098050135755</t>
  </si>
  <si>
    <t>0.7323242787945308</t>
  </si>
  <si>
    <t>0.7435125949138458</t>
  </si>
  <si>
    <t>0.7546629373347805</t>
  </si>
  <si>
    <t>0.765775268810851</t>
  </si>
  <si>
    <t>0.7768495752364465</t>
  </si>
  <si>
    <t>0.7878858648905418</t>
  </si>
  <si>
    <t>0.7925569246475427</t>
  </si>
  <si>
    <t>0.7971269901131527</t>
  </si>
  <si>
    <t>0.8015964709001907</t>
  </si>
  <si>
    <t>0.8059657683382451</t>
  </si>
  <si>
    <t>0.8102352753767542</t>
  </si>
  <si>
    <t>0.8144053765006634</t>
  </si>
  <si>
    <t>0.8184764476577575</t>
  </si>
  <si>
    <t>0.8224488561968017</t>
  </si>
  <si>
    <t>0.8263229608157318</t>
  </si>
  <si>
    <t>0.8300991115190718</t>
  </si>
  <si>
    <t>0.8337776495839029</t>
  </si>
  <si>
    <t>0.8373589075336834</t>
  </si>
  <si>
    <t>0.8408432091192646</t>
  </si>
  <si>
    <t>0.8442308693064876</t>
  </si>
  <si>
    <t>0.8475221942697954</t>
  </si>
  <si>
    <t>0.8507174813912847</t>
  </si>
  <si>
    <t>0.8538170192646961</t>
  </si>
  <si>
    <t>0.8568210877038377</t>
  </si>
  <si>
    <t>0.8597299577549726</t>
  </si>
  <si>
    <t>0.8625438917127519</t>
  </si>
  <si>
    <t>0.8652631431392375</t>
  </si>
  <si>
    <t>0.8678879568856532</t>
  </si>
  <si>
    <t>0.8704185691164905</t>
  </si>
  <si>
    <t>0.8728552073355836</t>
  </si>
  <si>
    <t>0.8751980904138754</t>
  </si>
  <si>
    <t>0.877447428618526</t>
  </si>
  <si>
    <t>0.8816662686383238</t>
  </si>
  <si>
    <t>0.8855132386201491</t>
  </si>
  <si>
    <t>0.8872977074793769</t>
  </si>
  <si>
    <t>0.8889897141180891</t>
  </si>
  <si>
    <t>0.8905894094479441</t>
  </si>
  <si>
    <t>0.8920969360265112</t>
  </si>
  <si>
    <t>0.8935124280872403</t>
  </si>
  <si>
    <t>0.8948360115685502</t>
  </si>
  <si>
    <t>0.8960678041418568</t>
  </si>
  <si>
    <t>0.8972079152384207</t>
  </si>
  <si>
    <t>0.8982564460748937</t>
  </si>
  <si>
    <t>0.8992134896774008</t>
  </si>
  <si>
    <t>0.9000791309041278</t>
  </si>
  <si>
    <t>0.9008534464662253</t>
  </si>
  <si>
    <t>0.9015365049469982</t>
  </si>
  <si>
    <t>0.9021283668193009</t>
  </si>
  <si>
    <t>0.9026290844610336</t>
  </si>
  <si>
    <t>0.9030387021686902</t>
  </si>
  <si>
    <t>0.903357256168943</t>
  </si>
  <si>
    <t>0.9035847746281374</t>
  </si>
  <si>
    <t>0.9037212776597617</t>
  </si>
  <si>
    <t>0.9037667773297592</t>
  </si>
  <si>
    <t>0.05233333333333337</t>
  </si>
  <si>
    <t>0.054666666666666704</t>
  </si>
  <si>
    <t>0.05700000000000004</t>
  </si>
  <si>
    <t>0.05933333333333337</t>
  </si>
  <si>
    <t>0.0616666666666667</t>
  </si>
  <si>
    <t>0.06400000000000003</t>
  </si>
  <si>
    <t>0.06633333333333336</t>
  </si>
  <si>
    <t>0.06866666666666668</t>
  </si>
  <si>
    <t>0.07100000000000001</t>
  </si>
  <si>
    <t>0.07333333333333333</t>
  </si>
  <si>
    <t>0.07566666666666666</t>
  </si>
  <si>
    <t>0.07799999999999999</t>
  </si>
  <si>
    <t>0.08033333333333331</t>
  </si>
  <si>
    <t>0.08266666666666664</t>
  </si>
  <si>
    <t>0.08499999999999996</t>
  </si>
  <si>
    <t>0.08733333333333329</t>
  </si>
  <si>
    <t>0.08966666666666662</t>
  </si>
  <si>
    <t>0.09199999999999994</t>
  </si>
  <si>
    <t>0.09433333333333327</t>
  </si>
  <si>
    <t>0.0966666666666666</t>
  </si>
  <si>
    <t>0.09899999999999992</t>
  </si>
  <si>
    <t>0.10133333333333325</t>
  </si>
  <si>
    <t>0.10366666666666657</t>
  </si>
  <si>
    <t>0.1059999999999999</t>
  </si>
  <si>
    <t>0.10833333333333323</t>
  </si>
  <si>
    <t>0.11066666666666655</t>
  </si>
  <si>
    <t>0.11299999999999988</t>
  </si>
  <si>
    <t>0.1153333333333332</t>
  </si>
  <si>
    <t>0.11766666666666653</t>
  </si>
  <si>
    <t>0.11999999999999986</t>
  </si>
  <si>
    <t>0.12233333333333318</t>
  </si>
  <si>
    <t>0.12466666666666651</t>
  </si>
  <si>
    <t>0.12699999999999984</t>
  </si>
  <si>
    <t>0.12933333333333316</t>
  </si>
  <si>
    <t>0.1316666666666665</t>
  </si>
  <si>
    <t>0.1339999999999998</t>
  </si>
  <si>
    <t>0.13633333333333314</t>
  </si>
  <si>
    <t>0.13866666666666647</t>
  </si>
  <si>
    <t>0.1409999999999998</t>
  </si>
  <si>
    <t>0.14333333333333312</t>
  </si>
  <si>
    <t>0.14566666666666644</t>
  </si>
  <si>
    <t>0.14799999999999977</t>
  </si>
  <si>
    <t>0.1503333333333331</t>
  </si>
  <si>
    <t>0.15266666666666642</t>
  </si>
  <si>
    <t>0.15499999999999975</t>
  </si>
  <si>
    <t>0.15733333333333308</t>
  </si>
  <si>
    <t>0.1596666666666664</t>
  </si>
  <si>
    <t>0.16199999999999973</t>
  </si>
  <si>
    <t>0.16433333333333305</t>
  </si>
  <si>
    <t>0.16666666666666638</t>
  </si>
  <si>
    <t>0.1689999999999997</t>
  </si>
  <si>
    <t>0.17133333333333303</t>
  </si>
  <si>
    <t>0.17366666666666636</t>
  </si>
  <si>
    <t>0.17599999999999968</t>
  </si>
  <si>
    <t>0.178333333333333</t>
  </si>
  <si>
    <t>0.18066666666666634</t>
  </si>
  <si>
    <t>0.18299999999999966</t>
  </si>
  <si>
    <t>0.185333333333333</t>
  </si>
  <si>
    <t>0.18766666666666632</t>
  </si>
  <si>
    <t>0.18999999999999964</t>
  </si>
  <si>
    <t>0.19233333333333297</t>
  </si>
  <si>
    <t>0.1946666666666663</t>
  </si>
  <si>
    <t>0.19699999999999962</t>
  </si>
  <si>
    <t>0.19933333333333295</t>
  </si>
  <si>
    <t>0.20166666666666627</t>
  </si>
  <si>
    <t>0.2039999999999996</t>
  </si>
  <si>
    <t>0.20633333333333292</t>
  </si>
  <si>
    <t>0.20866666666666625</t>
  </si>
  <si>
    <t>0.21099999999999958</t>
  </si>
  <si>
    <t>0.2133333333333329</t>
  </si>
  <si>
    <t>0.21566666666666623</t>
  </si>
  <si>
    <t>0.21799999999999956</t>
  </si>
  <si>
    <t>0.22033333333333288</t>
  </si>
  <si>
    <t>0.2226666666666662</t>
  </si>
  <si>
    <t>0.22499999999999953</t>
  </si>
  <si>
    <t>0.22733333333333286</t>
  </si>
  <si>
    <t>0.22966666666666619</t>
  </si>
  <si>
    <t>0.2319999999999995</t>
  </si>
  <si>
    <t>0.23433333333333284</t>
  </si>
  <si>
    <t>0.23666666666666616</t>
  </si>
  <si>
    <t>0.2389999999999995</t>
  </si>
  <si>
    <t>0.24133333333333282</t>
  </si>
  <si>
    <t>0.24366666666666614</t>
  </si>
  <si>
    <t>0.24599999999999947</t>
  </si>
  <si>
    <t>0.2483333333333328</t>
  </si>
  <si>
    <t>0.25066666666666615</t>
  </si>
  <si>
    <t>0.2529999999999995</t>
  </si>
  <si>
    <t>0.25533333333333286</t>
  </si>
  <si>
    <t>0.2576666666666662</t>
  </si>
  <si>
    <t>0.25999999999999956</t>
  </si>
  <si>
    <t>0.2623333333333329</t>
  </si>
  <si>
    <t>0.2646666666666663</t>
  </si>
  <si>
    <t>0.2669999999999996</t>
  </si>
  <si>
    <t>0.269333333333333</t>
  </si>
  <si>
    <t>0.27166666666666633</t>
  </si>
  <si>
    <t>0.2739999999999997</t>
  </si>
  <si>
    <t>0.27633333333333304</t>
  </si>
  <si>
    <t>0.2786666666666664</t>
  </si>
  <si>
    <t>0.28099999999999975</t>
  </si>
  <si>
    <t>0.2833333333333331</t>
  </si>
  <si>
    <t>0.28566666666666646</t>
  </si>
  <si>
    <t>0.2879999999999998</t>
  </si>
  <si>
    <t>0.29033333333333317</t>
  </si>
  <si>
    <t>0.2926666666666665</t>
  </si>
  <si>
    <t>0.2949999999999999</t>
  </si>
  <si>
    <t>0.2973333333333332</t>
  </si>
  <si>
    <t>0.2996666666666666</t>
  </si>
  <si>
    <t>0.30199999999999994</t>
  </si>
  <si>
    <t>0.3043333333333333</t>
  </si>
  <si>
    <t>0.30666666666666664</t>
  </si>
  <si>
    <t>0.309</t>
  </si>
  <si>
    <t>0.31133333333333335</t>
  </si>
  <si>
    <t>0.3136666666666667</t>
  </si>
  <si>
    <t>0.31600000000000006</t>
  </si>
  <si>
    <t>0.3183333333333334</t>
  </si>
  <si>
    <t>0.32066666666666677</t>
  </si>
  <si>
    <t>0.3230000000000001</t>
  </si>
  <si>
    <t>0.3253333333333335</t>
  </si>
  <si>
    <t>0.32766666666666683</t>
  </si>
  <si>
    <t>0.3300000000000002</t>
  </si>
  <si>
    <t>0.33233333333333354</t>
  </si>
  <si>
    <t>0.3346666666666669</t>
  </si>
  <si>
    <t>0.33700000000000024</t>
  </si>
  <si>
    <t>0.3393333333333336</t>
  </si>
  <si>
    <t>0.34166666666666695</t>
  </si>
  <si>
    <t>0.3440000000000003</t>
  </si>
  <si>
    <t>0.34633333333333366</t>
  </si>
  <si>
    <t>0.348666666666667</t>
  </si>
  <si>
    <t>0.35100000000000037</t>
  </si>
  <si>
    <t>0.3533333333333337</t>
  </si>
  <si>
    <t>0.3556666666666671</t>
  </si>
  <si>
    <t>0.35800000000000043</t>
  </si>
  <si>
    <t>0.3603333333333338</t>
  </si>
  <si>
    <t>0.36266666666666714</t>
  </si>
  <si>
    <t>0.3650000000000005</t>
  </si>
  <si>
    <t>0.36733333333333384</t>
  </si>
  <si>
    <t>0.3696666666666672</t>
  </si>
  <si>
    <t>0.37200000000000055</t>
  </si>
  <si>
    <t>0.3743333333333339</t>
  </si>
  <si>
    <t>0.37666666666666726</t>
  </si>
  <si>
    <t>0.3790000000000006</t>
  </si>
  <si>
    <t>0.38133333333333397</t>
  </si>
  <si>
    <t>0.3836666666666673</t>
  </si>
  <si>
    <t>0.3860000000000007</t>
  </si>
  <si>
    <t>0.38833333333333403</t>
  </si>
  <si>
    <t>0.3906666666666674</t>
  </si>
  <si>
    <t>0.39300000000000074</t>
  </si>
  <si>
    <t>0.3953333333333341</t>
  </si>
  <si>
    <t>0.39766666666666745</t>
  </si>
  <si>
    <t>0.4000000000000008</t>
  </si>
  <si>
    <t>0.4010000000000008</t>
  </si>
  <si>
    <t>0.4020000000000008</t>
  </si>
  <si>
    <t>0.4030000000000008</t>
  </si>
  <si>
    <t>0.4040000000000008</t>
  </si>
  <si>
    <t>0.4050000000000008</t>
  </si>
  <si>
    <t>0.4060000000000008</t>
  </si>
  <si>
    <t>0.4070000000000008</t>
  </si>
  <si>
    <t>0.4080000000000008</t>
  </si>
  <si>
    <t>0.4090000000000008</t>
  </si>
  <si>
    <t>0.4100000000000008</t>
  </si>
  <si>
    <t>0.4110000000000008</t>
  </si>
  <si>
    <t>0.4120000000000008</t>
  </si>
  <si>
    <t>0.4130000000000008</t>
  </si>
  <si>
    <t>0.4140000000000008</t>
  </si>
  <si>
    <t>0.4150000000000008</t>
  </si>
  <si>
    <t>0.4160000000000008</t>
  </si>
  <si>
    <t>0.4170000000000008</t>
  </si>
  <si>
    <t>0.4180000000000008</t>
  </si>
  <si>
    <t>0.4190000000000008</t>
  </si>
  <si>
    <t>0.4200000000000008</t>
  </si>
  <si>
    <t>0.4210000000000008</t>
  </si>
  <si>
    <t>0.4220000000000008</t>
  </si>
  <si>
    <t>0.4230000000000008</t>
  </si>
  <si>
    <t>0.4240000000000008</t>
  </si>
  <si>
    <t>0.4250000000000008</t>
  </si>
  <si>
    <t>0.4260000000000008</t>
  </si>
  <si>
    <t>0.4270000000000008</t>
  </si>
  <si>
    <t>0.4280000000000008</t>
  </si>
  <si>
    <t>0.4290000000000008</t>
  </si>
  <si>
    <t>0.4300000000000008</t>
  </si>
  <si>
    <t>0.4310000000000008</t>
  </si>
  <si>
    <t>0.43200000000000083</t>
  </si>
  <si>
    <t>0.43300000000000083</t>
  </si>
  <si>
    <t>0.43400000000000083</t>
  </si>
  <si>
    <t>0.43500000000000083</t>
  </si>
  <si>
    <t>0.43600000000000083</t>
  </si>
  <si>
    <t>0.43700000000000083</t>
  </si>
  <si>
    <t>0.43800000000000083</t>
  </si>
  <si>
    <t>0.43900000000000083</t>
  </si>
  <si>
    <t>0.44000000000000083</t>
  </si>
  <si>
    <t>0.44100000000000084</t>
  </si>
  <si>
    <t>0.44200000000000084</t>
  </si>
  <si>
    <t>0.44300000000000084</t>
  </si>
  <si>
    <t>0.44400000000000084</t>
  </si>
  <si>
    <t>0.44500000000000084</t>
  </si>
  <si>
    <t>0.44600000000000084</t>
  </si>
  <si>
    <t>0.44700000000000084</t>
  </si>
  <si>
    <t>0.44800000000000084</t>
  </si>
  <si>
    <t>0.44900000000000084</t>
  </si>
  <si>
    <t>0.45</t>
  </si>
  <si>
    <t>-0.903766777</t>
  </si>
  <si>
    <t>-0.903721278</t>
  </si>
  <si>
    <t>-0.903584775</t>
  </si>
  <si>
    <t>-0.903357256</t>
  </si>
  <si>
    <t>-0.903038702</t>
  </si>
  <si>
    <t>-0.902629084</t>
  </si>
  <si>
    <t>-0.902128367</t>
  </si>
  <si>
    <t>-0.901536505</t>
  </si>
  <si>
    <t>-0.900853446</t>
  </si>
  <si>
    <t>-0.900079131</t>
  </si>
  <si>
    <t>-0.89921349</t>
  </si>
  <si>
    <t>-0.898256446</t>
  </si>
  <si>
    <t>-0.897207915</t>
  </si>
  <si>
    <t>-0.896067804</t>
  </si>
  <si>
    <t>-0.894836012</t>
  </si>
  <si>
    <t>-0.893512428</t>
  </si>
  <si>
    <t>-0.892096936</t>
  </si>
  <si>
    <t>-0.890589409</t>
  </si>
  <si>
    <t>-0.888989714</t>
  </si>
  <si>
    <t>-0.887297707</t>
  </si>
  <si>
    <t>-0.885513239</t>
  </si>
  <si>
    <t>-0.883636148</t>
  </si>
  <si>
    <t>-0.881666269</t>
  </si>
  <si>
    <t>-0.879603424</t>
  </si>
  <si>
    <t>-0.877447429</t>
  </si>
  <si>
    <t>-0.87519809</t>
  </si>
  <si>
    <t>-0.872855207</t>
  </si>
  <si>
    <t>-0.870418569</t>
  </si>
  <si>
    <t>-0.867887957</t>
  </si>
  <si>
    <t>-0.865263143</t>
  </si>
  <si>
    <t>-0.862543892</t>
  </si>
  <si>
    <t>-0.859729958</t>
  </si>
  <si>
    <t>-0.856821088</t>
  </si>
  <si>
    <t>-0.853817019</t>
  </si>
  <si>
    <t>-0.850717481</t>
  </si>
  <si>
    <t>-0.847522194</t>
  </si>
  <si>
    <t>-0.844230869</t>
  </si>
  <si>
    <t>-0.840843209</t>
  </si>
  <si>
    <t>-0.837358908</t>
  </si>
  <si>
    <t>-0.83377765</t>
  </si>
  <si>
    <t>-0.830099112</t>
  </si>
  <si>
    <t>-0.826322961</t>
  </si>
  <si>
    <t>-0.822448856</t>
  </si>
  <si>
    <t>-0.818476448</t>
  </si>
  <si>
    <t>-0.814405377</t>
  </si>
  <si>
    <t>-0.810235275</t>
  </si>
  <si>
    <t>-0.805965768</t>
  </si>
  <si>
    <t>-0.801596471</t>
  </si>
  <si>
    <t>-0.79712699</t>
  </si>
  <si>
    <t>-0.792556925</t>
  </si>
  <si>
    <t>-0.787885865</t>
  </si>
  <si>
    <t>-0.776849575</t>
  </si>
  <si>
    <t>-0.765775269</t>
  </si>
  <si>
    <t>-0.754662937</t>
  </si>
  <si>
    <t>-0.743512595</t>
  </si>
  <si>
    <t>-0.732324279</t>
  </si>
  <si>
    <t>-0.72109805</t>
  </si>
  <si>
    <t>-0.709833995</t>
  </si>
  <si>
    <t>-0.698532224</t>
  </si>
  <si>
    <t>-0.687192876</t>
  </si>
  <si>
    <t>-0.675816115</t>
  </si>
  <si>
    <t>-0.664402133</t>
  </si>
  <si>
    <t>-0.652951154</t>
  </si>
  <si>
    <t>-0.641463427</t>
  </si>
  <si>
    <t>-0.629939235</t>
  </si>
  <si>
    <t>-0.618378891</t>
  </si>
  <si>
    <t>-0.60678274</t>
  </si>
  <si>
    <t>-0.595151162</t>
  </si>
  <si>
    <t>-0.58348457</t>
  </si>
  <si>
    <t>-0.57178341</t>
  </si>
  <si>
    <t>-0.560048168</t>
  </si>
  <si>
    <t>-0.548279363</t>
  </si>
  <si>
    <t>-0.536477554</t>
  </si>
  <si>
    <t>-0.524643338</t>
  </si>
  <si>
    <t>-0.51277735</t>
  </si>
  <si>
    <t>-0.500880267</t>
  </si>
  <si>
    <t>-0.488952807</t>
  </si>
  <si>
    <t>-0.476995729</t>
  </si>
  <si>
    <t>-0.465009835</t>
  </si>
  <si>
    <t>-0.452995972</t>
  </si>
  <si>
    <t>-0.44095503</t>
  </si>
  <si>
    <t>-0.428887943</t>
  </si>
  <si>
    <t>-0.416795694</t>
  </si>
  <si>
    <t>-0.404679309</t>
  </si>
  <si>
    <t>-0.392539864</t>
  </si>
  <si>
    <t>-0.38037848</t>
  </si>
  <si>
    <t>-0.368196329</t>
  </si>
  <si>
    <t>-0.355994631</t>
  </si>
  <si>
    <t>-0.343774653</t>
  </si>
  <si>
    <t>-0.331537715</t>
  </si>
  <si>
    <t>-0.319285185</t>
  </si>
  <si>
    <t>-0.307018482</t>
  </si>
  <si>
    <t>-0.294739074</t>
  </si>
  <si>
    <t>-0.282448481</t>
  </si>
  <si>
    <t>-0.270148275</t>
  </si>
  <si>
    <t>-0.257840075</t>
  </si>
  <si>
    <t>-0.245525553</t>
  </si>
  <si>
    <t>-0.233206432</t>
  </si>
  <si>
    <t>-0.220884483</t>
  </si>
  <si>
    <t>-0.208561527</t>
  </si>
  <si>
    <t>-0.196239435</t>
  </si>
  <si>
    <t>-0.183920127</t>
  </si>
  <si>
    <t>-0.171605569</t>
  </si>
  <si>
    <t>-0.159297774</t>
  </si>
  <si>
    <t>-0.146998804</t>
  </si>
  <si>
    <t>-0.134710764</t>
  </si>
  <si>
    <t>-0.122435801</t>
  </si>
  <si>
    <t>-0.110176109</t>
  </si>
  <si>
    <t>-0.097933918</t>
  </si>
  <si>
    <t>-0.085711503</t>
  </si>
  <si>
    <t>-0.073511173</t>
  </si>
  <si>
    <t>-0.061335275</t>
  </si>
  <si>
    <t>-0.049186189</t>
  </si>
  <si>
    <t>-0.037066329</t>
  </si>
  <si>
    <t>-0.024978138</t>
  </si>
  <si>
    <t>-0.012924086</t>
  </si>
  <si>
    <t>-0.000906671</t>
  </si>
  <si>
    <t>0.011071588</t>
  </si>
  <si>
    <t>0.023008152</t>
  </si>
  <si>
    <t>0.034900463</t>
  </si>
  <si>
    <t>0.04674595</t>
  </si>
  <si>
    <t>0.058542028</t>
  </si>
  <si>
    <t>0.070286106</t>
  </si>
  <si>
    <t>0.081975585</t>
  </si>
  <si>
    <t>0.093607865</t>
  </si>
  <si>
    <t>0.105180345</t>
  </si>
  <si>
    <t>0.116690431</t>
  </si>
  <si>
    <t>0.128135535</t>
  </si>
  <si>
    <t>0.139513078</t>
  </si>
  <si>
    <t>0.150820499</t>
  </si>
  <si>
    <t>0.162055253</t>
  </si>
  <si>
    <t>0.173214815</t>
  </si>
  <si>
    <t>0.184296689</t>
  </si>
  <si>
    <t>0.195298403</t>
  </si>
  <si>
    <t>0.206217519</t>
  </si>
  <si>
    <t>0.217051634</t>
  </si>
  <si>
    <t>0.227798383</t>
  </si>
  <si>
    <t>0.238455445</t>
  </si>
  <si>
    <t>0.249020541</t>
  </si>
  <si>
    <t>0.259491443</t>
  </si>
  <si>
    <t>0.269865974</t>
  </si>
  <si>
    <t>0.28014201</t>
  </si>
  <si>
    <t>0.290317487</t>
  </si>
  <si>
    <t>0.300390399</t>
  </si>
  <si>
    <t>0.310358804</t>
  </si>
  <si>
    <t>0.320220824</t>
  </si>
  <si>
    <t>0.32997465</t>
  </si>
  <si>
    <t>0.339618541</t>
  </si>
  <si>
    <t>0.349150831</t>
  </si>
  <si>
    <t>0.358569923</t>
  </si>
  <si>
    <t>0.3678743</t>
  </si>
  <si>
    <t>0.377062518</t>
  </si>
  <si>
    <t>0.386133213</t>
  </si>
  <si>
    <t>0.3950851</t>
  </si>
  <si>
    <t>0.403916974</t>
  </si>
  <si>
    <t>0.412627711</t>
  </si>
  <si>
    <t>0.421216267</t>
  </si>
  <si>
    <t>0.429681683</t>
  </si>
  <si>
    <t>0.438023077</t>
  </si>
  <si>
    <t>0.446239655</t>
  </si>
  <si>
    <t>0.454330699</t>
  </si>
  <si>
    <t>0.462295575</t>
  </si>
  <si>
    <t>0.470133731</t>
  </si>
  <si>
    <t>0.477844693</t>
  </si>
  <si>
    <t>0.485428068</t>
  </si>
  <si>
    <t>0.492883538</t>
  </si>
  <si>
    <t>0.500210865</t>
  </si>
  <si>
    <t>0.507409887</t>
  </si>
  <si>
    <t>0.514480515</t>
  </si>
  <si>
    <t>0.521422732</t>
  </si>
  <si>
    <t>0.528236594</t>
  </si>
  <si>
    <t>0.534922225</t>
  </si>
  <si>
    <t>0.541479816</t>
  </si>
  <si>
    <t>0.547909626</t>
  </si>
  <si>
    <t>0.554211976</t>
  </si>
  <si>
    <t>0.560387246</t>
  </si>
  <si>
    <t>0.566435879</t>
  </si>
  <si>
    <t>0.572358373</t>
  </si>
  <si>
    <t>0.578155281</t>
  </si>
  <si>
    <t>0.583827208</t>
  </si>
  <si>
    <t>0.589374812</t>
  </si>
  <si>
    <t>0.594798794</t>
  </si>
  <si>
    <t>0.600099906</t>
  </si>
  <si>
    <t>0.605278938</t>
  </si>
  <si>
    <t>0.610336725</t>
  </si>
  <si>
    <t>0.615274139</t>
  </si>
  <si>
    <t>0.620092088</t>
  </si>
  <si>
    <t>0.624791515</t>
  </si>
  <si>
    <t>0.629373393</t>
  </si>
  <si>
    <t>0.633838727</t>
  </si>
  <si>
    <t>0.638188549</t>
  </si>
  <si>
    <t>0.642423914</t>
  </si>
  <si>
    <t>0.646545903</t>
  </si>
  <si>
    <t>0.650555617</t>
  </si>
  <si>
    <t>0.654454178</t>
  </si>
  <si>
    <t>0.658242722</t>
  </si>
  <si>
    <t>0.661922403</t>
  </si>
  <si>
    <t>0.665494389</t>
  </si>
  <si>
    <t>0.668959859</t>
  </si>
  <si>
    <t>0.672320002</t>
  </si>
  <si>
    <t>0.675576017</t>
  </si>
  <si>
    <t>0.676926329</t>
  </si>
  <si>
    <t>0.67823148</t>
  </si>
  <si>
    <t>0.679492651</t>
  </si>
  <si>
    <t>0.680710986</t>
  </si>
  <si>
    <t>0.6818876</t>
  </si>
  <si>
    <t>0.683023575</t>
  </si>
  <si>
    <t>0.684119961</t>
  </si>
  <si>
    <t>0.685177778</t>
  </si>
  <si>
    <t>0.686198016</t>
  </si>
  <si>
    <t>0.687181634</t>
  </si>
  <si>
    <t>0.688129561</t>
  </si>
  <si>
    <t>0.689042699</t>
  </si>
  <si>
    <t>0.68992192</t>
  </si>
  <si>
    <t>0.690768067</t>
  </si>
  <si>
    <t>0.691581958</t>
  </si>
  <si>
    <t>0.692364381</t>
  </si>
  <si>
    <t>0.693116099</t>
  </si>
  <si>
    <t>0.693837847</t>
  </si>
  <si>
    <t>0.694530335</t>
  </si>
  <si>
    <t>0.695194248</t>
  </si>
  <si>
    <t>0.695830243</t>
  </si>
  <si>
    <t>0.696438955</t>
  </si>
  <si>
    <t>0.697020992</t>
  </si>
  <si>
    <t>0.697576939</t>
  </si>
  <si>
    <t>0.698107357</t>
  </si>
  <si>
    <t>0.698612782</t>
  </si>
  <si>
    <t>0.699093728</t>
  </si>
  <si>
    <t>0.699550686</t>
  </si>
  <si>
    <t>0.699984124</t>
  </si>
  <si>
    <t>0.700394485</t>
  </si>
  <si>
    <t>0.700782193</t>
  </si>
  <si>
    <t>0.701147649</t>
  </si>
  <si>
    <t>0.70149123</t>
  </si>
  <si>
    <t>0.701813295</t>
  </si>
  <si>
    <t>0.702114178</t>
  </si>
  <si>
    <t>0.702394194</t>
  </si>
  <si>
    <t>0.702653636</t>
  </si>
  <si>
    <t>0.702892776</t>
  </si>
  <si>
    <t>0.703111865</t>
  </si>
  <si>
    <t>0.703311135</t>
  </si>
  <si>
    <t>0.703490796</t>
  </si>
  <si>
    <t>0.703651038</t>
  </si>
  <si>
    <t>0.703792029</t>
  </si>
  <si>
    <t>0.703913921</t>
  </si>
  <si>
    <t>0.704016841</t>
  </si>
  <si>
    <t>0.7041009</t>
  </si>
  <si>
    <t>0.704166186</t>
  </si>
  <si>
    <t>0.70421277</t>
  </si>
  <si>
    <t>0.7042407</t>
  </si>
  <si>
    <t>0.704250007</t>
  </si>
  <si>
    <t>-0.704644863</t>
  </si>
  <si>
    <t>-0.704621128</t>
  </si>
  <si>
    <t>-0.704549933</t>
  </si>
  <si>
    <t>-0.704431298</t>
  </si>
  <si>
    <t>-0.704265261</t>
  </si>
  <si>
    <t>-0.704051875</t>
  </si>
  <si>
    <t>-0.703791206</t>
  </si>
  <si>
    <t>-0.703483337</t>
  </si>
  <si>
    <t>-0.703128365</t>
  </si>
  <si>
    <t>-0.702726401</t>
  </si>
  <si>
    <t>-0.702277572</t>
  </si>
  <si>
    <t>-0.70178202</t>
  </si>
  <si>
    <t>-0.7012399</t>
  </si>
  <si>
    <t>-0.700651384</t>
  </si>
  <si>
    <t>-0.700016657</t>
  </si>
  <si>
    <t>-0.69933592</t>
  </si>
  <si>
    <t>-0.698609388</t>
  </si>
  <si>
    <t>-0.697837291</t>
  </si>
  <si>
    <t>-0.697019874</t>
  </si>
  <si>
    <t>-0.696157394</t>
  </si>
  <si>
    <t>-0.695250126</t>
  </si>
  <si>
    <t>-0.694298358</t>
  </si>
  <si>
    <t>-0.693302392</t>
  </si>
  <si>
    <t>-0.692262545</t>
  </si>
  <si>
    <t>-0.691179147</t>
  </si>
  <si>
    <t>-0.690052546</t>
  </si>
  <si>
    <t>-0.6888831</t>
  </si>
  <si>
    <t>-0.687671183</t>
  </si>
  <si>
    <t>-0.686417183</t>
  </si>
  <si>
    <t>-0.685121503</t>
  </si>
  <si>
    <t>-0.683784559</t>
  </si>
  <si>
    <t>-0.682406781</t>
  </si>
  <si>
    <t>-0.680988614</t>
  </si>
  <si>
    <t>-0.679530516</t>
  </si>
  <si>
    <t>-0.678032959</t>
  </si>
  <si>
    <t>-0.676496429</t>
  </si>
  <si>
    <t>-0.674921426</t>
  </si>
  <si>
    <t>-0.673308462</t>
  </si>
  <si>
    <t>-0.671658066</t>
  </si>
  <si>
    <t>-0.669970779</t>
  </si>
  <si>
    <t>-0.668247154</t>
  </si>
  <si>
    <t>-0.666487759</t>
  </si>
  <si>
    <t>-0.664693177</t>
  </si>
  <si>
    <t>-0.662864002</t>
  </si>
  <si>
    <t>-0.661000843</t>
  </si>
  <si>
    <t>-0.659104322</t>
  </si>
  <si>
    <t>-0.657175074</t>
  </si>
  <si>
    <t>-0.655213747</t>
  </si>
  <si>
    <t>-0.653221005</t>
  </si>
  <si>
    <t>-0.651197522</t>
  </si>
  <si>
    <t>-0.649143988</t>
  </si>
  <si>
    <t>-0.644350573</t>
  </si>
  <si>
    <t>-0.639622426</t>
  </si>
  <si>
    <t>-0.634959405</t>
  </si>
  <si>
    <t>-0.630361378</t>
  </si>
  <si>
    <t>-0.625828221</t>
  </si>
  <si>
    <t>-0.62135982</t>
  </si>
  <si>
    <t>-0.616956067</t>
  </si>
  <si>
    <t>-0.612616862</t>
  </si>
  <si>
    <t>-0.608342116</t>
  </si>
  <si>
    <t>-0.604131743</t>
  </si>
  <si>
    <t>-0.599985667</t>
  </si>
  <si>
    <t>-0.595903817</t>
  </si>
  <si>
    <t>-0.591886129</t>
  </si>
  <si>
    <t>-0.587932545</t>
  </si>
  <si>
    <t>-0.584043015</t>
  </si>
  <si>
    <t>-0.580217491</t>
  </si>
  <si>
    <t>-0.576455934</t>
  </si>
  <si>
    <t>-0.572758308</t>
  </si>
  <si>
    <t>-0.569124583</t>
  </si>
  <si>
    <t>-0.565554733</t>
  </si>
  <si>
    <t>-0.562048737</t>
  </si>
  <si>
    <t>-0.55860658</t>
  </si>
  <si>
    <t>-0.555228247</t>
  </si>
  <si>
    <t>-0.551913731</t>
  </si>
  <si>
    <t>-0.548663027</t>
  </si>
  <si>
    <t>-0.545476133</t>
  </si>
  <si>
    <t>-0.542353052</t>
  </si>
  <si>
    <t>-0.539293788</t>
  </si>
  <si>
    <t>-0.536298348</t>
  </si>
  <si>
    <t>-0.533366745</t>
  </si>
  <si>
    <t>-0.530498991</t>
  </si>
  <si>
    <t>-0.527695102</t>
  </si>
  <si>
    <t>-0.524955096</t>
  </si>
  <si>
    <t>-0.522278992</t>
  </si>
  <si>
    <t>-0.519666812</t>
  </si>
  <si>
    <t>-0.51711858</t>
  </si>
  <si>
    <t>-0.514634321</t>
  </si>
  <si>
    <t>-0.512214061</t>
  </si>
  <si>
    <t>-0.509857828</t>
  </si>
  <si>
    <t>-0.507565651</t>
  </si>
  <si>
    <t>-0.505337559</t>
  </si>
  <si>
    <t>-0.503173582</t>
  </si>
  <si>
    <t>-0.501073753</t>
  </si>
  <si>
    <t>-0.499038103</t>
  </si>
  <si>
    <t>-0.497066663</t>
  </si>
  <si>
    <t>-0.495159467</t>
  </si>
  <si>
    <t>-0.493316547</t>
  </si>
  <si>
    <t>-0.491537935</t>
  </si>
  <si>
    <t>-0.489823664</t>
  </si>
  <si>
    <t>-0.488173767</t>
  </si>
  <si>
    <t>-0.486588275</t>
  </si>
  <si>
    <t>-0.485067221</t>
  </si>
  <si>
    <t>-0.483610635</t>
  </si>
  <si>
    <t>-0.482218547</t>
  </si>
  <si>
    <t>-0.480890989</t>
  </si>
  <si>
    <t>-0.479627988</t>
  </si>
  <si>
    <t>-0.478429574</t>
  </si>
  <si>
    <t>-0.477295773</t>
  </si>
  <si>
    <t>-0.476226611</t>
  </si>
  <si>
    <t>-0.475222114</t>
  </si>
  <si>
    <t>-0.474282306</t>
  </si>
  <si>
    <t>-0.473407209</t>
  </si>
  <si>
    <t>-0.472596845</t>
  </si>
  <si>
    <t>-0.471851234</t>
  </si>
  <si>
    <t>-0.471170395</t>
  </si>
  <si>
    <t>-0.470554344</t>
  </si>
  <si>
    <t>-0.470003098</t>
  </si>
  <si>
    <t>-0.46951667</t>
  </si>
  <si>
    <t>-0.469095074</t>
  </si>
  <si>
    <t>-0.46873832</t>
  </si>
  <si>
    <t>-0.468446418</t>
  </si>
  <si>
    <t>-0.468219375</t>
  </si>
  <si>
    <t>-0.468057197</t>
  </si>
  <si>
    <t>-0.467959888</t>
  </si>
  <si>
    <t>-0.467927452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</si>
</sst>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151B26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4" borderId="2" xfId="0" applyFill="1" applyBorder="1"/>
    <xf numFmtId="0" fontId="0" fillId="4" borderId="3" xfId="0" applyFill="1" applyBorder="1"/>
    <xf numFmtId="0" fontId="0" fillId="5" borderId="0" xfId="0" applyFill="1" applyBorder="1"/>
    <xf numFmtId="0" fontId="0" fillId="5" borderId="7" xfId="0" applyFill="1" applyBorder="1"/>
    <xf numFmtId="0" fontId="0" fillId="6" borderId="2" xfId="0" applyFill="1" applyBorder="1"/>
    <xf numFmtId="0" fontId="0" fillId="6" borderId="0" xfId="0" applyFill="1" applyBorder="1"/>
    <xf numFmtId="0" fontId="0" fillId="6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/>
    <xf numFmtId="0" fontId="0" fillId="8" borderId="2" xfId="0" applyFill="1" applyBorder="1"/>
    <xf numFmtId="11" fontId="0" fillId="0" borderId="0" xfId="0" applyNumberFormat="1" applyBorder="1"/>
    <xf numFmtId="0" fontId="0" fillId="7" borderId="9" xfId="0" applyFill="1" applyBorder="1"/>
    <xf numFmtId="0" fontId="0" fillId="2" borderId="10" xfId="0" applyFill="1" applyBorder="1"/>
    <xf numFmtId="0" fontId="0" fillId="0" borderId="10" xfId="0" applyBorder="1"/>
    <xf numFmtId="0" fontId="0" fillId="9" borderId="3" xfId="0" applyFill="1" applyBorder="1"/>
    <xf numFmtId="0" fontId="0" fillId="0" borderId="5" xfId="0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8" borderId="0" xfId="0" applyFill="1" applyBorder="1"/>
    <xf numFmtId="0" fontId="0" fillId="0" borderId="0" xfId="0" applyFill="1"/>
    <xf numFmtId="0" fontId="0" fillId="8" borderId="9" xfId="0" applyFill="1" applyBorder="1"/>
    <xf numFmtId="11" fontId="0" fillId="0" borderId="10" xfId="0" applyNumberFormat="1" applyBorder="1"/>
    <xf numFmtId="0" fontId="0" fillId="2" borderId="11" xfId="0" applyFill="1" applyBorder="1"/>
    <xf numFmtId="0" fontId="0" fillId="4" borderId="9" xfId="0" applyFill="1" applyBorder="1"/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4" borderId="10" xfId="0" applyFill="1" applyBorder="1"/>
    <xf numFmtId="0" fontId="0" fillId="8" borderId="10" xfId="0" applyFill="1" applyBorder="1"/>
    <xf numFmtId="0" fontId="0" fillId="4" borderId="2" xfId="0" applyFont="1" applyFill="1" applyBorder="1"/>
    <xf numFmtId="0" fontId="0" fillId="4" borderId="10" xfId="0" applyFont="1" applyFill="1" applyBorder="1"/>
    <xf numFmtId="0" fontId="0" fillId="0" borderId="3" xfId="0" applyFill="1" applyBorder="1"/>
    <xf numFmtId="0" fontId="0" fillId="0" borderId="2" xfId="0" applyFill="1" applyBorder="1"/>
    <xf numFmtId="0" fontId="0" fillId="10" borderId="10" xfId="0" applyFill="1" applyBorder="1"/>
    <xf numFmtId="0" fontId="0" fillId="11" borderId="10" xfId="0" applyFill="1" applyBorder="1"/>
    <xf numFmtId="0" fontId="0" fillId="11" borderId="2" xfId="0" applyFill="1" applyBorder="1"/>
    <xf numFmtId="0" fontId="0" fillId="11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E712-6D2C-43D8-BE9A-70DD3BAD9F26}">
  <dimension ref="A1:AA1727"/>
  <sheetViews>
    <sheetView tabSelected="1" topLeftCell="A707" zoomScale="55" zoomScaleNormal="55" workbookViewId="0">
      <selection activeCell="J504" sqref="J504:J754"/>
    </sheetView>
  </sheetViews>
  <sheetFormatPr baseColWidth="10" defaultRowHeight="15" x14ac:dyDescent="0.25"/>
  <cols>
    <col min="1" max="1" width="28.42578125" customWidth="1"/>
    <col min="2" max="2" width="11.42578125" customWidth="1"/>
    <col min="5" max="5" width="24.7109375" customWidth="1"/>
    <col min="6" max="6" width="26.5703125" customWidth="1"/>
    <col min="7" max="7" width="31" customWidth="1"/>
    <col min="8" max="8" width="19.28515625" customWidth="1"/>
    <col min="9" max="9" width="19.140625" customWidth="1"/>
    <col min="10" max="10" width="19" customWidth="1"/>
    <col min="12" max="12" width="25.85546875" customWidth="1"/>
    <col min="14" max="14" width="11.42578125" customWidth="1"/>
    <col min="15" max="15" width="20.7109375" customWidth="1"/>
    <col min="22" max="22" width="77.42578125" customWidth="1"/>
  </cols>
  <sheetData>
    <row r="1" spans="1:22" ht="15.75" thickBot="1" x14ac:dyDescent="0.3">
      <c r="A1" s="42" t="s">
        <v>57</v>
      </c>
      <c r="B1" s="58"/>
      <c r="C1" s="59"/>
      <c r="E1" s="45" t="s">
        <v>56</v>
      </c>
      <c r="F1" s="58"/>
      <c r="G1" s="21" t="s">
        <v>56</v>
      </c>
      <c r="H1" s="58"/>
      <c r="I1" s="20" t="s">
        <v>59</v>
      </c>
      <c r="J1" s="6" t="s">
        <v>59</v>
      </c>
      <c r="L1" s="32" t="s">
        <v>58</v>
      </c>
    </row>
    <row r="2" spans="1:22" ht="15.75" thickBot="1" x14ac:dyDescent="0.3">
      <c r="A2" s="33"/>
      <c r="B2" s="40"/>
      <c r="C2" s="40"/>
      <c r="D2" s="20"/>
      <c r="E2" s="50" t="s">
        <v>111</v>
      </c>
      <c r="F2" s="60"/>
      <c r="G2" s="61">
        <v>0.90376677732976296</v>
      </c>
      <c r="H2" s="60"/>
      <c r="I2" s="20">
        <f>G2*-1</f>
        <v>-0.90376677732976296</v>
      </c>
      <c r="J2" s="6" t="s">
        <v>1038</v>
      </c>
      <c r="K2" s="41"/>
      <c r="L2" s="33" t="s">
        <v>60</v>
      </c>
      <c r="N2" s="7" t="s">
        <v>0</v>
      </c>
      <c r="O2" s="8">
        <f>(880)*((10)^(-3))</f>
        <v>0.88</v>
      </c>
      <c r="P2" s="8">
        <f>O2*1000</f>
        <v>880</v>
      </c>
      <c r="Q2" s="8" t="s">
        <v>16</v>
      </c>
      <c r="R2" s="8"/>
      <c r="S2" s="9"/>
      <c r="V2" s="37" t="s">
        <v>30</v>
      </c>
    </row>
    <row r="3" spans="1:22" ht="15.75" thickBot="1" x14ac:dyDescent="0.3">
      <c r="A3" s="34"/>
      <c r="B3" s="29"/>
      <c r="C3" s="12"/>
      <c r="E3" s="46" t="s">
        <v>112</v>
      </c>
      <c r="F3" s="60"/>
      <c r="G3" s="36">
        <v>0.90372127765976396</v>
      </c>
      <c r="H3" s="29"/>
      <c r="I3" s="20">
        <f t="shared" ref="I3:I66" si="0">G3*-1</f>
        <v>-0.90372127765976396</v>
      </c>
      <c r="J3" t="s">
        <v>1039</v>
      </c>
      <c r="L3" s="34" t="s">
        <v>61</v>
      </c>
      <c r="N3" s="10" t="s">
        <v>1</v>
      </c>
      <c r="O3" s="11">
        <f>(620)*((10)^(-3))</f>
        <v>0.62</v>
      </c>
      <c r="P3" s="11">
        <f>O3*1000</f>
        <v>620</v>
      </c>
      <c r="Q3" s="11" t="s">
        <v>16</v>
      </c>
      <c r="R3" s="11"/>
      <c r="S3" s="12"/>
      <c r="V3" s="38" t="s">
        <v>28</v>
      </c>
    </row>
    <row r="4" spans="1:22" ht="15.75" thickBot="1" x14ac:dyDescent="0.3">
      <c r="A4" s="34"/>
      <c r="B4" s="31"/>
      <c r="C4" s="12"/>
      <c r="E4" s="46" t="s">
        <v>113</v>
      </c>
      <c r="F4" s="60"/>
      <c r="G4" s="36">
        <v>0.90358477462814002</v>
      </c>
      <c r="H4" s="29"/>
      <c r="I4" s="20">
        <f t="shared" si="0"/>
        <v>-0.90358477462814002</v>
      </c>
      <c r="J4" t="s">
        <v>1040</v>
      </c>
      <c r="L4" s="34" t="s">
        <v>62</v>
      </c>
      <c r="N4" s="10" t="s">
        <v>2</v>
      </c>
      <c r="O4" s="11">
        <f>(50)*((10)^(-3))</f>
        <v>0.05</v>
      </c>
      <c r="P4" s="11">
        <f t="shared" ref="P4:P9" si="1">O4*1000</f>
        <v>50</v>
      </c>
      <c r="Q4" s="11" t="s">
        <v>16</v>
      </c>
      <c r="R4" s="11"/>
      <c r="S4" s="12"/>
      <c r="V4" s="38" t="s">
        <v>29</v>
      </c>
    </row>
    <row r="5" spans="1:22" ht="15.75" thickBot="1" x14ac:dyDescent="0.3">
      <c r="A5" s="34"/>
      <c r="B5" s="31"/>
      <c r="C5" s="12"/>
      <c r="E5" s="46" t="s">
        <v>114</v>
      </c>
      <c r="F5" s="60"/>
      <c r="G5" s="36">
        <v>0.90335725616894402</v>
      </c>
      <c r="H5" s="29"/>
      <c r="I5" s="20">
        <f t="shared" si="0"/>
        <v>-0.90335725616894402</v>
      </c>
      <c r="J5" t="s">
        <v>1041</v>
      </c>
      <c r="L5" s="34" t="s">
        <v>63</v>
      </c>
      <c r="N5" s="10" t="s">
        <v>3</v>
      </c>
      <c r="O5" s="11">
        <f>(210)*((10)^(-3))</f>
        <v>0.21</v>
      </c>
      <c r="P5" s="11">
        <f t="shared" si="1"/>
        <v>210</v>
      </c>
      <c r="Q5" s="11" t="s">
        <v>16</v>
      </c>
      <c r="R5" s="11" t="s">
        <v>53</v>
      </c>
      <c r="S5" s="12" t="s">
        <v>53</v>
      </c>
      <c r="V5" s="38" t="s">
        <v>30</v>
      </c>
    </row>
    <row r="6" spans="1:22" ht="15.75" thickBot="1" x14ac:dyDescent="0.3">
      <c r="A6" s="34"/>
      <c r="B6" s="31"/>
      <c r="C6" s="12"/>
      <c r="E6" s="34" t="s">
        <v>115</v>
      </c>
      <c r="F6" s="60"/>
      <c r="G6" s="12">
        <v>0.90303870216869297</v>
      </c>
      <c r="H6" s="11"/>
      <c r="I6" s="20">
        <f t="shared" si="0"/>
        <v>-0.90303870216869297</v>
      </c>
      <c r="J6" t="s">
        <v>1042</v>
      </c>
      <c r="L6" s="34" t="s">
        <v>64</v>
      </c>
      <c r="N6" s="10" t="s">
        <v>4</v>
      </c>
      <c r="O6" s="11">
        <f>(2*O4)/(TAN(30))</f>
        <v>-1.5611995216165924E-2</v>
      </c>
      <c r="P6" s="22">
        <f t="shared" si="1"/>
        <v>-15.611995216165925</v>
      </c>
      <c r="Q6" s="11" t="s">
        <v>16</v>
      </c>
      <c r="R6" s="11"/>
      <c r="S6" s="12"/>
      <c r="V6" s="38" t="s">
        <v>31</v>
      </c>
    </row>
    <row r="7" spans="1:22" ht="15.75" thickBot="1" x14ac:dyDescent="0.3">
      <c r="A7" s="34"/>
      <c r="B7" s="11"/>
      <c r="C7" s="12"/>
      <c r="E7" s="34" t="s">
        <v>116</v>
      </c>
      <c r="F7" s="60"/>
      <c r="G7" s="12">
        <v>0.90262908446103396</v>
      </c>
      <c r="H7" s="11"/>
      <c r="I7" s="20">
        <f t="shared" si="0"/>
        <v>-0.90262908446103396</v>
      </c>
      <c r="J7" t="s">
        <v>1043</v>
      </c>
      <c r="L7" s="34" t="s">
        <v>65</v>
      </c>
      <c r="N7" s="10" t="s">
        <v>5</v>
      </c>
      <c r="O7" s="11">
        <f>(2*O5)/(TAN(30))</f>
        <v>-6.5570379907896867E-2</v>
      </c>
      <c r="P7" s="11">
        <f t="shared" si="1"/>
        <v>-65.570379907896864</v>
      </c>
      <c r="Q7" s="11" t="s">
        <v>16</v>
      </c>
      <c r="R7" s="11"/>
      <c r="S7" s="12"/>
      <c r="V7" s="38" t="s">
        <v>32</v>
      </c>
    </row>
    <row r="8" spans="1:22" ht="15.75" thickBot="1" x14ac:dyDescent="0.3">
      <c r="A8" s="34"/>
      <c r="B8" s="11"/>
      <c r="C8" s="12"/>
      <c r="E8" s="34" t="s">
        <v>117</v>
      </c>
      <c r="F8" s="60"/>
      <c r="G8" s="12">
        <v>0.90212836681930197</v>
      </c>
      <c r="H8" s="11"/>
      <c r="I8" s="20">
        <f t="shared" si="0"/>
        <v>-0.90212836681930197</v>
      </c>
      <c r="J8" t="s">
        <v>1044</v>
      </c>
      <c r="L8" s="34" t="s">
        <v>66</v>
      </c>
      <c r="N8" s="10" t="s">
        <v>6</v>
      </c>
      <c r="O8" s="11">
        <f>SQRT(0.75*(O7^2))</f>
        <v>5.6785614736035425E-2</v>
      </c>
      <c r="P8" s="11">
        <f t="shared" si="1"/>
        <v>56.785614736035427</v>
      </c>
      <c r="Q8" s="11" t="s">
        <v>16</v>
      </c>
      <c r="R8" s="11"/>
      <c r="S8" s="12"/>
      <c r="V8" s="38" t="s">
        <v>33</v>
      </c>
    </row>
    <row r="9" spans="1:22" ht="15.75" thickBot="1" x14ac:dyDescent="0.3">
      <c r="A9" s="34"/>
      <c r="B9" s="11"/>
      <c r="C9" s="12"/>
      <c r="E9" s="34" t="s">
        <v>118</v>
      </c>
      <c r="F9" s="60"/>
      <c r="G9" s="12">
        <v>0.901536504946998</v>
      </c>
      <c r="H9" s="11"/>
      <c r="I9" s="20">
        <f t="shared" si="0"/>
        <v>-0.901536504946998</v>
      </c>
      <c r="J9" t="s">
        <v>1045</v>
      </c>
      <c r="L9" s="34" t="s">
        <v>67</v>
      </c>
      <c r="N9" s="13" t="s">
        <v>7</v>
      </c>
      <c r="O9" s="14">
        <f>SQRT(0.75*(O6^2))</f>
        <v>1.3520384460960818E-2</v>
      </c>
      <c r="P9" s="23">
        <f t="shared" si="1"/>
        <v>13.520384460960818</v>
      </c>
      <c r="Q9" s="14" t="s">
        <v>16</v>
      </c>
      <c r="R9" s="14"/>
      <c r="S9" s="15"/>
      <c r="V9" s="38" t="s">
        <v>32</v>
      </c>
    </row>
    <row r="10" spans="1:22" ht="15.75" thickBot="1" x14ac:dyDescent="0.3">
      <c r="A10" s="34"/>
      <c r="B10" s="11"/>
      <c r="C10" s="12"/>
      <c r="E10" s="34" t="s">
        <v>119</v>
      </c>
      <c r="F10" s="60"/>
      <c r="G10" s="12">
        <v>0.90085344646622401</v>
      </c>
      <c r="H10" s="11"/>
      <c r="I10" s="20">
        <f t="shared" si="0"/>
        <v>-0.90085344646622401</v>
      </c>
      <c r="J10" t="s">
        <v>1046</v>
      </c>
      <c r="L10" s="34" t="s">
        <v>68</v>
      </c>
      <c r="V10" s="38" t="s">
        <v>30</v>
      </c>
    </row>
    <row r="11" spans="1:22" ht="15.75" thickBot="1" x14ac:dyDescent="0.3">
      <c r="A11" s="34"/>
      <c r="B11" s="11"/>
      <c r="C11" s="12"/>
      <c r="E11" s="34" t="s">
        <v>120</v>
      </c>
      <c r="F11" s="60"/>
      <c r="G11" s="12">
        <v>0.90007913090412905</v>
      </c>
      <c r="H11" s="11"/>
      <c r="I11" s="20">
        <f t="shared" si="0"/>
        <v>-0.90007913090412905</v>
      </c>
      <c r="J11" t="s">
        <v>1047</v>
      </c>
      <c r="L11" s="34" t="s">
        <v>69</v>
      </c>
      <c r="N11" s="7" t="s">
        <v>8</v>
      </c>
      <c r="O11" s="8">
        <f>2213</f>
        <v>2213</v>
      </c>
      <c r="P11" s="24">
        <f>O11*(10^-3)</f>
        <v>2.2130000000000001</v>
      </c>
      <c r="Q11" s="24" t="s">
        <v>14</v>
      </c>
      <c r="R11" s="8"/>
      <c r="S11" s="9"/>
      <c r="V11" s="38" t="s">
        <v>34</v>
      </c>
    </row>
    <row r="12" spans="1:22" ht="15.75" thickBot="1" x14ac:dyDescent="0.3">
      <c r="A12" s="34"/>
      <c r="B12" s="11"/>
      <c r="C12" s="12"/>
      <c r="E12" s="34" t="s">
        <v>121</v>
      </c>
      <c r="F12" s="60"/>
      <c r="G12" s="12">
        <v>0.899213489677402</v>
      </c>
      <c r="H12" s="11"/>
      <c r="I12" s="20">
        <f t="shared" si="0"/>
        <v>-0.899213489677402</v>
      </c>
      <c r="J12" t="s">
        <v>1048</v>
      </c>
      <c r="L12" s="34" t="s">
        <v>70</v>
      </c>
      <c r="N12" s="10" t="s">
        <v>9</v>
      </c>
      <c r="O12" s="11">
        <f>1315/2</f>
        <v>657.5</v>
      </c>
      <c r="P12" s="25">
        <f>O12*(10^-3)</f>
        <v>0.65749999999999997</v>
      </c>
      <c r="Q12" s="25" t="s">
        <v>14</v>
      </c>
      <c r="R12" s="11" t="s">
        <v>55</v>
      </c>
      <c r="S12" s="12">
        <v>0.82750000000000001</v>
      </c>
      <c r="V12" s="38" t="s">
        <v>35</v>
      </c>
    </row>
    <row r="13" spans="1:22" ht="15.75" thickBot="1" x14ac:dyDescent="0.3">
      <c r="A13" s="34"/>
      <c r="B13" s="11"/>
      <c r="C13" s="12"/>
      <c r="E13" s="34" t="s">
        <v>122</v>
      </c>
      <c r="F13" s="60"/>
      <c r="G13" s="12">
        <v>0.89825644607489297</v>
      </c>
      <c r="H13" s="11"/>
      <c r="I13" s="20">
        <f t="shared" si="0"/>
        <v>-0.89825644607489297</v>
      </c>
      <c r="J13" t="s">
        <v>1049</v>
      </c>
      <c r="L13" s="34" t="s">
        <v>71</v>
      </c>
      <c r="N13" s="10" t="s">
        <v>10</v>
      </c>
      <c r="O13" s="11">
        <v>510</v>
      </c>
      <c r="P13" s="25">
        <f>O13*(10^-3)</f>
        <v>0.51</v>
      </c>
      <c r="Q13" s="25" t="s">
        <v>14</v>
      </c>
      <c r="R13" s="11">
        <f>P12</f>
        <v>0.65749999999999997</v>
      </c>
      <c r="S13" s="12" t="s">
        <v>51</v>
      </c>
      <c r="V13" s="38" t="s">
        <v>36</v>
      </c>
    </row>
    <row r="14" spans="1:22" ht="15.75" thickBot="1" x14ac:dyDescent="0.3">
      <c r="A14" s="34"/>
      <c r="B14" s="11"/>
      <c r="C14" s="12"/>
      <c r="E14" s="34" t="s">
        <v>123</v>
      </c>
      <c r="F14" s="60"/>
      <c r="G14" s="12">
        <v>0.89720791523842203</v>
      </c>
      <c r="H14" s="11"/>
      <c r="I14" s="20">
        <f t="shared" si="0"/>
        <v>-0.89720791523842203</v>
      </c>
      <c r="J14" t="s">
        <v>1050</v>
      </c>
      <c r="L14" s="34" t="s">
        <v>72</v>
      </c>
      <c r="N14" s="10" t="s">
        <v>11</v>
      </c>
      <c r="O14" s="11">
        <f>9.81</f>
        <v>9.81</v>
      </c>
      <c r="P14" s="25"/>
      <c r="Q14" s="25" t="s">
        <v>15</v>
      </c>
      <c r="R14" s="11">
        <f>R13+(P13/3)</f>
        <v>0.82750000000000001</v>
      </c>
      <c r="S14" s="12" t="s">
        <v>52</v>
      </c>
      <c r="V14" s="38" t="s">
        <v>37</v>
      </c>
    </row>
    <row r="15" spans="1:22" ht="15.75" thickBot="1" x14ac:dyDescent="0.3">
      <c r="A15" s="34"/>
      <c r="B15" s="11"/>
      <c r="C15" s="12"/>
      <c r="E15" s="34" t="s">
        <v>124</v>
      </c>
      <c r="F15" s="60"/>
      <c r="G15" s="12">
        <v>0.89606780414185705</v>
      </c>
      <c r="H15" s="11"/>
      <c r="I15" s="20">
        <f t="shared" si="0"/>
        <v>-0.89606780414185705</v>
      </c>
      <c r="J15" t="s">
        <v>1051</v>
      </c>
      <c r="L15" s="34" t="s">
        <v>73</v>
      </c>
      <c r="N15" s="10" t="s">
        <v>12</v>
      </c>
      <c r="O15" s="11">
        <f>0.5</f>
        <v>0.5</v>
      </c>
      <c r="P15" s="25"/>
      <c r="Q15" s="25"/>
      <c r="R15" s="11"/>
      <c r="S15" s="12" t="s">
        <v>54</v>
      </c>
      <c r="V15" s="38" t="s">
        <v>30</v>
      </c>
    </row>
    <row r="16" spans="1:22" ht="15.75" thickBot="1" x14ac:dyDescent="0.3">
      <c r="A16" s="34"/>
      <c r="B16" s="11"/>
      <c r="C16" s="12"/>
      <c r="E16" s="34" t="s">
        <v>125</v>
      </c>
      <c r="F16" s="60"/>
      <c r="G16" s="12">
        <v>0.89483601156855097</v>
      </c>
      <c r="H16" s="11"/>
      <c r="I16" s="20">
        <f t="shared" si="0"/>
        <v>-0.89483601156855097</v>
      </c>
      <c r="J16" t="s">
        <v>1052</v>
      </c>
      <c r="L16" s="34" t="s">
        <v>74</v>
      </c>
      <c r="N16" s="13" t="s">
        <v>13</v>
      </c>
      <c r="O16" s="14">
        <f xml:space="preserve">  (O3)  *  ( ((0.5*(P11))+(0)+((2)*(O15)*(P12)))  / ((1*(P11))+(0)+((2)*(O15)*(P12))) )</f>
        <v>0.38100679324159553</v>
      </c>
      <c r="P16" s="26" t="s">
        <v>16</v>
      </c>
      <c r="Q16" s="26"/>
      <c r="R16" s="14"/>
      <c r="S16" s="15"/>
      <c r="V16" s="38" t="s">
        <v>38</v>
      </c>
    </row>
    <row r="17" spans="1:22" ht="15.75" thickBot="1" x14ac:dyDescent="0.3">
      <c r="A17" s="34"/>
      <c r="B17" s="11"/>
      <c r="C17" s="12"/>
      <c r="E17" s="34" t="s">
        <v>126</v>
      </c>
      <c r="F17" s="60"/>
      <c r="G17" s="12">
        <v>0.89351242808723996</v>
      </c>
      <c r="H17" s="11"/>
      <c r="I17" s="20">
        <f t="shared" si="0"/>
        <v>-0.89351242808723996</v>
      </c>
      <c r="J17" t="s">
        <v>1053</v>
      </c>
      <c r="L17" s="34" t="s">
        <v>75</v>
      </c>
      <c r="O17" t="s">
        <v>21</v>
      </c>
      <c r="P17" t="s">
        <v>22</v>
      </c>
      <c r="Q17" t="s">
        <v>23</v>
      </c>
      <c r="V17" s="38" t="s">
        <v>39</v>
      </c>
    </row>
    <row r="18" spans="1:22" ht="15.75" thickBot="1" x14ac:dyDescent="0.3">
      <c r="A18" s="34"/>
      <c r="B18" s="11"/>
      <c r="C18" s="12"/>
      <c r="E18" s="34" t="s">
        <v>127</v>
      </c>
      <c r="F18" s="60"/>
      <c r="G18" s="12">
        <v>0.89209693602650997</v>
      </c>
      <c r="H18" s="11"/>
      <c r="I18" s="20">
        <f t="shared" si="0"/>
        <v>-0.89209693602650997</v>
      </c>
      <c r="J18" t="s">
        <v>1054</v>
      </c>
      <c r="L18" s="34" t="s">
        <v>76</v>
      </c>
      <c r="N18" s="7" t="s">
        <v>17</v>
      </c>
      <c r="O18" s="8">
        <v>0</v>
      </c>
      <c r="P18" s="8">
        <v>-0.21</v>
      </c>
      <c r="Q18" s="9">
        <v>0</v>
      </c>
      <c r="R18" t="s">
        <v>20</v>
      </c>
      <c r="V18" s="38" t="s">
        <v>40</v>
      </c>
    </row>
    <row r="19" spans="1:22" ht="15.75" thickBot="1" x14ac:dyDescent="0.3">
      <c r="A19" s="34"/>
      <c r="B19" s="11"/>
      <c r="C19" s="12"/>
      <c r="E19" s="34" t="s">
        <v>128</v>
      </c>
      <c r="F19" s="60"/>
      <c r="G19" s="12">
        <v>0.89058940944794396</v>
      </c>
      <c r="H19" s="11"/>
      <c r="I19" s="20">
        <f t="shared" si="0"/>
        <v>-0.89058940944794396</v>
      </c>
      <c r="J19" t="s">
        <v>1055</v>
      </c>
      <c r="L19" s="34" t="s">
        <v>77</v>
      </c>
      <c r="N19" s="10" t="s">
        <v>18</v>
      </c>
      <c r="O19" s="11">
        <f>0.181865335</f>
        <v>0.18186533499999999</v>
      </c>
      <c r="P19" s="11">
        <f>0.105</f>
        <v>0.105</v>
      </c>
      <c r="Q19" s="12">
        <v>0</v>
      </c>
      <c r="R19" t="s">
        <v>20</v>
      </c>
      <c r="V19" s="38" t="s">
        <v>41</v>
      </c>
    </row>
    <row r="20" spans="1:22" ht="15.75" thickBot="1" x14ac:dyDescent="0.3">
      <c r="A20" s="34"/>
      <c r="B20" s="11"/>
      <c r="C20" s="12"/>
      <c r="E20" s="34" t="s">
        <v>129</v>
      </c>
      <c r="F20" s="60"/>
      <c r="G20" s="12">
        <v>0.88898971411808902</v>
      </c>
      <c r="H20" s="11"/>
      <c r="I20" s="20">
        <f t="shared" si="0"/>
        <v>-0.88898971411808902</v>
      </c>
      <c r="J20" t="s">
        <v>1056</v>
      </c>
      <c r="L20" s="34" t="s">
        <v>78</v>
      </c>
      <c r="N20" s="13" t="s">
        <v>19</v>
      </c>
      <c r="O20" s="14">
        <f>-0.181865335</f>
        <v>-0.18186533499999999</v>
      </c>
      <c r="P20" s="14">
        <f>0.105</f>
        <v>0.105</v>
      </c>
      <c r="Q20" s="15">
        <v>0</v>
      </c>
      <c r="R20" t="s">
        <v>20</v>
      </c>
      <c r="V20" s="38" t="s">
        <v>30</v>
      </c>
    </row>
    <row r="21" spans="1:22" ht="15.75" thickBot="1" x14ac:dyDescent="0.3">
      <c r="A21" s="34"/>
      <c r="B21" s="11"/>
      <c r="C21" s="12"/>
      <c r="E21" s="34" t="s">
        <v>130</v>
      </c>
      <c r="F21" s="60"/>
      <c r="G21" s="12">
        <v>0.88729770747937597</v>
      </c>
      <c r="H21" s="11"/>
      <c r="I21" s="20">
        <f t="shared" si="0"/>
        <v>-0.88729770747937597</v>
      </c>
      <c r="J21" t="s">
        <v>1057</v>
      </c>
      <c r="L21" s="34" t="s">
        <v>79</v>
      </c>
      <c r="O21">
        <f>O18*1000</f>
        <v>0</v>
      </c>
      <c r="P21">
        <f>P18*1000</f>
        <v>-210</v>
      </c>
      <c r="Q21">
        <f>Q18*1000</f>
        <v>0</v>
      </c>
      <c r="V21" s="38" t="s">
        <v>42</v>
      </c>
    </row>
    <row r="22" spans="1:22" ht="15.75" thickBot="1" x14ac:dyDescent="0.3">
      <c r="A22" s="34"/>
      <c r="B22" s="11"/>
      <c r="C22" s="12"/>
      <c r="E22" s="34" t="s">
        <v>131</v>
      </c>
      <c r="F22" s="60"/>
      <c r="G22" s="12">
        <v>0.88551323862014997</v>
      </c>
      <c r="H22" s="11"/>
      <c r="I22" s="20">
        <f t="shared" si="0"/>
        <v>-0.88551323862014997</v>
      </c>
      <c r="J22" t="s">
        <v>1058</v>
      </c>
      <c r="L22" s="34" t="s">
        <v>80</v>
      </c>
      <c r="O22">
        <f>O19*1000</f>
        <v>181.86533499999999</v>
      </c>
      <c r="P22">
        <f t="shared" ref="O22:Q23" si="2">P19*1000</f>
        <v>105</v>
      </c>
      <c r="Q22">
        <f t="shared" si="2"/>
        <v>0</v>
      </c>
      <c r="V22" s="38" t="s">
        <v>43</v>
      </c>
    </row>
    <row r="23" spans="1:22" ht="15.75" thickBot="1" x14ac:dyDescent="0.3">
      <c r="A23" s="34"/>
      <c r="B23" s="11"/>
      <c r="C23" s="12"/>
      <c r="E23" s="34" t="s">
        <v>132</v>
      </c>
      <c r="F23" s="60"/>
      <c r="G23" s="12">
        <v>0.88363614824396397</v>
      </c>
      <c r="H23" s="11"/>
      <c r="I23" s="20">
        <f t="shared" si="0"/>
        <v>-0.88363614824396397</v>
      </c>
      <c r="J23" t="s">
        <v>1059</v>
      </c>
      <c r="L23" s="34" t="s">
        <v>81</v>
      </c>
      <c r="O23">
        <f t="shared" si="2"/>
        <v>-181.86533499999999</v>
      </c>
      <c r="P23">
        <f t="shared" si="2"/>
        <v>105</v>
      </c>
      <c r="Q23">
        <f t="shared" si="2"/>
        <v>0</v>
      </c>
      <c r="V23" s="38" t="s">
        <v>44</v>
      </c>
    </row>
    <row r="24" spans="1:22" ht="15.75" thickBot="1" x14ac:dyDescent="0.3">
      <c r="A24" s="34"/>
      <c r="B24" s="11"/>
      <c r="C24" s="12"/>
      <c r="E24" s="34" t="s">
        <v>133</v>
      </c>
      <c r="F24" s="60"/>
      <c r="G24" s="12">
        <v>0.88166626863832298</v>
      </c>
      <c r="H24" s="11"/>
      <c r="I24" s="20">
        <f t="shared" si="0"/>
        <v>-0.88166626863832298</v>
      </c>
      <c r="J24" t="s">
        <v>1060</v>
      </c>
      <c r="L24" s="34" t="s">
        <v>82</v>
      </c>
      <c r="N24" s="17" t="s">
        <v>24</v>
      </c>
      <c r="O24" s="27">
        <v>-0.3</v>
      </c>
      <c r="P24" s="27">
        <v>0</v>
      </c>
      <c r="Q24" s="28">
        <v>-0.45</v>
      </c>
      <c r="V24" s="38" t="s">
        <v>45</v>
      </c>
    </row>
    <row r="25" spans="1:22" ht="15.75" thickBot="1" x14ac:dyDescent="0.3">
      <c r="A25" s="34"/>
      <c r="B25" s="11"/>
      <c r="C25" s="12"/>
      <c r="E25" s="34" t="s">
        <v>134</v>
      </c>
      <c r="F25" s="60"/>
      <c r="G25" s="12">
        <v>0.87960342364305599</v>
      </c>
      <c r="H25" s="11"/>
      <c r="I25" s="20">
        <f t="shared" si="0"/>
        <v>-0.87960342364305599</v>
      </c>
      <c r="J25" t="s">
        <v>1061</v>
      </c>
      <c r="L25" s="34" t="s">
        <v>83</v>
      </c>
      <c r="N25" s="18" t="s">
        <v>25</v>
      </c>
      <c r="O25" s="11"/>
      <c r="P25" s="11"/>
      <c r="Q25" s="12"/>
      <c r="V25" s="38" t="s">
        <v>46</v>
      </c>
    </row>
    <row r="26" spans="1:22" ht="15.75" thickBot="1" x14ac:dyDescent="0.3">
      <c r="A26" s="34"/>
      <c r="B26" s="11"/>
      <c r="C26" s="12"/>
      <c r="E26" s="34" t="s">
        <v>135</v>
      </c>
      <c r="F26" s="60"/>
      <c r="G26" s="12">
        <v>0.87744742861852298</v>
      </c>
      <c r="H26" s="11"/>
      <c r="I26" s="20">
        <f t="shared" si="0"/>
        <v>-0.87744742861852298</v>
      </c>
      <c r="J26" t="s">
        <v>1062</v>
      </c>
      <c r="L26" s="34" t="s">
        <v>84</v>
      </c>
      <c r="N26" s="18" t="s">
        <v>27</v>
      </c>
      <c r="O26" s="11"/>
      <c r="P26" s="11"/>
      <c r="Q26" s="12"/>
      <c r="V26" s="38" t="s">
        <v>47</v>
      </c>
    </row>
    <row r="27" spans="1:22" ht="15.75" thickBot="1" x14ac:dyDescent="0.3">
      <c r="A27" s="34"/>
      <c r="B27" s="11"/>
      <c r="C27" s="12"/>
      <c r="E27" s="34" t="s">
        <v>136</v>
      </c>
      <c r="F27" s="60"/>
      <c r="G27" s="12">
        <v>0.87519809041387497</v>
      </c>
      <c r="H27" s="11"/>
      <c r="I27" s="20">
        <f t="shared" si="0"/>
        <v>-0.87519809041387497</v>
      </c>
      <c r="J27" t="s">
        <v>1063</v>
      </c>
      <c r="L27" s="34" t="s">
        <v>85</v>
      </c>
      <c r="N27" s="19" t="s">
        <v>26</v>
      </c>
      <c r="O27" s="14"/>
      <c r="P27" s="14"/>
      <c r="Q27" s="15"/>
      <c r="V27" s="38" t="s">
        <v>48</v>
      </c>
    </row>
    <row r="28" spans="1:22" ht="15.75" thickBot="1" x14ac:dyDescent="0.3">
      <c r="A28" s="34"/>
      <c r="B28" s="11"/>
      <c r="C28" s="12"/>
      <c r="E28" s="34" t="s">
        <v>137</v>
      </c>
      <c r="F28" s="60"/>
      <c r="G28" s="12">
        <v>0.87285520733558197</v>
      </c>
      <c r="H28" s="11"/>
      <c r="I28" s="20">
        <f t="shared" si="0"/>
        <v>-0.87285520733558197</v>
      </c>
      <c r="J28" t="s">
        <v>1064</v>
      </c>
      <c r="L28" s="34" t="s">
        <v>86</v>
      </c>
      <c r="V28" s="38" t="s">
        <v>49</v>
      </c>
    </row>
    <row r="29" spans="1:22" ht="15.75" thickBot="1" x14ac:dyDescent="0.3">
      <c r="A29" s="34"/>
      <c r="B29" s="11"/>
      <c r="C29" s="12"/>
      <c r="E29" s="34" t="s">
        <v>138</v>
      </c>
      <c r="F29" s="60"/>
      <c r="G29" s="12">
        <v>0.87041856911648896</v>
      </c>
      <c r="H29" s="11"/>
      <c r="I29" s="20">
        <f t="shared" si="0"/>
        <v>-0.87041856911648896</v>
      </c>
      <c r="J29" t="s">
        <v>1065</v>
      </c>
      <c r="L29" s="34" t="s">
        <v>87</v>
      </c>
      <c r="V29" s="39" t="s">
        <v>50</v>
      </c>
    </row>
    <row r="30" spans="1:22" ht="15.75" thickBot="1" x14ac:dyDescent="0.3">
      <c r="A30" s="34"/>
      <c r="B30" s="11"/>
      <c r="C30" s="12"/>
      <c r="E30" s="34" t="s">
        <v>139</v>
      </c>
      <c r="F30" s="60"/>
      <c r="G30" s="12">
        <v>0.86788795688565301</v>
      </c>
      <c r="H30" s="11"/>
      <c r="I30" s="20">
        <f t="shared" si="0"/>
        <v>-0.86788795688565301</v>
      </c>
      <c r="J30" t="s">
        <v>1066</v>
      </c>
      <c r="L30" s="34" t="s">
        <v>88</v>
      </c>
    </row>
    <row r="31" spans="1:22" ht="15.75" thickBot="1" x14ac:dyDescent="0.3">
      <c r="A31" s="34"/>
      <c r="B31" s="11"/>
      <c r="C31" s="12"/>
      <c r="E31" s="34" t="s">
        <v>140</v>
      </c>
      <c r="F31" s="60"/>
      <c r="G31" s="12">
        <v>0.86526314313923602</v>
      </c>
      <c r="H31" s="11"/>
      <c r="I31" s="20">
        <f t="shared" si="0"/>
        <v>-0.86526314313923602</v>
      </c>
      <c r="J31" t="s">
        <v>1067</v>
      </c>
      <c r="L31" s="34" t="s">
        <v>89</v>
      </c>
    </row>
    <row r="32" spans="1:22" ht="15.75" thickBot="1" x14ac:dyDescent="0.3">
      <c r="A32" s="34"/>
      <c r="B32" s="11"/>
      <c r="C32" s="12"/>
      <c r="E32" s="34" t="s">
        <v>141</v>
      </c>
      <c r="F32" s="60"/>
      <c r="G32" s="12">
        <v>0.86254389171275103</v>
      </c>
      <c r="H32" s="11"/>
      <c r="I32" s="20">
        <f t="shared" si="0"/>
        <v>-0.86254389171275103</v>
      </c>
      <c r="J32" t="s">
        <v>1068</v>
      </c>
      <c r="L32" s="34" t="s">
        <v>90</v>
      </c>
    </row>
    <row r="33" spans="1:22" ht="15.75" thickBot="1" x14ac:dyDescent="0.3">
      <c r="A33" s="34"/>
      <c r="B33" s="11"/>
      <c r="C33" s="12"/>
      <c r="E33" s="34" t="s">
        <v>142</v>
      </c>
      <c r="F33" s="60"/>
      <c r="G33" s="12">
        <v>0.85972995775497096</v>
      </c>
      <c r="H33" s="11"/>
      <c r="I33" s="20">
        <f t="shared" si="0"/>
        <v>-0.85972995775497096</v>
      </c>
      <c r="J33" t="s">
        <v>1069</v>
      </c>
      <c r="L33" s="34" t="s">
        <v>91</v>
      </c>
    </row>
    <row r="34" spans="1:22" ht="15.75" thickBot="1" x14ac:dyDescent="0.3">
      <c r="A34" s="34"/>
      <c r="B34" s="11"/>
      <c r="C34" s="12"/>
      <c r="E34" s="34" t="s">
        <v>143</v>
      </c>
      <c r="F34" s="60"/>
      <c r="G34" s="12">
        <v>0.85682108770383503</v>
      </c>
      <c r="H34" s="11"/>
      <c r="I34" s="20">
        <f t="shared" si="0"/>
        <v>-0.85682108770383503</v>
      </c>
      <c r="J34" t="s">
        <v>1070</v>
      </c>
      <c r="L34" s="34" t="s">
        <v>92</v>
      </c>
    </row>
    <row r="35" spans="1:22" ht="15.75" thickBot="1" x14ac:dyDescent="0.3">
      <c r="A35" s="34"/>
      <c r="B35" s="11"/>
      <c r="C35" s="12"/>
      <c r="E35" s="34" t="s">
        <v>144</v>
      </c>
      <c r="F35" s="60"/>
      <c r="G35" s="12">
        <v>0.853817019264695</v>
      </c>
      <c r="H35" s="11"/>
      <c r="I35" s="20">
        <f t="shared" si="0"/>
        <v>-0.853817019264695</v>
      </c>
      <c r="J35" t="s">
        <v>1071</v>
      </c>
      <c r="L35" s="34" t="s">
        <v>93</v>
      </c>
      <c r="N35" s="5"/>
    </row>
    <row r="36" spans="1:22" ht="15.75" thickBot="1" x14ac:dyDescent="0.3">
      <c r="A36" s="34"/>
      <c r="B36" s="11"/>
      <c r="C36" s="12"/>
      <c r="E36" s="34" t="s">
        <v>145</v>
      </c>
      <c r="F36" s="60"/>
      <c r="G36" s="12">
        <v>0.850717481391283</v>
      </c>
      <c r="H36" s="11"/>
      <c r="I36" s="20">
        <f t="shared" si="0"/>
        <v>-0.850717481391283</v>
      </c>
      <c r="J36" t="s">
        <v>1072</v>
      </c>
      <c r="L36" s="34" t="s">
        <v>94</v>
      </c>
      <c r="N36" s="4"/>
      <c r="O36" s="3"/>
      <c r="P36" s="3"/>
      <c r="Q36" s="6"/>
      <c r="R36" s="2"/>
      <c r="S36" s="2"/>
      <c r="T36" s="2"/>
      <c r="V36">
        <f>50*SIN(30)</f>
        <v>-49.401581204643094</v>
      </c>
    </row>
    <row r="37" spans="1:22" ht="15.75" thickBot="1" x14ac:dyDescent="0.3">
      <c r="A37" s="34"/>
      <c r="B37" s="11"/>
      <c r="C37" s="12"/>
      <c r="E37" s="34" t="s">
        <v>146</v>
      </c>
      <c r="F37" s="60"/>
      <c r="G37" s="12">
        <v>0.84752219426979403</v>
      </c>
      <c r="H37" s="11"/>
      <c r="I37" s="20">
        <f t="shared" si="0"/>
        <v>-0.84752219426979403</v>
      </c>
      <c r="J37" t="s">
        <v>1073</v>
      </c>
      <c r="L37" s="34" t="s">
        <v>95</v>
      </c>
      <c r="N37" s="4"/>
      <c r="O37" s="3"/>
      <c r="P37" s="3"/>
      <c r="Q37" s="6"/>
      <c r="V37">
        <f>50*COS(30)</f>
        <v>7.7125724943792022</v>
      </c>
    </row>
    <row r="38" spans="1:22" ht="15.75" thickBot="1" x14ac:dyDescent="0.3">
      <c r="A38" s="34"/>
      <c r="B38" s="11"/>
      <c r="C38" s="12"/>
      <c r="E38" s="34" t="s">
        <v>147</v>
      </c>
      <c r="F38" s="60"/>
      <c r="G38" s="12">
        <v>0.84423086930648605</v>
      </c>
      <c r="H38" s="11"/>
      <c r="I38" s="20">
        <f t="shared" si="0"/>
        <v>-0.84423086930648605</v>
      </c>
      <c r="J38" t="s">
        <v>1074</v>
      </c>
      <c r="L38" s="34" t="s">
        <v>96</v>
      </c>
      <c r="N38" s="4"/>
      <c r="O38" s="3"/>
      <c r="P38" s="3"/>
      <c r="Q38" s="6"/>
    </row>
    <row r="39" spans="1:22" ht="15.75" thickBot="1" x14ac:dyDescent="0.3">
      <c r="A39" s="34"/>
      <c r="B39" s="11"/>
      <c r="C39" s="12"/>
      <c r="E39" s="34" t="s">
        <v>148</v>
      </c>
      <c r="F39" s="60"/>
      <c r="G39" s="12">
        <v>0.84084320911926302</v>
      </c>
      <c r="H39" s="11"/>
      <c r="I39" s="20">
        <f t="shared" si="0"/>
        <v>-0.84084320911926302</v>
      </c>
      <c r="J39" t="s">
        <v>1075</v>
      </c>
      <c r="L39" s="34" t="s">
        <v>97</v>
      </c>
      <c r="N39" s="4"/>
      <c r="O39" s="3"/>
      <c r="P39" s="3"/>
      <c r="Q39" s="6"/>
    </row>
    <row r="40" spans="1:22" ht="15.75" thickBot="1" x14ac:dyDescent="0.3">
      <c r="A40" s="34"/>
      <c r="B40" s="11"/>
      <c r="C40" s="12"/>
      <c r="E40" s="34" t="s">
        <v>149</v>
      </c>
      <c r="F40" s="60"/>
      <c r="G40" s="12">
        <v>0.83735890753368203</v>
      </c>
      <c r="H40" s="11"/>
      <c r="I40" s="20">
        <f t="shared" si="0"/>
        <v>-0.83735890753368203</v>
      </c>
      <c r="J40" t="s">
        <v>1076</v>
      </c>
      <c r="L40" s="34" t="s">
        <v>98</v>
      </c>
      <c r="N40" s="4"/>
      <c r="O40" s="3"/>
      <c r="P40" s="3"/>
      <c r="Q40" s="6"/>
    </row>
    <row r="41" spans="1:22" ht="15.75" thickBot="1" x14ac:dyDescent="0.3">
      <c r="A41" s="34"/>
      <c r="B41" s="11"/>
      <c r="C41" s="12"/>
      <c r="E41" s="34" t="s">
        <v>150</v>
      </c>
      <c r="F41" s="60"/>
      <c r="G41" s="12">
        <v>0.83377764958389999</v>
      </c>
      <c r="H41" s="11"/>
      <c r="I41" s="20">
        <f t="shared" si="0"/>
        <v>-0.83377764958389999</v>
      </c>
      <c r="J41" t="s">
        <v>1077</v>
      </c>
      <c r="L41" s="34" t="s">
        <v>99</v>
      </c>
      <c r="N41" s="4"/>
      <c r="O41" s="3"/>
      <c r="P41" s="3"/>
      <c r="Q41" s="6"/>
      <c r="V41">
        <f>SIN(30*(PI()/180))*50</f>
        <v>24.999999999999996</v>
      </c>
    </row>
    <row r="42" spans="1:22" ht="15.75" thickBot="1" x14ac:dyDescent="0.3">
      <c r="A42" s="34"/>
      <c r="B42" s="11"/>
      <c r="C42" s="12"/>
      <c r="E42" s="34" t="s">
        <v>151</v>
      </c>
      <c r="F42" s="60"/>
      <c r="G42" s="12">
        <v>0.83009911151906901</v>
      </c>
      <c r="H42" s="11"/>
      <c r="I42" s="20">
        <f t="shared" si="0"/>
        <v>-0.83009911151906901</v>
      </c>
      <c r="J42" t="s">
        <v>1078</v>
      </c>
      <c r="L42" s="34" t="s">
        <v>100</v>
      </c>
      <c r="N42" s="4"/>
      <c r="O42" s="3"/>
      <c r="P42" s="3"/>
      <c r="Q42" s="6"/>
      <c r="V42">
        <f>COS(30*(PI()/180))*50</f>
        <v>43.301270189221938</v>
      </c>
    </row>
    <row r="43" spans="1:22" ht="15.75" thickBot="1" x14ac:dyDescent="0.3">
      <c r="A43" s="34"/>
      <c r="B43" s="11"/>
      <c r="C43" s="12"/>
      <c r="E43" s="34" t="s">
        <v>152</v>
      </c>
      <c r="F43" s="60"/>
      <c r="G43" s="12">
        <v>0.82632296081572998</v>
      </c>
      <c r="H43" s="11"/>
      <c r="I43" s="20">
        <f t="shared" si="0"/>
        <v>-0.82632296081572998</v>
      </c>
      <c r="J43" t="s">
        <v>1079</v>
      </c>
      <c r="L43" s="34" t="s">
        <v>101</v>
      </c>
      <c r="N43" s="4"/>
      <c r="O43" s="3"/>
      <c r="P43" s="3"/>
      <c r="Q43" s="6"/>
    </row>
    <row r="44" spans="1:22" ht="15.75" thickBot="1" x14ac:dyDescent="0.3">
      <c r="A44" s="34"/>
      <c r="B44" s="11"/>
      <c r="C44" s="12"/>
      <c r="E44" s="34" t="s">
        <v>153</v>
      </c>
      <c r="F44" s="60"/>
      <c r="G44" s="12">
        <v>0.82244885619679997</v>
      </c>
      <c r="H44" s="11"/>
      <c r="I44" s="20">
        <f t="shared" si="0"/>
        <v>-0.82244885619679997</v>
      </c>
      <c r="J44" t="s">
        <v>1080</v>
      </c>
      <c r="L44" s="34" t="s">
        <v>102</v>
      </c>
      <c r="N44" s="4"/>
      <c r="O44" s="3"/>
      <c r="P44" s="3"/>
      <c r="Q44" s="6"/>
    </row>
    <row r="45" spans="1:22" ht="15.75" thickBot="1" x14ac:dyDescent="0.3">
      <c r="A45" s="34"/>
      <c r="B45" s="11"/>
      <c r="C45" s="12"/>
      <c r="E45" s="34" t="s">
        <v>154</v>
      </c>
      <c r="F45" s="60"/>
      <c r="G45" s="12">
        <v>0.81847644765775496</v>
      </c>
      <c r="H45" s="11"/>
      <c r="I45" s="20">
        <f t="shared" si="0"/>
        <v>-0.81847644765775496</v>
      </c>
      <c r="J45" t="s">
        <v>1081</v>
      </c>
      <c r="L45" s="34" t="s">
        <v>103</v>
      </c>
      <c r="N45" s="4"/>
      <c r="O45" s="3"/>
      <c r="P45" s="3"/>
      <c r="Q45" s="6"/>
      <c r="V45" s="16">
        <v>433012701892219</v>
      </c>
    </row>
    <row r="46" spans="1:22" ht="15.75" thickBot="1" x14ac:dyDescent="0.3">
      <c r="A46" s="34"/>
      <c r="B46" s="11"/>
      <c r="C46" s="12"/>
      <c r="E46" s="34" t="s">
        <v>155</v>
      </c>
      <c r="F46" s="60"/>
      <c r="G46" s="12">
        <v>0.81440537650066203</v>
      </c>
      <c r="H46" s="11"/>
      <c r="I46" s="20">
        <f t="shared" si="0"/>
        <v>-0.81440537650066203</v>
      </c>
      <c r="J46" t="s">
        <v>1082</v>
      </c>
      <c r="L46" s="34" t="s">
        <v>104</v>
      </c>
      <c r="N46" s="4"/>
      <c r="O46" s="3"/>
      <c r="P46" s="3"/>
      <c r="Q46" s="6"/>
    </row>
    <row r="47" spans="1:22" ht="15.75" thickBot="1" x14ac:dyDescent="0.3">
      <c r="A47" s="34"/>
      <c r="B47" s="11"/>
      <c r="C47" s="12"/>
      <c r="E47" s="34" t="s">
        <v>156</v>
      </c>
      <c r="F47" s="60"/>
      <c r="G47" s="12">
        <v>0.810235275376752</v>
      </c>
      <c r="H47" s="11"/>
      <c r="I47" s="20">
        <f t="shared" si="0"/>
        <v>-0.810235275376752</v>
      </c>
      <c r="J47" t="s">
        <v>1083</v>
      </c>
      <c r="L47" s="34" t="s">
        <v>105</v>
      </c>
      <c r="N47" s="4"/>
      <c r="O47" s="3"/>
      <c r="P47" s="3"/>
      <c r="Q47" s="6"/>
    </row>
    <row r="48" spans="1:22" ht="15.75" thickBot="1" x14ac:dyDescent="0.3">
      <c r="A48" s="34"/>
      <c r="B48" s="11"/>
      <c r="C48" s="12"/>
      <c r="E48" s="34" t="s">
        <v>157</v>
      </c>
      <c r="F48" s="60"/>
      <c r="G48" s="12">
        <v>0.80596576833824296</v>
      </c>
      <c r="H48" s="11"/>
      <c r="I48" s="20">
        <f t="shared" si="0"/>
        <v>-0.80596576833824296</v>
      </c>
      <c r="J48" t="s">
        <v>1084</v>
      </c>
      <c r="L48" s="34" t="s">
        <v>106</v>
      </c>
    </row>
    <row r="49" spans="1:20" ht="15.75" thickBot="1" x14ac:dyDescent="0.3">
      <c r="A49" s="34"/>
      <c r="B49" s="11"/>
      <c r="C49" s="12"/>
      <c r="E49" s="34" t="s">
        <v>158</v>
      </c>
      <c r="F49" s="60"/>
      <c r="G49" s="12">
        <v>0.80159647090018804</v>
      </c>
      <c r="H49" s="11"/>
      <c r="I49" s="20">
        <f t="shared" si="0"/>
        <v>-0.80159647090018804</v>
      </c>
      <c r="J49" t="s">
        <v>1085</v>
      </c>
      <c r="L49" s="34" t="s">
        <v>107</v>
      </c>
    </row>
    <row r="50" spans="1:20" ht="15.75" thickBot="1" x14ac:dyDescent="0.3">
      <c r="A50" s="34"/>
      <c r="B50" s="11"/>
      <c r="C50" s="12"/>
      <c r="E50" s="34" t="s">
        <v>159</v>
      </c>
      <c r="F50" s="60"/>
      <c r="G50" s="12">
        <v>0.79712699011314903</v>
      </c>
      <c r="H50" s="11"/>
      <c r="I50" s="20">
        <f t="shared" si="0"/>
        <v>-0.79712699011314903</v>
      </c>
      <c r="J50" t="s">
        <v>1086</v>
      </c>
      <c r="L50" s="34" t="s">
        <v>108</v>
      </c>
    </row>
    <row r="51" spans="1:20" ht="15.75" thickBot="1" x14ac:dyDescent="0.3">
      <c r="A51" s="34"/>
      <c r="B51" s="11"/>
      <c r="C51" s="12"/>
      <c r="E51" s="34" t="s">
        <v>160</v>
      </c>
      <c r="F51" s="60"/>
      <c r="G51" s="12">
        <v>0.79255692464754002</v>
      </c>
      <c r="H51" s="11"/>
      <c r="I51" s="20">
        <f t="shared" si="0"/>
        <v>-0.79255692464754002</v>
      </c>
      <c r="J51" t="s">
        <v>1087</v>
      </c>
      <c r="L51" s="34" t="s">
        <v>109</v>
      </c>
      <c r="N51" s="7"/>
      <c r="O51" s="8">
        <f>(50)*((10)^(-3))</f>
        <v>0.05</v>
      </c>
      <c r="P51" s="8"/>
      <c r="Q51" s="8"/>
      <c r="R51" s="8"/>
      <c r="S51" s="8">
        <f>O51*1000</f>
        <v>50</v>
      </c>
      <c r="T51" s="9" t="s">
        <v>16</v>
      </c>
    </row>
    <row r="52" spans="1:20" ht="15.75" thickBot="1" x14ac:dyDescent="0.3">
      <c r="A52" s="34"/>
      <c r="B52" s="11"/>
      <c r="C52" s="12"/>
      <c r="E52" s="34" t="s">
        <v>161</v>
      </c>
      <c r="F52" s="60"/>
      <c r="G52" s="12">
        <v>0.78788586489053902</v>
      </c>
      <c r="H52" s="11"/>
      <c r="I52" s="20">
        <f t="shared" si="0"/>
        <v>-0.78788586489053902</v>
      </c>
      <c r="J52" t="s">
        <v>1088</v>
      </c>
      <c r="L52" s="34" t="s">
        <v>110</v>
      </c>
      <c r="N52" s="10"/>
      <c r="O52" s="11"/>
      <c r="P52" s="11"/>
      <c r="Q52" s="11"/>
      <c r="R52" s="11"/>
      <c r="S52" s="11"/>
      <c r="T52" s="12"/>
    </row>
    <row r="53" spans="1:20" ht="15.75" thickBot="1" x14ac:dyDescent="0.3">
      <c r="A53" s="34"/>
      <c r="B53" s="11"/>
      <c r="C53" s="12"/>
      <c r="E53" s="34" t="s">
        <v>162</v>
      </c>
      <c r="F53" s="60"/>
      <c r="G53" s="12">
        <v>0.77684957523644205</v>
      </c>
      <c r="H53" s="11"/>
      <c r="I53" s="20">
        <f t="shared" si="0"/>
        <v>-0.77684957523644205</v>
      </c>
      <c r="J53" t="s">
        <v>1089</v>
      </c>
      <c r="L53" s="34" t="s">
        <v>838</v>
      </c>
      <c r="N53" s="10"/>
      <c r="O53" s="11">
        <f>(2*O51)/(TAN(30))</f>
        <v>-1.5611995216165924E-2</v>
      </c>
      <c r="P53" s="11"/>
      <c r="Q53" s="11"/>
      <c r="R53" s="11"/>
      <c r="S53" s="22">
        <f>O53*1000</f>
        <v>-15.611995216165925</v>
      </c>
      <c r="T53" s="12" t="s">
        <v>16</v>
      </c>
    </row>
    <row r="54" spans="1:20" ht="15.75" thickBot="1" x14ac:dyDescent="0.3">
      <c r="A54" s="34"/>
      <c r="B54" s="11"/>
      <c r="C54" s="12"/>
      <c r="E54" s="34" t="s">
        <v>163</v>
      </c>
      <c r="F54" s="60"/>
      <c r="G54" s="12">
        <v>0.76577526881084701</v>
      </c>
      <c r="H54" s="11"/>
      <c r="I54" s="20">
        <f t="shared" si="0"/>
        <v>-0.76577526881084701</v>
      </c>
      <c r="J54" t="s">
        <v>1090</v>
      </c>
      <c r="L54" s="34" t="s">
        <v>839</v>
      </c>
      <c r="N54" s="10"/>
      <c r="O54" s="11"/>
      <c r="P54" s="11"/>
      <c r="Q54" s="11"/>
      <c r="R54" s="11"/>
      <c r="S54" s="11"/>
      <c r="T54" s="12"/>
    </row>
    <row r="55" spans="1:20" ht="15.75" thickBot="1" x14ac:dyDescent="0.3">
      <c r="A55" s="34"/>
      <c r="B55" s="11"/>
      <c r="C55" s="12"/>
      <c r="E55" s="34" t="s">
        <v>164</v>
      </c>
      <c r="F55" s="60"/>
      <c r="G55" s="12">
        <v>0.75466293733477596</v>
      </c>
      <c r="H55" s="11"/>
      <c r="I55" s="20">
        <f t="shared" si="0"/>
        <v>-0.75466293733477596</v>
      </c>
      <c r="J55" t="s">
        <v>1091</v>
      </c>
      <c r="L55" s="34" t="s">
        <v>840</v>
      </c>
      <c r="N55" s="10"/>
      <c r="O55" s="11"/>
      <c r="P55" s="11"/>
      <c r="Q55" s="11"/>
      <c r="R55" s="11"/>
      <c r="S55" s="11"/>
      <c r="T55" s="12"/>
    </row>
    <row r="56" spans="1:20" ht="15.75" thickBot="1" x14ac:dyDescent="0.3">
      <c r="A56" s="34"/>
      <c r="B56" s="11"/>
      <c r="C56" s="12"/>
      <c r="E56" s="34" t="s">
        <v>165</v>
      </c>
      <c r="F56" s="60"/>
      <c r="G56" s="12">
        <v>0.74351259491384203</v>
      </c>
      <c r="H56" s="11"/>
      <c r="I56" s="20">
        <f t="shared" si="0"/>
        <v>-0.74351259491384203</v>
      </c>
      <c r="J56" t="s">
        <v>1092</v>
      </c>
      <c r="L56" s="34" t="s">
        <v>841</v>
      </c>
      <c r="N56" s="10"/>
      <c r="O56" s="11">
        <f>SQRT(0.75*(O53^2))</f>
        <v>1.3520384460960818E-2</v>
      </c>
      <c r="P56" s="11"/>
      <c r="Q56" s="11"/>
      <c r="R56" s="11"/>
      <c r="S56" s="22">
        <f>O56*1000</f>
        <v>13.520384460960818</v>
      </c>
      <c r="T56" s="12" t="s">
        <v>16</v>
      </c>
    </row>
    <row r="57" spans="1:20" ht="15.75" thickBot="1" x14ac:dyDescent="0.3">
      <c r="A57" s="34"/>
      <c r="B57" s="11"/>
      <c r="C57" s="12"/>
      <c r="E57" s="34" t="s">
        <v>166</v>
      </c>
      <c r="F57" s="60"/>
      <c r="G57" s="12">
        <v>0.73232427879452699</v>
      </c>
      <c r="H57" s="11"/>
      <c r="I57" s="20">
        <f t="shared" si="0"/>
        <v>-0.73232427879452699</v>
      </c>
      <c r="J57" t="s">
        <v>1093</v>
      </c>
      <c r="L57" s="34" t="s">
        <v>842</v>
      </c>
      <c r="N57" s="18"/>
      <c r="O57" s="11"/>
      <c r="P57" s="11"/>
      <c r="Q57" s="11"/>
      <c r="R57" s="11"/>
      <c r="S57" s="11"/>
      <c r="T57" s="12"/>
    </row>
    <row r="58" spans="1:20" ht="15.75" thickBot="1" x14ac:dyDescent="0.3">
      <c r="A58" s="34"/>
      <c r="B58" s="11"/>
      <c r="C58" s="12"/>
      <c r="E58" s="34" t="s">
        <v>167</v>
      </c>
      <c r="F58" s="60"/>
      <c r="G58" s="12">
        <v>0.72109805013575101</v>
      </c>
      <c r="H58" s="11"/>
      <c r="I58" s="20">
        <f t="shared" si="0"/>
        <v>-0.72109805013575101</v>
      </c>
      <c r="J58" t="s">
        <v>1094</v>
      </c>
      <c r="L58" s="34" t="s">
        <v>843</v>
      </c>
      <c r="N58" s="17"/>
      <c r="O58" s="8"/>
      <c r="P58" s="8"/>
      <c r="Q58" s="8"/>
      <c r="R58" s="8"/>
      <c r="S58" s="8"/>
      <c r="T58" s="9">
        <f>50*0.001</f>
        <v>0.05</v>
      </c>
    </row>
    <row r="59" spans="1:20" ht="15.75" thickBot="1" x14ac:dyDescent="0.3">
      <c r="A59" s="34"/>
      <c r="B59" s="11"/>
      <c r="C59" s="12"/>
      <c r="E59" s="34" t="s">
        <v>168</v>
      </c>
      <c r="F59" s="60"/>
      <c r="G59" s="12">
        <v>0.70983399479519305</v>
      </c>
      <c r="H59" s="11"/>
      <c r="I59" s="20">
        <f t="shared" si="0"/>
        <v>-0.70983399479519305</v>
      </c>
      <c r="J59" t="s">
        <v>1095</v>
      </c>
      <c r="L59" s="34" t="s">
        <v>844</v>
      </c>
      <c r="N59" s="18"/>
      <c r="O59" s="11">
        <f>COS(30*(PI()/180))</f>
        <v>0.86602540378443871</v>
      </c>
      <c r="P59" s="11"/>
      <c r="Q59" s="11"/>
      <c r="R59" s="11"/>
      <c r="S59" s="11"/>
      <c r="T59" s="12">
        <f>O59*$T$58</f>
        <v>4.330127018922194E-2</v>
      </c>
    </row>
    <row r="60" spans="1:20" ht="15.75" thickBot="1" x14ac:dyDescent="0.3">
      <c r="A60" s="34"/>
      <c r="B60" s="11"/>
      <c r="C60" s="12"/>
      <c r="E60" s="34" t="s">
        <v>169</v>
      </c>
      <c r="F60" s="60"/>
      <c r="G60" s="12">
        <v>0.69853222412976901</v>
      </c>
      <c r="H60" s="11"/>
      <c r="I60" s="20">
        <f t="shared" si="0"/>
        <v>-0.69853222412976901</v>
      </c>
      <c r="J60" t="s">
        <v>1096</v>
      </c>
      <c r="L60" s="34" t="s">
        <v>845</v>
      </c>
      <c r="N60" s="19"/>
      <c r="O60" s="14">
        <f>SIN(30*(PI()/180))</f>
        <v>0.49999999999999994</v>
      </c>
      <c r="P60" s="14"/>
      <c r="Q60" s="14"/>
      <c r="R60" s="14"/>
      <c r="S60" s="14"/>
      <c r="T60" s="15">
        <f>O60*$T$58</f>
        <v>2.4999999999999998E-2</v>
      </c>
    </row>
    <row r="61" spans="1:20" ht="15.75" thickBot="1" x14ac:dyDescent="0.3">
      <c r="A61" s="34"/>
      <c r="B61" s="11"/>
      <c r="C61" s="12"/>
      <c r="E61" s="34" t="s">
        <v>170</v>
      </c>
      <c r="F61" s="60"/>
      <c r="G61" s="12">
        <v>0.68719287580960697</v>
      </c>
      <c r="H61" s="11"/>
      <c r="I61" s="20">
        <f t="shared" si="0"/>
        <v>-0.68719287580960697</v>
      </c>
      <c r="J61" t="s">
        <v>1097</v>
      </c>
      <c r="L61" s="34" t="s">
        <v>846</v>
      </c>
    </row>
    <row r="62" spans="1:20" ht="15.75" thickBot="1" x14ac:dyDescent="0.3">
      <c r="A62" s="34"/>
      <c r="B62" s="11"/>
      <c r="C62" s="12"/>
      <c r="E62" s="34" t="s">
        <v>171</v>
      </c>
      <c r="F62" s="60"/>
      <c r="G62" s="12">
        <v>0.675816114644752</v>
      </c>
      <c r="H62" s="11"/>
      <c r="I62" s="20">
        <f t="shared" si="0"/>
        <v>-0.675816114644752</v>
      </c>
      <c r="J62" t="s">
        <v>1098</v>
      </c>
      <c r="L62" s="34" t="s">
        <v>847</v>
      </c>
    </row>
    <row r="63" spans="1:20" ht="15.75" thickBot="1" x14ac:dyDescent="0.3">
      <c r="A63" s="34"/>
      <c r="B63" s="11"/>
      <c r="C63" s="12"/>
      <c r="E63" s="34" t="s">
        <v>172</v>
      </c>
      <c r="F63" s="60"/>
      <c r="G63" s="12">
        <v>0.66440213342379395</v>
      </c>
      <c r="H63" s="11"/>
      <c r="I63" s="20">
        <f t="shared" si="0"/>
        <v>-0.66440213342379395</v>
      </c>
      <c r="J63" t="s">
        <v>1099</v>
      </c>
      <c r="L63" s="34" t="s">
        <v>848</v>
      </c>
    </row>
    <row r="64" spans="1:20" ht="15.75" thickBot="1" x14ac:dyDescent="0.3">
      <c r="A64" s="34"/>
      <c r="B64" s="11"/>
      <c r="C64" s="12"/>
      <c r="E64" s="34" t="s">
        <v>173</v>
      </c>
      <c r="F64" s="60"/>
      <c r="G64" s="12">
        <v>0.652951153763487</v>
      </c>
      <c r="H64" s="11"/>
      <c r="I64" s="20">
        <f t="shared" si="0"/>
        <v>-0.652951153763487</v>
      </c>
      <c r="J64" t="s">
        <v>1100</v>
      </c>
      <c r="L64" s="34" t="s">
        <v>849</v>
      </c>
    </row>
    <row r="65" spans="1:12" ht="15.75" thickBot="1" x14ac:dyDescent="0.3">
      <c r="A65" s="34"/>
      <c r="B65" s="11"/>
      <c r="C65" s="12"/>
      <c r="E65" s="34" t="s">
        <v>174</v>
      </c>
      <c r="F65" s="60"/>
      <c r="G65" s="12">
        <v>0.641463426968372</v>
      </c>
      <c r="H65" s="11"/>
      <c r="I65" s="20">
        <f t="shared" si="0"/>
        <v>-0.641463426968372</v>
      </c>
      <c r="J65" t="s">
        <v>1101</v>
      </c>
      <c r="L65" s="34" t="s">
        <v>850</v>
      </c>
    </row>
    <row r="66" spans="1:12" ht="15.75" thickBot="1" x14ac:dyDescent="0.3">
      <c r="A66" s="34"/>
      <c r="B66" s="11"/>
      <c r="C66" s="12"/>
      <c r="E66" s="34" t="s">
        <v>175</v>
      </c>
      <c r="F66" s="60"/>
      <c r="G66" s="12">
        <v>0.62993923489929105</v>
      </c>
      <c r="H66" s="11"/>
      <c r="I66" s="20">
        <f t="shared" si="0"/>
        <v>-0.62993923489929105</v>
      </c>
      <c r="J66" t="s">
        <v>1102</v>
      </c>
      <c r="L66" s="34" t="s">
        <v>851</v>
      </c>
    </row>
    <row r="67" spans="1:12" ht="15.75" thickBot="1" x14ac:dyDescent="0.3">
      <c r="A67" s="34"/>
      <c r="B67" s="11"/>
      <c r="C67" s="12"/>
      <c r="E67" s="34" t="s">
        <v>176</v>
      </c>
      <c r="F67" s="60"/>
      <c r="G67" s="12">
        <v>0.61837889084960596</v>
      </c>
      <c r="H67" s="11"/>
      <c r="I67" s="20">
        <f t="shared" ref="I67:I130" si="3">G67*-1</f>
        <v>-0.61837889084960596</v>
      </c>
      <c r="J67" t="s">
        <v>1103</v>
      </c>
      <c r="L67" s="34" t="s">
        <v>852</v>
      </c>
    </row>
    <row r="68" spans="1:12" ht="15.75" thickBot="1" x14ac:dyDescent="0.3">
      <c r="A68" s="34"/>
      <c r="B68" s="11"/>
      <c r="C68" s="12"/>
      <c r="E68" s="34" t="s">
        <v>177</v>
      </c>
      <c r="F68" s="60"/>
      <c r="G68" s="12">
        <v>0.60678274042783098</v>
      </c>
      <c r="H68" s="11"/>
      <c r="I68" s="20">
        <f t="shared" si="3"/>
        <v>-0.60678274042783098</v>
      </c>
      <c r="J68" t="s">
        <v>1104</v>
      </c>
      <c r="L68" s="34" t="s">
        <v>853</v>
      </c>
    </row>
    <row r="69" spans="1:12" ht="15.75" thickBot="1" x14ac:dyDescent="0.3">
      <c r="A69" s="34"/>
      <c r="B69" s="11"/>
      <c r="C69" s="12"/>
      <c r="E69" s="34" t="s">
        <v>178</v>
      </c>
      <c r="F69" s="60"/>
      <c r="G69" s="12">
        <v>0.595151162445263</v>
      </c>
      <c r="H69" s="11"/>
      <c r="I69" s="20">
        <f t="shared" si="3"/>
        <v>-0.595151162445263</v>
      </c>
      <c r="J69" t="s">
        <v>1105</v>
      </c>
      <c r="L69" s="34" t="s">
        <v>854</v>
      </c>
    </row>
    <row r="70" spans="1:12" ht="15.75" thickBot="1" x14ac:dyDescent="0.3">
      <c r="A70" s="34"/>
      <c r="B70" s="11"/>
      <c r="C70" s="12"/>
      <c r="E70" s="34" t="s">
        <v>179</v>
      </c>
      <c r="F70" s="60"/>
      <c r="G70" s="12">
        <v>0.58348456980711905</v>
      </c>
      <c r="H70" s="11"/>
      <c r="I70" s="20">
        <f t="shared" si="3"/>
        <v>-0.58348456980711905</v>
      </c>
      <c r="J70" t="s">
        <v>1106</v>
      </c>
      <c r="L70" s="34" t="s">
        <v>855</v>
      </c>
    </row>
    <row r="71" spans="1:12" ht="15.75" thickBot="1" x14ac:dyDescent="0.3">
      <c r="A71" s="34"/>
      <c r="B71" s="11"/>
      <c r="C71" s="12"/>
      <c r="E71" s="34" t="s">
        <v>180</v>
      </c>
      <c r="F71" s="60"/>
      <c r="G71" s="12">
        <v>0.57178341040553204</v>
      </c>
      <c r="H71" s="11"/>
      <c r="I71" s="20">
        <f t="shared" si="3"/>
        <v>-0.57178341040553204</v>
      </c>
      <c r="J71" t="s">
        <v>1107</v>
      </c>
      <c r="L71" s="34" t="s">
        <v>856</v>
      </c>
    </row>
    <row r="72" spans="1:12" ht="15.75" thickBot="1" x14ac:dyDescent="0.3">
      <c r="A72" s="34"/>
      <c r="B72" s="11"/>
      <c r="C72" s="12"/>
      <c r="E72" s="34" t="s">
        <v>181</v>
      </c>
      <c r="F72" s="60"/>
      <c r="G72" s="12">
        <v>0.56004816801269297</v>
      </c>
      <c r="H72" s="11"/>
      <c r="I72" s="20">
        <f t="shared" si="3"/>
        <v>-0.56004816801269297</v>
      </c>
      <c r="J72" t="s">
        <v>1108</v>
      </c>
      <c r="L72" s="34" t="s">
        <v>857</v>
      </c>
    </row>
    <row r="73" spans="1:12" ht="15.75" thickBot="1" x14ac:dyDescent="0.3">
      <c r="A73" s="34"/>
      <c r="B73" s="11"/>
      <c r="C73" s="12"/>
      <c r="E73" s="34" t="s">
        <v>182</v>
      </c>
      <c r="F73" s="60"/>
      <c r="G73" s="12">
        <v>0.54827936317225601</v>
      </c>
      <c r="H73" s="11"/>
      <c r="I73" s="20">
        <f t="shared" si="3"/>
        <v>-0.54827936317225601</v>
      </c>
      <c r="J73" t="s">
        <v>1109</v>
      </c>
      <c r="L73" s="34" t="s">
        <v>858</v>
      </c>
    </row>
    <row r="74" spans="1:12" ht="15.75" thickBot="1" x14ac:dyDescent="0.3">
      <c r="A74" s="34"/>
      <c r="B74" s="11"/>
      <c r="C74" s="12"/>
      <c r="E74" s="34" t="s">
        <v>183</v>
      </c>
      <c r="F74" s="60"/>
      <c r="G74" s="12">
        <v>0.536477554087052</v>
      </c>
      <c r="H74" s="11"/>
      <c r="I74" s="20">
        <f t="shared" si="3"/>
        <v>-0.536477554087052</v>
      </c>
      <c r="J74" t="s">
        <v>1110</v>
      </c>
      <c r="L74" s="34" t="s">
        <v>859</v>
      </c>
    </row>
    <row r="75" spans="1:12" ht="15.75" thickBot="1" x14ac:dyDescent="0.3">
      <c r="A75" s="34"/>
      <c r="B75" s="11"/>
      <c r="C75" s="12"/>
      <c r="E75" s="34" t="s">
        <v>184</v>
      </c>
      <c r="F75" s="60"/>
      <c r="G75" s="12">
        <v>0.52464333750096803</v>
      </c>
      <c r="H75" s="11"/>
      <c r="I75" s="20">
        <f t="shared" si="3"/>
        <v>-0.52464333750096803</v>
      </c>
      <c r="J75" t="s">
        <v>1111</v>
      </c>
      <c r="L75" s="34" t="s">
        <v>860</v>
      </c>
    </row>
    <row r="76" spans="1:12" ht="15.75" thickBot="1" x14ac:dyDescent="0.3">
      <c r="A76" s="34"/>
      <c r="B76" s="11"/>
      <c r="C76" s="12"/>
      <c r="E76" s="34" t="s">
        <v>185</v>
      </c>
      <c r="F76" s="60"/>
      <c r="G76" s="12">
        <v>0.51277734957280396</v>
      </c>
      <c r="H76" s="11"/>
      <c r="I76" s="20">
        <f t="shared" si="3"/>
        <v>-0.51277734957280396</v>
      </c>
      <c r="J76" t="s">
        <v>1112</v>
      </c>
      <c r="L76" s="34" t="s">
        <v>861</v>
      </c>
    </row>
    <row r="77" spans="1:12" ht="15.75" thickBot="1" x14ac:dyDescent="0.3">
      <c r="A77" s="34"/>
      <c r="B77" s="11"/>
      <c r="C77" s="12"/>
      <c r="E77" s="34" t="s">
        <v>186</v>
      </c>
      <c r="F77" s="60"/>
      <c r="G77" s="12">
        <v>0.50088026673971098</v>
      </c>
      <c r="H77" s="11"/>
      <c r="I77" s="20">
        <f t="shared" si="3"/>
        <v>-0.50088026673971098</v>
      </c>
      <c r="J77" t="s">
        <v>1113</v>
      </c>
      <c r="L77" s="34" t="s">
        <v>862</v>
      </c>
    </row>
    <row r="78" spans="1:12" ht="15.75" thickBot="1" x14ac:dyDescent="0.3">
      <c r="A78" s="34"/>
      <c r="B78" s="11"/>
      <c r="C78" s="12"/>
      <c r="E78" s="34" t="s">
        <v>187</v>
      </c>
      <c r="F78" s="60"/>
      <c r="G78" s="12">
        <v>0.48895280656772899</v>
      </c>
      <c r="H78" s="11"/>
      <c r="I78" s="20">
        <f t="shared" si="3"/>
        <v>-0.48895280656772899</v>
      </c>
      <c r="J78" t="s">
        <v>1114</v>
      </c>
      <c r="L78" s="34" t="s">
        <v>863</v>
      </c>
    </row>
    <row r="79" spans="1:12" ht="15.75" thickBot="1" x14ac:dyDescent="0.3">
      <c r="A79" s="34"/>
      <c r="B79" s="11"/>
      <c r="C79" s="12"/>
      <c r="E79" s="34" t="s">
        <v>188</v>
      </c>
      <c r="F79" s="60"/>
      <c r="G79" s="12">
        <v>0.47699572858681899</v>
      </c>
      <c r="H79" s="11"/>
      <c r="I79" s="20">
        <f t="shared" si="3"/>
        <v>-0.47699572858681899</v>
      </c>
      <c r="J79" t="s">
        <v>1115</v>
      </c>
      <c r="L79" s="34" t="s">
        <v>864</v>
      </c>
    </row>
    <row r="80" spans="1:12" ht="15.75" thickBot="1" x14ac:dyDescent="0.3">
      <c r="A80" s="34"/>
      <c r="B80" s="11"/>
      <c r="C80" s="12"/>
      <c r="E80" s="34" t="s">
        <v>189</v>
      </c>
      <c r="F80" s="60"/>
      <c r="G80" s="12">
        <v>0.46500983510760402</v>
      </c>
      <c r="H80" s="11"/>
      <c r="I80" s="20">
        <f t="shared" si="3"/>
        <v>-0.46500983510760402</v>
      </c>
      <c r="J80" t="s">
        <v>1116</v>
      </c>
      <c r="L80" s="34" t="s">
        <v>865</v>
      </c>
    </row>
    <row r="81" spans="1:12" ht="15.75" thickBot="1" x14ac:dyDescent="0.3">
      <c r="A81" s="34"/>
      <c r="B81" s="11"/>
      <c r="C81" s="12"/>
      <c r="E81" s="34" t="s">
        <v>190</v>
      </c>
      <c r="F81" s="60"/>
      <c r="G81" s="12">
        <v>0.45299597201696901</v>
      </c>
      <c r="H81" s="11"/>
      <c r="I81" s="20">
        <f t="shared" si="3"/>
        <v>-0.45299597201696901</v>
      </c>
      <c r="J81" t="s">
        <v>1117</v>
      </c>
      <c r="L81" s="34" t="s">
        <v>866</v>
      </c>
    </row>
    <row r="82" spans="1:12" ht="15.75" thickBot="1" x14ac:dyDescent="0.3">
      <c r="A82" s="34"/>
      <c r="B82" s="11"/>
      <c r="C82" s="12"/>
      <c r="E82" s="34" t="s">
        <v>191</v>
      </c>
      <c r="F82" s="60"/>
      <c r="G82" s="12">
        <v>0.44095502954947802</v>
      </c>
      <c r="H82" s="11"/>
      <c r="I82" s="20">
        <f t="shared" si="3"/>
        <v>-0.44095502954947802</v>
      </c>
      <c r="J82" t="s">
        <v>1118</v>
      </c>
      <c r="L82" s="34" t="s">
        <v>867</v>
      </c>
    </row>
    <row r="83" spans="1:12" ht="15.75" thickBot="1" x14ac:dyDescent="0.3">
      <c r="A83" s="34"/>
      <c r="B83" s="11"/>
      <c r="C83" s="12"/>
      <c r="E83" s="34" t="s">
        <v>192</v>
      </c>
      <c r="F83" s="60"/>
      <c r="G83" s="12">
        <v>0.42888794303149103</v>
      </c>
      <c r="H83" s="11"/>
      <c r="I83" s="20">
        <f t="shared" si="3"/>
        <v>-0.42888794303149103</v>
      </c>
      <c r="J83" t="s">
        <v>1119</v>
      </c>
      <c r="L83" s="34" t="s">
        <v>868</v>
      </c>
    </row>
    <row r="84" spans="1:12" ht="15.75" thickBot="1" x14ac:dyDescent="0.3">
      <c r="A84" s="34"/>
      <c r="B84" s="11"/>
      <c r="C84" s="12"/>
      <c r="E84" s="34" t="s">
        <v>193</v>
      </c>
      <c r="F84" s="60"/>
      <c r="G84" s="12">
        <v>0.41679569359469498</v>
      </c>
      <c r="H84" s="11"/>
      <c r="I84" s="20">
        <f t="shared" si="3"/>
        <v>-0.41679569359469498</v>
      </c>
      <c r="J84" t="s">
        <v>1120</v>
      </c>
      <c r="L84" s="34" t="s">
        <v>869</v>
      </c>
    </row>
    <row r="85" spans="1:12" ht="15.75" thickBot="1" x14ac:dyDescent="0.3">
      <c r="A85" s="34"/>
      <c r="B85" s="11"/>
      <c r="C85" s="12"/>
      <c r="E85" s="34" t="s">
        <v>194</v>
      </c>
      <c r="F85" s="60"/>
      <c r="G85" s="12">
        <v>0.40467930885568298</v>
      </c>
      <c r="H85" s="11"/>
      <c r="I85" s="20">
        <f t="shared" si="3"/>
        <v>-0.40467930885568298</v>
      </c>
      <c r="J85" t="s">
        <v>1121</v>
      </c>
      <c r="L85" s="34" t="s">
        <v>870</v>
      </c>
    </row>
    <row r="86" spans="1:12" ht="15.75" thickBot="1" x14ac:dyDescent="0.3">
      <c r="A86" s="34"/>
      <c r="B86" s="11"/>
      <c r="C86" s="12"/>
      <c r="E86" s="34" t="s">
        <v>195</v>
      </c>
      <c r="F86" s="60"/>
      <c r="G86" s="12">
        <v>0.39253986355805698</v>
      </c>
      <c r="H86" s="11"/>
      <c r="I86" s="20">
        <f t="shared" si="3"/>
        <v>-0.39253986355805698</v>
      </c>
      <c r="J86" t="s">
        <v>1122</v>
      </c>
      <c r="L86" s="34" t="s">
        <v>871</v>
      </c>
    </row>
    <row r="87" spans="1:12" ht="15.75" thickBot="1" x14ac:dyDescent="0.3">
      <c r="A87" s="34"/>
      <c r="B87" s="11"/>
      <c r="C87" s="12"/>
      <c r="E87" s="34" t="s">
        <v>196</v>
      </c>
      <c r="F87" s="60"/>
      <c r="G87" s="12">
        <v>0.38037848017345899</v>
      </c>
      <c r="H87" s="11"/>
      <c r="I87" s="20">
        <f t="shared" si="3"/>
        <v>-0.38037848017345899</v>
      </c>
      <c r="J87" t="s">
        <v>1123</v>
      </c>
      <c r="L87" s="34" t="s">
        <v>872</v>
      </c>
    </row>
    <row r="88" spans="1:12" ht="15.75" thickBot="1" x14ac:dyDescent="0.3">
      <c r="A88" s="34"/>
      <c r="B88" s="11"/>
      <c r="C88" s="12"/>
      <c r="E88" s="34" t="s">
        <v>197</v>
      </c>
      <c r="F88" s="60"/>
      <c r="G88" s="12">
        <v>0.36819632945780301</v>
      </c>
      <c r="H88" s="11"/>
      <c r="I88" s="20">
        <f t="shared" si="3"/>
        <v>-0.36819632945780301</v>
      </c>
      <c r="J88" t="s">
        <v>1124</v>
      </c>
      <c r="L88" s="34" t="s">
        <v>873</v>
      </c>
    </row>
    <row r="89" spans="1:12" ht="15.75" thickBot="1" x14ac:dyDescent="0.3">
      <c r="A89" s="34"/>
      <c r="B89" s="11"/>
      <c r="C89" s="12"/>
      <c r="E89" s="34" t="s">
        <v>198</v>
      </c>
      <c r="F89" s="60"/>
      <c r="G89" s="12">
        <v>0.35599463095890299</v>
      </c>
      <c r="H89" s="11"/>
      <c r="I89" s="20">
        <f t="shared" si="3"/>
        <v>-0.35599463095890299</v>
      </c>
      <c r="J89" t="s">
        <v>1125</v>
      </c>
      <c r="L89" s="34" t="s">
        <v>874</v>
      </c>
    </row>
    <row r="90" spans="1:12" ht="15.75" thickBot="1" x14ac:dyDescent="0.3">
      <c r="A90" s="34"/>
      <c r="B90" s="11"/>
      <c r="C90" s="12"/>
      <c r="E90" s="34" t="s">
        <v>199</v>
      </c>
      <c r="F90" s="60"/>
      <c r="G90" s="12">
        <v>0.34377465347157798</v>
      </c>
      <c r="H90" s="11"/>
      <c r="I90" s="20">
        <f t="shared" si="3"/>
        <v>-0.34377465347157798</v>
      </c>
      <c r="J90" t="s">
        <v>1126</v>
      </c>
      <c r="L90" s="34" t="s">
        <v>875</v>
      </c>
    </row>
    <row r="91" spans="1:12" ht="15.75" thickBot="1" x14ac:dyDescent="0.3">
      <c r="A91" s="34"/>
      <c r="B91" s="11"/>
      <c r="C91" s="12"/>
      <c r="E91" s="34" t="s">
        <v>200</v>
      </c>
      <c r="F91" s="60"/>
      <c r="G91" s="12">
        <v>0.33153771543628602</v>
      </c>
      <c r="H91" s="11"/>
      <c r="I91" s="20">
        <f t="shared" si="3"/>
        <v>-0.33153771543628602</v>
      </c>
      <c r="J91" t="s">
        <v>1127</v>
      </c>
      <c r="L91" s="34" t="s">
        <v>876</v>
      </c>
    </row>
    <row r="92" spans="1:12" ht="15.75" thickBot="1" x14ac:dyDescent="0.3">
      <c r="A92" s="34"/>
      <c r="B92" s="11"/>
      <c r="C92" s="12"/>
      <c r="E92" s="34" t="s">
        <v>201</v>
      </c>
      <c r="F92" s="60"/>
      <c r="G92" s="12">
        <v>0.319285185277218</v>
      </c>
      <c r="H92" s="11"/>
      <c r="I92" s="20">
        <f t="shared" si="3"/>
        <v>-0.319285185277218</v>
      </c>
      <c r="J92" t="s">
        <v>1128</v>
      </c>
      <c r="L92" s="34" t="s">
        <v>877</v>
      </c>
    </row>
    <row r="93" spans="1:12" ht="15.75" thickBot="1" x14ac:dyDescent="0.3">
      <c r="A93" s="34"/>
      <c r="B93" s="11"/>
      <c r="C93" s="12"/>
      <c r="E93" s="34" t="s">
        <v>202</v>
      </c>
      <c r="F93" s="60"/>
      <c r="G93" s="12">
        <v>0.307018481675777</v>
      </c>
      <c r="H93" s="11"/>
      <c r="I93" s="20">
        <f t="shared" si="3"/>
        <v>-0.307018481675777</v>
      </c>
      <c r="J93" t="s">
        <v>1129</v>
      </c>
      <c r="L93" s="34" t="s">
        <v>878</v>
      </c>
    </row>
    <row r="94" spans="1:12" ht="15.75" thickBot="1" x14ac:dyDescent="0.3">
      <c r="A94" s="34"/>
      <c r="B94" s="11"/>
      <c r="C94" s="12"/>
      <c r="E94" s="34" t="s">
        <v>203</v>
      </c>
      <c r="F94" s="60"/>
      <c r="G94" s="12">
        <v>0.29473907377530001</v>
      </c>
      <c r="H94" s="11"/>
      <c r="I94" s="20">
        <f t="shared" si="3"/>
        <v>-0.29473907377530001</v>
      </c>
      <c r="J94" t="s">
        <v>1130</v>
      </c>
      <c r="L94" s="34" t="s">
        <v>879</v>
      </c>
    </row>
    <row r="95" spans="1:12" ht="15.75" thickBot="1" x14ac:dyDescent="0.3">
      <c r="A95" s="34"/>
      <c r="B95" s="11"/>
      <c r="C95" s="12"/>
      <c r="E95" s="34" t="s">
        <v>204</v>
      </c>
      <c r="F95" s="60"/>
      <c r="G95" s="12">
        <v>0.28244848131288403</v>
      </c>
      <c r="H95" s="11"/>
      <c r="I95" s="20">
        <f t="shared" si="3"/>
        <v>-0.28244848131288403</v>
      </c>
      <c r="J95" t="s">
        <v>1131</v>
      </c>
      <c r="L95" s="34" t="s">
        <v>880</v>
      </c>
    </row>
    <row r="96" spans="1:12" ht="15.75" thickBot="1" x14ac:dyDescent="0.3">
      <c r="A96" s="34"/>
      <c r="B96" s="11"/>
      <c r="C96" s="12"/>
      <c r="E96" s="34" t="s">
        <v>205</v>
      </c>
      <c r="F96" s="60"/>
      <c r="G96" s="12">
        <v>0.27014827467414099</v>
      </c>
      <c r="H96" s="11"/>
      <c r="I96" s="20">
        <f t="shared" si="3"/>
        <v>-0.27014827467414099</v>
      </c>
      <c r="J96" t="s">
        <v>1132</v>
      </c>
      <c r="L96" s="34" t="s">
        <v>881</v>
      </c>
    </row>
    <row r="97" spans="1:12" ht="15.75" thickBot="1" x14ac:dyDescent="0.3">
      <c r="A97" s="34"/>
      <c r="B97" s="11"/>
      <c r="C97" s="12"/>
      <c r="E97" s="34" t="s">
        <v>206</v>
      </c>
      <c r="F97" s="60"/>
      <c r="G97" s="12">
        <v>0.25784007486676702</v>
      </c>
      <c r="H97" s="11"/>
      <c r="I97" s="20">
        <f t="shared" si="3"/>
        <v>-0.25784007486676702</v>
      </c>
      <c r="J97" t="s">
        <v>1133</v>
      </c>
      <c r="L97" s="34" t="s">
        <v>882</v>
      </c>
    </row>
    <row r="98" spans="1:12" ht="15.75" thickBot="1" x14ac:dyDescent="0.3">
      <c r="A98" s="34"/>
      <c r="B98" s="11"/>
      <c r="C98" s="12"/>
      <c r="E98" s="34" t="s">
        <v>207</v>
      </c>
      <c r="F98" s="60"/>
      <c r="G98" s="12">
        <v>0.24552555340879401</v>
      </c>
      <c r="H98" s="11"/>
      <c r="I98" s="20">
        <f t="shared" si="3"/>
        <v>-0.24552555340879401</v>
      </c>
      <c r="J98" t="s">
        <v>1134</v>
      </c>
      <c r="L98" s="34" t="s">
        <v>883</v>
      </c>
    </row>
    <row r="99" spans="1:12" ht="15.75" thickBot="1" x14ac:dyDescent="0.3">
      <c r="A99" s="34"/>
      <c r="B99" s="11"/>
      <c r="C99" s="12"/>
      <c r="E99" s="34" t="s">
        <v>208</v>
      </c>
      <c r="F99" s="60"/>
      <c r="G99" s="12">
        <v>0.233206432127499</v>
      </c>
      <c r="H99" s="11"/>
      <c r="I99" s="20">
        <f t="shared" si="3"/>
        <v>-0.233206432127499</v>
      </c>
      <c r="J99" t="s">
        <v>1135</v>
      </c>
      <c r="L99" s="34" t="s">
        <v>884</v>
      </c>
    </row>
    <row r="100" spans="1:12" ht="15.75" thickBot="1" x14ac:dyDescent="0.3">
      <c r="A100" s="34"/>
      <c r="B100" s="11"/>
      <c r="C100" s="12"/>
      <c r="E100" s="34" t="s">
        <v>209</v>
      </c>
      <c r="F100" s="60"/>
      <c r="G100" s="12">
        <v>0.220884482864978</v>
      </c>
      <c r="H100" s="11"/>
      <c r="I100" s="20">
        <f t="shared" si="3"/>
        <v>-0.220884482864978</v>
      </c>
      <c r="J100" t="s">
        <v>1136</v>
      </c>
      <c r="L100" s="34" t="s">
        <v>885</v>
      </c>
    </row>
    <row r="101" spans="1:12" ht="15.75" thickBot="1" x14ac:dyDescent="0.3">
      <c r="A101" s="34"/>
      <c r="B101" s="11"/>
      <c r="C101" s="12"/>
      <c r="E101" s="34" t="s">
        <v>210</v>
      </c>
      <c r="F101" s="60"/>
      <c r="G101" s="12">
        <v>0.20856152708655001</v>
      </c>
      <c r="H101" s="11"/>
      <c r="I101" s="20">
        <f t="shared" si="3"/>
        <v>-0.20856152708655001</v>
      </c>
      <c r="J101" t="s">
        <v>1137</v>
      </c>
      <c r="L101" s="34" t="s">
        <v>886</v>
      </c>
    </row>
    <row r="102" spans="1:12" ht="15.75" thickBot="1" x14ac:dyDescent="0.3">
      <c r="A102" s="34"/>
      <c r="B102" s="11"/>
      <c r="C102" s="12"/>
      <c r="E102" s="34" t="s">
        <v>211</v>
      </c>
      <c r="F102" s="60"/>
      <c r="G102" s="12">
        <v>0.196239435388222</v>
      </c>
      <c r="H102" s="11"/>
      <c r="I102" s="20">
        <f t="shared" si="3"/>
        <v>-0.196239435388222</v>
      </c>
      <c r="J102" t="s">
        <v>1138</v>
      </c>
      <c r="L102" s="34" t="s">
        <v>887</v>
      </c>
    </row>
    <row r="103" spans="1:12" ht="15.75" thickBot="1" x14ac:dyDescent="0.3">
      <c r="A103" s="34"/>
      <c r="B103" s="11"/>
      <c r="C103" s="12"/>
      <c r="E103" s="34" t="s">
        <v>212</v>
      </c>
      <c r="F103" s="60"/>
      <c r="G103" s="12">
        <v>0.18392012689967199</v>
      </c>
      <c r="H103" s="11"/>
      <c r="I103" s="20">
        <f t="shared" si="3"/>
        <v>-0.18392012689967199</v>
      </c>
      <c r="J103" t="s">
        <v>1139</v>
      </c>
      <c r="L103" s="34" t="s">
        <v>888</v>
      </c>
    </row>
    <row r="104" spans="1:12" ht="15.75" thickBot="1" x14ac:dyDescent="0.3">
      <c r="A104" s="34"/>
      <c r="B104" s="11"/>
      <c r="C104" s="12"/>
      <c r="E104" s="34" t="s">
        <v>213</v>
      </c>
      <c r="F104" s="60"/>
      <c r="G104" s="12">
        <v>0.17160556857933301</v>
      </c>
      <c r="H104" s="11"/>
      <c r="I104" s="20">
        <f t="shared" si="3"/>
        <v>-0.17160556857933301</v>
      </c>
      <c r="J104" t="s">
        <v>1140</v>
      </c>
      <c r="L104" s="34" t="s">
        <v>889</v>
      </c>
    </row>
    <row r="105" spans="1:12" ht="15.75" thickBot="1" x14ac:dyDescent="0.3">
      <c r="A105" s="34"/>
      <c r="B105" s="11"/>
      <c r="C105" s="12"/>
      <c r="E105" s="34" t="s">
        <v>214</v>
      </c>
      <c r="F105" s="60"/>
      <c r="G105" s="12">
        <v>0.159297774398413</v>
      </c>
      <c r="H105" s="11"/>
      <c r="I105" s="20">
        <f t="shared" si="3"/>
        <v>-0.159297774398413</v>
      </c>
      <c r="J105" t="s">
        <v>1141</v>
      </c>
      <c r="L105" s="34" t="s">
        <v>890</v>
      </c>
    </row>
    <row r="106" spans="1:12" ht="15.75" thickBot="1" x14ac:dyDescent="0.3">
      <c r="A106" s="34"/>
      <c r="B106" s="11"/>
      <c r="C106" s="12"/>
      <c r="E106" s="34" t="s">
        <v>215</v>
      </c>
      <c r="F106" s="60"/>
      <c r="G106" s="12">
        <v>0.14699880441091101</v>
      </c>
      <c r="H106" s="11"/>
      <c r="I106" s="20">
        <f t="shared" si="3"/>
        <v>-0.14699880441091101</v>
      </c>
      <c r="J106" t="s">
        <v>1142</v>
      </c>
      <c r="L106" s="34" t="s">
        <v>891</v>
      </c>
    </row>
    <row r="107" spans="1:12" ht="15.75" thickBot="1" x14ac:dyDescent="0.3">
      <c r="A107" s="34"/>
      <c r="B107" s="11"/>
      <c r="C107" s="12"/>
      <c r="E107" s="34" t="s">
        <v>216</v>
      </c>
      <c r="F107" s="60"/>
      <c r="G107" s="12">
        <v>0.13471076370697299</v>
      </c>
      <c r="H107" s="11"/>
      <c r="I107" s="20">
        <f t="shared" si="3"/>
        <v>-0.13471076370697299</v>
      </c>
      <c r="J107" t="s">
        <v>1143</v>
      </c>
      <c r="L107" s="34" t="s">
        <v>892</v>
      </c>
    </row>
    <row r="108" spans="1:12" ht="15.75" thickBot="1" x14ac:dyDescent="0.3">
      <c r="A108" s="34"/>
      <c r="B108" s="11"/>
      <c r="C108" s="12"/>
      <c r="E108" s="34" t="s">
        <v>217</v>
      </c>
      <c r="F108" s="60"/>
      <c r="G108" s="12">
        <v>0.122435801247228</v>
      </c>
      <c r="H108" s="11"/>
      <c r="I108" s="20">
        <f t="shared" si="3"/>
        <v>-0.122435801247228</v>
      </c>
      <c r="J108" t="s">
        <v>1144</v>
      </c>
      <c r="L108" s="34" t="s">
        <v>893</v>
      </c>
    </row>
    <row r="109" spans="1:12" ht="15.75" thickBot="1" x14ac:dyDescent="0.3">
      <c r="A109" s="34"/>
      <c r="B109" s="11"/>
      <c r="C109" s="12"/>
      <c r="E109" s="34" t="s">
        <v>218</v>
      </c>
      <c r="F109" s="60"/>
      <c r="G109" s="12">
        <v>0.11017610857608499</v>
      </c>
      <c r="H109" s="11"/>
      <c r="I109" s="20">
        <f t="shared" si="3"/>
        <v>-0.11017610857608499</v>
      </c>
      <c r="J109" t="s">
        <v>1145</v>
      </c>
      <c r="L109" s="34" t="s">
        <v>894</v>
      </c>
    </row>
    <row r="110" spans="1:12" ht="15.75" thickBot="1" x14ac:dyDescent="0.3">
      <c r="A110" s="34"/>
      <c r="B110" s="11"/>
      <c r="C110" s="12"/>
      <c r="E110" s="34" t="s">
        <v>219</v>
      </c>
      <c r="F110" s="60"/>
      <c r="G110" s="12">
        <v>9.7933918412349497E-2</v>
      </c>
      <c r="H110" s="11"/>
      <c r="I110" s="20">
        <f t="shared" si="3"/>
        <v>-9.7933918412349497E-2</v>
      </c>
      <c r="J110" t="s">
        <v>1146</v>
      </c>
      <c r="L110" s="34" t="s">
        <v>895</v>
      </c>
    </row>
    <row r="111" spans="1:12" ht="15.75" thickBot="1" x14ac:dyDescent="0.3">
      <c r="A111" s="34"/>
      <c r="B111" s="11"/>
      <c r="C111" s="12"/>
      <c r="E111" s="34" t="s">
        <v>220</v>
      </c>
      <c r="F111" s="60"/>
      <c r="G111" s="12">
        <v>8.5711503115880799E-2</v>
      </c>
      <c r="H111" s="11"/>
      <c r="I111" s="20">
        <f t="shared" si="3"/>
        <v>-8.5711503115880799E-2</v>
      </c>
      <c r="J111" t="s">
        <v>1147</v>
      </c>
      <c r="L111" s="34" t="s">
        <v>896</v>
      </c>
    </row>
    <row r="112" spans="1:12" ht="15.75" thickBot="1" x14ac:dyDescent="0.3">
      <c r="A112" s="34"/>
      <c r="B112" s="11"/>
      <c r="C112" s="12"/>
      <c r="E112" s="34" t="s">
        <v>221</v>
      </c>
      <c r="F112" s="60"/>
      <c r="G112" s="12">
        <v>7.3511173029497598E-2</v>
      </c>
      <c r="H112" s="11"/>
      <c r="I112" s="20">
        <f t="shared" si="3"/>
        <v>-7.3511173029497598E-2</v>
      </c>
      <c r="J112" t="s">
        <v>1148</v>
      </c>
      <c r="L112" s="34" t="s">
        <v>897</v>
      </c>
    </row>
    <row r="113" spans="1:27" ht="15.75" thickBot="1" x14ac:dyDescent="0.3">
      <c r="A113" s="34"/>
      <c r="B113" s="11"/>
      <c r="C113" s="12"/>
      <c r="E113" s="34" t="s">
        <v>222</v>
      </c>
      <c r="F113" s="60"/>
      <c r="G113" s="12">
        <v>6.1335274695733098E-2</v>
      </c>
      <c r="H113" s="11"/>
      <c r="I113" s="20">
        <f t="shared" si="3"/>
        <v>-6.1335274695733098E-2</v>
      </c>
      <c r="J113" t="s">
        <v>1149</v>
      </c>
      <c r="L113" s="34" t="s">
        <v>898</v>
      </c>
    </row>
    <row r="114" spans="1:27" ht="15.75" thickBot="1" x14ac:dyDescent="0.3">
      <c r="A114" s="34"/>
      <c r="B114" s="11"/>
      <c r="C114" s="12"/>
      <c r="E114" s="34" t="s">
        <v>223</v>
      </c>
      <c r="F114" s="60"/>
      <c r="G114" s="12">
        <v>4.9186188948573101E-2</v>
      </c>
      <c r="H114" s="11"/>
      <c r="I114" s="20">
        <f t="shared" si="3"/>
        <v>-4.9186188948573101E-2</v>
      </c>
      <c r="J114" t="s">
        <v>1150</v>
      </c>
      <c r="L114" s="34" t="s">
        <v>899</v>
      </c>
    </row>
    <row r="115" spans="1:27" ht="15.75" thickBot="1" x14ac:dyDescent="0.3">
      <c r="A115" s="34"/>
      <c r="B115" s="11"/>
      <c r="C115" s="12"/>
      <c r="E115" s="34" t="s">
        <v>224</v>
      </c>
      <c r="F115" s="60"/>
      <c r="G115" s="12">
        <v>3.7066328880803502E-2</v>
      </c>
      <c r="H115" s="11"/>
      <c r="I115" s="20">
        <f t="shared" si="3"/>
        <v>-3.7066328880803502E-2</v>
      </c>
      <c r="J115" t="s">
        <v>1151</v>
      </c>
      <c r="L115" s="34" t="s">
        <v>900</v>
      </c>
    </row>
    <row r="116" spans="1:27" ht="15.75" thickBot="1" x14ac:dyDescent="0.3">
      <c r="A116" s="34"/>
      <c r="B116" s="11"/>
      <c r="C116" s="12"/>
      <c r="E116" s="34" t="s">
        <v>225</v>
      </c>
      <c r="F116" s="60"/>
      <c r="G116" s="12">
        <v>2.4978137688135098E-2</v>
      </c>
      <c r="H116" s="11"/>
      <c r="I116" s="20">
        <f t="shared" si="3"/>
        <v>-2.4978137688135098E-2</v>
      </c>
      <c r="J116" t="s">
        <v>1152</v>
      </c>
      <c r="L116" s="34" t="s">
        <v>901</v>
      </c>
    </row>
    <row r="117" spans="1:27" ht="15.75" thickBot="1" x14ac:dyDescent="0.3">
      <c r="A117" s="34"/>
      <c r="B117" s="11"/>
      <c r="C117" s="12"/>
      <c r="E117" s="34" t="s">
        <v>226</v>
      </c>
      <c r="F117" s="60"/>
      <c r="G117" s="12">
        <v>1.29240863918285E-2</v>
      </c>
      <c r="H117" s="11"/>
      <c r="I117" s="20">
        <f t="shared" si="3"/>
        <v>-1.29240863918285E-2</v>
      </c>
      <c r="J117" t="s">
        <v>1153</v>
      </c>
      <c r="L117" s="34" t="s">
        <v>902</v>
      </c>
    </row>
    <row r="118" spans="1:27" ht="15.75" thickBot="1" x14ac:dyDescent="0.3">
      <c r="A118" s="34"/>
      <c r="B118" s="11"/>
      <c r="C118" s="12"/>
      <c r="E118" s="34" t="s">
        <v>227</v>
      </c>
      <c r="F118" s="60"/>
      <c r="G118" s="12">
        <v>9.0667144213570105E-4</v>
      </c>
      <c r="H118" s="11"/>
      <c r="I118" s="20">
        <f t="shared" si="3"/>
        <v>-9.0667144213570105E-4</v>
      </c>
      <c r="J118" t="s">
        <v>1154</v>
      </c>
      <c r="L118" s="34" t="s">
        <v>903</v>
      </c>
    </row>
    <row r="119" spans="1:27" ht="15.75" thickBot="1" x14ac:dyDescent="0.3">
      <c r="A119" s="34"/>
      <c r="B119" s="11"/>
      <c r="C119" s="12"/>
      <c r="E119" s="34" t="s">
        <v>228</v>
      </c>
      <c r="F119" s="60"/>
      <c r="G119" s="12">
        <v>-1.10715877945445E-2</v>
      </c>
      <c r="H119" s="11"/>
      <c r="I119" s="20">
        <f t="shared" si="3"/>
        <v>1.10715877945445E-2</v>
      </c>
      <c r="J119" t="s">
        <v>1155</v>
      </c>
      <c r="L119" s="34" t="s">
        <v>904</v>
      </c>
    </row>
    <row r="120" spans="1:27" ht="15.75" thickBot="1" x14ac:dyDescent="0.3">
      <c r="A120" s="34"/>
      <c r="B120" s="11"/>
      <c r="C120" s="12"/>
      <c r="E120" s="34" t="s">
        <v>229</v>
      </c>
      <c r="F120" s="60"/>
      <c r="G120" s="12">
        <v>-2.3008151661275299E-2</v>
      </c>
      <c r="H120" s="11"/>
      <c r="I120" s="20">
        <f t="shared" si="3"/>
        <v>2.3008151661275299E-2</v>
      </c>
      <c r="J120" t="s">
        <v>1156</v>
      </c>
      <c r="L120" s="34" t="s">
        <v>905</v>
      </c>
    </row>
    <row r="121" spans="1:27" ht="15.75" thickBot="1" x14ac:dyDescent="0.3">
      <c r="A121" s="34"/>
      <c r="B121" s="11"/>
      <c r="C121" s="12"/>
      <c r="E121" s="34" t="s">
        <v>230</v>
      </c>
      <c r="F121" s="60"/>
      <c r="G121" s="12">
        <v>-3.4900462944817003E-2</v>
      </c>
      <c r="H121" s="11"/>
      <c r="I121" s="20">
        <f t="shared" si="3"/>
        <v>3.4900462944817003E-2</v>
      </c>
      <c r="J121" t="s">
        <v>1157</v>
      </c>
      <c r="L121" s="34" t="s">
        <v>906</v>
      </c>
    </row>
    <row r="122" spans="1:27" ht="15.75" thickBot="1" x14ac:dyDescent="0.3">
      <c r="A122" s="34"/>
      <c r="B122" s="11"/>
      <c r="C122" s="12"/>
      <c r="E122" s="34" t="s">
        <v>231</v>
      </c>
      <c r="F122" s="60"/>
      <c r="G122" s="12">
        <v>-4.6745949713721202E-2</v>
      </c>
      <c r="H122" s="11"/>
      <c r="I122" s="20">
        <f t="shared" si="3"/>
        <v>4.6745949713721202E-2</v>
      </c>
      <c r="J122" t="s">
        <v>1158</v>
      </c>
      <c r="L122" s="34" t="s">
        <v>907</v>
      </c>
    </row>
    <row r="123" spans="1:27" ht="15.75" thickBot="1" x14ac:dyDescent="0.3">
      <c r="A123" s="34"/>
      <c r="B123" s="11"/>
      <c r="C123" s="12"/>
      <c r="E123" s="34" t="s">
        <v>232</v>
      </c>
      <c r="F123" s="60"/>
      <c r="G123" s="12">
        <v>-5.8542028254885602E-2</v>
      </c>
      <c r="H123" s="11"/>
      <c r="I123" s="20">
        <f t="shared" si="3"/>
        <v>5.8542028254885602E-2</v>
      </c>
      <c r="J123" t="s">
        <v>1159</v>
      </c>
      <c r="L123" s="34" t="s">
        <v>908</v>
      </c>
    </row>
    <row r="124" spans="1:27" ht="15.75" thickBot="1" x14ac:dyDescent="0.3">
      <c r="A124" s="34"/>
      <c r="B124" s="11"/>
      <c r="C124" s="12"/>
      <c r="E124" s="34" t="s">
        <v>233</v>
      </c>
      <c r="F124" s="60"/>
      <c r="G124" s="12">
        <v>-7.0286106102542698E-2</v>
      </c>
      <c r="H124" s="11"/>
      <c r="I124" s="20">
        <f t="shared" si="3"/>
        <v>7.0286106102542698E-2</v>
      </c>
      <c r="J124" t="s">
        <v>1160</v>
      </c>
      <c r="L124" s="34" t="s">
        <v>909</v>
      </c>
    </row>
    <row r="125" spans="1:27" ht="15.75" thickBot="1" x14ac:dyDescent="0.3">
      <c r="A125" s="34"/>
      <c r="B125" s="11"/>
      <c r="C125" s="12"/>
      <c r="E125" s="34" t="s">
        <v>234</v>
      </c>
      <c r="F125" s="60"/>
      <c r="G125" s="12">
        <v>-8.1975585153033603E-2</v>
      </c>
      <c r="H125" s="11"/>
      <c r="I125" s="20">
        <f t="shared" si="3"/>
        <v>8.1975585153033603E-2</v>
      </c>
      <c r="J125" t="s">
        <v>1161</v>
      </c>
      <c r="L125" s="34" t="s">
        <v>910</v>
      </c>
    </row>
    <row r="126" spans="1:27" ht="15.75" thickBot="1" x14ac:dyDescent="0.3">
      <c r="A126" s="34"/>
      <c r="B126" s="11"/>
      <c r="C126" s="12"/>
      <c r="E126" s="34" t="s">
        <v>235</v>
      </c>
      <c r="F126" s="60"/>
      <c r="G126" s="12">
        <v>-9.3607864858113898E-2</v>
      </c>
      <c r="H126" s="11"/>
      <c r="I126" s="20">
        <f t="shared" si="3"/>
        <v>9.3607864858113898E-2</v>
      </c>
      <c r="J126" t="s">
        <v>1162</v>
      </c>
      <c r="L126" s="34" t="s">
        <v>911</v>
      </c>
      <c r="AA126" s="1"/>
    </row>
    <row r="127" spans="1:27" ht="15.75" thickBot="1" x14ac:dyDescent="0.3">
      <c r="A127" s="43"/>
      <c r="B127" s="11"/>
      <c r="C127" s="12"/>
      <c r="E127" s="43" t="s">
        <v>236</v>
      </c>
      <c r="F127" s="60"/>
      <c r="G127" s="12">
        <v>-0.105180345488936</v>
      </c>
      <c r="H127" s="11"/>
      <c r="I127" s="20">
        <f t="shared" si="3"/>
        <v>0.105180345488936</v>
      </c>
      <c r="J127" t="s">
        <v>1163</v>
      </c>
      <c r="L127" s="34" t="s">
        <v>912</v>
      </c>
    </row>
    <row r="128" spans="1:27" ht="15.75" thickBot="1" x14ac:dyDescent="0.3">
      <c r="A128" s="34"/>
      <c r="B128" s="11"/>
      <c r="C128" s="12"/>
      <c r="E128" s="34" t="s">
        <v>237</v>
      </c>
      <c r="F128" s="60"/>
      <c r="G128" s="12">
        <v>-0.1166904314623</v>
      </c>
      <c r="H128" s="11"/>
      <c r="I128" s="20">
        <f t="shared" si="3"/>
        <v>0.1166904314623</v>
      </c>
      <c r="J128" t="s">
        <v>1164</v>
      </c>
      <c r="L128" s="34" t="s">
        <v>913</v>
      </c>
    </row>
    <row r="129" spans="1:12" ht="15.75" thickBot="1" x14ac:dyDescent="0.3">
      <c r="A129" s="34"/>
      <c r="B129" s="11"/>
      <c r="C129" s="12"/>
      <c r="E129" s="34" t="s">
        <v>238</v>
      </c>
      <c r="F129" s="60"/>
      <c r="G129" s="12">
        <v>-0.12813553472019901</v>
      </c>
      <c r="H129" s="11"/>
      <c r="I129" s="20">
        <f t="shared" si="3"/>
        <v>0.12813553472019901</v>
      </c>
      <c r="J129" t="s">
        <v>1165</v>
      </c>
      <c r="L129" s="34" t="s">
        <v>914</v>
      </c>
    </row>
    <row r="130" spans="1:12" ht="15.75" thickBot="1" x14ac:dyDescent="0.3">
      <c r="A130" s="34"/>
      <c r="B130" s="11"/>
      <c r="C130" s="12"/>
      <c r="E130" s="34" t="s">
        <v>239</v>
      </c>
      <c r="F130" s="60"/>
      <c r="G130" s="12">
        <v>-0.13951307815321601</v>
      </c>
      <c r="H130" s="11"/>
      <c r="I130" s="20">
        <f t="shared" si="3"/>
        <v>0.13951307815321601</v>
      </c>
      <c r="J130" t="s">
        <v>1166</v>
      </c>
      <c r="L130" s="34" t="s">
        <v>915</v>
      </c>
    </row>
    <row r="131" spans="1:12" ht="15.75" thickBot="1" x14ac:dyDescent="0.3">
      <c r="A131" s="34"/>
      <c r="B131" s="11"/>
      <c r="C131" s="12"/>
      <c r="E131" s="34" t="s">
        <v>240</v>
      </c>
      <c r="F131" s="60"/>
      <c r="G131" s="12">
        <v>-0.15082049905780601</v>
      </c>
      <c r="H131" s="11"/>
      <c r="I131" s="20">
        <f t="shared" ref="I131:I194" si="4">G131*-1</f>
        <v>0.15082049905780601</v>
      </c>
      <c r="J131" t="s">
        <v>1167</v>
      </c>
      <c r="L131" s="34" t="s">
        <v>916</v>
      </c>
    </row>
    <row r="132" spans="1:12" ht="15.75" thickBot="1" x14ac:dyDescent="0.3">
      <c r="A132" s="34"/>
      <c r="B132" s="11"/>
      <c r="C132" s="12"/>
      <c r="E132" s="34" t="s">
        <v>241</v>
      </c>
      <c r="F132" s="60"/>
      <c r="G132" s="12">
        <v>-0.162055252617127</v>
      </c>
      <c r="H132" s="11"/>
      <c r="I132" s="20">
        <f t="shared" si="4"/>
        <v>0.162055252617127</v>
      </c>
      <c r="J132" t="s">
        <v>1168</v>
      </c>
      <c r="L132" s="34" t="s">
        <v>917</v>
      </c>
    </row>
    <row r="133" spans="1:12" ht="15.75" thickBot="1" x14ac:dyDescent="0.3">
      <c r="A133" s="34"/>
      <c r="B133" s="11"/>
      <c r="C133" s="12"/>
      <c r="E133" s="34" t="s">
        <v>242</v>
      </c>
      <c r="F133" s="60"/>
      <c r="G133" s="12">
        <v>-0.17321481539467801</v>
      </c>
      <c r="H133" s="11"/>
      <c r="I133" s="20">
        <f t="shared" si="4"/>
        <v>0.17321481539467801</v>
      </c>
      <c r="J133" t="s">
        <v>1169</v>
      </c>
      <c r="L133" s="34" t="s">
        <v>918</v>
      </c>
    </row>
    <row r="134" spans="1:12" ht="15.75" thickBot="1" x14ac:dyDescent="0.3">
      <c r="A134" s="34"/>
      <c r="B134" s="11"/>
      <c r="C134" s="12"/>
      <c r="E134" s="34" t="s">
        <v>243</v>
      </c>
      <c r="F134" s="60"/>
      <c r="G134" s="12">
        <v>-0.18429668882966299</v>
      </c>
      <c r="H134" s="11"/>
      <c r="I134" s="20">
        <f t="shared" si="4"/>
        <v>0.18429668882966299</v>
      </c>
      <c r="J134" t="s">
        <v>1170</v>
      </c>
      <c r="L134" s="34" t="s">
        <v>919</v>
      </c>
    </row>
    <row r="135" spans="1:12" ht="15.75" thickBot="1" x14ac:dyDescent="0.3">
      <c r="A135" s="34"/>
      <c r="B135" s="11"/>
      <c r="C135" s="12"/>
      <c r="E135" s="34" t="s">
        <v>244</v>
      </c>
      <c r="F135" s="60"/>
      <c r="G135" s="12">
        <v>-0.19529840272278801</v>
      </c>
      <c r="H135" s="11"/>
      <c r="I135" s="20">
        <f t="shared" si="4"/>
        <v>0.19529840272278801</v>
      </c>
      <c r="J135" t="s">
        <v>1171</v>
      </c>
      <c r="L135" s="34" t="s">
        <v>920</v>
      </c>
    </row>
    <row r="136" spans="1:12" ht="15.75" thickBot="1" x14ac:dyDescent="0.3">
      <c r="A136" s="34"/>
      <c r="B136" s="11"/>
      <c r="C136" s="12"/>
      <c r="E136" s="34" t="s">
        <v>245</v>
      </c>
      <c r="F136" s="60"/>
      <c r="G136" s="12">
        <v>-0.20621751870094299</v>
      </c>
      <c r="H136" s="11"/>
      <c r="I136" s="20">
        <f t="shared" si="4"/>
        <v>0.20621751870094299</v>
      </c>
      <c r="J136" t="s">
        <v>1172</v>
      </c>
      <c r="L136" s="34" t="s">
        <v>921</v>
      </c>
    </row>
    <row r="137" spans="1:12" ht="15.75" thickBot="1" x14ac:dyDescent="0.3">
      <c r="A137" s="34"/>
      <c r="B137" s="11"/>
      <c r="C137" s="12"/>
      <c r="E137" s="34" t="s">
        <v>246</v>
      </c>
      <c r="F137" s="60"/>
      <c r="G137" s="12">
        <v>-0.21705163364910199</v>
      </c>
      <c r="H137" s="11"/>
      <c r="I137" s="20">
        <f t="shared" si="4"/>
        <v>0.21705163364910199</v>
      </c>
      <c r="J137" t="s">
        <v>1173</v>
      </c>
      <c r="L137" s="34" t="s">
        <v>922</v>
      </c>
    </row>
    <row r="138" spans="1:12" ht="15.75" thickBot="1" x14ac:dyDescent="0.3">
      <c r="A138" s="34"/>
      <c r="B138" s="11"/>
      <c r="C138" s="12"/>
      <c r="E138" s="34" t="s">
        <v>247</v>
      </c>
      <c r="F138" s="60"/>
      <c r="G138" s="12">
        <v>-0.22779838309773301</v>
      </c>
      <c r="H138" s="11"/>
      <c r="I138" s="20">
        <f t="shared" si="4"/>
        <v>0.22779838309773301</v>
      </c>
      <c r="J138" t="s">
        <v>1174</v>
      </c>
      <c r="L138" s="34" t="s">
        <v>923</v>
      </c>
    </row>
    <row r="139" spans="1:12" ht="15.75" thickBot="1" x14ac:dyDescent="0.3">
      <c r="A139" s="34"/>
      <c r="B139" s="11"/>
      <c r="C139" s="12"/>
      <c r="E139" s="34" t="s">
        <v>248</v>
      </c>
      <c r="F139" s="60"/>
      <c r="G139" s="12">
        <v>-0.23845544455395101</v>
      </c>
      <c r="H139" s="11"/>
      <c r="I139" s="20">
        <f t="shared" si="4"/>
        <v>0.23845544455395101</v>
      </c>
      <c r="J139" t="s">
        <v>1175</v>
      </c>
      <c r="L139" s="34" t="s">
        <v>924</v>
      </c>
    </row>
    <row r="140" spans="1:12" ht="15.75" thickBot="1" x14ac:dyDescent="0.3">
      <c r="A140" s="34"/>
      <c r="B140" s="11"/>
      <c r="C140" s="12"/>
      <c r="E140" s="34" t="s">
        <v>249</v>
      </c>
      <c r="F140" s="60"/>
      <c r="G140" s="12">
        <v>-0.24902054076480501</v>
      </c>
      <c r="H140" s="11"/>
      <c r="I140" s="20">
        <f t="shared" si="4"/>
        <v>0.24902054076480501</v>
      </c>
      <c r="J140" t="s">
        <v>1176</v>
      </c>
      <c r="L140" s="34" t="s">
        <v>925</v>
      </c>
    </row>
    <row r="141" spans="1:12" ht="15.75" thickBot="1" x14ac:dyDescent="0.3">
      <c r="A141" s="34"/>
      <c r="B141" s="11"/>
      <c r="C141" s="12"/>
      <c r="E141" s="34" t="s">
        <v>250</v>
      </c>
      <c r="F141" s="60"/>
      <c r="G141" s="12">
        <v>-0.259491442901156</v>
      </c>
      <c r="H141" s="11"/>
      <c r="I141" s="20">
        <f t="shared" si="4"/>
        <v>0.259491442901156</v>
      </c>
      <c r="J141" t="s">
        <v>1177</v>
      </c>
      <c r="L141" s="34" t="s">
        <v>926</v>
      </c>
    </row>
    <row r="142" spans="1:12" ht="15.75" thickBot="1" x14ac:dyDescent="0.3">
      <c r="A142" s="34"/>
      <c r="B142" s="11"/>
      <c r="C142" s="12"/>
      <c r="E142" s="34" t="s">
        <v>251</v>
      </c>
      <c r="F142" s="60"/>
      <c r="G142" s="12">
        <v>-0.26986597365089499</v>
      </c>
      <c r="H142" s="11"/>
      <c r="I142" s="20">
        <f t="shared" si="4"/>
        <v>0.26986597365089499</v>
      </c>
      <c r="J142" t="s">
        <v>1178</v>
      </c>
      <c r="L142" s="34" t="s">
        <v>927</v>
      </c>
    </row>
    <row r="143" spans="1:12" ht="15.75" thickBot="1" x14ac:dyDescent="0.3">
      <c r="A143" s="34"/>
      <c r="B143" s="11"/>
      <c r="C143" s="12"/>
      <c r="E143" s="34" t="s">
        <v>252</v>
      </c>
      <c r="F143" s="60"/>
      <c r="G143" s="12">
        <v>-0.28014201021051</v>
      </c>
      <c r="H143" s="11"/>
      <c r="I143" s="20">
        <f t="shared" si="4"/>
        <v>0.28014201021051</v>
      </c>
      <c r="J143" t="s">
        <v>1179</v>
      </c>
      <c r="L143" s="34" t="s">
        <v>928</v>
      </c>
    </row>
    <row r="144" spans="1:12" ht="15.75" thickBot="1" x14ac:dyDescent="0.3">
      <c r="A144" s="34"/>
      <c r="B144" s="11"/>
      <c r="C144" s="12"/>
      <c r="E144" s="34" t="s">
        <v>253</v>
      </c>
      <c r="F144" s="60"/>
      <c r="G144" s="12">
        <v>-0.29031748716439698</v>
      </c>
      <c r="H144" s="11"/>
      <c r="I144" s="20">
        <f t="shared" si="4"/>
        <v>0.29031748716439698</v>
      </c>
      <c r="J144" t="s">
        <v>1180</v>
      </c>
      <c r="L144" s="34" t="s">
        <v>929</v>
      </c>
    </row>
    <row r="145" spans="1:12" ht="15.75" thickBot="1" x14ac:dyDescent="0.3">
      <c r="A145" s="34"/>
      <c r="B145" s="11"/>
      <c r="C145" s="12"/>
      <c r="E145" s="34" t="s">
        <v>254</v>
      </c>
      <c r="F145" s="60"/>
      <c r="G145" s="12">
        <v>-0.30039039924175298</v>
      </c>
      <c r="H145" s="11"/>
      <c r="I145" s="20">
        <f t="shared" si="4"/>
        <v>0.30039039924175298</v>
      </c>
      <c r="J145" t="s">
        <v>1181</v>
      </c>
      <c r="L145" s="34" t="s">
        <v>930</v>
      </c>
    </row>
    <row r="146" spans="1:12" ht="15.75" thickBot="1" x14ac:dyDescent="0.3">
      <c r="A146" s="34"/>
      <c r="B146" s="11"/>
      <c r="C146" s="12"/>
      <c r="E146" s="34" t="s">
        <v>255</v>
      </c>
      <c r="F146" s="60"/>
      <c r="G146" s="12">
        <v>-0.31035880394139698</v>
      </c>
      <c r="H146" s="11"/>
      <c r="I146" s="20">
        <f t="shared" si="4"/>
        <v>0.31035880394139698</v>
      </c>
      <c r="J146" t="s">
        <v>1182</v>
      </c>
      <c r="L146" s="34" t="s">
        <v>931</v>
      </c>
    </row>
    <row r="147" spans="1:12" ht="15.75" thickBot="1" x14ac:dyDescent="0.3">
      <c r="A147" s="34"/>
      <c r="B147" s="11"/>
      <c r="C147" s="12"/>
      <c r="E147" s="34" t="s">
        <v>256</v>
      </c>
      <c r="F147" s="60"/>
      <c r="G147" s="12">
        <v>-0.320220824015438</v>
      </c>
      <c r="H147" s="11"/>
      <c r="I147" s="20">
        <f t="shared" si="4"/>
        <v>0.320220824015438</v>
      </c>
      <c r="J147" t="s">
        <v>1183</v>
      </c>
      <c r="L147" s="34" t="s">
        <v>932</v>
      </c>
    </row>
    <row r="148" spans="1:12" ht="15.75" thickBot="1" x14ac:dyDescent="0.3">
      <c r="A148" s="34"/>
      <c r="B148" s="11"/>
      <c r="C148" s="12"/>
      <c r="E148" s="34" t="s">
        <v>257</v>
      </c>
      <c r="F148" s="60"/>
      <c r="G148" s="12">
        <v>-0.32997464980336799</v>
      </c>
      <c r="H148" s="11"/>
      <c r="I148" s="20">
        <f t="shared" si="4"/>
        <v>0.32997464980336799</v>
      </c>
      <c r="J148" t="s">
        <v>1184</v>
      </c>
      <c r="L148" s="34" t="s">
        <v>933</v>
      </c>
    </row>
    <row r="149" spans="1:12" ht="15.75" thickBot="1" x14ac:dyDescent="0.3">
      <c r="A149" s="34"/>
      <c r="B149" s="11"/>
      <c r="C149" s="12"/>
      <c r="E149" s="34" t="s">
        <v>258</v>
      </c>
      <c r="F149" s="60"/>
      <c r="G149" s="12">
        <v>-0.33961854140881698</v>
      </c>
      <c r="H149" s="11"/>
      <c r="I149" s="20">
        <f t="shared" si="4"/>
        <v>0.33961854140881698</v>
      </c>
      <c r="J149" t="s">
        <v>1185</v>
      </c>
      <c r="L149" s="34" t="s">
        <v>934</v>
      </c>
    </row>
    <row r="150" spans="1:12" ht="15.75" thickBot="1" x14ac:dyDescent="0.3">
      <c r="A150" s="34"/>
      <c r="B150" s="11"/>
      <c r="C150" s="12"/>
      <c r="E150" s="34" t="s">
        <v>259</v>
      </c>
      <c r="F150" s="60"/>
      <c r="G150" s="12">
        <v>-0.34915083071198899</v>
      </c>
      <c r="H150" s="11"/>
      <c r="I150" s="20">
        <f t="shared" si="4"/>
        <v>0.34915083071198899</v>
      </c>
      <c r="J150" t="s">
        <v>1186</v>
      </c>
      <c r="L150" s="34" t="s">
        <v>935</v>
      </c>
    </row>
    <row r="151" spans="1:12" ht="15.75" thickBot="1" x14ac:dyDescent="0.3">
      <c r="A151" s="34"/>
      <c r="B151" s="11"/>
      <c r="C151" s="12"/>
      <c r="E151" s="34" t="s">
        <v>260</v>
      </c>
      <c r="F151" s="60"/>
      <c r="G151" s="12">
        <v>-0.35856992321155501</v>
      </c>
      <c r="H151" s="11"/>
      <c r="I151" s="20">
        <f t="shared" si="4"/>
        <v>0.35856992321155501</v>
      </c>
      <c r="J151" t="s">
        <v>1187</v>
      </c>
      <c r="L151" s="34" t="s">
        <v>936</v>
      </c>
    </row>
    <row r="152" spans="1:12" ht="15.75" thickBot="1" x14ac:dyDescent="0.3">
      <c r="A152" s="34"/>
      <c r="B152" s="11"/>
      <c r="C152" s="12"/>
      <c r="E152" s="34" t="s">
        <v>261</v>
      </c>
      <c r="F152" s="60"/>
      <c r="G152" s="12">
        <v>-0.36787429969063901</v>
      </c>
      <c r="H152" s="11"/>
      <c r="I152" s="20">
        <f t="shared" si="4"/>
        <v>0.36787429969063901</v>
      </c>
      <c r="J152" t="s">
        <v>1188</v>
      </c>
      <c r="L152" s="34" t="s">
        <v>937</v>
      </c>
    </row>
    <row r="153" spans="1:12" ht="15.75" thickBot="1" x14ac:dyDescent="0.3">
      <c r="A153" s="34"/>
      <c r="B153" s="11"/>
      <c r="C153" s="12"/>
      <c r="E153" s="34" t="s">
        <v>262</v>
      </c>
      <c r="F153" s="60"/>
      <c r="G153" s="12">
        <v>-0.37706251770235999</v>
      </c>
      <c r="H153" s="11"/>
      <c r="I153" s="20">
        <f t="shared" si="4"/>
        <v>0.37706251770235999</v>
      </c>
      <c r="J153" t="s">
        <v>1189</v>
      </c>
      <c r="L153" s="34" t="s">
        <v>938</v>
      </c>
    </row>
    <row r="154" spans="1:12" ht="15.75" thickBot="1" x14ac:dyDescent="0.3">
      <c r="A154" s="34"/>
      <c r="B154" s="11"/>
      <c r="C154" s="12"/>
      <c r="E154" s="34" t="s">
        <v>263</v>
      </c>
      <c r="F154" s="60"/>
      <c r="G154" s="12">
        <v>-0.38613321287131502</v>
      </c>
      <c r="H154" s="11"/>
      <c r="I154" s="20">
        <f t="shared" si="4"/>
        <v>0.38613321287131502</v>
      </c>
      <c r="J154" t="s">
        <v>1190</v>
      </c>
      <c r="L154" s="34" t="s">
        <v>939</v>
      </c>
    </row>
    <row r="155" spans="1:12" ht="15.75" thickBot="1" x14ac:dyDescent="0.3">
      <c r="A155" s="34"/>
      <c r="B155" s="11"/>
      <c r="C155" s="12"/>
      <c r="E155" s="34" t="s">
        <v>264</v>
      </c>
      <c r="F155" s="60"/>
      <c r="G155" s="12">
        <v>-0.39508510000824798</v>
      </c>
      <c r="H155" s="11"/>
      <c r="I155" s="20">
        <f t="shared" si="4"/>
        <v>0.39508510000824798</v>
      </c>
      <c r="J155" t="s">
        <v>1191</v>
      </c>
      <c r="L155" s="34" t="s">
        <v>940</v>
      </c>
    </row>
    <row r="156" spans="1:12" ht="15.75" thickBot="1" x14ac:dyDescent="0.3">
      <c r="A156" s="34"/>
      <c r="B156" s="11"/>
      <c r="C156" s="12"/>
      <c r="E156" s="34" t="s">
        <v>265</v>
      </c>
      <c r="F156" s="60"/>
      <c r="G156" s="12">
        <v>-0.403916974036096</v>
      </c>
      <c r="H156" s="11"/>
      <c r="I156" s="20">
        <f t="shared" si="4"/>
        <v>0.403916974036096</v>
      </c>
      <c r="J156" t="s">
        <v>1192</v>
      </c>
      <c r="L156" s="34" t="s">
        <v>941</v>
      </c>
    </row>
    <row r="157" spans="1:12" ht="15.75" thickBot="1" x14ac:dyDescent="0.3">
      <c r="A157" s="34"/>
      <c r="B157" s="11"/>
      <c r="C157" s="12"/>
      <c r="E157" s="34" t="s">
        <v>266</v>
      </c>
      <c r="F157" s="60"/>
      <c r="G157" s="12">
        <v>-0.41262771072650101</v>
      </c>
      <c r="H157" s="11"/>
      <c r="I157" s="20">
        <f t="shared" si="4"/>
        <v>0.41262771072650101</v>
      </c>
      <c r="J157" t="s">
        <v>1193</v>
      </c>
      <c r="L157" s="34" t="s">
        <v>942</v>
      </c>
    </row>
    <row r="158" spans="1:12" ht="15.75" thickBot="1" x14ac:dyDescent="0.3">
      <c r="A158" s="34"/>
      <c r="B158" s="11"/>
      <c r="C158" s="12"/>
      <c r="E158" s="34" t="s">
        <v>267</v>
      </c>
      <c r="F158" s="60"/>
      <c r="G158" s="12">
        <v>-0.42121626724678102</v>
      </c>
      <c r="H158" s="11"/>
      <c r="I158" s="20">
        <f t="shared" si="4"/>
        <v>0.42121626724678102</v>
      </c>
      <c r="J158" t="s">
        <v>1194</v>
      </c>
      <c r="L158" s="34" t="s">
        <v>943</v>
      </c>
    </row>
    <row r="159" spans="1:12" ht="15.75" thickBot="1" x14ac:dyDescent="0.3">
      <c r="A159" s="34"/>
      <c r="B159" s="11"/>
      <c r="C159" s="12"/>
      <c r="E159" s="34" t="s">
        <v>268</v>
      </c>
      <c r="F159" s="60"/>
      <c r="G159" s="12">
        <v>-0.429681682518255</v>
      </c>
      <c r="H159" s="11"/>
      <c r="I159" s="20">
        <f t="shared" si="4"/>
        <v>0.429681682518255</v>
      </c>
      <c r="J159" t="s">
        <v>1195</v>
      </c>
      <c r="L159" s="34" t="s">
        <v>944</v>
      </c>
    </row>
    <row r="160" spans="1:12" ht="15.75" thickBot="1" x14ac:dyDescent="0.3">
      <c r="A160" s="34"/>
      <c r="B160" s="11"/>
      <c r="C160" s="12"/>
      <c r="E160" s="34" t="s">
        <v>269</v>
      </c>
      <c r="F160" s="60"/>
      <c r="G160" s="12">
        <v>-0.43802307738769097</v>
      </c>
      <c r="H160" s="11"/>
      <c r="I160" s="20">
        <f t="shared" si="4"/>
        <v>0.43802307738769097</v>
      </c>
      <c r="J160" t="s">
        <v>1196</v>
      </c>
      <c r="L160" s="34" t="s">
        <v>945</v>
      </c>
    </row>
    <row r="161" spans="1:12" ht="15.75" thickBot="1" x14ac:dyDescent="0.3">
      <c r="A161" s="34"/>
      <c r="B161" s="11"/>
      <c r="C161" s="12"/>
      <c r="E161" s="34" t="s">
        <v>270</v>
      </c>
      <c r="F161" s="60"/>
      <c r="G161" s="12">
        <v>-0.44623965461447901</v>
      </c>
      <c r="H161" s="11"/>
      <c r="I161" s="20">
        <f t="shared" si="4"/>
        <v>0.44623965461447901</v>
      </c>
      <c r="J161" t="s">
        <v>1197</v>
      </c>
      <c r="L161" s="34" t="s">
        <v>946</v>
      </c>
    </row>
    <row r="162" spans="1:12" ht="15.75" thickBot="1" x14ac:dyDescent="0.3">
      <c r="A162" s="34"/>
      <c r="B162" s="11"/>
      <c r="C162" s="12"/>
      <c r="E162" s="34" t="s">
        <v>271</v>
      </c>
      <c r="F162" s="60"/>
      <c r="G162" s="12">
        <v>-0.454330698676983</v>
      </c>
      <c r="H162" s="11"/>
      <c r="I162" s="20">
        <f t="shared" si="4"/>
        <v>0.454330698676983</v>
      </c>
      <c r="J162" t="s">
        <v>1198</v>
      </c>
      <c r="L162" s="34" t="s">
        <v>947</v>
      </c>
    </row>
    <row r="163" spans="1:12" ht="15.75" thickBot="1" x14ac:dyDescent="0.3">
      <c r="A163" s="34"/>
      <c r="B163" s="11"/>
      <c r="C163" s="12"/>
      <c r="E163" s="34" t="s">
        <v>272</v>
      </c>
      <c r="F163" s="60"/>
      <c r="G163" s="12">
        <v>-0.46229557540223898</v>
      </c>
      <c r="H163" s="11"/>
      <c r="I163" s="20">
        <f t="shared" si="4"/>
        <v>0.46229557540223898</v>
      </c>
      <c r="J163" t="s">
        <v>1199</v>
      </c>
      <c r="L163" s="34" t="s">
        <v>948</v>
      </c>
    </row>
    <row r="164" spans="1:12" ht="15.75" thickBot="1" x14ac:dyDescent="0.3">
      <c r="A164" s="34"/>
      <c r="B164" s="11"/>
      <c r="C164" s="12"/>
      <c r="E164" s="34" t="s">
        <v>273</v>
      </c>
      <c r="F164" s="60"/>
      <c r="G164" s="12">
        <v>-0.47013373142397102</v>
      </c>
      <c r="H164" s="11"/>
      <c r="I164" s="20">
        <f t="shared" si="4"/>
        <v>0.47013373142397102</v>
      </c>
      <c r="J164" t="s">
        <v>1200</v>
      </c>
      <c r="L164" s="34" t="s">
        <v>949</v>
      </c>
    </row>
    <row r="165" spans="1:12" ht="15.75" thickBot="1" x14ac:dyDescent="0.3">
      <c r="A165" s="34"/>
      <c r="B165" s="11"/>
      <c r="C165" s="12"/>
      <c r="E165" s="34" t="s">
        <v>274</v>
      </c>
      <c r="F165" s="60"/>
      <c r="G165" s="12">
        <v>-0.47784469347450698</v>
      </c>
      <c r="H165" s="11"/>
      <c r="I165" s="20">
        <f t="shared" si="4"/>
        <v>0.47784469347450698</v>
      </c>
      <c r="J165" t="s">
        <v>1201</v>
      </c>
      <c r="L165" s="34" t="s">
        <v>950</v>
      </c>
    </row>
    <row r="166" spans="1:12" ht="15.75" thickBot="1" x14ac:dyDescent="0.3">
      <c r="A166" s="34"/>
      <c r="B166" s="11"/>
      <c r="C166" s="12"/>
      <c r="E166" s="34" t="s">
        <v>275</v>
      </c>
      <c r="F166" s="60"/>
      <c r="G166" s="12">
        <v>-0.48542806751686501</v>
      </c>
      <c r="H166" s="11"/>
      <c r="I166" s="20">
        <f t="shared" si="4"/>
        <v>0.48542806751686501</v>
      </c>
      <c r="J166" t="s">
        <v>1202</v>
      </c>
      <c r="L166" s="34" t="s">
        <v>951</v>
      </c>
    </row>
    <row r="167" spans="1:12" ht="15.75" thickBot="1" x14ac:dyDescent="0.3">
      <c r="A167" s="34"/>
      <c r="B167" s="11"/>
      <c r="C167" s="12"/>
      <c r="E167" s="34" t="s">
        <v>276</v>
      </c>
      <c r="F167" s="60"/>
      <c r="G167" s="12">
        <v>-0.492883537723799</v>
      </c>
      <c r="H167" s="11"/>
      <c r="I167" s="20">
        <f t="shared" si="4"/>
        <v>0.492883537723799</v>
      </c>
      <c r="J167" t="s">
        <v>1203</v>
      </c>
      <c r="L167" s="34" t="s">
        <v>952</v>
      </c>
    </row>
    <row r="168" spans="1:12" ht="15.75" thickBot="1" x14ac:dyDescent="0.3">
      <c r="A168" s="34"/>
      <c r="B168" s="11"/>
      <c r="C168" s="12"/>
      <c r="E168" s="34" t="s">
        <v>277</v>
      </c>
      <c r="F168" s="60"/>
      <c r="G168" s="12">
        <v>-0.500210865311149</v>
      </c>
      <c r="H168" s="11"/>
      <c r="I168" s="20">
        <f t="shared" si="4"/>
        <v>0.500210865311149</v>
      </c>
      <c r="J168" t="s">
        <v>1204</v>
      </c>
      <c r="L168" s="34" t="s">
        <v>953</v>
      </c>
    </row>
    <row r="169" spans="1:12" ht="15.75" thickBot="1" x14ac:dyDescent="0.3">
      <c r="A169" s="34"/>
      <c r="B169" s="11"/>
      <c r="C169" s="12"/>
      <c r="E169" s="34" t="s">
        <v>278</v>
      </c>
      <c r="F169" s="60"/>
      <c r="G169" s="12">
        <v>-0.50740988723326697</v>
      </c>
      <c r="H169" s="11"/>
      <c r="I169" s="20">
        <f t="shared" si="4"/>
        <v>0.50740988723326697</v>
      </c>
      <c r="J169" t="s">
        <v>1205</v>
      </c>
      <c r="L169" s="34" t="s">
        <v>954</v>
      </c>
    </row>
    <row r="170" spans="1:12" ht="15.75" thickBot="1" x14ac:dyDescent="0.3">
      <c r="A170" s="34"/>
      <c r="B170" s="11"/>
      <c r="C170" s="12"/>
      <c r="E170" s="34" t="s">
        <v>279</v>
      </c>
      <c r="F170" s="60"/>
      <c r="G170" s="12">
        <v>-0.51448051474866396</v>
      </c>
      <c r="H170" s="11"/>
      <c r="I170" s="20">
        <f t="shared" si="4"/>
        <v>0.51448051474866396</v>
      </c>
      <c r="J170" t="s">
        <v>1206</v>
      </c>
      <c r="L170" s="34" t="s">
        <v>955</v>
      </c>
    </row>
    <row r="171" spans="1:12" ht="15.75" thickBot="1" x14ac:dyDescent="0.3">
      <c r="A171" s="34"/>
      <c r="B171" s="11"/>
      <c r="C171" s="12"/>
      <c r="E171" s="34" t="s">
        <v>280</v>
      </c>
      <c r="F171" s="60"/>
      <c r="G171" s="12">
        <v>-0.52142273186439003</v>
      </c>
      <c r="H171" s="11"/>
      <c r="I171" s="20">
        <f t="shared" si="4"/>
        <v>0.52142273186439003</v>
      </c>
      <c r="J171" t="s">
        <v>1207</v>
      </c>
      <c r="L171" s="34" t="s">
        <v>956</v>
      </c>
    </row>
    <row r="172" spans="1:12" ht="15.75" thickBot="1" x14ac:dyDescent="0.3">
      <c r="A172" s="34"/>
      <c r="B172" s="11"/>
      <c r="C172" s="12"/>
      <c r="E172" s="34" t="s">
        <v>281</v>
      </c>
      <c r="F172" s="60"/>
      <c r="G172" s="12">
        <v>-0.52823659366786702</v>
      </c>
      <c r="H172" s="11"/>
      <c r="I172" s="20">
        <f t="shared" si="4"/>
        <v>0.52823659366786702</v>
      </c>
      <c r="J172" t="s">
        <v>1208</v>
      </c>
      <c r="L172" s="34" t="s">
        <v>957</v>
      </c>
    </row>
    <row r="173" spans="1:12" ht="15.75" thickBot="1" x14ac:dyDescent="0.3">
      <c r="A173" s="34"/>
      <c r="B173" s="11"/>
      <c r="C173" s="12"/>
      <c r="E173" s="34" t="s">
        <v>282</v>
      </c>
      <c r="F173" s="60"/>
      <c r="G173" s="12">
        <v>-0.53492222455513105</v>
      </c>
      <c r="H173" s="11"/>
      <c r="I173" s="20">
        <f t="shared" si="4"/>
        <v>0.53492222455513105</v>
      </c>
      <c r="J173" t="s">
        <v>1209</v>
      </c>
      <c r="L173" s="34" t="s">
        <v>958</v>
      </c>
    </row>
    <row r="174" spans="1:12" ht="15.75" thickBot="1" x14ac:dyDescent="0.3">
      <c r="A174" s="34"/>
      <c r="B174" s="11"/>
      <c r="C174" s="12"/>
      <c r="E174" s="34" t="s">
        <v>283</v>
      </c>
      <c r="F174" s="60"/>
      <c r="G174" s="12">
        <v>-0.54147981636454501</v>
      </c>
      <c r="H174" s="11"/>
      <c r="I174" s="20">
        <f t="shared" si="4"/>
        <v>0.54147981636454501</v>
      </c>
      <c r="J174" t="s">
        <v>1210</v>
      </c>
      <c r="L174" s="34" t="s">
        <v>959</v>
      </c>
    </row>
    <row r="175" spans="1:12" ht="15.75" thickBot="1" x14ac:dyDescent="0.3">
      <c r="A175" s="34"/>
      <c r="B175" s="11"/>
      <c r="C175" s="12"/>
      <c r="E175" s="34" t="s">
        <v>284</v>
      </c>
      <c r="F175" s="60"/>
      <c r="G175" s="12">
        <v>-0.54790962642514296</v>
      </c>
      <c r="H175" s="11"/>
      <c r="I175" s="20">
        <f t="shared" si="4"/>
        <v>0.54790962642514296</v>
      </c>
      <c r="J175" t="s">
        <v>1211</v>
      </c>
      <c r="L175" s="34" t="s">
        <v>960</v>
      </c>
    </row>
    <row r="176" spans="1:12" ht="15.75" thickBot="1" x14ac:dyDescent="0.3">
      <c r="A176" s="34"/>
      <c r="B176" s="11"/>
      <c r="C176" s="12"/>
      <c r="E176" s="34" t="s">
        <v>285</v>
      </c>
      <c r="F176" s="60"/>
      <c r="G176" s="12">
        <v>-0.554211975528761</v>
      </c>
      <c r="H176" s="11"/>
      <c r="I176" s="20">
        <f t="shared" si="4"/>
        <v>0.554211975528761</v>
      </c>
      <c r="J176" t="s">
        <v>1212</v>
      </c>
      <c r="L176" s="34" t="s">
        <v>961</v>
      </c>
    </row>
    <row r="177" spans="1:12" ht="15.75" thickBot="1" x14ac:dyDescent="0.3">
      <c r="A177" s="34"/>
      <c r="B177" s="11"/>
      <c r="C177" s="12"/>
      <c r="E177" s="34" t="s">
        <v>286</v>
      </c>
      <c r="F177" s="60"/>
      <c r="G177" s="12">
        <v>-0.56038724583508104</v>
      </c>
      <c r="H177" s="11"/>
      <c r="I177" s="20">
        <f t="shared" si="4"/>
        <v>0.56038724583508104</v>
      </c>
      <c r="J177" t="s">
        <v>1213</v>
      </c>
      <c r="L177" s="34" t="s">
        <v>962</v>
      </c>
    </row>
    <row r="178" spans="1:12" ht="15.75" thickBot="1" x14ac:dyDescent="0.3">
      <c r="A178" s="34"/>
      <c r="B178" s="11"/>
      <c r="C178" s="12"/>
      <c r="E178" s="34" t="s">
        <v>287</v>
      </c>
      <c r="F178" s="60"/>
      <c r="G178" s="12">
        <v>-0.566435878718622</v>
      </c>
      <c r="H178" s="11"/>
      <c r="I178" s="20">
        <f t="shared" si="4"/>
        <v>0.566435878718622</v>
      </c>
      <c r="J178" t="s">
        <v>1214</v>
      </c>
      <c r="L178" s="34" t="s">
        <v>963</v>
      </c>
    </row>
    <row r="179" spans="1:12" ht="15.75" thickBot="1" x14ac:dyDescent="0.3">
      <c r="A179" s="34"/>
      <c r="B179" s="11"/>
      <c r="C179" s="12"/>
      <c r="E179" s="34" t="s">
        <v>288</v>
      </c>
      <c r="F179" s="60"/>
      <c r="G179" s="12">
        <v>-0.57235837256658095</v>
      </c>
      <c r="H179" s="11"/>
      <c r="I179" s="20">
        <f t="shared" si="4"/>
        <v>0.57235837256658095</v>
      </c>
      <c r="J179" t="s">
        <v>1215</v>
      </c>
      <c r="L179" s="34" t="s">
        <v>964</v>
      </c>
    </row>
    <row r="180" spans="1:12" ht="15.75" thickBot="1" x14ac:dyDescent="0.3">
      <c r="A180" s="34"/>
      <c r="B180" s="11"/>
      <c r="C180" s="12"/>
      <c r="E180" s="34" t="s">
        <v>289</v>
      </c>
      <c r="F180" s="60"/>
      <c r="G180" s="12">
        <v>-0.57815528053621001</v>
      </c>
      <c r="H180" s="11"/>
      <c r="I180" s="20">
        <f t="shared" si="4"/>
        <v>0.57815528053621001</v>
      </c>
      <c r="J180" t="s">
        <v>1216</v>
      </c>
      <c r="L180" s="34" t="s">
        <v>965</v>
      </c>
    </row>
    <row r="181" spans="1:12" ht="15.75" thickBot="1" x14ac:dyDescent="0.3">
      <c r="A181" s="34"/>
      <c r="B181" s="11"/>
      <c r="C181" s="12"/>
      <c r="E181" s="34" t="s">
        <v>290</v>
      </c>
      <c r="F181" s="60"/>
      <c r="G181" s="12">
        <v>-0.58382720828023604</v>
      </c>
      <c r="H181" s="11"/>
      <c r="I181" s="20">
        <f t="shared" si="4"/>
        <v>0.58382720828023604</v>
      </c>
      <c r="J181" t="s">
        <v>1217</v>
      </c>
      <c r="L181" s="34" t="s">
        <v>966</v>
      </c>
    </row>
    <row r="182" spans="1:12" ht="15.75" thickBot="1" x14ac:dyDescent="0.3">
      <c r="A182" s="34"/>
      <c r="B182" s="11"/>
      <c r="C182" s="12"/>
      <c r="E182" s="34" t="s">
        <v>291</v>
      </c>
      <c r="F182" s="60"/>
      <c r="G182" s="12">
        <v>-0.58937481164853001</v>
      </c>
      <c r="H182" s="11"/>
      <c r="I182" s="20">
        <f t="shared" si="4"/>
        <v>0.58937481164853001</v>
      </c>
      <c r="J182" t="s">
        <v>1218</v>
      </c>
      <c r="L182" s="34" t="s">
        <v>967</v>
      </c>
    </row>
    <row r="183" spans="1:12" ht="15.75" thickBot="1" x14ac:dyDescent="0.3">
      <c r="A183" s="34"/>
      <c r="B183" s="11"/>
      <c r="C183" s="12"/>
      <c r="E183" s="34" t="s">
        <v>292</v>
      </c>
      <c r="F183" s="60"/>
      <c r="G183" s="12">
        <v>-0.59479879437394301</v>
      </c>
      <c r="H183" s="11"/>
      <c r="I183" s="20">
        <f t="shared" si="4"/>
        <v>0.59479879437394301</v>
      </c>
      <c r="J183" t="s">
        <v>1219</v>
      </c>
      <c r="L183" s="34" t="s">
        <v>968</v>
      </c>
    </row>
    <row r="184" spans="1:12" ht="15.75" thickBot="1" x14ac:dyDescent="0.3">
      <c r="A184" s="34"/>
      <c r="B184" s="11"/>
      <c r="C184" s="12"/>
      <c r="E184" s="34" t="s">
        <v>293</v>
      </c>
      <c r="F184" s="60"/>
      <c r="G184" s="12">
        <v>-0.600099905749919</v>
      </c>
      <c r="H184" s="11"/>
      <c r="I184" s="20">
        <f t="shared" si="4"/>
        <v>0.600099905749919</v>
      </c>
      <c r="J184" t="s">
        <v>1220</v>
      </c>
      <c r="L184" s="34" t="s">
        <v>969</v>
      </c>
    </row>
    <row r="185" spans="1:12" ht="15.75" thickBot="1" x14ac:dyDescent="0.3">
      <c r="A185" s="34"/>
      <c r="B185" s="11"/>
      <c r="C185" s="12"/>
      <c r="E185" s="34" t="s">
        <v>294</v>
      </c>
      <c r="F185" s="60"/>
      <c r="G185" s="12">
        <v>-0.60527893830711998</v>
      </c>
      <c r="H185" s="11"/>
      <c r="I185" s="20">
        <f t="shared" si="4"/>
        <v>0.60527893830711998</v>
      </c>
      <c r="J185" t="s">
        <v>1221</v>
      </c>
      <c r="L185" s="34" t="s">
        <v>970</v>
      </c>
    </row>
    <row r="186" spans="1:12" ht="15.75" thickBot="1" x14ac:dyDescent="0.3">
      <c r="A186" s="34"/>
      <c r="B186" s="11"/>
      <c r="C186" s="12"/>
      <c r="E186" s="34" t="s">
        <v>295</v>
      </c>
      <c r="F186" s="60"/>
      <c r="G186" s="12">
        <v>-0.61033672549594897</v>
      </c>
      <c r="H186" s="11"/>
      <c r="I186" s="20">
        <f t="shared" si="4"/>
        <v>0.61033672549594897</v>
      </c>
      <c r="J186" t="s">
        <v>1222</v>
      </c>
      <c r="L186" s="34" t="s">
        <v>971</v>
      </c>
    </row>
    <row r="187" spans="1:12" ht="15.75" thickBot="1" x14ac:dyDescent="0.3">
      <c r="A187" s="34"/>
      <c r="B187" s="11"/>
      <c r="C187" s="12"/>
      <c r="E187" s="34" t="s">
        <v>296</v>
      </c>
      <c r="F187" s="60"/>
      <c r="G187" s="12">
        <v>-0.61527413938145104</v>
      </c>
      <c r="H187" s="11"/>
      <c r="I187" s="20">
        <f t="shared" si="4"/>
        <v>0.61527413938145104</v>
      </c>
      <c r="J187" t="s">
        <v>1223</v>
      </c>
      <c r="L187" s="34" t="s">
        <v>972</v>
      </c>
    </row>
    <row r="188" spans="1:12" ht="15.75" thickBot="1" x14ac:dyDescent="0.3">
      <c r="A188" s="34"/>
      <c r="B188" s="11"/>
      <c r="C188" s="12"/>
      <c r="E188" s="34" t="s">
        <v>297</v>
      </c>
      <c r="F188" s="60"/>
      <c r="G188" s="12">
        <v>-0.62009208835668705</v>
      </c>
      <c r="H188" s="11"/>
      <c r="I188" s="20">
        <f t="shared" si="4"/>
        <v>0.62009208835668705</v>
      </c>
      <c r="J188" t="s">
        <v>1224</v>
      </c>
      <c r="L188" s="34" t="s">
        <v>973</v>
      </c>
    </row>
    <row r="189" spans="1:12" ht="15.75" thickBot="1" x14ac:dyDescent="0.3">
      <c r="A189" s="34"/>
      <c r="B189" s="11"/>
      <c r="C189" s="12"/>
      <c r="E189" s="34" t="s">
        <v>298</v>
      </c>
      <c r="F189" s="60"/>
      <c r="G189" s="12">
        <v>-0.62479151488026696</v>
      </c>
      <c r="H189" s="11"/>
      <c r="I189" s="20">
        <f t="shared" si="4"/>
        <v>0.62479151488026696</v>
      </c>
      <c r="J189" t="s">
        <v>1225</v>
      </c>
      <c r="L189" s="34" t="s">
        <v>974</v>
      </c>
    </row>
    <row r="190" spans="1:12" ht="15.75" thickBot="1" x14ac:dyDescent="0.3">
      <c r="A190" s="34"/>
      <c r="B190" s="11"/>
      <c r="C190" s="12"/>
      <c r="E190" s="34" t="s">
        <v>299</v>
      </c>
      <c r="F190" s="60"/>
      <c r="G190" s="12">
        <v>-0.629373393243291</v>
      </c>
      <c r="H190" s="11"/>
      <c r="I190" s="20">
        <f t="shared" si="4"/>
        <v>0.629373393243291</v>
      </c>
      <c r="J190" t="s">
        <v>1226</v>
      </c>
      <c r="L190" s="34" t="s">
        <v>975</v>
      </c>
    </row>
    <row r="191" spans="1:12" ht="15.75" thickBot="1" x14ac:dyDescent="0.3">
      <c r="A191" s="34"/>
      <c r="B191" s="11"/>
      <c r="C191" s="12"/>
      <c r="E191" s="34" t="s">
        <v>300</v>
      </c>
      <c r="F191" s="60"/>
      <c r="G191" s="12">
        <v>-0.63383872737057101</v>
      </c>
      <c r="H191" s="11"/>
      <c r="I191" s="20">
        <f t="shared" si="4"/>
        <v>0.63383872737057101</v>
      </c>
      <c r="J191" t="s">
        <v>1227</v>
      </c>
      <c r="L191" s="34" t="s">
        <v>976</v>
      </c>
    </row>
    <row r="192" spans="1:12" ht="15.75" thickBot="1" x14ac:dyDescent="0.3">
      <c r="A192" s="34"/>
      <c r="B192" s="11"/>
      <c r="C192" s="12"/>
      <c r="E192" s="34" t="s">
        <v>301</v>
      </c>
      <c r="F192" s="60"/>
      <c r="G192" s="12">
        <v>-0.63818854866054398</v>
      </c>
      <c r="H192" s="11"/>
      <c r="I192" s="20">
        <f t="shared" si="4"/>
        <v>0.63818854866054398</v>
      </c>
      <c r="J192" t="s">
        <v>1228</v>
      </c>
      <c r="L192" s="34" t="s">
        <v>977</v>
      </c>
    </row>
    <row r="193" spans="1:12" ht="15.75" thickBot="1" x14ac:dyDescent="0.3">
      <c r="A193" s="34"/>
      <c r="B193" s="11"/>
      <c r="C193" s="12"/>
      <c r="E193" s="34" t="s">
        <v>302</v>
      </c>
      <c r="F193" s="60"/>
      <c r="G193" s="12">
        <v>-0.64242391386791597</v>
      </c>
      <c r="H193" s="11"/>
      <c r="I193" s="20">
        <f t="shared" si="4"/>
        <v>0.64242391386791597</v>
      </c>
      <c r="J193" t="s">
        <v>1229</v>
      </c>
      <c r="L193" s="34" t="s">
        <v>978</v>
      </c>
    </row>
    <row r="194" spans="1:12" ht="15.75" thickBot="1" x14ac:dyDescent="0.3">
      <c r="A194" s="34"/>
      <c r="B194" s="11"/>
      <c r="C194" s="12"/>
      <c r="E194" s="34" t="s">
        <v>303</v>
      </c>
      <c r="F194" s="60"/>
      <c r="G194" s="12">
        <v>-0.64654590303264303</v>
      </c>
      <c r="H194" s="11"/>
      <c r="I194" s="20">
        <f t="shared" si="4"/>
        <v>0.64654590303264303</v>
      </c>
      <c r="J194" t="s">
        <v>1230</v>
      </c>
      <c r="L194" s="34" t="s">
        <v>979</v>
      </c>
    </row>
    <row r="195" spans="1:12" ht="15.75" thickBot="1" x14ac:dyDescent="0.3">
      <c r="A195" s="34"/>
      <c r="B195" s="11"/>
      <c r="C195" s="12"/>
      <c r="E195" s="34" t="s">
        <v>304</v>
      </c>
      <c r="F195" s="60"/>
      <c r="G195" s="12">
        <v>-0.65055561745846802</v>
      </c>
      <c r="H195" s="11"/>
      <c r="I195" s="20">
        <f t="shared" ref="I195:I258" si="5">G195*-1</f>
        <v>0.65055561745846802</v>
      </c>
      <c r="J195" t="s">
        <v>1231</v>
      </c>
      <c r="L195" s="34" t="s">
        <v>980</v>
      </c>
    </row>
    <row r="196" spans="1:12" ht="15.75" thickBot="1" x14ac:dyDescent="0.3">
      <c r="A196" s="34"/>
      <c r="B196" s="11"/>
      <c r="C196" s="12"/>
      <c r="E196" s="34" t="s">
        <v>305</v>
      </c>
      <c r="F196" s="60"/>
      <c r="G196" s="12">
        <v>-0.65445417774384795</v>
      </c>
      <c r="H196" s="11"/>
      <c r="I196" s="20">
        <f t="shared" si="5"/>
        <v>0.65445417774384795</v>
      </c>
      <c r="J196" t="s">
        <v>1232</v>
      </c>
      <c r="L196" s="34" t="s">
        <v>981</v>
      </c>
    </row>
    <row r="197" spans="1:12" ht="15.75" thickBot="1" x14ac:dyDescent="0.3">
      <c r="A197" s="34"/>
      <c r="B197" s="11"/>
      <c r="C197" s="12"/>
      <c r="E197" s="34" t="s">
        <v>306</v>
      </c>
      <c r="F197" s="60"/>
      <c r="G197" s="12">
        <v>-0.65824272186772004</v>
      </c>
      <c r="H197" s="11"/>
      <c r="I197" s="20">
        <f t="shared" si="5"/>
        <v>0.65824272186772004</v>
      </c>
      <c r="J197" t="s">
        <v>1233</v>
      </c>
      <c r="L197" s="34" t="s">
        <v>982</v>
      </c>
    </row>
    <row r="198" spans="1:12" ht="15.75" thickBot="1" x14ac:dyDescent="0.3">
      <c r="A198" s="34"/>
      <c r="B198" s="11"/>
      <c r="C198" s="12"/>
      <c r="E198" s="34" t="s">
        <v>307</v>
      </c>
      <c r="F198" s="60"/>
      <c r="G198" s="12">
        <v>-0.66192240333221297</v>
      </c>
      <c r="H198" s="11"/>
      <c r="I198" s="20">
        <f t="shared" si="5"/>
        <v>0.66192240333221297</v>
      </c>
      <c r="J198" t="s">
        <v>1234</v>
      </c>
      <c r="L198" s="34" t="s">
        <v>983</v>
      </c>
    </row>
    <row r="199" spans="1:12" ht="15.75" thickBot="1" x14ac:dyDescent="0.3">
      <c r="A199" s="34"/>
      <c r="B199" s="11"/>
      <c r="C199" s="12"/>
      <c r="E199" s="34" t="s">
        <v>308</v>
      </c>
      <c r="F199" s="60"/>
      <c r="G199" s="12">
        <v>-0.66549438936403604</v>
      </c>
      <c r="H199" s="11"/>
      <c r="I199" s="20">
        <f t="shared" si="5"/>
        <v>0.66549438936403604</v>
      </c>
      <c r="J199" t="s">
        <v>1235</v>
      </c>
      <c r="L199" s="34" t="s">
        <v>984</v>
      </c>
    </row>
    <row r="200" spans="1:12" ht="15.75" thickBot="1" x14ac:dyDescent="0.3">
      <c r="A200" s="34"/>
      <c r="B200" s="11"/>
      <c r="C200" s="12"/>
      <c r="E200" s="34" t="s">
        <v>309</v>
      </c>
      <c r="F200" s="60"/>
      <c r="G200" s="12">
        <v>-0.668959859175982</v>
      </c>
      <c r="H200" s="11"/>
      <c r="I200" s="20">
        <f t="shared" si="5"/>
        <v>0.668959859175982</v>
      </c>
      <c r="J200" t="s">
        <v>1236</v>
      </c>
      <c r="L200" s="34" t="s">
        <v>985</v>
      </c>
    </row>
    <row r="201" spans="1:12" ht="15.75" thickBot="1" x14ac:dyDescent="0.3">
      <c r="A201" s="34"/>
      <c r="B201" s="11"/>
      <c r="C201" s="12"/>
      <c r="E201" s="34" t="s">
        <v>310</v>
      </c>
      <c r="F201" s="60"/>
      <c r="G201" s="12">
        <v>-0.67232000228963296</v>
      </c>
      <c r="H201" s="11"/>
      <c r="I201" s="20">
        <f t="shared" si="5"/>
        <v>0.67232000228963296</v>
      </c>
      <c r="J201" t="s">
        <v>1237</v>
      </c>
      <c r="L201" s="34" t="s">
        <v>986</v>
      </c>
    </row>
    <row r="202" spans="1:12" ht="15.75" thickBot="1" x14ac:dyDescent="0.3">
      <c r="A202" s="34"/>
      <c r="B202" s="11"/>
      <c r="C202" s="12"/>
      <c r="E202" s="34" t="s">
        <v>311</v>
      </c>
      <c r="F202" s="60"/>
      <c r="G202" s="12">
        <v>-0.67557601692009706</v>
      </c>
      <c r="H202" s="11"/>
      <c r="I202" s="20">
        <f t="shared" si="5"/>
        <v>0.67557601692009706</v>
      </c>
      <c r="J202" t="s">
        <v>1238</v>
      </c>
      <c r="L202" s="34" t="s">
        <v>987</v>
      </c>
    </row>
    <row r="203" spans="1:12" ht="15.75" thickBot="1" x14ac:dyDescent="0.3">
      <c r="A203" s="34"/>
      <c r="B203" s="11"/>
      <c r="C203" s="12"/>
      <c r="E203" s="34" t="s">
        <v>312</v>
      </c>
      <c r="F203" s="60"/>
      <c r="G203" s="12">
        <v>-0.67692632887380599</v>
      </c>
      <c r="H203" s="11"/>
      <c r="I203" s="20">
        <f t="shared" si="5"/>
        <v>0.67692632887380599</v>
      </c>
      <c r="J203" t="s">
        <v>1239</v>
      </c>
      <c r="L203" s="34" t="s">
        <v>988</v>
      </c>
    </row>
    <row r="204" spans="1:12" ht="15.75" thickBot="1" x14ac:dyDescent="0.3">
      <c r="A204" s="34"/>
      <c r="B204" s="11"/>
      <c r="C204" s="12"/>
      <c r="E204" s="34" t="s">
        <v>313</v>
      </c>
      <c r="F204" s="60"/>
      <c r="G204" s="12">
        <v>-0.67823148036177405</v>
      </c>
      <c r="H204" s="11"/>
      <c r="I204" s="20">
        <f t="shared" si="5"/>
        <v>0.67823148036177405</v>
      </c>
      <c r="J204" t="s">
        <v>1240</v>
      </c>
      <c r="L204" s="34" t="s">
        <v>989</v>
      </c>
    </row>
    <row r="205" spans="1:12" ht="15.75" thickBot="1" x14ac:dyDescent="0.3">
      <c r="A205" s="34"/>
      <c r="B205" s="11"/>
      <c r="C205" s="12"/>
      <c r="E205" s="34" t="s">
        <v>314</v>
      </c>
      <c r="F205" s="60"/>
      <c r="G205" s="12">
        <v>-0.67949265054923202</v>
      </c>
      <c r="H205" s="11"/>
      <c r="I205" s="20">
        <f t="shared" si="5"/>
        <v>0.67949265054923202</v>
      </c>
      <c r="J205" t="s">
        <v>1241</v>
      </c>
      <c r="L205" s="34" t="s">
        <v>990</v>
      </c>
    </row>
    <row r="206" spans="1:12" ht="15.75" thickBot="1" x14ac:dyDescent="0.3">
      <c r="A206" s="34"/>
      <c r="B206" s="11"/>
      <c r="C206" s="12"/>
      <c r="E206" s="34" t="s">
        <v>315</v>
      </c>
      <c r="F206" s="60"/>
      <c r="G206" s="12">
        <v>-0.68071098570912902</v>
      </c>
      <c r="H206" s="11"/>
      <c r="I206" s="20">
        <f t="shared" si="5"/>
        <v>0.68071098570912902</v>
      </c>
      <c r="J206" t="s">
        <v>1242</v>
      </c>
      <c r="L206" s="34" t="s">
        <v>991</v>
      </c>
    </row>
    <row r="207" spans="1:12" ht="15.75" thickBot="1" x14ac:dyDescent="0.3">
      <c r="A207" s="34"/>
      <c r="B207" s="11"/>
      <c r="C207" s="12"/>
      <c r="E207" s="34" t="s">
        <v>316</v>
      </c>
      <c r="F207" s="60"/>
      <c r="G207" s="12">
        <v>-0.68188759972689295</v>
      </c>
      <c r="H207" s="11"/>
      <c r="I207" s="20">
        <f t="shared" si="5"/>
        <v>0.68188759972689295</v>
      </c>
      <c r="J207" t="s">
        <v>1243</v>
      </c>
      <c r="L207" s="34" t="s">
        <v>992</v>
      </c>
    </row>
    <row r="208" spans="1:12" ht="15.75" thickBot="1" x14ac:dyDescent="0.3">
      <c r="A208" s="34"/>
      <c r="B208" s="11"/>
      <c r="C208" s="12"/>
      <c r="E208" s="34" t="s">
        <v>317</v>
      </c>
      <c r="F208" s="60"/>
      <c r="G208" s="12">
        <v>-0.68302357460074903</v>
      </c>
      <c r="H208" s="11"/>
      <c r="I208" s="20">
        <f t="shared" si="5"/>
        <v>0.68302357460074903</v>
      </c>
      <c r="J208" t="s">
        <v>1244</v>
      </c>
      <c r="L208" s="34" t="s">
        <v>993</v>
      </c>
    </row>
    <row r="209" spans="1:12" ht="15.75" thickBot="1" x14ac:dyDescent="0.3">
      <c r="A209" s="34"/>
      <c r="B209" s="11"/>
      <c r="C209" s="12"/>
      <c r="E209" s="34" t="s">
        <v>318</v>
      </c>
      <c r="F209" s="60"/>
      <c r="G209" s="12">
        <v>-0.68411996093673699</v>
      </c>
      <c r="H209" s="11"/>
      <c r="I209" s="20">
        <f t="shared" si="5"/>
        <v>0.68411996093673699</v>
      </c>
      <c r="J209" t="s">
        <v>1245</v>
      </c>
      <c r="L209" s="34" t="s">
        <v>994</v>
      </c>
    </row>
    <row r="210" spans="1:12" ht="15.75" thickBot="1" x14ac:dyDescent="0.3">
      <c r="A210" s="34"/>
      <c r="B210" s="11"/>
      <c r="C210" s="12"/>
      <c r="E210" s="34" t="s">
        <v>319</v>
      </c>
      <c r="F210" s="60"/>
      <c r="G210" s="12">
        <v>-0.68517777843760996</v>
      </c>
      <c r="H210" s="11"/>
      <c r="I210" s="20">
        <f t="shared" si="5"/>
        <v>0.68517777843760996</v>
      </c>
      <c r="J210" t="s">
        <v>1246</v>
      </c>
      <c r="L210" s="34" t="s">
        <v>995</v>
      </c>
    </row>
    <row r="211" spans="1:12" ht="15.75" thickBot="1" x14ac:dyDescent="0.3">
      <c r="A211" s="34"/>
      <c r="B211" s="11"/>
      <c r="C211" s="12"/>
      <c r="E211" s="34" t="s">
        <v>320</v>
      </c>
      <c r="F211" s="60"/>
      <c r="G211" s="12">
        <v>-0.68619801638492295</v>
      </c>
      <c r="H211" s="11"/>
      <c r="I211" s="20">
        <f t="shared" si="5"/>
        <v>0.68619801638492295</v>
      </c>
      <c r="J211" t="s">
        <v>1247</v>
      </c>
      <c r="L211" s="34" t="s">
        <v>996</v>
      </c>
    </row>
    <row r="212" spans="1:12" ht="15.75" thickBot="1" x14ac:dyDescent="0.3">
      <c r="A212" s="34"/>
      <c r="B212" s="11"/>
      <c r="C212" s="12"/>
      <c r="E212" s="34" t="s">
        <v>321</v>
      </c>
      <c r="F212" s="60"/>
      <c r="G212" s="12">
        <v>-0.68718163411361499</v>
      </c>
      <c r="H212" s="11"/>
      <c r="I212" s="20">
        <f t="shared" si="5"/>
        <v>0.68718163411361499</v>
      </c>
      <c r="J212" t="s">
        <v>1248</v>
      </c>
      <c r="L212" s="34" t="s">
        <v>997</v>
      </c>
    </row>
    <row r="213" spans="1:12" ht="15.75" thickBot="1" x14ac:dyDescent="0.3">
      <c r="A213" s="34"/>
      <c r="B213" s="11"/>
      <c r="C213" s="12"/>
      <c r="E213" s="34" t="s">
        <v>322</v>
      </c>
      <c r="F213" s="60"/>
      <c r="G213" s="12">
        <v>-0.68812956147855397</v>
      </c>
      <c r="H213" s="11"/>
      <c r="I213" s="20">
        <f t="shared" si="5"/>
        <v>0.68812956147855397</v>
      </c>
      <c r="J213" t="s">
        <v>1249</v>
      </c>
      <c r="L213" s="34" t="s">
        <v>998</v>
      </c>
    </row>
    <row r="214" spans="1:12" ht="15.75" thickBot="1" x14ac:dyDescent="0.3">
      <c r="A214" s="34"/>
      <c r="B214" s="11"/>
      <c r="C214" s="12"/>
      <c r="E214" s="34" t="s">
        <v>323</v>
      </c>
      <c r="F214" s="60"/>
      <c r="G214" s="12">
        <v>-0.68904269931246398</v>
      </c>
      <c r="H214" s="11"/>
      <c r="I214" s="20">
        <f t="shared" si="5"/>
        <v>0.68904269931246398</v>
      </c>
      <c r="J214" t="s">
        <v>1250</v>
      </c>
      <c r="L214" s="34" t="s">
        <v>999</v>
      </c>
    </row>
    <row r="215" spans="1:12" ht="15.75" thickBot="1" x14ac:dyDescent="0.3">
      <c r="A215" s="34"/>
      <c r="B215" s="11"/>
      <c r="C215" s="12"/>
      <c r="E215" s="34" t="s">
        <v>324</v>
      </c>
      <c r="F215" s="60"/>
      <c r="G215" s="12">
        <v>-0.68992191987481299</v>
      </c>
      <c r="H215" s="11"/>
      <c r="I215" s="20">
        <f t="shared" si="5"/>
        <v>0.68992191987481299</v>
      </c>
      <c r="J215" t="s">
        <v>1251</v>
      </c>
      <c r="L215" s="34" t="s">
        <v>1000</v>
      </c>
    </row>
    <row r="216" spans="1:12" ht="15.75" thickBot="1" x14ac:dyDescent="0.3">
      <c r="A216" s="34"/>
      <c r="B216" s="11"/>
      <c r="C216" s="12"/>
      <c r="E216" s="34" t="s">
        <v>325</v>
      </c>
      <c r="F216" s="60"/>
      <c r="G216" s="12">
        <v>-0.69076806729120499</v>
      </c>
      <c r="H216" s="11"/>
      <c r="I216" s="20">
        <f t="shared" si="5"/>
        <v>0.69076806729120499</v>
      </c>
      <c r="J216" t="s">
        <v>1252</v>
      </c>
      <c r="L216" s="34" t="s">
        <v>1001</v>
      </c>
    </row>
    <row r="217" spans="1:12" ht="15.75" thickBot="1" x14ac:dyDescent="0.3">
      <c r="A217" s="34"/>
      <c r="B217" s="11"/>
      <c r="C217" s="12"/>
      <c r="E217" s="34" t="s">
        <v>326</v>
      </c>
      <c r="F217" s="60"/>
      <c r="G217" s="12">
        <v>-0.69158195798292899</v>
      </c>
      <c r="H217" s="11"/>
      <c r="I217" s="20">
        <f t="shared" si="5"/>
        <v>0.69158195798292899</v>
      </c>
      <c r="J217" t="s">
        <v>1253</v>
      </c>
      <c r="L217" s="34" t="s">
        <v>1002</v>
      </c>
    </row>
    <row r="218" spans="1:12" ht="15.75" thickBot="1" x14ac:dyDescent="0.3">
      <c r="A218" s="34"/>
      <c r="B218" s="11"/>
      <c r="C218" s="12"/>
      <c r="E218" s="34" t="s">
        <v>327</v>
      </c>
      <c r="F218" s="60"/>
      <c r="G218" s="12">
        <v>-0.69236438108633402</v>
      </c>
      <c r="H218" s="11"/>
      <c r="I218" s="20">
        <f t="shared" si="5"/>
        <v>0.69236438108633402</v>
      </c>
      <c r="J218" t="s">
        <v>1254</v>
      </c>
      <c r="L218" s="34" t="s">
        <v>1003</v>
      </c>
    </row>
    <row r="219" spans="1:12" ht="15.75" thickBot="1" x14ac:dyDescent="0.3">
      <c r="A219" s="34"/>
      <c r="B219" s="11"/>
      <c r="C219" s="12"/>
      <c r="E219" s="34" t="s">
        <v>328</v>
      </c>
      <c r="F219" s="60"/>
      <c r="G219" s="12">
        <v>-0.69311609886173098</v>
      </c>
      <c r="H219" s="11"/>
      <c r="I219" s="20">
        <f t="shared" si="5"/>
        <v>0.69311609886173098</v>
      </c>
      <c r="J219" t="s">
        <v>1255</v>
      </c>
      <c r="L219" s="34" t="s">
        <v>1004</v>
      </c>
    </row>
    <row r="220" spans="1:12" ht="15.75" thickBot="1" x14ac:dyDescent="0.3">
      <c r="A220" s="34"/>
      <c r="B220" s="11"/>
      <c r="C220" s="12"/>
      <c r="E220" s="34" t="s">
        <v>329</v>
      </c>
      <c r="F220" s="60"/>
      <c r="G220" s="12">
        <v>-0.69383784709158702</v>
      </c>
      <c r="H220" s="11"/>
      <c r="I220" s="20">
        <f t="shared" si="5"/>
        <v>0.69383784709158702</v>
      </c>
      <c r="J220" t="s">
        <v>1256</v>
      </c>
      <c r="L220" s="34" t="s">
        <v>1005</v>
      </c>
    </row>
    <row r="221" spans="1:12" ht="15.75" thickBot="1" x14ac:dyDescent="0.3">
      <c r="A221" s="34"/>
      <c r="B221" s="11"/>
      <c r="C221" s="12"/>
      <c r="E221" s="34" t="s">
        <v>330</v>
      </c>
      <c r="F221" s="60"/>
      <c r="G221" s="12">
        <v>-0.69453033546778897</v>
      </c>
      <c r="H221" s="11"/>
      <c r="I221" s="20">
        <f t="shared" si="5"/>
        <v>0.69453033546778897</v>
      </c>
      <c r="J221" t="s">
        <v>1257</v>
      </c>
      <c r="L221" s="34" t="s">
        <v>1006</v>
      </c>
    </row>
    <row r="222" spans="1:12" ht="15.75" thickBot="1" x14ac:dyDescent="0.3">
      <c r="A222" s="34"/>
      <c r="B222" s="11"/>
      <c r="C222" s="12"/>
      <c r="E222" s="34" t="s">
        <v>331</v>
      </c>
      <c r="F222" s="60"/>
      <c r="G222" s="12">
        <v>-0.69519424796778295</v>
      </c>
      <c r="H222" s="11"/>
      <c r="I222" s="20">
        <f t="shared" si="5"/>
        <v>0.69519424796778295</v>
      </c>
      <c r="J222" t="s">
        <v>1258</v>
      </c>
      <c r="L222" s="34" t="s">
        <v>1007</v>
      </c>
    </row>
    <row r="223" spans="1:12" ht="15.75" thickBot="1" x14ac:dyDescent="0.3">
      <c r="A223" s="34"/>
      <c r="B223" s="11"/>
      <c r="C223" s="12"/>
      <c r="E223" s="34" t="s">
        <v>332</v>
      </c>
      <c r="F223" s="60"/>
      <c r="G223" s="12">
        <v>-0.69583024321945297</v>
      </c>
      <c r="H223" s="11"/>
      <c r="I223" s="20">
        <f t="shared" si="5"/>
        <v>0.69583024321945297</v>
      </c>
      <c r="J223" t="s">
        <v>1259</v>
      </c>
      <c r="L223" s="34" t="s">
        <v>1008</v>
      </c>
    </row>
    <row r="224" spans="1:12" ht="15.75" thickBot="1" x14ac:dyDescent="0.3">
      <c r="A224" s="34"/>
      <c r="B224" s="11"/>
      <c r="C224" s="12"/>
      <c r="E224" s="34" t="s">
        <v>333</v>
      </c>
      <c r="F224" s="60"/>
      <c r="G224" s="12">
        <v>-0.69643895485457197</v>
      </c>
      <c r="H224" s="11"/>
      <c r="I224" s="20">
        <f t="shared" si="5"/>
        <v>0.69643895485457197</v>
      </c>
      <c r="J224" t="s">
        <v>1260</v>
      </c>
      <c r="L224" s="34" t="s">
        <v>1009</v>
      </c>
    </row>
    <row r="225" spans="1:12" ht="15.75" thickBot="1" x14ac:dyDescent="0.3">
      <c r="A225" s="34"/>
      <c r="B225" s="11"/>
      <c r="C225" s="12"/>
      <c r="E225" s="34" t="s">
        <v>334</v>
      </c>
      <c r="F225" s="60"/>
      <c r="G225" s="12">
        <v>-0.69702099185075606</v>
      </c>
      <c r="H225" s="11"/>
      <c r="I225" s="20">
        <f t="shared" si="5"/>
        <v>0.69702099185075606</v>
      </c>
      <c r="J225" t="s">
        <v>1261</v>
      </c>
      <c r="L225" s="34" t="s">
        <v>1010</v>
      </c>
    </row>
    <row r="226" spans="1:12" ht="15.75" thickBot="1" x14ac:dyDescent="0.3">
      <c r="A226" s="34"/>
      <c r="B226" s="11"/>
      <c r="C226" s="12"/>
      <c r="E226" s="34" t="s">
        <v>335</v>
      </c>
      <c r="F226" s="60"/>
      <c r="G226" s="12">
        <v>-0.69757693886179495</v>
      </c>
      <c r="H226" s="11"/>
      <c r="I226" s="20">
        <f t="shared" si="5"/>
        <v>0.69757693886179495</v>
      </c>
      <c r="J226" t="s">
        <v>1262</v>
      </c>
      <c r="L226" s="34" t="s">
        <v>1011</v>
      </c>
    </row>
    <row r="227" spans="1:12" ht="15.75" thickBot="1" x14ac:dyDescent="0.3">
      <c r="A227" s="34"/>
      <c r="B227" s="11"/>
      <c r="C227" s="12"/>
      <c r="E227" s="34" t="s">
        <v>336</v>
      </c>
      <c r="F227" s="60"/>
      <c r="G227" s="12">
        <v>-0.69810735653631395</v>
      </c>
      <c r="H227" s="11"/>
      <c r="I227" s="20">
        <f t="shared" si="5"/>
        <v>0.69810735653631395</v>
      </c>
      <c r="J227" t="s">
        <v>1263</v>
      </c>
      <c r="L227" s="34" t="s">
        <v>1012</v>
      </c>
    </row>
    <row r="228" spans="1:12" ht="15.75" thickBot="1" x14ac:dyDescent="0.3">
      <c r="A228" s="34"/>
      <c r="B228" s="11"/>
      <c r="C228" s="12"/>
      <c r="E228" s="34" t="s">
        <v>337</v>
      </c>
      <c r="F228" s="60"/>
      <c r="G228" s="12">
        <v>-0.69861278182470499</v>
      </c>
      <c r="H228" s="11"/>
      <c r="I228" s="20">
        <f t="shared" si="5"/>
        <v>0.69861278182470499</v>
      </c>
      <c r="J228" t="s">
        <v>1264</v>
      </c>
      <c r="L228" s="34" t="s">
        <v>1013</v>
      </c>
    </row>
    <row r="229" spans="1:12" ht="15.75" thickBot="1" x14ac:dyDescent="0.3">
      <c r="A229" s="34"/>
      <c r="B229" s="11"/>
      <c r="C229" s="12"/>
      <c r="E229" s="34" t="s">
        <v>338</v>
      </c>
      <c r="F229" s="60"/>
      <c r="G229" s="12">
        <v>-0.69909372827426697</v>
      </c>
      <c r="H229" s="11"/>
      <c r="I229" s="20">
        <f t="shared" si="5"/>
        <v>0.69909372827426697</v>
      </c>
      <c r="J229" t="s">
        <v>1265</v>
      </c>
      <c r="L229" s="34" t="s">
        <v>1014</v>
      </c>
    </row>
    <row r="230" spans="1:12" ht="15.75" thickBot="1" x14ac:dyDescent="0.3">
      <c r="A230" s="34"/>
      <c r="B230" s="11"/>
      <c r="C230" s="12"/>
      <c r="E230" s="34" t="s">
        <v>339</v>
      </c>
      <c r="F230" s="60"/>
      <c r="G230" s="12">
        <v>-0.69955068631257999</v>
      </c>
      <c r="H230" s="11"/>
      <c r="I230" s="20">
        <f t="shared" si="5"/>
        <v>0.69955068631257999</v>
      </c>
      <c r="J230" t="s">
        <v>1266</v>
      </c>
      <c r="L230" s="34" t="s">
        <v>1015</v>
      </c>
    </row>
    <row r="231" spans="1:12" ht="15.75" thickBot="1" x14ac:dyDescent="0.3">
      <c r="A231" s="34"/>
      <c r="B231" s="11"/>
      <c r="C231" s="12"/>
      <c r="E231" s="34" t="s">
        <v>340</v>
      </c>
      <c r="F231" s="60"/>
      <c r="G231" s="12">
        <v>-0.69998412351902894</v>
      </c>
      <c r="H231" s="11"/>
      <c r="I231" s="20">
        <f t="shared" si="5"/>
        <v>0.69998412351902894</v>
      </c>
      <c r="J231" t="s">
        <v>1267</v>
      </c>
      <c r="L231" s="34" t="s">
        <v>1016</v>
      </c>
    </row>
    <row r="232" spans="1:12" ht="15.75" thickBot="1" x14ac:dyDescent="0.3">
      <c r="A232" s="34"/>
      <c r="B232" s="11"/>
      <c r="C232" s="12"/>
      <c r="E232" s="34" t="s">
        <v>341</v>
      </c>
      <c r="F232" s="60"/>
      <c r="G232" s="12">
        <v>-0.70039448488453804</v>
      </c>
      <c r="H232" s="11"/>
      <c r="I232" s="20">
        <f t="shared" si="5"/>
        <v>0.70039448488453804</v>
      </c>
      <c r="J232" t="s">
        <v>1268</v>
      </c>
      <c r="L232" s="34" t="s">
        <v>1017</v>
      </c>
    </row>
    <row r="233" spans="1:12" ht="15.75" thickBot="1" x14ac:dyDescent="0.3">
      <c r="A233" s="34"/>
      <c r="B233" s="11"/>
      <c r="C233" s="12"/>
      <c r="E233" s="34" t="s">
        <v>342</v>
      </c>
      <c r="F233" s="60"/>
      <c r="G233" s="12">
        <v>-0.70078219305946399</v>
      </c>
      <c r="H233" s="11"/>
      <c r="I233" s="20">
        <f t="shared" si="5"/>
        <v>0.70078219305946399</v>
      </c>
      <c r="J233" t="s">
        <v>1269</v>
      </c>
      <c r="L233" s="34" t="s">
        <v>1018</v>
      </c>
    </row>
    <row r="234" spans="1:12" ht="15.75" thickBot="1" x14ac:dyDescent="0.3">
      <c r="A234" s="34"/>
      <c r="B234" s="11"/>
      <c r="C234" s="12"/>
      <c r="E234" s="34" t="s">
        <v>343</v>
      </c>
      <c r="F234" s="60"/>
      <c r="G234" s="12">
        <v>-0.70114764858969902</v>
      </c>
      <c r="H234" s="11"/>
      <c r="I234" s="20">
        <f t="shared" si="5"/>
        <v>0.70114764858969902</v>
      </c>
      <c r="J234" t="s">
        <v>1270</v>
      </c>
      <c r="L234" s="34" t="s">
        <v>1019</v>
      </c>
    </row>
    <row r="235" spans="1:12" ht="15.75" thickBot="1" x14ac:dyDescent="0.3">
      <c r="A235" s="34"/>
      <c r="B235" s="11"/>
      <c r="C235" s="12"/>
      <c r="E235" s="34" t="s">
        <v>344</v>
      </c>
      <c r="F235" s="60"/>
      <c r="G235" s="12">
        <v>-0.70149123014098103</v>
      </c>
      <c r="H235" s="11"/>
      <c r="I235" s="20">
        <f t="shared" si="5"/>
        <v>0.70149123014098103</v>
      </c>
      <c r="J235" t="s">
        <v>1271</v>
      </c>
      <c r="L235" s="34" t="s">
        <v>1020</v>
      </c>
    </row>
    <row r="236" spans="1:12" ht="15.75" thickBot="1" x14ac:dyDescent="0.3">
      <c r="A236" s="34"/>
      <c r="B236" s="11"/>
      <c r="C236" s="12"/>
      <c r="E236" s="34" t="s">
        <v>345</v>
      </c>
      <c r="F236" s="60"/>
      <c r="G236" s="12">
        <v>-0.70181329471142695</v>
      </c>
      <c r="H236" s="11"/>
      <c r="I236" s="20">
        <f t="shared" si="5"/>
        <v>0.70181329471142695</v>
      </c>
      <c r="J236" t="s">
        <v>1272</v>
      </c>
      <c r="L236" s="34" t="s">
        <v>1021</v>
      </c>
    </row>
    <row r="237" spans="1:12" ht="15.75" thickBot="1" x14ac:dyDescent="0.3">
      <c r="A237" s="34"/>
      <c r="B237" s="11"/>
      <c r="C237" s="12"/>
      <c r="E237" s="34" t="s">
        <v>346</v>
      </c>
      <c r="F237" s="60"/>
      <c r="G237" s="12">
        <v>-0.70211417783233299</v>
      </c>
      <c r="H237" s="11"/>
      <c r="I237" s="20">
        <f t="shared" si="5"/>
        <v>0.70211417783233299</v>
      </c>
      <c r="J237" t="s">
        <v>1273</v>
      </c>
      <c r="L237" s="34" t="s">
        <v>1022</v>
      </c>
    </row>
    <row r="238" spans="1:12" ht="15.75" thickBot="1" x14ac:dyDescent="0.3">
      <c r="A238" s="34"/>
      <c r="B238" s="11"/>
      <c r="C238" s="12"/>
      <c r="E238" s="34" t="s">
        <v>347</v>
      </c>
      <c r="F238" s="60"/>
      <c r="G238" s="12">
        <v>-0.70239419375725898</v>
      </c>
      <c r="H238" s="11"/>
      <c r="I238" s="20">
        <f t="shared" si="5"/>
        <v>0.70239419375725898</v>
      </c>
      <c r="J238" t="s">
        <v>1274</v>
      </c>
      <c r="L238" s="34" t="s">
        <v>1023</v>
      </c>
    </row>
    <row r="239" spans="1:12" ht="15.75" thickBot="1" x14ac:dyDescent="0.3">
      <c r="A239" s="34"/>
      <c r="B239" s="11"/>
      <c r="C239" s="12"/>
      <c r="E239" s="34" t="s">
        <v>348</v>
      </c>
      <c r="F239" s="60"/>
      <c r="G239" s="12">
        <v>-0.70265363563942795</v>
      </c>
      <c r="H239" s="11"/>
      <c r="I239" s="20">
        <f t="shared" si="5"/>
        <v>0.70265363563942795</v>
      </c>
      <c r="J239" t="s">
        <v>1275</v>
      </c>
      <c r="L239" s="34" t="s">
        <v>1024</v>
      </c>
    </row>
    <row r="240" spans="1:12" ht="15.75" thickBot="1" x14ac:dyDescent="0.3">
      <c r="A240" s="34"/>
      <c r="B240" s="11"/>
      <c r="C240" s="12"/>
      <c r="E240" s="34" t="s">
        <v>349</v>
      </c>
      <c r="F240" s="60"/>
      <c r="G240" s="12">
        <v>-0.70289277569747499</v>
      </c>
      <c r="H240" s="11"/>
      <c r="I240" s="20">
        <f t="shared" si="5"/>
        <v>0.70289277569747499</v>
      </c>
      <c r="J240" t="s">
        <v>1276</v>
      </c>
      <c r="L240" s="34" t="s">
        <v>1025</v>
      </c>
    </row>
    <row r="241" spans="1:12" ht="15.75" thickBot="1" x14ac:dyDescent="0.3">
      <c r="A241" s="34"/>
      <c r="B241" s="11"/>
      <c r="C241" s="12"/>
      <c r="E241" s="34" t="s">
        <v>350</v>
      </c>
      <c r="F241" s="60"/>
      <c r="G241" s="12">
        <v>-0.70311186536959003</v>
      </c>
      <c r="H241" s="11"/>
      <c r="I241" s="20">
        <f t="shared" si="5"/>
        <v>0.70311186536959003</v>
      </c>
      <c r="J241" t="s">
        <v>1277</v>
      </c>
      <c r="L241" s="34" t="s">
        <v>1026</v>
      </c>
    </row>
    <row r="242" spans="1:12" ht="15.75" thickBot="1" x14ac:dyDescent="0.3">
      <c r="A242" s="34"/>
      <c r="B242" s="11"/>
      <c r="C242" s="12"/>
      <c r="E242" s="34" t="s">
        <v>351</v>
      </c>
      <c r="F242" s="60"/>
      <c r="G242" s="12">
        <v>-0.70331113545606205</v>
      </c>
      <c r="H242" s="11"/>
      <c r="I242" s="20">
        <f t="shared" si="5"/>
        <v>0.70331113545606205</v>
      </c>
      <c r="J242" t="s">
        <v>1278</v>
      </c>
      <c r="L242" s="34" t="s">
        <v>1027</v>
      </c>
    </row>
    <row r="243" spans="1:12" ht="15.75" thickBot="1" x14ac:dyDescent="0.3">
      <c r="A243" s="34"/>
      <c r="B243" s="11"/>
      <c r="C243" s="12"/>
      <c r="E243" s="34" t="s">
        <v>352</v>
      </c>
      <c r="F243" s="60"/>
      <c r="G243" s="12">
        <v>-0.70349079625029098</v>
      </c>
      <c r="H243" s="11"/>
      <c r="I243" s="20">
        <f t="shared" si="5"/>
        <v>0.70349079625029098</v>
      </c>
      <c r="J243" t="s">
        <v>1279</v>
      </c>
      <c r="L243" s="34" t="s">
        <v>1028</v>
      </c>
    </row>
    <row r="244" spans="1:12" ht="15.75" thickBot="1" x14ac:dyDescent="0.3">
      <c r="A244" s="34"/>
      <c r="B244" s="11"/>
      <c r="C244" s="12"/>
      <c r="E244" s="34" t="s">
        <v>353</v>
      </c>
      <c r="F244" s="60"/>
      <c r="G244" s="12">
        <v>-0.70365103765827297</v>
      </c>
      <c r="H244" s="11"/>
      <c r="I244" s="20">
        <f t="shared" si="5"/>
        <v>0.70365103765827297</v>
      </c>
      <c r="J244" t="s">
        <v>1280</v>
      </c>
      <c r="L244" s="34" t="s">
        <v>1029</v>
      </c>
    </row>
    <row r="245" spans="1:12" ht="15.75" thickBot="1" x14ac:dyDescent="0.3">
      <c r="A245" s="34"/>
      <c r="B245" s="11"/>
      <c r="C245" s="12"/>
      <c r="E245" s="34" t="s">
        <v>354</v>
      </c>
      <c r="F245" s="60"/>
      <c r="G245" s="12">
        <v>-0.703792029306606</v>
      </c>
      <c r="H245" s="11"/>
      <c r="I245" s="20">
        <f t="shared" si="5"/>
        <v>0.703792029306606</v>
      </c>
      <c r="J245" t="s">
        <v>1281</v>
      </c>
      <c r="L245" s="34" t="s">
        <v>1030</v>
      </c>
    </row>
    <row r="246" spans="1:12" ht="15.75" thickBot="1" x14ac:dyDescent="0.3">
      <c r="A246" s="34"/>
      <c r="B246" s="11"/>
      <c r="C246" s="12"/>
      <c r="E246" s="34" t="s">
        <v>355</v>
      </c>
      <c r="F246" s="60"/>
      <c r="G246" s="12">
        <v>-0.70391392063903901</v>
      </c>
      <c r="H246" s="11"/>
      <c r="I246" s="20">
        <f t="shared" si="5"/>
        <v>0.70391392063903901</v>
      </c>
      <c r="J246" t="s">
        <v>1282</v>
      </c>
      <c r="L246" s="34" t="s">
        <v>1031</v>
      </c>
    </row>
    <row r="247" spans="1:12" ht="15.75" thickBot="1" x14ac:dyDescent="0.3">
      <c r="A247" s="34"/>
      <c r="B247" s="11"/>
      <c r="C247" s="12"/>
      <c r="E247" s="34" t="s">
        <v>356</v>
      </c>
      <c r="F247" s="60"/>
      <c r="G247" s="12">
        <v>-0.704016841001598</v>
      </c>
      <c r="H247" s="11"/>
      <c r="I247" s="20">
        <f t="shared" si="5"/>
        <v>0.704016841001598</v>
      </c>
      <c r="J247" t="s">
        <v>1283</v>
      </c>
      <c r="L247" s="34" t="s">
        <v>1032</v>
      </c>
    </row>
    <row r="248" spans="1:12" ht="15.75" thickBot="1" x14ac:dyDescent="0.3">
      <c r="A248" s="34"/>
      <c r="B248" s="11"/>
      <c r="C248" s="12"/>
      <c r="E248" s="34" t="s">
        <v>357</v>
      </c>
      <c r="F248" s="60"/>
      <c r="G248" s="12">
        <v>-0.70410089971629597</v>
      </c>
      <c r="H248" s="11"/>
      <c r="I248" s="20">
        <f t="shared" si="5"/>
        <v>0.70410089971629597</v>
      </c>
      <c r="J248" t="s">
        <v>1284</v>
      </c>
      <c r="L248" s="34" t="s">
        <v>1033</v>
      </c>
    </row>
    <row r="249" spans="1:12" ht="15.75" thickBot="1" x14ac:dyDescent="0.3">
      <c r="A249" s="34"/>
      <c r="B249" s="11"/>
      <c r="C249" s="12"/>
      <c r="E249" s="34" t="s">
        <v>358</v>
      </c>
      <c r="F249" s="60"/>
      <c r="G249" s="12">
        <v>-0.70416618614348403</v>
      </c>
      <c r="H249" s="11"/>
      <c r="I249" s="20">
        <f t="shared" si="5"/>
        <v>0.70416618614348403</v>
      </c>
      <c r="J249" t="s">
        <v>1285</v>
      </c>
      <c r="L249" s="34" t="s">
        <v>1034</v>
      </c>
    </row>
    <row r="250" spans="1:12" ht="15.75" thickBot="1" x14ac:dyDescent="0.3">
      <c r="A250" s="34"/>
      <c r="B250" s="11"/>
      <c r="C250" s="12"/>
      <c r="E250" s="34" t="s">
        <v>359</v>
      </c>
      <c r="F250" s="60"/>
      <c r="G250" s="12">
        <v>-0.70421276973281899</v>
      </c>
      <c r="H250" s="11"/>
      <c r="I250" s="20">
        <f t="shared" si="5"/>
        <v>0.70421276973281899</v>
      </c>
      <c r="J250" t="s">
        <v>1286</v>
      </c>
      <c r="L250" s="34" t="s">
        <v>1035</v>
      </c>
    </row>
    <row r="251" spans="1:12" ht="15.75" thickBot="1" x14ac:dyDescent="0.3">
      <c r="A251" s="34"/>
      <c r="B251" s="11"/>
      <c r="C251" s="12"/>
      <c r="E251" s="34" t="s">
        <v>360</v>
      </c>
      <c r="F251" s="60"/>
      <c r="G251" s="12">
        <v>-0.70424070006290196</v>
      </c>
      <c r="H251" s="11"/>
      <c r="I251" s="20">
        <f t="shared" si="5"/>
        <v>0.70424070006290196</v>
      </c>
      <c r="J251" t="s">
        <v>1287</v>
      </c>
      <c r="L251" s="34" t="s">
        <v>1036</v>
      </c>
    </row>
    <row r="252" spans="1:12" ht="15.75" thickBot="1" x14ac:dyDescent="0.3">
      <c r="A252" s="44"/>
      <c r="B252" s="62"/>
      <c r="C252" s="63"/>
      <c r="D252" s="2"/>
      <c r="E252" s="44" t="s">
        <v>361</v>
      </c>
      <c r="F252" s="60"/>
      <c r="G252" s="63">
        <v>-0.70425000686957495</v>
      </c>
      <c r="H252" s="62"/>
      <c r="I252" s="20">
        <f t="shared" si="5"/>
        <v>0.70425000686957495</v>
      </c>
      <c r="J252" s="2" t="s">
        <v>1288</v>
      </c>
      <c r="K252" s="2"/>
      <c r="L252" s="44" t="s">
        <v>1037</v>
      </c>
    </row>
    <row r="253" spans="1:12" ht="15.75" thickBot="1" x14ac:dyDescent="0.3">
      <c r="A253" s="51"/>
      <c r="B253" s="30"/>
      <c r="C253" s="12"/>
      <c r="D253" s="52"/>
      <c r="E253" s="53" t="s">
        <v>362</v>
      </c>
      <c r="F253" s="60"/>
      <c r="G253" s="61">
        <v>0.70464486289125405</v>
      </c>
      <c r="H253" s="60"/>
      <c r="I253" s="20">
        <f t="shared" si="5"/>
        <v>-0.70464486289125405</v>
      </c>
      <c r="J253" t="s">
        <v>1289</v>
      </c>
    </row>
    <row r="254" spans="1:12" ht="15.75" thickBot="1" x14ac:dyDescent="0.3">
      <c r="A254" s="43"/>
      <c r="B254" s="11"/>
      <c r="C254" s="12"/>
      <c r="E254" s="34" t="s">
        <v>363</v>
      </c>
      <c r="F254" s="60"/>
      <c r="G254" s="12">
        <v>0.70462112843902402</v>
      </c>
      <c r="H254" s="11"/>
      <c r="I254" s="20">
        <f t="shared" si="5"/>
        <v>-0.70462112843902402</v>
      </c>
      <c r="J254" t="s">
        <v>1290</v>
      </c>
    </row>
    <row r="255" spans="1:12" ht="15.75" thickBot="1" x14ac:dyDescent="0.3">
      <c r="A255" s="43"/>
      <c r="B255" s="11"/>
      <c r="C255" s="12"/>
      <c r="E255" s="34" t="s">
        <v>364</v>
      </c>
      <c r="F255" s="60"/>
      <c r="G255" s="12">
        <v>0.70454993254660703</v>
      </c>
      <c r="H255" s="11"/>
      <c r="I255" s="20">
        <f t="shared" si="5"/>
        <v>-0.70454993254660703</v>
      </c>
      <c r="J255" t="s">
        <v>1291</v>
      </c>
    </row>
    <row r="256" spans="1:12" ht="15.75" thickBot="1" x14ac:dyDescent="0.3">
      <c r="A256" s="43"/>
      <c r="B256" s="11"/>
      <c r="C256" s="12"/>
      <c r="E256" s="34" t="s">
        <v>365</v>
      </c>
      <c r="F256" s="60"/>
      <c r="G256" s="12">
        <v>0.70443129760548195</v>
      </c>
      <c r="H256" s="11"/>
      <c r="I256" s="20">
        <f t="shared" si="5"/>
        <v>-0.70443129760548195</v>
      </c>
      <c r="J256" t="s">
        <v>1292</v>
      </c>
    </row>
    <row r="257" spans="1:10" ht="15.75" thickBot="1" x14ac:dyDescent="0.3">
      <c r="A257" s="43"/>
      <c r="B257" s="11"/>
      <c r="C257" s="12"/>
      <c r="E257" s="34" t="s">
        <v>366</v>
      </c>
      <c r="F257" s="60"/>
      <c r="G257" s="12">
        <v>0.70426526093031205</v>
      </c>
      <c r="H257" s="11"/>
      <c r="I257" s="20">
        <f t="shared" si="5"/>
        <v>-0.70426526093031205</v>
      </c>
      <c r="J257" t="s">
        <v>1293</v>
      </c>
    </row>
    <row r="258" spans="1:10" ht="15.75" thickBot="1" x14ac:dyDescent="0.3">
      <c r="A258" s="34"/>
      <c r="B258" s="11"/>
      <c r="C258" s="12"/>
      <c r="E258" s="34" t="s">
        <v>367</v>
      </c>
      <c r="F258" s="60"/>
      <c r="G258" s="12">
        <v>0.70405187475224895</v>
      </c>
      <c r="H258" s="11"/>
      <c r="I258" s="20">
        <f t="shared" si="5"/>
        <v>-0.70405187475224895</v>
      </c>
      <c r="J258" t="s">
        <v>1294</v>
      </c>
    </row>
    <row r="259" spans="1:10" ht="15.75" thickBot="1" x14ac:dyDescent="0.3">
      <c r="A259" s="34"/>
      <c r="B259" s="11"/>
      <c r="C259" s="12"/>
      <c r="E259" s="34" t="s">
        <v>368</v>
      </c>
      <c r="F259" s="60"/>
      <c r="G259" s="12">
        <v>0.703791206209605</v>
      </c>
      <c r="H259" s="11"/>
      <c r="I259" s="20">
        <f t="shared" ref="I259:I322" si="6">G259*-1</f>
        <v>-0.703791206209605</v>
      </c>
      <c r="J259" t="s">
        <v>1295</v>
      </c>
    </row>
    <row r="260" spans="1:10" ht="15.75" thickBot="1" x14ac:dyDescent="0.3">
      <c r="A260" s="34"/>
      <c r="B260" s="11"/>
      <c r="C260" s="12"/>
      <c r="E260" s="34" t="s">
        <v>369</v>
      </c>
      <c r="F260" s="60"/>
      <c r="G260" s="12">
        <v>0.70348333733588397</v>
      </c>
      <c r="H260" s="11"/>
      <c r="I260" s="20">
        <f t="shared" si="6"/>
        <v>-0.70348333733588397</v>
      </c>
      <c r="J260" t="s">
        <v>1296</v>
      </c>
    </row>
    <row r="261" spans="1:10" ht="15.75" thickBot="1" x14ac:dyDescent="0.3">
      <c r="A261" s="34"/>
      <c r="B261" s="11"/>
      <c r="C261" s="12"/>
      <c r="E261" s="34" t="s">
        <v>370</v>
      </c>
      <c r="F261" s="60"/>
      <c r="G261" s="12">
        <v>0.703128365045252</v>
      </c>
      <c r="H261" s="11"/>
      <c r="I261" s="20">
        <f t="shared" si="6"/>
        <v>-0.703128365045252</v>
      </c>
      <c r="J261" t="s">
        <v>1297</v>
      </c>
    </row>
    <row r="262" spans="1:10" ht="15.75" thickBot="1" x14ac:dyDescent="0.3">
      <c r="A262" s="34"/>
      <c r="B262" s="11"/>
      <c r="C262" s="12"/>
      <c r="E262" s="34" t="s">
        <v>371</v>
      </c>
      <c r="F262" s="60"/>
      <c r="G262" s="12">
        <v>0.70272640111545104</v>
      </c>
      <c r="H262" s="11"/>
      <c r="I262" s="20">
        <f t="shared" si="6"/>
        <v>-0.70272640111545104</v>
      </c>
      <c r="J262" t="s">
        <v>1298</v>
      </c>
    </row>
    <row r="263" spans="1:10" ht="15.75" thickBot="1" x14ac:dyDescent="0.3">
      <c r="A263" s="34"/>
      <c r="B263" s="11"/>
      <c r="C263" s="12"/>
      <c r="E263" s="34" t="s">
        <v>372</v>
      </c>
      <c r="F263" s="60"/>
      <c r="G263" s="12">
        <v>0.70227757216823805</v>
      </c>
      <c r="H263" s="11"/>
      <c r="I263" s="20">
        <f t="shared" si="6"/>
        <v>-0.70227757216823805</v>
      </c>
      <c r="J263" t="s">
        <v>1299</v>
      </c>
    </row>
    <row r="264" spans="1:10" ht="15.75" thickBot="1" x14ac:dyDescent="0.3">
      <c r="A264" s="34"/>
      <c r="B264" s="11"/>
      <c r="C264" s="12"/>
      <c r="E264" s="34" t="s">
        <v>373</v>
      </c>
      <c r="F264" s="60"/>
      <c r="G264" s="12">
        <v>0.70178201964739095</v>
      </c>
      <c r="H264" s="11"/>
      <c r="I264" s="20">
        <f t="shared" si="6"/>
        <v>-0.70178201964739095</v>
      </c>
      <c r="J264" t="s">
        <v>1300</v>
      </c>
    </row>
    <row r="265" spans="1:10" ht="15.75" thickBot="1" x14ac:dyDescent="0.3">
      <c r="A265" s="34"/>
      <c r="B265" s="11"/>
      <c r="C265" s="12"/>
      <c r="E265" s="34" t="s">
        <v>374</v>
      </c>
      <c r="F265" s="60"/>
      <c r="G265" s="12">
        <v>0.70123989979435897</v>
      </c>
      <c r="H265" s="11"/>
      <c r="I265" s="20">
        <f t="shared" si="6"/>
        <v>-0.70123989979435897</v>
      </c>
      <c r="J265" t="s">
        <v>1301</v>
      </c>
    </row>
    <row r="266" spans="1:10" ht="15.75" thickBot="1" x14ac:dyDescent="0.3">
      <c r="A266" s="34"/>
      <c r="B266" s="11"/>
      <c r="C266" s="12"/>
      <c r="E266" s="34" t="s">
        <v>375</v>
      </c>
      <c r="F266" s="60"/>
      <c r="G266" s="12">
        <v>0.70065138362162305</v>
      </c>
      <c r="H266" s="11"/>
      <c r="I266" s="20">
        <f t="shared" si="6"/>
        <v>-0.70065138362162305</v>
      </c>
      <c r="J266" t="s">
        <v>1302</v>
      </c>
    </row>
    <row r="267" spans="1:10" ht="15.75" thickBot="1" x14ac:dyDescent="0.3">
      <c r="A267" s="34"/>
      <c r="B267" s="11"/>
      <c r="C267" s="12"/>
      <c r="E267" s="34" t="s">
        <v>376</v>
      </c>
      <c r="F267" s="60"/>
      <c r="G267" s="12">
        <v>0.70001665688385495</v>
      </c>
      <c r="H267" s="11"/>
      <c r="I267" s="20">
        <f t="shared" si="6"/>
        <v>-0.70001665688385495</v>
      </c>
      <c r="J267" t="s">
        <v>1303</v>
      </c>
    </row>
    <row r="268" spans="1:10" ht="15.75" thickBot="1" x14ac:dyDescent="0.3">
      <c r="A268" s="34"/>
      <c r="B268" s="11"/>
      <c r="C268" s="12"/>
      <c r="E268" s="34" t="s">
        <v>377</v>
      </c>
      <c r="F268" s="60"/>
      <c r="G268" s="12">
        <v>0.69933592004696299</v>
      </c>
      <c r="H268" s="11"/>
      <c r="I268" s="20">
        <f t="shared" si="6"/>
        <v>-0.69933592004696299</v>
      </c>
      <c r="J268" t="s">
        <v>1304</v>
      </c>
    </row>
    <row r="269" spans="1:10" ht="15.75" thickBot="1" x14ac:dyDescent="0.3">
      <c r="A269" s="34"/>
      <c r="B269" s="11"/>
      <c r="C269" s="12"/>
      <c r="E269" s="34" t="s">
        <v>378</v>
      </c>
      <c r="F269" s="60"/>
      <c r="G269" s="12">
        <v>0.69860938825511398</v>
      </c>
      <c r="H269" s="11"/>
      <c r="I269" s="20">
        <f t="shared" si="6"/>
        <v>-0.69860938825511398</v>
      </c>
      <c r="J269" t="s">
        <v>1305</v>
      </c>
    </row>
    <row r="270" spans="1:10" ht="15.75" thickBot="1" x14ac:dyDescent="0.3">
      <c r="A270" s="34"/>
      <c r="B270" s="11"/>
      <c r="C270" s="12"/>
      <c r="E270" s="34" t="s">
        <v>379</v>
      </c>
      <c r="F270" s="60"/>
      <c r="G270" s="12">
        <v>0.69783729129583205</v>
      </c>
      <c r="H270" s="11"/>
      <c r="I270" s="20">
        <f t="shared" si="6"/>
        <v>-0.69783729129583205</v>
      </c>
      <c r="J270" t="s">
        <v>1306</v>
      </c>
    </row>
    <row r="271" spans="1:10" ht="15.75" thickBot="1" x14ac:dyDescent="0.3">
      <c r="A271" s="34"/>
      <c r="B271" s="11"/>
      <c r="C271" s="12"/>
      <c r="E271" s="34" t="s">
        <v>380</v>
      </c>
      <c r="F271" s="60"/>
      <c r="G271" s="12">
        <v>0.69701987356329798</v>
      </c>
      <c r="H271" s="11"/>
      <c r="I271" s="20">
        <f t="shared" si="6"/>
        <v>-0.69701987356329798</v>
      </c>
      <c r="J271" t="s">
        <v>1307</v>
      </c>
    </row>
    <row r="272" spans="1:10" ht="15.75" thickBot="1" x14ac:dyDescent="0.3">
      <c r="A272" s="34"/>
      <c r="B272" s="11"/>
      <c r="C272" s="12"/>
      <c r="E272" s="34" t="s">
        <v>381</v>
      </c>
      <c r="F272" s="60"/>
      <c r="G272" s="12">
        <v>0.69615739401993404</v>
      </c>
      <c r="H272" s="11"/>
      <c r="I272" s="20">
        <f t="shared" si="6"/>
        <v>-0.69615739401993404</v>
      </c>
      <c r="J272" t="s">
        <v>1308</v>
      </c>
    </row>
    <row r="273" spans="1:10" ht="15.75" thickBot="1" x14ac:dyDescent="0.3">
      <c r="A273" s="34"/>
      <c r="B273" s="11"/>
      <c r="C273" s="12"/>
      <c r="E273" s="34" t="s">
        <v>382</v>
      </c>
      <c r="F273" s="60"/>
      <c r="G273" s="12">
        <v>0.69525012615642001</v>
      </c>
      <c r="H273" s="11"/>
      <c r="I273" s="20">
        <f t="shared" si="6"/>
        <v>-0.69525012615642001</v>
      </c>
      <c r="J273" t="s">
        <v>1309</v>
      </c>
    </row>
    <row r="274" spans="1:10" ht="15.75" thickBot="1" x14ac:dyDescent="0.3">
      <c r="A274" s="34"/>
      <c r="B274" s="11"/>
      <c r="C274" s="12"/>
      <c r="E274" s="34" t="s">
        <v>383</v>
      </c>
      <c r="F274" s="60"/>
      <c r="G274" s="12">
        <v>0.69429835795024997</v>
      </c>
      <c r="H274" s="11"/>
      <c r="I274" s="20">
        <f t="shared" si="6"/>
        <v>-0.69429835795024997</v>
      </c>
      <c r="J274" t="s">
        <v>1310</v>
      </c>
    </row>
    <row r="275" spans="1:10" ht="15.75" thickBot="1" x14ac:dyDescent="0.3">
      <c r="A275" s="34"/>
      <c r="B275" s="11"/>
      <c r="C275" s="12"/>
      <c r="E275" s="34" t="s">
        <v>384</v>
      </c>
      <c r="F275" s="60"/>
      <c r="G275" s="12">
        <v>0.69330239182296005</v>
      </c>
      <c r="H275" s="11"/>
      <c r="I275" s="20">
        <f t="shared" si="6"/>
        <v>-0.69330239182296005</v>
      </c>
      <c r="J275" t="s">
        <v>1311</v>
      </c>
    </row>
    <row r="276" spans="1:10" ht="15.75" thickBot="1" x14ac:dyDescent="0.3">
      <c r="A276" s="34"/>
      <c r="B276" s="11"/>
      <c r="C276" s="12"/>
      <c r="E276" s="34" t="s">
        <v>385</v>
      </c>
      <c r="F276" s="60"/>
      <c r="G276" s="12">
        <v>0.69226254459616199</v>
      </c>
      <c r="H276" s="11"/>
      <c r="I276" s="20">
        <f t="shared" si="6"/>
        <v>-0.69226254459616199</v>
      </c>
      <c r="J276" t="s">
        <v>1312</v>
      </c>
    </row>
    <row r="277" spans="1:10" ht="15.75" thickBot="1" x14ac:dyDescent="0.3">
      <c r="A277" s="34"/>
      <c r="B277" s="11"/>
      <c r="C277" s="12"/>
      <c r="E277" s="34" t="s">
        <v>386</v>
      </c>
      <c r="F277" s="60"/>
      <c r="G277" s="12">
        <v>0.69117914744652398</v>
      </c>
      <c r="H277" s="11"/>
      <c r="I277" s="20">
        <f t="shared" si="6"/>
        <v>-0.69117914744652398</v>
      </c>
      <c r="J277" t="s">
        <v>1313</v>
      </c>
    </row>
    <row r="278" spans="1:10" ht="15.75" thickBot="1" x14ac:dyDescent="0.3">
      <c r="A278" s="34"/>
      <c r="B278" s="11"/>
      <c r="C278" s="12"/>
      <c r="E278" s="34" t="s">
        <v>387</v>
      </c>
      <c r="F278" s="60"/>
      <c r="G278" s="12">
        <v>0.690052545859831</v>
      </c>
      <c r="H278" s="11"/>
      <c r="I278" s="20">
        <f t="shared" si="6"/>
        <v>-0.690052545859831</v>
      </c>
      <c r="J278" t="s">
        <v>1314</v>
      </c>
    </row>
    <row r="279" spans="1:10" ht="15.75" thickBot="1" x14ac:dyDescent="0.3">
      <c r="A279" s="34"/>
      <c r="B279" s="11"/>
      <c r="C279" s="12"/>
      <c r="E279" s="34" t="s">
        <v>388</v>
      </c>
      <c r="F279" s="60"/>
      <c r="G279" s="12">
        <v>0.68888309958427596</v>
      </c>
      <c r="H279" s="11"/>
      <c r="I279" s="20">
        <f t="shared" si="6"/>
        <v>-0.68888309958427596</v>
      </c>
      <c r="J279" t="s">
        <v>1315</v>
      </c>
    </row>
    <row r="280" spans="1:10" ht="15.75" thickBot="1" x14ac:dyDescent="0.3">
      <c r="A280" s="34"/>
      <c r="B280" s="11"/>
      <c r="C280" s="12"/>
      <c r="E280" s="34" t="s">
        <v>389</v>
      </c>
      <c r="F280" s="60"/>
      <c r="G280" s="12">
        <v>0.68767118258313398</v>
      </c>
      <c r="H280" s="11"/>
      <c r="I280" s="20">
        <f t="shared" si="6"/>
        <v>-0.68767118258313398</v>
      </c>
      <c r="J280" t="s">
        <v>1316</v>
      </c>
    </row>
    <row r="281" spans="1:10" ht="15.75" thickBot="1" x14ac:dyDescent="0.3">
      <c r="A281" s="34"/>
      <c r="B281" s="11"/>
      <c r="C281" s="12"/>
      <c r="E281" s="34" t="s">
        <v>390</v>
      </c>
      <c r="F281" s="60"/>
      <c r="G281" s="12">
        <v>0.68641718298695198</v>
      </c>
      <c r="H281" s="11"/>
      <c r="I281" s="20">
        <f t="shared" si="6"/>
        <v>-0.68641718298695198</v>
      </c>
      <c r="J281" t="s">
        <v>1317</v>
      </c>
    </row>
    <row r="282" spans="1:10" ht="15.75" thickBot="1" x14ac:dyDescent="0.3">
      <c r="A282" s="34"/>
      <c r="B282" s="11"/>
      <c r="C282" s="12"/>
      <c r="E282" s="34" t="s">
        <v>391</v>
      </c>
      <c r="F282" s="60"/>
      <c r="G282" s="12">
        <v>0.68512150304543296</v>
      </c>
      <c r="H282" s="11"/>
      <c r="I282" s="20">
        <f t="shared" si="6"/>
        <v>-0.68512150304543296</v>
      </c>
      <c r="J282" t="s">
        <v>1318</v>
      </c>
    </row>
    <row r="283" spans="1:10" ht="15.75" thickBot="1" x14ac:dyDescent="0.3">
      <c r="A283" s="34"/>
      <c r="B283" s="11"/>
      <c r="C283" s="12"/>
      <c r="E283" s="34" t="s">
        <v>392</v>
      </c>
      <c r="F283" s="60"/>
      <c r="G283" s="12">
        <v>0.68378455907914204</v>
      </c>
      <c r="H283" s="11"/>
      <c r="I283" s="20">
        <f t="shared" si="6"/>
        <v>-0.68378455907914204</v>
      </c>
      <c r="J283" t="s">
        <v>1319</v>
      </c>
    </row>
    <row r="284" spans="1:10" ht="15.75" thickBot="1" x14ac:dyDescent="0.3">
      <c r="A284" s="34"/>
      <c r="B284" s="11"/>
      <c r="C284" s="12"/>
      <c r="E284" s="34" t="s">
        <v>393</v>
      </c>
      <c r="F284" s="60"/>
      <c r="G284" s="12">
        <v>0.68240678143121702</v>
      </c>
      <c r="H284" s="11"/>
      <c r="I284" s="20">
        <f t="shared" si="6"/>
        <v>-0.68240678143121702</v>
      </c>
      <c r="J284" t="s">
        <v>1320</v>
      </c>
    </row>
    <row r="285" spans="1:10" ht="15.75" thickBot="1" x14ac:dyDescent="0.3">
      <c r="A285" s="34"/>
      <c r="B285" s="11"/>
      <c r="C285" s="12"/>
      <c r="E285" s="34" t="s">
        <v>394</v>
      </c>
      <c r="F285" s="60"/>
      <c r="G285" s="12">
        <v>0.68098861441921699</v>
      </c>
      <c r="H285" s="11"/>
      <c r="I285" s="20">
        <f t="shared" si="6"/>
        <v>-0.68098861441921699</v>
      </c>
      <c r="J285" t="s">
        <v>1321</v>
      </c>
    </row>
    <row r="286" spans="1:10" ht="15.75" thickBot="1" x14ac:dyDescent="0.3">
      <c r="A286" s="34"/>
      <c r="B286" s="11"/>
      <c r="C286" s="12"/>
      <c r="E286" s="34" t="s">
        <v>395</v>
      </c>
      <c r="F286" s="60"/>
      <c r="G286" s="12">
        <v>0.679530516287288</v>
      </c>
      <c r="H286" s="11"/>
      <c r="I286" s="20">
        <f t="shared" si="6"/>
        <v>-0.679530516287288</v>
      </c>
      <c r="J286" t="s">
        <v>1322</v>
      </c>
    </row>
    <row r="287" spans="1:10" ht="15.75" thickBot="1" x14ac:dyDescent="0.3">
      <c r="A287" s="34"/>
      <c r="B287" s="11"/>
      <c r="C287" s="12"/>
      <c r="E287" s="34" t="s">
        <v>396</v>
      </c>
      <c r="F287" s="60"/>
      <c r="G287" s="12">
        <v>0.67803295915878004</v>
      </c>
      <c r="H287" s="11"/>
      <c r="I287" s="20">
        <f t="shared" si="6"/>
        <v>-0.67803295915878004</v>
      </c>
      <c r="J287" t="s">
        <v>1323</v>
      </c>
    </row>
    <row r="288" spans="1:10" ht="15.75" thickBot="1" x14ac:dyDescent="0.3">
      <c r="A288" s="34"/>
      <c r="B288" s="11"/>
      <c r="C288" s="12"/>
      <c r="E288" s="34" t="s">
        <v>397</v>
      </c>
      <c r="F288" s="60"/>
      <c r="G288" s="12">
        <v>0.67649642898950901</v>
      </c>
      <c r="H288" s="11"/>
      <c r="I288" s="20">
        <f t="shared" si="6"/>
        <v>-0.67649642898950901</v>
      </c>
      <c r="J288" t="s">
        <v>1324</v>
      </c>
    </row>
    <row r="289" spans="1:10" ht="15.75" thickBot="1" x14ac:dyDescent="0.3">
      <c r="A289" s="34"/>
      <c r="B289" s="11"/>
      <c r="C289" s="12"/>
      <c r="E289" s="34" t="s">
        <v>398</v>
      </c>
      <c r="F289" s="60"/>
      <c r="G289" s="12">
        <v>0.67492142552177803</v>
      </c>
      <c r="H289" s="11"/>
      <c r="I289" s="20">
        <f t="shared" si="6"/>
        <v>-0.67492142552177803</v>
      </c>
      <c r="J289" t="s">
        <v>1325</v>
      </c>
    </row>
    <row r="290" spans="1:10" ht="15.75" thickBot="1" x14ac:dyDescent="0.3">
      <c r="A290" s="34"/>
      <c r="B290" s="11"/>
      <c r="C290" s="12"/>
      <c r="E290" s="34" t="s">
        <v>399</v>
      </c>
      <c r="F290" s="60"/>
      <c r="G290" s="12">
        <v>0.67330846223935703</v>
      </c>
      <c r="H290" s="11"/>
      <c r="I290" s="20">
        <f t="shared" si="6"/>
        <v>-0.67330846223935703</v>
      </c>
      <c r="J290" t="s">
        <v>1326</v>
      </c>
    </row>
    <row r="291" spans="1:10" ht="15.75" thickBot="1" x14ac:dyDescent="0.3">
      <c r="A291" s="34"/>
      <c r="B291" s="11"/>
      <c r="C291" s="12"/>
      <c r="E291" s="34" t="s">
        <v>400</v>
      </c>
      <c r="F291" s="60"/>
      <c r="G291" s="12">
        <v>0.67165806632354297</v>
      </c>
      <c r="H291" s="11"/>
      <c r="I291" s="20">
        <f t="shared" si="6"/>
        <v>-0.67165806632354297</v>
      </c>
      <c r="J291" t="s">
        <v>1327</v>
      </c>
    </row>
    <row r="292" spans="1:10" ht="15.75" thickBot="1" x14ac:dyDescent="0.3">
      <c r="A292" s="34"/>
      <c r="B292" s="11"/>
      <c r="C292" s="12"/>
      <c r="E292" s="34" t="s">
        <v>401</v>
      </c>
      <c r="F292" s="60"/>
      <c r="G292" s="12">
        <v>0.66997077861048004</v>
      </c>
      <c r="H292" s="11"/>
      <c r="I292" s="20">
        <f t="shared" si="6"/>
        <v>-0.66997077861048004</v>
      </c>
      <c r="J292" t="s">
        <v>1328</v>
      </c>
    </row>
    <row r="293" spans="1:10" ht="15.75" thickBot="1" x14ac:dyDescent="0.3">
      <c r="A293" s="34"/>
      <c r="B293" s="11"/>
      <c r="C293" s="12"/>
      <c r="E293" s="34" t="s">
        <v>402</v>
      </c>
      <c r="F293" s="60"/>
      <c r="G293" s="12">
        <v>0.66824715354987396</v>
      </c>
      <c r="H293" s="11"/>
      <c r="I293" s="20">
        <f t="shared" si="6"/>
        <v>-0.66824715354987396</v>
      </c>
      <c r="J293" t="s">
        <v>1329</v>
      </c>
    </row>
    <row r="294" spans="1:10" ht="15.75" thickBot="1" x14ac:dyDescent="0.3">
      <c r="A294" s="34"/>
      <c r="B294" s="11"/>
      <c r="C294" s="12"/>
      <c r="E294" s="34" t="s">
        <v>403</v>
      </c>
      <c r="F294" s="60"/>
      <c r="G294" s="12">
        <v>0.66648775916526304</v>
      </c>
      <c r="H294" s="11"/>
      <c r="I294" s="20">
        <f t="shared" si="6"/>
        <v>-0.66648775916526304</v>
      </c>
      <c r="J294" t="s">
        <v>1330</v>
      </c>
    </row>
    <row r="295" spans="1:10" ht="15.75" thickBot="1" x14ac:dyDescent="0.3">
      <c r="A295" s="34"/>
      <c r="B295" s="11"/>
      <c r="C295" s="12"/>
      <c r="E295" s="34" t="s">
        <v>404</v>
      </c>
      <c r="F295" s="60"/>
      <c r="G295" s="12">
        <v>0.66469317701597996</v>
      </c>
      <c r="H295" s="11"/>
      <c r="I295" s="20">
        <f t="shared" si="6"/>
        <v>-0.66469317701597996</v>
      </c>
      <c r="J295" t="s">
        <v>1331</v>
      </c>
    </row>
    <row r="296" spans="1:10" ht="15.75" thickBot="1" x14ac:dyDescent="0.3">
      <c r="A296" s="34"/>
      <c r="B296" s="11"/>
      <c r="C296" s="12"/>
      <c r="E296" s="34" t="s">
        <v>405</v>
      </c>
      <c r="F296" s="60"/>
      <c r="G296" s="12">
        <v>0.66286400216096597</v>
      </c>
      <c r="H296" s="11"/>
      <c r="I296" s="20">
        <f t="shared" si="6"/>
        <v>-0.66286400216096597</v>
      </c>
      <c r="J296" t="s">
        <v>1332</v>
      </c>
    </row>
    <row r="297" spans="1:10" ht="15.75" thickBot="1" x14ac:dyDescent="0.3">
      <c r="A297" s="34"/>
      <c r="B297" s="11"/>
      <c r="C297" s="12"/>
      <c r="E297" s="34" t="s">
        <v>406</v>
      </c>
      <c r="F297" s="60"/>
      <c r="G297" s="12">
        <v>0.66100084312455698</v>
      </c>
      <c r="H297" s="11"/>
      <c r="I297" s="20">
        <f t="shared" si="6"/>
        <v>-0.66100084312455698</v>
      </c>
      <c r="J297" t="s">
        <v>1333</v>
      </c>
    </row>
    <row r="298" spans="1:10" ht="15.75" thickBot="1" x14ac:dyDescent="0.3">
      <c r="A298" s="34"/>
      <c r="B298" s="11"/>
      <c r="C298" s="12"/>
      <c r="E298" s="34" t="s">
        <v>407</v>
      </c>
      <c r="F298" s="60"/>
      <c r="G298" s="12">
        <v>0.65910432186439705</v>
      </c>
      <c r="H298" s="11"/>
      <c r="I298" s="20">
        <f t="shared" si="6"/>
        <v>-0.65910432186439705</v>
      </c>
      <c r="J298" t="s">
        <v>1334</v>
      </c>
    </row>
    <row r="299" spans="1:10" ht="15.75" thickBot="1" x14ac:dyDescent="0.3">
      <c r="A299" s="34"/>
      <c r="B299" s="11"/>
      <c r="C299" s="12"/>
      <c r="E299" s="34" t="s">
        <v>408</v>
      </c>
      <c r="F299" s="60"/>
      <c r="G299" s="12">
        <v>0.65717507374159401</v>
      </c>
      <c r="H299" s="11"/>
      <c r="I299" s="20">
        <f t="shared" si="6"/>
        <v>-0.65717507374159401</v>
      </c>
      <c r="J299" t="s">
        <v>1335</v>
      </c>
    </row>
    <row r="300" spans="1:10" ht="15.75" thickBot="1" x14ac:dyDescent="0.3">
      <c r="A300" s="34"/>
      <c r="B300" s="11"/>
      <c r="C300" s="12"/>
      <c r="E300" s="34" t="s">
        <v>409</v>
      </c>
      <c r="F300" s="60"/>
      <c r="G300" s="12">
        <v>0.655213747493264</v>
      </c>
      <c r="H300" s="11"/>
      <c r="I300" s="20">
        <f t="shared" si="6"/>
        <v>-0.655213747493264</v>
      </c>
      <c r="J300" t="s">
        <v>1336</v>
      </c>
    </row>
    <row r="301" spans="1:10" ht="15.75" thickBot="1" x14ac:dyDescent="0.3">
      <c r="A301" s="34"/>
      <c r="B301" s="11"/>
      <c r="C301" s="12"/>
      <c r="E301" s="34" t="s">
        <v>410</v>
      </c>
      <c r="F301" s="60"/>
      <c r="G301" s="12">
        <v>0.65322100520756299</v>
      </c>
      <c r="H301" s="11"/>
      <c r="I301" s="20">
        <f t="shared" si="6"/>
        <v>-0.65322100520756299</v>
      </c>
      <c r="J301" t="s">
        <v>1337</v>
      </c>
    </row>
    <row r="302" spans="1:10" ht="15.75" thickBot="1" x14ac:dyDescent="0.3">
      <c r="A302" s="34"/>
      <c r="B302" s="11"/>
      <c r="C302" s="12"/>
      <c r="E302" s="34" t="s">
        <v>411</v>
      </c>
      <c r="F302" s="60"/>
      <c r="G302" s="12">
        <v>0.65119752230135397</v>
      </c>
      <c r="H302" s="11"/>
      <c r="I302" s="20">
        <f t="shared" si="6"/>
        <v>-0.65119752230135397</v>
      </c>
      <c r="J302" t="s">
        <v>1338</v>
      </c>
    </row>
    <row r="303" spans="1:10" ht="15.75" thickBot="1" x14ac:dyDescent="0.3">
      <c r="A303" s="34"/>
      <c r="B303" s="11"/>
      <c r="C303" s="12"/>
      <c r="E303" s="34" t="s">
        <v>412</v>
      </c>
      <c r="F303" s="60"/>
      <c r="G303" s="12">
        <v>0.64914398750058599</v>
      </c>
      <c r="H303" s="11"/>
      <c r="I303" s="20">
        <f t="shared" si="6"/>
        <v>-0.64914398750058599</v>
      </c>
      <c r="J303" t="s">
        <v>1339</v>
      </c>
    </row>
    <row r="304" spans="1:10" ht="15.75" thickBot="1" x14ac:dyDescent="0.3">
      <c r="A304" s="34"/>
      <c r="B304" s="11"/>
      <c r="C304" s="12"/>
      <c r="E304" s="34" t="s">
        <v>413</v>
      </c>
      <c r="F304" s="60"/>
      <c r="G304" s="12">
        <v>0.64435057266949403</v>
      </c>
      <c r="H304" s="11"/>
      <c r="I304" s="20">
        <f t="shared" si="6"/>
        <v>-0.64435057266949403</v>
      </c>
      <c r="J304" t="s">
        <v>1340</v>
      </c>
    </row>
    <row r="305" spans="1:10" ht="15.75" thickBot="1" x14ac:dyDescent="0.3">
      <c r="A305" s="34"/>
      <c r="B305" s="11"/>
      <c r="C305" s="12"/>
      <c r="E305" s="34" t="s">
        <v>414</v>
      </c>
      <c r="F305" s="60"/>
      <c r="G305" s="12">
        <v>0.63962242569594696</v>
      </c>
      <c r="H305" s="11"/>
      <c r="I305" s="20">
        <f t="shared" si="6"/>
        <v>-0.63962242569594696</v>
      </c>
      <c r="J305" t="s">
        <v>1341</v>
      </c>
    </row>
    <row r="306" spans="1:10" ht="15.75" thickBot="1" x14ac:dyDescent="0.3">
      <c r="A306" s="34"/>
      <c r="B306" s="11"/>
      <c r="C306" s="12"/>
      <c r="E306" s="34" t="s">
        <v>415</v>
      </c>
      <c r="F306" s="60"/>
      <c r="G306" s="12">
        <v>0.63495940498750403</v>
      </c>
      <c r="H306" s="11"/>
      <c r="I306" s="20">
        <f t="shared" si="6"/>
        <v>-0.63495940498750403</v>
      </c>
      <c r="J306" t="s">
        <v>1342</v>
      </c>
    </row>
    <row r="307" spans="1:10" ht="15.75" thickBot="1" x14ac:dyDescent="0.3">
      <c r="A307" s="34"/>
      <c r="B307" s="11"/>
      <c r="C307" s="12"/>
      <c r="E307" s="34" t="s">
        <v>416</v>
      </c>
      <c r="F307" s="60"/>
      <c r="G307" s="12">
        <v>0.63036137810798498</v>
      </c>
      <c r="H307" s="11"/>
      <c r="I307" s="20">
        <f t="shared" si="6"/>
        <v>-0.63036137810798498</v>
      </c>
      <c r="J307" t="s">
        <v>1343</v>
      </c>
    </row>
    <row r="308" spans="1:10" ht="15.75" thickBot="1" x14ac:dyDescent="0.3">
      <c r="A308" s="34"/>
      <c r="B308" s="11"/>
      <c r="C308" s="12"/>
      <c r="E308" s="34" t="s">
        <v>417</v>
      </c>
      <c r="F308" s="60"/>
      <c r="G308" s="12">
        <v>0.62582822144691197</v>
      </c>
      <c r="H308" s="11"/>
      <c r="I308" s="20">
        <f t="shared" si="6"/>
        <v>-0.62582822144691197</v>
      </c>
      <c r="J308" t="s">
        <v>1344</v>
      </c>
    </row>
    <row r="309" spans="1:10" ht="15.75" thickBot="1" x14ac:dyDescent="0.3">
      <c r="A309" s="34"/>
      <c r="B309" s="11"/>
      <c r="C309" s="12"/>
      <c r="E309" s="34" t="s">
        <v>418</v>
      </c>
      <c r="F309" s="60"/>
      <c r="G309" s="12">
        <v>0.62135981989821298</v>
      </c>
      <c r="H309" s="11"/>
      <c r="I309" s="20">
        <f t="shared" si="6"/>
        <v>-0.62135981989821298</v>
      </c>
      <c r="J309" t="s">
        <v>1345</v>
      </c>
    </row>
    <row r="310" spans="1:10" ht="15.75" thickBot="1" x14ac:dyDescent="0.3">
      <c r="A310" s="34"/>
      <c r="B310" s="11"/>
      <c r="C310" s="12"/>
      <c r="E310" s="34" t="s">
        <v>419</v>
      </c>
      <c r="F310" s="60"/>
      <c r="G310" s="12">
        <v>0.61695606654772095</v>
      </c>
      <c r="H310" s="11"/>
      <c r="I310" s="20">
        <f t="shared" si="6"/>
        <v>-0.61695606654772095</v>
      </c>
      <c r="J310" t="s">
        <v>1346</v>
      </c>
    </row>
    <row r="311" spans="1:10" ht="15.75" thickBot="1" x14ac:dyDescent="0.3">
      <c r="A311" s="34"/>
      <c r="B311" s="11"/>
      <c r="C311" s="12"/>
      <c r="E311" s="34" t="s">
        <v>420</v>
      </c>
      <c r="F311" s="60"/>
      <c r="G311" s="12">
        <v>0.61261686236907498</v>
      </c>
      <c r="H311" s="11"/>
      <c r="I311" s="20">
        <f t="shared" si="6"/>
        <v>-0.61261686236907498</v>
      </c>
      <c r="J311" t="s">
        <v>1347</v>
      </c>
    </row>
    <row r="312" spans="1:10" ht="15.75" thickBot="1" x14ac:dyDescent="0.3">
      <c r="A312" s="34"/>
      <c r="B312" s="11"/>
      <c r="C312" s="12"/>
      <c r="E312" s="34" t="s">
        <v>421</v>
      </c>
      <c r="F312" s="60"/>
      <c r="G312" s="12">
        <v>0.60834211592760601</v>
      </c>
      <c r="H312" s="11"/>
      <c r="I312" s="20">
        <f t="shared" si="6"/>
        <v>-0.60834211592760601</v>
      </c>
      <c r="J312" t="s">
        <v>1348</v>
      </c>
    </row>
    <row r="313" spans="1:10" ht="15.75" thickBot="1" x14ac:dyDescent="0.3">
      <c r="A313" s="34"/>
      <c r="B313" s="11"/>
      <c r="C313" s="12"/>
      <c r="E313" s="34" t="s">
        <v>422</v>
      </c>
      <c r="F313" s="60"/>
      <c r="G313" s="12">
        <v>0.60413174309186501</v>
      </c>
      <c r="H313" s="11"/>
      <c r="I313" s="20">
        <f t="shared" si="6"/>
        <v>-0.60413174309186501</v>
      </c>
      <c r="J313" t="s">
        <v>1349</v>
      </c>
    </row>
    <row r="314" spans="1:10" ht="15.75" thickBot="1" x14ac:dyDescent="0.3">
      <c r="A314" s="34"/>
      <c r="B314" s="11"/>
      <c r="C314" s="12"/>
      <c r="E314" s="34" t="s">
        <v>423</v>
      </c>
      <c r="F314" s="60"/>
      <c r="G314" s="12">
        <v>0.59998566675242404</v>
      </c>
      <c r="H314" s="11"/>
      <c r="I314" s="20">
        <f t="shared" si="6"/>
        <v>-0.59998566675242404</v>
      </c>
      <c r="J314" t="s">
        <v>1350</v>
      </c>
    </row>
    <row r="315" spans="1:10" ht="15.75" thickBot="1" x14ac:dyDescent="0.3">
      <c r="A315" s="34"/>
      <c r="B315" s="11"/>
      <c r="C315" s="12"/>
      <c r="E315" s="34" t="s">
        <v>424</v>
      </c>
      <c r="F315" s="60"/>
      <c r="G315" s="12">
        <v>0.59590381654764801</v>
      </c>
      <c r="H315" s="11"/>
      <c r="I315" s="20">
        <f t="shared" si="6"/>
        <v>-0.59590381654764801</v>
      </c>
      <c r="J315" t="s">
        <v>1351</v>
      </c>
    </row>
    <row r="316" spans="1:10" ht="15.75" thickBot="1" x14ac:dyDescent="0.3">
      <c r="A316" s="34"/>
      <c r="B316" s="11"/>
      <c r="C316" s="12"/>
      <c r="E316" s="34" t="s">
        <v>425</v>
      </c>
      <c r="F316" s="60"/>
      <c r="G316" s="12">
        <v>0.591886128596122</v>
      </c>
      <c r="H316" s="11"/>
      <c r="I316" s="20">
        <f t="shared" si="6"/>
        <v>-0.591886128596122</v>
      </c>
      <c r="J316" t="s">
        <v>1352</v>
      </c>
    </row>
    <row r="317" spans="1:10" ht="15.75" thickBot="1" x14ac:dyDescent="0.3">
      <c r="A317" s="34"/>
      <c r="B317" s="11"/>
      <c r="C317" s="12"/>
      <c r="E317" s="34" t="s">
        <v>426</v>
      </c>
      <c r="F317" s="60"/>
      <c r="G317" s="12">
        <v>0.58793254523546301</v>
      </c>
      <c r="H317" s="11"/>
      <c r="I317" s="20">
        <f t="shared" si="6"/>
        <v>-0.58793254523546301</v>
      </c>
      <c r="J317" t="s">
        <v>1353</v>
      </c>
    </row>
    <row r="318" spans="1:10" ht="15.75" thickBot="1" x14ac:dyDescent="0.3">
      <c r="A318" s="34"/>
      <c r="B318" s="11"/>
      <c r="C318" s="12"/>
      <c r="E318" s="34" t="s">
        <v>427</v>
      </c>
      <c r="F318" s="60"/>
      <c r="G318" s="12">
        <v>0.58404301476724596</v>
      </c>
      <c r="H318" s="11"/>
      <c r="I318" s="20">
        <f t="shared" si="6"/>
        <v>-0.58404301476724596</v>
      </c>
      <c r="J318" t="s">
        <v>1354</v>
      </c>
    </row>
    <row r="319" spans="1:10" ht="15.75" thickBot="1" x14ac:dyDescent="0.3">
      <c r="A319" s="34"/>
      <c r="B319" s="11"/>
      <c r="C319" s="12"/>
      <c r="E319" s="34" t="s">
        <v>428</v>
      </c>
      <c r="F319" s="60"/>
      <c r="G319" s="12">
        <v>0.58021749120779698</v>
      </c>
      <c r="H319" s="11"/>
      <c r="I319" s="20">
        <f t="shared" si="6"/>
        <v>-0.58021749120779698</v>
      </c>
      <c r="J319" t="s">
        <v>1355</v>
      </c>
    </row>
    <row r="320" spans="1:10" ht="15.75" thickBot="1" x14ac:dyDescent="0.3">
      <c r="A320" s="34"/>
      <c r="B320" s="11"/>
      <c r="C320" s="12"/>
      <c r="E320" s="34" t="s">
        <v>429</v>
      </c>
      <c r="F320" s="60"/>
      <c r="G320" s="12">
        <v>0.57645593404463902</v>
      </c>
      <c r="H320" s="11"/>
      <c r="I320" s="20">
        <f t="shared" si="6"/>
        <v>-0.57645593404463902</v>
      </c>
      <c r="J320" t="s">
        <v>1356</v>
      </c>
    </row>
    <row r="321" spans="1:10" ht="15.75" thickBot="1" x14ac:dyDescent="0.3">
      <c r="A321" s="34"/>
      <c r="B321" s="11"/>
      <c r="C321" s="12"/>
      <c r="E321" s="34" t="s">
        <v>430</v>
      </c>
      <c r="F321" s="60"/>
      <c r="G321" s="12">
        <v>0.57275830799836003</v>
      </c>
      <c r="H321" s="11"/>
      <c r="I321" s="20">
        <f t="shared" si="6"/>
        <v>-0.57275830799836003</v>
      </c>
      <c r="J321" t="s">
        <v>1357</v>
      </c>
    </row>
    <row r="322" spans="1:10" ht="15.75" thickBot="1" x14ac:dyDescent="0.3">
      <c r="A322" s="34"/>
      <c r="B322" s="11"/>
      <c r="C322" s="12"/>
      <c r="E322" s="34" t="s">
        <v>431</v>
      </c>
      <c r="F322" s="60"/>
      <c r="G322" s="12">
        <v>0.569124582789716</v>
      </c>
      <c r="H322" s="11"/>
      <c r="I322" s="20">
        <f t="shared" si="6"/>
        <v>-0.569124582789716</v>
      </c>
      <c r="J322" t="s">
        <v>1358</v>
      </c>
    </row>
    <row r="323" spans="1:10" ht="15.75" thickBot="1" x14ac:dyDescent="0.3">
      <c r="A323" s="34"/>
      <c r="B323" s="11"/>
      <c r="C323" s="12"/>
      <c r="E323" s="34" t="s">
        <v>432</v>
      </c>
      <c r="F323" s="60"/>
      <c r="G323" s="12">
        <v>0.56555473291179104</v>
      </c>
      <c r="H323" s="11"/>
      <c r="I323" s="20">
        <f t="shared" ref="I323:I386" si="7">G323*-1</f>
        <v>-0.56555473291179104</v>
      </c>
      <c r="J323" t="s">
        <v>1359</v>
      </c>
    </row>
    <row r="324" spans="1:10" ht="15.75" thickBot="1" x14ac:dyDescent="0.3">
      <c r="A324" s="34"/>
      <c r="B324" s="11"/>
      <c r="C324" s="12"/>
      <c r="E324" s="34" t="s">
        <v>433</v>
      </c>
      <c r="F324" s="60"/>
      <c r="G324" s="12">
        <v>0.56204873740703498</v>
      </c>
      <c r="H324" s="11"/>
      <c r="I324" s="20">
        <f t="shared" si="7"/>
        <v>-0.56204873740703498</v>
      </c>
      <c r="J324" t="s">
        <v>1360</v>
      </c>
    </row>
    <row r="325" spans="1:10" ht="15.75" thickBot="1" x14ac:dyDescent="0.3">
      <c r="A325" s="34"/>
      <c r="B325" s="11"/>
      <c r="C325" s="12"/>
      <c r="E325" s="34" t="s">
        <v>434</v>
      </c>
      <c r="F325" s="60"/>
      <c r="G325" s="12">
        <v>0.55860657964902405</v>
      </c>
      <c r="H325" s="11"/>
      <c r="I325" s="20">
        <f t="shared" si="7"/>
        <v>-0.55860657964902405</v>
      </c>
      <c r="J325" t="s">
        <v>1361</v>
      </c>
    </row>
    <row r="326" spans="1:10" ht="15.75" thickBot="1" x14ac:dyDescent="0.3">
      <c r="A326" s="34"/>
      <c r="B326" s="11"/>
      <c r="C326" s="12"/>
      <c r="E326" s="34" t="s">
        <v>435</v>
      </c>
      <c r="F326" s="60"/>
      <c r="G326" s="12">
        <v>0.55522824712881502</v>
      </c>
      <c r="H326" s="11"/>
      <c r="I326" s="20">
        <f t="shared" si="7"/>
        <v>-0.55522824712881502</v>
      </c>
      <c r="J326" t="s">
        <v>1362</v>
      </c>
    </row>
    <row r="327" spans="1:10" ht="15.75" thickBot="1" x14ac:dyDescent="0.3">
      <c r="A327" s="34"/>
      <c r="B327" s="11"/>
      <c r="C327" s="12"/>
      <c r="E327" s="34" t="s">
        <v>436</v>
      </c>
      <c r="F327" s="60"/>
      <c r="G327" s="12">
        <v>0.55191373124573795</v>
      </c>
      <c r="H327" s="11"/>
      <c r="I327" s="20">
        <f t="shared" si="7"/>
        <v>-0.55191373124573795</v>
      </c>
      <c r="J327" t="s">
        <v>1363</v>
      </c>
    </row>
    <row r="328" spans="1:10" ht="15.75" thickBot="1" x14ac:dyDescent="0.3">
      <c r="A328" s="34"/>
      <c r="B328" s="11"/>
      <c r="C328" s="12"/>
      <c r="E328" s="34" t="s">
        <v>437</v>
      </c>
      <c r="F328" s="60"/>
      <c r="G328" s="12">
        <v>0.54866302710253501</v>
      </c>
      <c r="H328" s="11"/>
      <c r="I328" s="20">
        <f t="shared" si="7"/>
        <v>-0.54866302710253501</v>
      </c>
      <c r="J328" t="s">
        <v>1364</v>
      </c>
    </row>
    <row r="329" spans="1:10" ht="15.75" thickBot="1" x14ac:dyDescent="0.3">
      <c r="A329" s="34"/>
      <c r="B329" s="11"/>
      <c r="C329" s="12"/>
      <c r="E329" s="34" t="s">
        <v>438</v>
      </c>
      <c r="F329" s="60"/>
      <c r="G329" s="12">
        <v>0.54547613330470501</v>
      </c>
      <c r="H329" s="11"/>
      <c r="I329" s="20">
        <f t="shared" si="7"/>
        <v>-0.54547613330470501</v>
      </c>
      <c r="J329" t="s">
        <v>1365</v>
      </c>
    </row>
    <row r="330" spans="1:10" ht="15.75" thickBot="1" x14ac:dyDescent="0.3">
      <c r="A330" s="34"/>
      <c r="B330" s="11"/>
      <c r="C330" s="12"/>
      <c r="E330" s="34" t="s">
        <v>439</v>
      </c>
      <c r="F330" s="60"/>
      <c r="G330" s="12">
        <v>0.54235305176398296</v>
      </c>
      <c r="H330" s="11"/>
      <c r="I330" s="20">
        <f t="shared" si="7"/>
        <v>-0.54235305176398296</v>
      </c>
      <c r="J330" t="s">
        <v>1366</v>
      </c>
    </row>
    <row r="331" spans="1:10" ht="15.75" thickBot="1" x14ac:dyDescent="0.3">
      <c r="A331" s="34"/>
      <c r="B331" s="11"/>
      <c r="C331" s="12"/>
      <c r="E331" s="34" t="s">
        <v>440</v>
      </c>
      <c r="F331" s="60"/>
      <c r="G331" s="12">
        <v>0.539293787505845</v>
      </c>
      <c r="H331" s="11"/>
      <c r="I331" s="20">
        <f t="shared" si="7"/>
        <v>-0.539293787505845</v>
      </c>
      <c r="J331" t="s">
        <v>1367</v>
      </c>
    </row>
    <row r="332" spans="1:10" ht="15.75" thickBot="1" x14ac:dyDescent="0.3">
      <c r="A332" s="34"/>
      <c r="B332" s="11"/>
      <c r="C332" s="12"/>
      <c r="E332" s="34" t="s">
        <v>441</v>
      </c>
      <c r="F332" s="60"/>
      <c r="G332" s="12">
        <v>0.53629834848096802</v>
      </c>
      <c r="H332" s="11"/>
      <c r="I332" s="20">
        <f t="shared" si="7"/>
        <v>-0.53629834848096802</v>
      </c>
      <c r="J332" t="s">
        <v>1368</v>
      </c>
    </row>
    <row r="333" spans="1:10" ht="15.75" thickBot="1" x14ac:dyDescent="0.3">
      <c r="A333" s="34"/>
      <c r="B333" s="11"/>
      <c r="C333" s="12"/>
      <c r="E333" s="34" t="s">
        <v>442</v>
      </c>
      <c r="F333" s="60"/>
      <c r="G333" s="12">
        <v>0.53336674538056905</v>
      </c>
      <c r="H333" s="11"/>
      <c r="I333" s="20">
        <f t="shared" si="7"/>
        <v>-0.53336674538056905</v>
      </c>
      <c r="J333" t="s">
        <v>1369</v>
      </c>
    </row>
    <row r="334" spans="1:10" ht="15.75" thickBot="1" x14ac:dyDescent="0.3">
      <c r="A334" s="34"/>
      <c r="B334" s="11"/>
      <c r="C334" s="12"/>
      <c r="E334" s="34" t="s">
        <v>443</v>
      </c>
      <c r="F334" s="60"/>
      <c r="G334" s="12">
        <v>0.53049899145555901</v>
      </c>
      <c r="H334" s="11"/>
      <c r="I334" s="20">
        <f t="shared" si="7"/>
        <v>-0.53049899145555901</v>
      </c>
      <c r="J334" t="s">
        <v>1370</v>
      </c>
    </row>
    <row r="335" spans="1:10" ht="15.75" thickBot="1" x14ac:dyDescent="0.3">
      <c r="A335" s="34"/>
      <c r="B335" s="11"/>
      <c r="C335" s="12"/>
      <c r="E335" s="34" t="s">
        <v>444</v>
      </c>
      <c r="F335" s="60"/>
      <c r="G335" s="12">
        <v>0.52769510233945705</v>
      </c>
      <c r="H335" s="11"/>
      <c r="I335" s="20">
        <f t="shared" si="7"/>
        <v>-0.52769510233945705</v>
      </c>
      <c r="J335" t="s">
        <v>1371</v>
      </c>
    </row>
    <row r="336" spans="1:10" ht="15.75" thickBot="1" x14ac:dyDescent="0.3">
      <c r="A336" s="34"/>
      <c r="B336" s="11"/>
      <c r="C336" s="12"/>
      <c r="E336" s="34" t="s">
        <v>445</v>
      </c>
      <c r="F336" s="60"/>
      <c r="G336" s="12">
        <v>0.52495509587502198</v>
      </c>
      <c r="H336" s="11"/>
      <c r="I336" s="20">
        <f t="shared" si="7"/>
        <v>-0.52495509587502198</v>
      </c>
      <c r="J336" t="s">
        <v>1372</v>
      </c>
    </row>
    <row r="337" spans="1:10" ht="15.75" thickBot="1" x14ac:dyDescent="0.3">
      <c r="A337" s="34"/>
      <c r="B337" s="11"/>
      <c r="C337" s="12"/>
      <c r="E337" s="34" t="s">
        <v>446</v>
      </c>
      <c r="F337" s="60"/>
      <c r="G337" s="12">
        <v>0.52227899194454597</v>
      </c>
      <c r="H337" s="11"/>
      <c r="I337" s="20">
        <f t="shared" si="7"/>
        <v>-0.52227899194454597</v>
      </c>
      <c r="J337" t="s">
        <v>1373</v>
      </c>
    </row>
    <row r="338" spans="1:10" ht="15.75" thickBot="1" x14ac:dyDescent="0.3">
      <c r="A338" s="34"/>
      <c r="B338" s="11"/>
      <c r="C338" s="12"/>
      <c r="E338" s="34" t="s">
        <v>447</v>
      </c>
      <c r="F338" s="60"/>
      <c r="G338" s="12">
        <v>0.51966681230379497</v>
      </c>
      <c r="H338" s="11"/>
      <c r="I338" s="20">
        <f t="shared" si="7"/>
        <v>-0.51966681230379497</v>
      </c>
      <c r="J338" t="s">
        <v>1374</v>
      </c>
    </row>
    <row r="339" spans="1:10" ht="15.75" thickBot="1" x14ac:dyDescent="0.3">
      <c r="A339" s="34"/>
      <c r="B339" s="11"/>
      <c r="C339" s="12"/>
      <c r="E339" s="34" t="s">
        <v>448</v>
      </c>
      <c r="F339" s="60"/>
      <c r="G339" s="12">
        <v>0.51711858041954895</v>
      </c>
      <c r="H339" s="11"/>
      <c r="I339" s="20">
        <f t="shared" si="7"/>
        <v>-0.51711858041954895</v>
      </c>
      <c r="J339" t="s">
        <v>1375</v>
      </c>
    </row>
    <row r="340" spans="1:10" ht="15.75" thickBot="1" x14ac:dyDescent="0.3">
      <c r="A340" s="34"/>
      <c r="B340" s="11"/>
      <c r="C340" s="12"/>
      <c r="E340" s="34" t="s">
        <v>449</v>
      </c>
      <c r="F340" s="60"/>
      <c r="G340" s="12">
        <v>0.51463432131072995</v>
      </c>
      <c r="H340" s="11"/>
      <c r="I340" s="20">
        <f t="shared" si="7"/>
        <v>-0.51463432131072995</v>
      </c>
      <c r="J340" t="s">
        <v>1376</v>
      </c>
    </row>
    <row r="341" spans="1:10" ht="15.75" thickBot="1" x14ac:dyDescent="0.3">
      <c r="A341" s="34"/>
      <c r="B341" s="11"/>
      <c r="C341" s="12"/>
      <c r="E341" s="34" t="s">
        <v>450</v>
      </c>
      <c r="F341" s="60"/>
      <c r="G341" s="12">
        <v>0.51221406139310299</v>
      </c>
      <c r="H341" s="11"/>
      <c r="I341" s="20">
        <f t="shared" si="7"/>
        <v>-0.51221406139310299</v>
      </c>
      <c r="J341" t="s">
        <v>1377</v>
      </c>
    </row>
    <row r="342" spans="1:10" ht="15.75" thickBot="1" x14ac:dyDescent="0.3">
      <c r="A342" s="34"/>
      <c r="B342" s="11"/>
      <c r="C342" s="12"/>
      <c r="E342" s="34" t="s">
        <v>451</v>
      </c>
      <c r="F342" s="60"/>
      <c r="G342" s="12">
        <v>0.50985782832753002</v>
      </c>
      <c r="H342" s="11"/>
      <c r="I342" s="20">
        <f t="shared" si="7"/>
        <v>-0.50985782832753002</v>
      </c>
      <c r="J342" t="s">
        <v>1378</v>
      </c>
    </row>
    <row r="343" spans="1:10" ht="15.75" thickBot="1" x14ac:dyDescent="0.3">
      <c r="A343" s="34"/>
      <c r="B343" s="11"/>
      <c r="C343" s="12"/>
      <c r="E343" s="34" t="s">
        <v>452</v>
      </c>
      <c r="F343" s="60"/>
      <c r="G343" s="12">
        <v>0.50756565087177297</v>
      </c>
      <c r="H343" s="11"/>
      <c r="I343" s="20">
        <f t="shared" si="7"/>
        <v>-0.50756565087177297</v>
      </c>
      <c r="J343" t="s">
        <v>1379</v>
      </c>
    </row>
    <row r="344" spans="1:10" ht="15.75" thickBot="1" x14ac:dyDescent="0.3">
      <c r="A344" s="34"/>
      <c r="B344" s="11"/>
      <c r="C344" s="12"/>
      <c r="E344" s="34" t="s">
        <v>453</v>
      </c>
      <c r="F344" s="60"/>
      <c r="G344" s="12">
        <v>0.50533755873585395</v>
      </c>
      <c r="H344" s="11"/>
      <c r="I344" s="20">
        <f t="shared" si="7"/>
        <v>-0.50533755873585395</v>
      </c>
      <c r="J344" t="s">
        <v>1380</v>
      </c>
    </row>
    <row r="345" spans="1:10" ht="15.75" thickBot="1" x14ac:dyDescent="0.3">
      <c r="A345" s="34"/>
      <c r="B345" s="11"/>
      <c r="C345" s="12"/>
      <c r="E345" s="34" t="s">
        <v>454</v>
      </c>
      <c r="F345" s="60"/>
      <c r="G345" s="12">
        <v>0.503173582440954</v>
      </c>
      <c r="H345" s="11"/>
      <c r="I345" s="20">
        <f t="shared" si="7"/>
        <v>-0.503173582440954</v>
      </c>
      <c r="J345" t="s">
        <v>1381</v>
      </c>
    </row>
    <row r="346" spans="1:10" ht="15.75" thickBot="1" x14ac:dyDescent="0.3">
      <c r="A346" s="34"/>
      <c r="B346" s="11"/>
      <c r="C346" s="12"/>
      <c r="E346" s="34" t="s">
        <v>455</v>
      </c>
      <c r="F346" s="60"/>
      <c r="G346" s="12">
        <v>0.50107375318187897</v>
      </c>
      <c r="H346" s="11"/>
      <c r="I346" s="20">
        <f t="shared" si="7"/>
        <v>-0.50107375318187897</v>
      </c>
      <c r="J346" t="s">
        <v>1382</v>
      </c>
    </row>
    <row r="347" spans="1:10" ht="15.75" thickBot="1" x14ac:dyDescent="0.3">
      <c r="A347" s="34"/>
      <c r="B347" s="11"/>
      <c r="C347" s="12"/>
      <c r="E347" s="34" t="s">
        <v>456</v>
      </c>
      <c r="F347" s="60"/>
      <c r="G347" s="12">
        <v>0.49903810269308901</v>
      </c>
      <c r="H347" s="11"/>
      <c r="I347" s="20">
        <f t="shared" si="7"/>
        <v>-0.49903810269308901</v>
      </c>
      <c r="J347" t="s">
        <v>1383</v>
      </c>
    </row>
    <row r="348" spans="1:10" ht="15.75" thickBot="1" x14ac:dyDescent="0.3">
      <c r="A348" s="34"/>
      <c r="B348" s="11"/>
      <c r="C348" s="12"/>
      <c r="E348" s="34" t="s">
        <v>457</v>
      </c>
      <c r="F348" s="60"/>
      <c r="G348" s="12">
        <v>0.497066663118303</v>
      </c>
      <c r="H348" s="11"/>
      <c r="I348" s="20">
        <f t="shared" si="7"/>
        <v>-0.497066663118303</v>
      </c>
      <c r="J348" t="s">
        <v>1384</v>
      </c>
    </row>
    <row r="349" spans="1:10" ht="15.75" thickBot="1" x14ac:dyDescent="0.3">
      <c r="A349" s="34"/>
      <c r="B349" s="11"/>
      <c r="C349" s="12"/>
      <c r="E349" s="34" t="s">
        <v>458</v>
      </c>
      <c r="F349" s="60"/>
      <c r="G349" s="12">
        <v>0.49515946688370199</v>
      </c>
      <c r="H349" s="11"/>
      <c r="I349" s="20">
        <f t="shared" si="7"/>
        <v>-0.49515946688370199</v>
      </c>
      <c r="J349" t="s">
        <v>1385</v>
      </c>
    </row>
    <row r="350" spans="1:10" ht="15.75" thickBot="1" x14ac:dyDescent="0.3">
      <c r="A350" s="34"/>
      <c r="B350" s="11"/>
      <c r="C350" s="12"/>
      <c r="E350" s="34" t="s">
        <v>459</v>
      </c>
      <c r="F350" s="60"/>
      <c r="G350" s="12">
        <v>0.49331654657475199</v>
      </c>
      <c r="H350" s="11"/>
      <c r="I350" s="20">
        <f t="shared" si="7"/>
        <v>-0.49331654657475199</v>
      </c>
      <c r="J350" t="s">
        <v>1386</v>
      </c>
    </row>
    <row r="351" spans="1:10" ht="15.75" thickBot="1" x14ac:dyDescent="0.3">
      <c r="A351" s="34"/>
      <c r="B351" s="11"/>
      <c r="C351" s="12"/>
      <c r="E351" s="34" t="s">
        <v>460</v>
      </c>
      <c r="F351" s="60"/>
      <c r="G351" s="12">
        <v>0.49153793481665298</v>
      </c>
      <c r="H351" s="11"/>
      <c r="I351" s="20">
        <f t="shared" si="7"/>
        <v>-0.49153793481665298</v>
      </c>
      <c r="J351" t="s">
        <v>1387</v>
      </c>
    </row>
    <row r="352" spans="1:10" ht="15.75" thickBot="1" x14ac:dyDescent="0.3">
      <c r="A352" s="34"/>
      <c r="B352" s="11"/>
      <c r="C352" s="12"/>
      <c r="E352" s="34" t="s">
        <v>461</v>
      </c>
      <c r="F352" s="60"/>
      <c r="G352" s="12">
        <v>0.48982366415845602</v>
      </c>
      <c r="H352" s="11"/>
      <c r="I352" s="20">
        <f t="shared" si="7"/>
        <v>-0.48982366415845602</v>
      </c>
      <c r="J352" t="s">
        <v>1388</v>
      </c>
    </row>
    <row r="353" spans="1:10" ht="15.75" thickBot="1" x14ac:dyDescent="0.3">
      <c r="A353" s="34"/>
      <c r="B353" s="11"/>
      <c r="C353" s="12"/>
      <c r="E353" s="34" t="s">
        <v>462</v>
      </c>
      <c r="F353" s="60"/>
      <c r="G353" s="12">
        <v>0.48817376696085701</v>
      </c>
      <c r="H353" s="11"/>
      <c r="I353" s="20">
        <f t="shared" si="7"/>
        <v>-0.48817376696085701</v>
      </c>
      <c r="J353" t="s">
        <v>1389</v>
      </c>
    </row>
    <row r="354" spans="1:10" ht="15.75" thickBot="1" x14ac:dyDescent="0.3">
      <c r="A354" s="34"/>
      <c r="B354" s="11"/>
      <c r="C354" s="12"/>
      <c r="E354" s="34" t="s">
        <v>463</v>
      </c>
      <c r="F354" s="60"/>
      <c r="G354" s="12">
        <v>0.48658827528771398</v>
      </c>
      <c r="H354" s="11"/>
      <c r="I354" s="20">
        <f t="shared" si="7"/>
        <v>-0.48658827528771398</v>
      </c>
      <c r="J354" t="s">
        <v>1390</v>
      </c>
    </row>
    <row r="355" spans="1:10" ht="15.75" thickBot="1" x14ac:dyDescent="0.3">
      <c r="A355" s="34"/>
      <c r="B355" s="11"/>
      <c r="C355" s="12"/>
      <c r="E355" s="34" t="s">
        <v>464</v>
      </c>
      <c r="F355" s="60"/>
      <c r="G355" s="12">
        <v>0.485067220801287</v>
      </c>
      <c r="H355" s="11"/>
      <c r="I355" s="20">
        <f t="shared" si="7"/>
        <v>-0.485067220801287</v>
      </c>
      <c r="J355" t="s">
        <v>1391</v>
      </c>
    </row>
    <row r="356" spans="1:10" ht="15.75" thickBot="1" x14ac:dyDescent="0.3">
      <c r="A356" s="34"/>
      <c r="B356" s="11"/>
      <c r="C356" s="12"/>
      <c r="E356" s="34" t="s">
        <v>465</v>
      </c>
      <c r="F356" s="60"/>
      <c r="G356" s="12">
        <v>0.48361063466127102</v>
      </c>
      <c r="H356" s="11"/>
      <c r="I356" s="20">
        <f t="shared" si="7"/>
        <v>-0.48361063466127102</v>
      </c>
      <c r="J356" t="s">
        <v>1392</v>
      </c>
    </row>
    <row r="357" spans="1:10" ht="15.75" thickBot="1" x14ac:dyDescent="0.3">
      <c r="A357" s="34"/>
      <c r="B357" s="11"/>
      <c r="C357" s="12"/>
      <c r="E357" s="34" t="s">
        <v>466</v>
      </c>
      <c r="F357" s="60"/>
      <c r="G357" s="12">
        <v>0.482218547427612</v>
      </c>
      <c r="H357" s="11"/>
      <c r="I357" s="20">
        <f t="shared" si="7"/>
        <v>-0.482218547427612</v>
      </c>
      <c r="J357" t="s">
        <v>1393</v>
      </c>
    </row>
    <row r="358" spans="1:10" ht="15.75" thickBot="1" x14ac:dyDescent="0.3">
      <c r="A358" s="34"/>
      <c r="B358" s="11"/>
      <c r="C358" s="12"/>
      <c r="E358" s="34" t="s">
        <v>467</v>
      </c>
      <c r="F358" s="60"/>
      <c r="G358" s="12">
        <v>0.48089098896715998</v>
      </c>
      <c r="H358" s="11"/>
      <c r="I358" s="20">
        <f t="shared" si="7"/>
        <v>-0.48089098896715998</v>
      </c>
      <c r="J358" t="s">
        <v>1394</v>
      </c>
    </row>
    <row r="359" spans="1:10" ht="15.75" thickBot="1" x14ac:dyDescent="0.3">
      <c r="A359" s="34"/>
      <c r="B359" s="11"/>
      <c r="C359" s="12"/>
      <c r="E359" s="34" t="s">
        <v>468</v>
      </c>
      <c r="F359" s="60"/>
      <c r="G359" s="12">
        <v>0.47962798836419201</v>
      </c>
      <c r="H359" s="11"/>
      <c r="I359" s="20">
        <f t="shared" si="7"/>
        <v>-0.47962798836419201</v>
      </c>
      <c r="J359" t="s">
        <v>1395</v>
      </c>
    </row>
    <row r="360" spans="1:10" ht="15.75" thickBot="1" x14ac:dyDescent="0.3">
      <c r="A360" s="34"/>
      <c r="B360" s="11"/>
      <c r="C360" s="12"/>
      <c r="E360" s="34" t="s">
        <v>469</v>
      </c>
      <c r="F360" s="60"/>
      <c r="G360" s="12">
        <v>0.47842957383482498</v>
      </c>
      <c r="H360" s="11"/>
      <c r="I360" s="20">
        <f t="shared" si="7"/>
        <v>-0.47842957383482498</v>
      </c>
      <c r="J360" t="s">
        <v>1396</v>
      </c>
    </row>
    <row r="361" spans="1:10" ht="15.75" thickBot="1" x14ac:dyDescent="0.3">
      <c r="A361" s="34"/>
      <c r="B361" s="11"/>
      <c r="C361" s="12"/>
      <c r="E361" s="34" t="s">
        <v>470</v>
      </c>
      <c r="F361" s="60"/>
      <c r="G361" s="12">
        <v>0.47729577264535999</v>
      </c>
      <c r="H361" s="11"/>
      <c r="I361" s="20">
        <f t="shared" si="7"/>
        <v>-0.47729577264535999</v>
      </c>
      <c r="J361" t="s">
        <v>1397</v>
      </c>
    </row>
    <row r="362" spans="1:10" ht="15.75" thickBot="1" x14ac:dyDescent="0.3">
      <c r="A362" s="34"/>
      <c r="B362" s="11"/>
      <c r="C362" s="12"/>
      <c r="E362" s="34" t="s">
        <v>471</v>
      </c>
      <c r="F362" s="60"/>
      <c r="G362" s="12">
        <v>0.47622661103458602</v>
      </c>
      <c r="H362" s="11"/>
      <c r="I362" s="20">
        <f t="shared" si="7"/>
        <v>-0.47622661103458602</v>
      </c>
      <c r="J362" t="s">
        <v>1398</v>
      </c>
    </row>
    <row r="363" spans="1:10" ht="15.75" thickBot="1" x14ac:dyDescent="0.3">
      <c r="A363" s="34"/>
      <c r="B363" s="11"/>
      <c r="C363" s="12"/>
      <c r="E363" s="34" t="s">
        <v>472</v>
      </c>
      <c r="F363" s="60"/>
      <c r="G363" s="12">
        <v>0.47522211414007498</v>
      </c>
      <c r="H363" s="11"/>
      <c r="I363" s="20">
        <f t="shared" si="7"/>
        <v>-0.47522211414007498</v>
      </c>
      <c r="J363" t="s">
        <v>1399</v>
      </c>
    </row>
    <row r="364" spans="1:10" ht="15.75" thickBot="1" x14ac:dyDescent="0.3">
      <c r="A364" s="34"/>
      <c r="B364" s="11"/>
      <c r="C364" s="12"/>
      <c r="E364" s="34" t="s">
        <v>473</v>
      </c>
      <c r="F364" s="60"/>
      <c r="G364" s="12">
        <v>0.47428230592850501</v>
      </c>
      <c r="H364" s="11"/>
      <c r="I364" s="20">
        <f t="shared" si="7"/>
        <v>-0.47428230592850501</v>
      </c>
      <c r="J364" t="s">
        <v>1400</v>
      </c>
    </row>
    <row r="365" spans="1:10" ht="15.75" thickBot="1" x14ac:dyDescent="0.3">
      <c r="A365" s="34"/>
      <c r="B365" s="11"/>
      <c r="C365" s="12"/>
      <c r="E365" s="34" t="s">
        <v>474</v>
      </c>
      <c r="F365" s="60"/>
      <c r="G365" s="12">
        <v>0.47340720913002399</v>
      </c>
      <c r="H365" s="11"/>
      <c r="I365" s="20">
        <f t="shared" si="7"/>
        <v>-0.47340720913002399</v>
      </c>
      <c r="J365" t="s">
        <v>1401</v>
      </c>
    </row>
    <row r="366" spans="1:10" ht="15.75" thickBot="1" x14ac:dyDescent="0.3">
      <c r="A366" s="34"/>
      <c r="B366" s="11"/>
      <c r="C366" s="12"/>
      <c r="E366" s="34" t="s">
        <v>475</v>
      </c>
      <c r="F366" s="60"/>
      <c r="G366" s="12">
        <v>0.47259684517671602</v>
      </c>
      <c r="H366" s="11"/>
      <c r="I366" s="20">
        <f t="shared" si="7"/>
        <v>-0.47259684517671602</v>
      </c>
      <c r="J366" t="s">
        <v>1402</v>
      </c>
    </row>
    <row r="367" spans="1:10" ht="15.75" thickBot="1" x14ac:dyDescent="0.3">
      <c r="A367" s="34"/>
      <c r="B367" s="11"/>
      <c r="C367" s="12"/>
      <c r="E367" s="34" t="s">
        <v>476</v>
      </c>
      <c r="F367" s="60"/>
      <c r="G367" s="12">
        <v>0.47185123414515701</v>
      </c>
      <c r="H367" s="11"/>
      <c r="I367" s="20">
        <f t="shared" si="7"/>
        <v>-0.47185123414515701</v>
      </c>
      <c r="J367" t="s">
        <v>1403</v>
      </c>
    </row>
    <row r="368" spans="1:10" ht="15.75" thickBot="1" x14ac:dyDescent="0.3">
      <c r="A368" s="34"/>
      <c r="B368" s="11"/>
      <c r="C368" s="12"/>
      <c r="E368" s="34" t="s">
        <v>477</v>
      </c>
      <c r="F368" s="60"/>
      <c r="G368" s="12">
        <v>0.471170394703124</v>
      </c>
      <c r="H368" s="11"/>
      <c r="I368" s="20">
        <f t="shared" si="7"/>
        <v>-0.471170394703124</v>
      </c>
      <c r="J368" t="s">
        <v>1404</v>
      </c>
    </row>
    <row r="369" spans="1:27" ht="15.75" thickBot="1" x14ac:dyDescent="0.3">
      <c r="A369" s="34"/>
      <c r="B369" s="11"/>
      <c r="C369" s="12"/>
      <c r="E369" s="34" t="s">
        <v>478</v>
      </c>
      <c r="F369" s="60"/>
      <c r="G369" s="12">
        <v>0.47055434406045799</v>
      </c>
      <c r="H369" s="11"/>
      <c r="I369" s="20">
        <f t="shared" si="7"/>
        <v>-0.47055434406045799</v>
      </c>
      <c r="J369" t="s">
        <v>1405</v>
      </c>
    </row>
    <row r="370" spans="1:27" ht="15.75" thickBot="1" x14ac:dyDescent="0.3">
      <c r="A370" s="34"/>
      <c r="B370" s="11"/>
      <c r="C370" s="12"/>
      <c r="E370" s="34" t="s">
        <v>479</v>
      </c>
      <c r="F370" s="60"/>
      <c r="G370" s="12">
        <v>0.47000309792412198</v>
      </c>
      <c r="H370" s="11"/>
      <c r="I370" s="20">
        <f t="shared" si="7"/>
        <v>-0.47000309792412198</v>
      </c>
      <c r="J370" t="s">
        <v>1406</v>
      </c>
    </row>
    <row r="371" spans="1:27" ht="15.75" thickBot="1" x14ac:dyDescent="0.3">
      <c r="A371" s="34"/>
      <c r="B371" s="11"/>
      <c r="C371" s="12"/>
      <c r="E371" s="34" t="s">
        <v>480</v>
      </c>
      <c r="F371" s="60"/>
      <c r="G371" s="12">
        <v>0.46951667045746298</v>
      </c>
      <c r="H371" s="11"/>
      <c r="I371" s="20">
        <f t="shared" si="7"/>
        <v>-0.46951667045746298</v>
      </c>
      <c r="J371" t="s">
        <v>1407</v>
      </c>
    </row>
    <row r="372" spans="1:27" ht="15.75" thickBot="1" x14ac:dyDescent="0.3">
      <c r="A372" s="34"/>
      <c r="B372" s="11"/>
      <c r="C372" s="12"/>
      <c r="E372" s="34" t="s">
        <v>481</v>
      </c>
      <c r="F372" s="60"/>
      <c r="G372" s="12">
        <v>0.469095074243708</v>
      </c>
      <c r="H372" s="11"/>
      <c r="I372" s="20">
        <f t="shared" si="7"/>
        <v>-0.469095074243708</v>
      </c>
      <c r="J372" t="s">
        <v>1408</v>
      </c>
    </row>
    <row r="373" spans="1:27" ht="15.75" thickBot="1" x14ac:dyDescent="0.3">
      <c r="A373" s="34"/>
      <c r="B373" s="11"/>
      <c r="C373" s="12"/>
      <c r="E373" s="34" t="s">
        <v>482</v>
      </c>
      <c r="F373" s="60"/>
      <c r="G373" s="12">
        <v>0.46873832025370699</v>
      </c>
      <c r="H373" s="11"/>
      <c r="I373" s="20">
        <f t="shared" si="7"/>
        <v>-0.46873832025370699</v>
      </c>
      <c r="J373" t="s">
        <v>1409</v>
      </c>
    </row>
    <row r="374" spans="1:27" ht="15.75" thickBot="1" x14ac:dyDescent="0.3">
      <c r="A374" s="34"/>
      <c r="B374" s="11"/>
      <c r="C374" s="12"/>
      <c r="E374" s="34" t="s">
        <v>483</v>
      </c>
      <c r="F374" s="60"/>
      <c r="G374" s="12">
        <v>0.468446417817942</v>
      </c>
      <c r="H374" s="11"/>
      <c r="I374" s="20">
        <f t="shared" si="7"/>
        <v>-0.468446417817942</v>
      </c>
      <c r="J374" t="s">
        <v>1410</v>
      </c>
    </row>
    <row r="375" spans="1:27" ht="15.75" thickBot="1" x14ac:dyDescent="0.3">
      <c r="A375" s="34"/>
      <c r="B375" s="11"/>
      <c r="C375" s="12"/>
      <c r="E375" s="34" t="s">
        <v>484</v>
      </c>
      <c r="F375" s="60"/>
      <c r="G375" s="12">
        <v>0.46821937460282198</v>
      </c>
      <c r="H375" s="11"/>
      <c r="I375" s="20">
        <f t="shared" si="7"/>
        <v>-0.46821937460282198</v>
      </c>
      <c r="J375" t="s">
        <v>1411</v>
      </c>
    </row>
    <row r="376" spans="1:27" ht="15.75" thickBot="1" x14ac:dyDescent="0.3">
      <c r="A376" s="34"/>
      <c r="B376" s="11"/>
      <c r="C376" s="12"/>
      <c r="E376" s="34" t="s">
        <v>485</v>
      </c>
      <c r="F376" s="60"/>
      <c r="G376" s="12">
        <v>0.46805719659126199</v>
      </c>
      <c r="H376" s="11"/>
      <c r="I376" s="20">
        <f t="shared" si="7"/>
        <v>-0.46805719659126199</v>
      </c>
      <c r="J376" t="s">
        <v>1412</v>
      </c>
    </row>
    <row r="377" spans="1:27" ht="15.75" thickBot="1" x14ac:dyDescent="0.3">
      <c r="A377" s="34"/>
      <c r="B377" s="11"/>
      <c r="C377" s="12"/>
      <c r="E377" s="34" t="s">
        <v>486</v>
      </c>
      <c r="F377" s="60"/>
      <c r="G377" s="12">
        <v>0.46795988806757599</v>
      </c>
      <c r="H377" s="11"/>
      <c r="I377" s="20">
        <f t="shared" si="7"/>
        <v>-0.46795988806757599</v>
      </c>
      <c r="J377" t="s">
        <v>1413</v>
      </c>
      <c r="AA377" s="1"/>
    </row>
    <row r="378" spans="1:27" ht="15.75" thickBot="1" x14ac:dyDescent="0.3">
      <c r="A378" s="43"/>
      <c r="B378" s="11"/>
      <c r="C378" s="12"/>
      <c r="E378" s="34" t="s">
        <v>487</v>
      </c>
      <c r="F378" s="60"/>
      <c r="G378" s="12">
        <v>0.46792745160667198</v>
      </c>
      <c r="H378" s="11"/>
      <c r="I378" s="20">
        <f t="shared" si="7"/>
        <v>-0.46792745160667198</v>
      </c>
      <c r="J378" t="s">
        <v>1414</v>
      </c>
    </row>
    <row r="379" spans="1:27" ht="15.75" thickBot="1" x14ac:dyDescent="0.3">
      <c r="A379" s="34"/>
      <c r="B379" s="11"/>
      <c r="C379" s="12"/>
      <c r="E379" s="34" t="s">
        <v>486</v>
      </c>
      <c r="F379" s="60"/>
      <c r="G379" s="12">
        <v>0.46795988806757599</v>
      </c>
      <c r="H379" s="11"/>
      <c r="I379" s="20">
        <f t="shared" si="7"/>
        <v>-0.46795988806757599</v>
      </c>
      <c r="J379" t="s">
        <v>1413</v>
      </c>
    </row>
    <row r="380" spans="1:27" ht="15.75" thickBot="1" x14ac:dyDescent="0.3">
      <c r="A380" s="34"/>
      <c r="B380" s="11"/>
      <c r="C380" s="12"/>
      <c r="E380" s="34" t="s">
        <v>485</v>
      </c>
      <c r="F380" s="60"/>
      <c r="G380" s="12">
        <v>0.46805719659126199</v>
      </c>
      <c r="H380" s="11"/>
      <c r="I380" s="20">
        <f t="shared" si="7"/>
        <v>-0.46805719659126199</v>
      </c>
      <c r="J380" t="s">
        <v>1412</v>
      </c>
    </row>
    <row r="381" spans="1:27" ht="15.75" thickBot="1" x14ac:dyDescent="0.3">
      <c r="A381" s="34"/>
      <c r="B381" s="11"/>
      <c r="C381" s="12"/>
      <c r="E381" s="34" t="s">
        <v>484</v>
      </c>
      <c r="F381" s="60"/>
      <c r="G381" s="12">
        <v>0.46821937460282198</v>
      </c>
      <c r="H381" s="11"/>
      <c r="I381" s="20">
        <f t="shared" si="7"/>
        <v>-0.46821937460282198</v>
      </c>
      <c r="J381" t="s">
        <v>1411</v>
      </c>
    </row>
    <row r="382" spans="1:27" ht="15.75" thickBot="1" x14ac:dyDescent="0.3">
      <c r="A382" s="34"/>
      <c r="B382" s="11"/>
      <c r="C382" s="12"/>
      <c r="E382" s="34" t="s">
        <v>488</v>
      </c>
      <c r="F382" s="60"/>
      <c r="G382" s="12">
        <v>0.468446417817942</v>
      </c>
      <c r="H382" s="11"/>
      <c r="I382" s="20">
        <f t="shared" si="7"/>
        <v>-0.468446417817942</v>
      </c>
      <c r="J382" t="s">
        <v>1410</v>
      </c>
    </row>
    <row r="383" spans="1:27" ht="15.75" thickBot="1" x14ac:dyDescent="0.3">
      <c r="A383" s="34"/>
      <c r="B383" s="11"/>
      <c r="C383" s="12"/>
      <c r="E383" s="34" t="s">
        <v>489</v>
      </c>
      <c r="F383" s="60"/>
      <c r="G383" s="12">
        <v>0.46873832025370699</v>
      </c>
      <c r="H383" s="11"/>
      <c r="I383" s="20">
        <f t="shared" si="7"/>
        <v>-0.46873832025370699</v>
      </c>
      <c r="J383" t="s">
        <v>1409</v>
      </c>
    </row>
    <row r="384" spans="1:27" ht="15.75" thickBot="1" x14ac:dyDescent="0.3">
      <c r="A384" s="34"/>
      <c r="B384" s="11"/>
      <c r="C384" s="12"/>
      <c r="E384" s="34" t="s">
        <v>490</v>
      </c>
      <c r="F384" s="60"/>
      <c r="G384" s="12">
        <v>0.469095074243708</v>
      </c>
      <c r="H384" s="11"/>
      <c r="I384" s="20">
        <f t="shared" si="7"/>
        <v>-0.469095074243708</v>
      </c>
      <c r="J384" t="s">
        <v>1408</v>
      </c>
    </row>
    <row r="385" spans="1:10" ht="15.75" thickBot="1" x14ac:dyDescent="0.3">
      <c r="A385" s="34"/>
      <c r="B385" s="11"/>
      <c r="C385" s="12"/>
      <c r="E385" s="34" t="s">
        <v>491</v>
      </c>
      <c r="F385" s="60"/>
      <c r="G385" s="12">
        <v>0.46951667045746298</v>
      </c>
      <c r="H385" s="11"/>
      <c r="I385" s="20">
        <f t="shared" si="7"/>
        <v>-0.46951667045746298</v>
      </c>
      <c r="J385" t="s">
        <v>1407</v>
      </c>
    </row>
    <row r="386" spans="1:10" ht="15.75" thickBot="1" x14ac:dyDescent="0.3">
      <c r="A386" s="34"/>
      <c r="B386" s="11"/>
      <c r="C386" s="12"/>
      <c r="E386" s="34" t="s">
        <v>492</v>
      </c>
      <c r="F386" s="60"/>
      <c r="G386" s="12">
        <v>0.47000309792412098</v>
      </c>
      <c r="H386" s="11"/>
      <c r="I386" s="20">
        <f t="shared" si="7"/>
        <v>-0.47000309792412098</v>
      </c>
      <c r="J386" t="s">
        <v>1406</v>
      </c>
    </row>
    <row r="387" spans="1:10" ht="15.75" thickBot="1" x14ac:dyDescent="0.3">
      <c r="A387" s="34"/>
      <c r="B387" s="11"/>
      <c r="C387" s="12"/>
      <c r="E387" s="34" t="s">
        <v>493</v>
      </c>
      <c r="F387" s="60"/>
      <c r="G387" s="12">
        <v>0.47055434406045699</v>
      </c>
      <c r="H387" s="11"/>
      <c r="I387" s="20">
        <f t="shared" ref="I387:I450" si="8">G387*-1</f>
        <v>-0.47055434406045699</v>
      </c>
      <c r="J387" t="s">
        <v>1405</v>
      </c>
    </row>
    <row r="388" spans="1:10" ht="15.75" thickBot="1" x14ac:dyDescent="0.3">
      <c r="A388" s="34"/>
      <c r="B388" s="11"/>
      <c r="C388" s="12"/>
      <c r="E388" s="34" t="s">
        <v>494</v>
      </c>
      <c r="F388" s="60"/>
      <c r="G388" s="12">
        <v>0.471170394703123</v>
      </c>
      <c r="H388" s="11"/>
      <c r="I388" s="20">
        <f t="shared" si="8"/>
        <v>-0.471170394703123</v>
      </c>
      <c r="J388" t="s">
        <v>1404</v>
      </c>
    </row>
    <row r="389" spans="1:10" ht="15.75" thickBot="1" x14ac:dyDescent="0.3">
      <c r="A389" s="34"/>
      <c r="B389" s="11"/>
      <c r="C389" s="12"/>
      <c r="E389" s="34" t="s">
        <v>495</v>
      </c>
      <c r="F389" s="60"/>
      <c r="G389" s="12">
        <v>0.47185123414515701</v>
      </c>
      <c r="H389" s="11"/>
      <c r="I389" s="20">
        <f t="shared" si="8"/>
        <v>-0.47185123414515701</v>
      </c>
      <c r="J389" t="s">
        <v>1403</v>
      </c>
    </row>
    <row r="390" spans="1:10" ht="15.75" thickBot="1" x14ac:dyDescent="0.3">
      <c r="A390" s="34"/>
      <c r="B390" s="11"/>
      <c r="C390" s="12"/>
      <c r="E390" s="34" t="s">
        <v>496</v>
      </c>
      <c r="F390" s="60"/>
      <c r="G390" s="12">
        <v>0.47259684517671602</v>
      </c>
      <c r="H390" s="11"/>
      <c r="I390" s="20">
        <f t="shared" si="8"/>
        <v>-0.47259684517671602</v>
      </c>
      <c r="J390" t="s">
        <v>1402</v>
      </c>
    </row>
    <row r="391" spans="1:10" ht="15.75" thickBot="1" x14ac:dyDescent="0.3">
      <c r="A391" s="34"/>
      <c r="B391" s="11"/>
      <c r="C391" s="12"/>
      <c r="E391" s="34" t="s">
        <v>497</v>
      </c>
      <c r="F391" s="60"/>
      <c r="G391" s="12">
        <v>0.47340720913002399</v>
      </c>
      <c r="H391" s="11"/>
      <c r="I391" s="20">
        <f t="shared" si="8"/>
        <v>-0.47340720913002399</v>
      </c>
      <c r="J391" t="s">
        <v>1401</v>
      </c>
    </row>
    <row r="392" spans="1:10" ht="15.75" thickBot="1" x14ac:dyDescent="0.3">
      <c r="A392" s="34"/>
      <c r="B392" s="11"/>
      <c r="C392" s="12"/>
      <c r="E392" s="34" t="s">
        <v>498</v>
      </c>
      <c r="F392" s="60"/>
      <c r="G392" s="12">
        <v>0.47428230592850401</v>
      </c>
      <c r="H392" s="11"/>
      <c r="I392" s="20">
        <f t="shared" si="8"/>
        <v>-0.47428230592850401</v>
      </c>
      <c r="J392" t="s">
        <v>1400</v>
      </c>
    </row>
    <row r="393" spans="1:10" ht="15.75" thickBot="1" x14ac:dyDescent="0.3">
      <c r="A393" s="34"/>
      <c r="B393" s="11"/>
      <c r="C393" s="12"/>
      <c r="E393" s="34" t="s">
        <v>499</v>
      </c>
      <c r="F393" s="60"/>
      <c r="G393" s="12">
        <v>0.47522211414007498</v>
      </c>
      <c r="H393" s="11"/>
      <c r="I393" s="20">
        <f t="shared" si="8"/>
        <v>-0.47522211414007498</v>
      </c>
      <c r="J393" t="s">
        <v>1399</v>
      </c>
    </row>
    <row r="394" spans="1:10" ht="15.75" thickBot="1" x14ac:dyDescent="0.3">
      <c r="A394" s="34"/>
      <c r="B394" s="11"/>
      <c r="C394" s="12"/>
      <c r="E394" s="34" t="s">
        <v>500</v>
      </c>
      <c r="F394" s="60"/>
      <c r="G394" s="12">
        <v>0.47622661103458602</v>
      </c>
      <c r="H394" s="11"/>
      <c r="I394" s="20">
        <f t="shared" si="8"/>
        <v>-0.47622661103458602</v>
      </c>
      <c r="J394" t="s">
        <v>1398</v>
      </c>
    </row>
    <row r="395" spans="1:10" ht="15.75" thickBot="1" x14ac:dyDescent="0.3">
      <c r="A395" s="34"/>
      <c r="B395" s="11"/>
      <c r="C395" s="12"/>
      <c r="E395" s="34" t="s">
        <v>501</v>
      </c>
      <c r="F395" s="60"/>
      <c r="G395" s="12">
        <v>0.47729577264535999</v>
      </c>
      <c r="H395" s="11"/>
      <c r="I395" s="20">
        <f t="shared" si="8"/>
        <v>-0.47729577264535999</v>
      </c>
      <c r="J395" t="s">
        <v>1397</v>
      </c>
    </row>
    <row r="396" spans="1:10" ht="15.75" thickBot="1" x14ac:dyDescent="0.3">
      <c r="A396" s="34"/>
      <c r="B396" s="11"/>
      <c r="C396" s="12"/>
      <c r="E396" s="34" t="s">
        <v>502</v>
      </c>
      <c r="F396" s="60"/>
      <c r="G396" s="12">
        <v>0.47842957383482498</v>
      </c>
      <c r="H396" s="11"/>
      <c r="I396" s="20">
        <f t="shared" si="8"/>
        <v>-0.47842957383482498</v>
      </c>
      <c r="J396" t="s">
        <v>1396</v>
      </c>
    </row>
    <row r="397" spans="1:10" ht="15.75" thickBot="1" x14ac:dyDescent="0.3">
      <c r="A397" s="34"/>
      <c r="B397" s="11"/>
      <c r="C397" s="12"/>
      <c r="E397" s="34" t="s">
        <v>503</v>
      </c>
      <c r="F397" s="60"/>
      <c r="G397" s="12">
        <v>0.47962798836419201</v>
      </c>
      <c r="H397" s="11"/>
      <c r="I397" s="20">
        <f t="shared" si="8"/>
        <v>-0.47962798836419201</v>
      </c>
      <c r="J397" t="s">
        <v>1395</v>
      </c>
    </row>
    <row r="398" spans="1:10" ht="15.75" thickBot="1" x14ac:dyDescent="0.3">
      <c r="A398" s="34"/>
      <c r="B398" s="11"/>
      <c r="C398" s="12"/>
      <c r="E398" s="34" t="s">
        <v>504</v>
      </c>
      <c r="F398" s="60"/>
      <c r="G398" s="12">
        <v>0.48089098896715998</v>
      </c>
      <c r="H398" s="11"/>
      <c r="I398" s="20">
        <f t="shared" si="8"/>
        <v>-0.48089098896715998</v>
      </c>
      <c r="J398" t="s">
        <v>1394</v>
      </c>
    </row>
    <row r="399" spans="1:10" ht="15.75" thickBot="1" x14ac:dyDescent="0.3">
      <c r="A399" s="34"/>
      <c r="B399" s="11"/>
      <c r="C399" s="12"/>
      <c r="E399" s="34" t="s">
        <v>505</v>
      </c>
      <c r="F399" s="60"/>
      <c r="G399" s="12">
        <v>0.482218547427612</v>
      </c>
      <c r="H399" s="11"/>
      <c r="I399" s="20">
        <f t="shared" si="8"/>
        <v>-0.482218547427612</v>
      </c>
      <c r="J399" t="s">
        <v>1393</v>
      </c>
    </row>
    <row r="400" spans="1:10" ht="15.75" thickBot="1" x14ac:dyDescent="0.3">
      <c r="A400" s="34"/>
      <c r="B400" s="11"/>
      <c r="C400" s="12"/>
      <c r="E400" s="34" t="s">
        <v>506</v>
      </c>
      <c r="F400" s="60"/>
      <c r="G400" s="12">
        <v>0.48361063466127102</v>
      </c>
      <c r="H400" s="11"/>
      <c r="I400" s="20">
        <f t="shared" si="8"/>
        <v>-0.48361063466127102</v>
      </c>
      <c r="J400" t="s">
        <v>1392</v>
      </c>
    </row>
    <row r="401" spans="1:10" ht="15.75" thickBot="1" x14ac:dyDescent="0.3">
      <c r="A401" s="34"/>
      <c r="B401" s="11"/>
      <c r="C401" s="12"/>
      <c r="E401" s="34" t="s">
        <v>507</v>
      </c>
      <c r="F401" s="60"/>
      <c r="G401" s="12">
        <v>0.485067220801286</v>
      </c>
      <c r="H401" s="11"/>
      <c r="I401" s="20">
        <f t="shared" si="8"/>
        <v>-0.485067220801286</v>
      </c>
      <c r="J401" t="s">
        <v>1391</v>
      </c>
    </row>
    <row r="402" spans="1:10" ht="15.75" thickBot="1" x14ac:dyDescent="0.3">
      <c r="A402" s="34"/>
      <c r="B402" s="11"/>
      <c r="C402" s="12"/>
      <c r="E402" s="34" t="s">
        <v>508</v>
      </c>
      <c r="F402" s="60"/>
      <c r="G402" s="12">
        <v>0.48658827528771298</v>
      </c>
      <c r="H402" s="11"/>
      <c r="I402" s="20">
        <f t="shared" si="8"/>
        <v>-0.48658827528771298</v>
      </c>
      <c r="J402" t="s">
        <v>1390</v>
      </c>
    </row>
    <row r="403" spans="1:10" ht="15.75" thickBot="1" x14ac:dyDescent="0.3">
      <c r="A403" s="34"/>
      <c r="B403" s="11"/>
      <c r="C403" s="12"/>
      <c r="E403" s="34" t="s">
        <v>509</v>
      </c>
      <c r="F403" s="60"/>
      <c r="G403" s="12">
        <v>0.48817376696085701</v>
      </c>
      <c r="H403" s="11"/>
      <c r="I403" s="20">
        <f t="shared" si="8"/>
        <v>-0.48817376696085701</v>
      </c>
      <c r="J403" t="s">
        <v>1389</v>
      </c>
    </row>
    <row r="404" spans="1:10" ht="15.75" thickBot="1" x14ac:dyDescent="0.3">
      <c r="A404" s="34"/>
      <c r="B404" s="11"/>
      <c r="C404" s="12"/>
      <c r="E404" s="34" t="s">
        <v>510</v>
      </c>
      <c r="F404" s="60"/>
      <c r="G404" s="12">
        <v>0.48982366415845602</v>
      </c>
      <c r="H404" s="11"/>
      <c r="I404" s="20">
        <f t="shared" si="8"/>
        <v>-0.48982366415845602</v>
      </c>
      <c r="J404" t="s">
        <v>1388</v>
      </c>
    </row>
    <row r="405" spans="1:10" ht="15.75" thickBot="1" x14ac:dyDescent="0.3">
      <c r="A405" s="34"/>
      <c r="B405" s="11"/>
      <c r="C405" s="12"/>
      <c r="E405" s="34" t="s">
        <v>511</v>
      </c>
      <c r="F405" s="60"/>
      <c r="G405" s="12">
        <v>0.49153793481665298</v>
      </c>
      <c r="H405" s="11"/>
      <c r="I405" s="20">
        <f t="shared" si="8"/>
        <v>-0.49153793481665298</v>
      </c>
      <c r="J405" t="s">
        <v>1387</v>
      </c>
    </row>
    <row r="406" spans="1:10" ht="15.75" thickBot="1" x14ac:dyDescent="0.3">
      <c r="A406" s="34"/>
      <c r="B406" s="11"/>
      <c r="C406" s="12"/>
      <c r="E406" s="34" t="s">
        <v>512</v>
      </c>
      <c r="F406" s="60"/>
      <c r="G406" s="12">
        <v>0.49331654657475199</v>
      </c>
      <c r="H406" s="11"/>
      <c r="I406" s="20">
        <f t="shared" si="8"/>
        <v>-0.49331654657475199</v>
      </c>
      <c r="J406" t="s">
        <v>1386</v>
      </c>
    </row>
    <row r="407" spans="1:10" ht="15.75" thickBot="1" x14ac:dyDescent="0.3">
      <c r="A407" s="34"/>
      <c r="B407" s="11"/>
      <c r="C407" s="12"/>
      <c r="E407" s="34" t="s">
        <v>513</v>
      </c>
      <c r="F407" s="60"/>
      <c r="G407" s="12">
        <v>0.49515946688370199</v>
      </c>
      <c r="H407" s="11"/>
      <c r="I407" s="20">
        <f t="shared" si="8"/>
        <v>-0.49515946688370199</v>
      </c>
      <c r="J407" t="s">
        <v>1385</v>
      </c>
    </row>
    <row r="408" spans="1:10" ht="15.75" thickBot="1" x14ac:dyDescent="0.3">
      <c r="A408" s="34"/>
      <c r="B408" s="11"/>
      <c r="C408" s="12"/>
      <c r="E408" s="34" t="s">
        <v>514</v>
      </c>
      <c r="F408" s="60"/>
      <c r="G408" s="12">
        <v>0.497066663118302</v>
      </c>
      <c r="H408" s="11"/>
      <c r="I408" s="20">
        <f t="shared" si="8"/>
        <v>-0.497066663118302</v>
      </c>
      <c r="J408" t="s">
        <v>1384</v>
      </c>
    </row>
    <row r="409" spans="1:10" ht="15.75" thickBot="1" x14ac:dyDescent="0.3">
      <c r="A409" s="34"/>
      <c r="B409" s="11"/>
      <c r="C409" s="12"/>
      <c r="E409" s="34" t="s">
        <v>515</v>
      </c>
      <c r="F409" s="60"/>
      <c r="G409" s="12">
        <v>0.49903810269308901</v>
      </c>
      <c r="H409" s="11"/>
      <c r="I409" s="20">
        <f t="shared" si="8"/>
        <v>-0.49903810269308901</v>
      </c>
      <c r="J409" t="s">
        <v>1383</v>
      </c>
    </row>
    <row r="410" spans="1:10" ht="15.75" thickBot="1" x14ac:dyDescent="0.3">
      <c r="A410" s="34"/>
      <c r="B410" s="11"/>
      <c r="C410" s="12"/>
      <c r="E410" s="34" t="s">
        <v>516</v>
      </c>
      <c r="F410" s="60"/>
      <c r="G410" s="12">
        <v>0.50107375318187897</v>
      </c>
      <c r="H410" s="11"/>
      <c r="I410" s="20">
        <f t="shared" si="8"/>
        <v>-0.50107375318187897</v>
      </c>
      <c r="J410" t="s">
        <v>1382</v>
      </c>
    </row>
    <row r="411" spans="1:10" ht="15.75" thickBot="1" x14ac:dyDescent="0.3">
      <c r="A411" s="34"/>
      <c r="B411" s="11"/>
      <c r="C411" s="12"/>
      <c r="E411" s="34" t="s">
        <v>517</v>
      </c>
      <c r="F411" s="60"/>
      <c r="G411" s="12">
        <v>0.503173582440953</v>
      </c>
      <c r="H411" s="11"/>
      <c r="I411" s="20">
        <f t="shared" si="8"/>
        <v>-0.503173582440953</v>
      </c>
      <c r="J411" t="s">
        <v>1381</v>
      </c>
    </row>
    <row r="412" spans="1:10" ht="15.75" thickBot="1" x14ac:dyDescent="0.3">
      <c r="A412" s="34"/>
      <c r="B412" s="11"/>
      <c r="C412" s="12"/>
      <c r="E412" s="34" t="s">
        <v>518</v>
      </c>
      <c r="F412" s="60"/>
      <c r="G412" s="12">
        <v>0.50533755873585295</v>
      </c>
      <c r="H412" s="11"/>
      <c r="I412" s="20">
        <f t="shared" si="8"/>
        <v>-0.50533755873585295</v>
      </c>
      <c r="J412" t="s">
        <v>1380</v>
      </c>
    </row>
    <row r="413" spans="1:10" ht="15.75" thickBot="1" x14ac:dyDescent="0.3">
      <c r="A413" s="34"/>
      <c r="B413" s="11"/>
      <c r="C413" s="12"/>
      <c r="E413" s="34" t="s">
        <v>519</v>
      </c>
      <c r="F413" s="60"/>
      <c r="G413" s="12">
        <v>0.50756565087177297</v>
      </c>
      <c r="H413" s="11"/>
      <c r="I413" s="20">
        <f t="shared" si="8"/>
        <v>-0.50756565087177297</v>
      </c>
      <c r="J413" t="s">
        <v>1379</v>
      </c>
    </row>
    <row r="414" spans="1:10" ht="15.75" thickBot="1" x14ac:dyDescent="0.3">
      <c r="A414" s="34"/>
      <c r="B414" s="11"/>
      <c r="C414" s="12"/>
      <c r="E414" s="34" t="s">
        <v>520</v>
      </c>
      <c r="F414" s="60"/>
      <c r="G414" s="12">
        <v>0.50985782832752902</v>
      </c>
      <c r="H414" s="11"/>
      <c r="I414" s="20">
        <f t="shared" si="8"/>
        <v>-0.50985782832752902</v>
      </c>
      <c r="J414" t="s">
        <v>1378</v>
      </c>
    </row>
    <row r="415" spans="1:10" ht="15.75" thickBot="1" x14ac:dyDescent="0.3">
      <c r="A415" s="34"/>
      <c r="B415" s="11"/>
      <c r="C415" s="12"/>
      <c r="E415" s="34" t="s">
        <v>521</v>
      </c>
      <c r="F415" s="60"/>
      <c r="G415" s="12">
        <v>0.51221406139310299</v>
      </c>
      <c r="H415" s="11"/>
      <c r="I415" s="20">
        <f t="shared" si="8"/>
        <v>-0.51221406139310299</v>
      </c>
      <c r="J415" t="s">
        <v>1377</v>
      </c>
    </row>
    <row r="416" spans="1:10" ht="15.75" thickBot="1" x14ac:dyDescent="0.3">
      <c r="A416" s="34"/>
      <c r="B416" s="11"/>
      <c r="C416" s="12"/>
      <c r="E416" s="34" t="s">
        <v>522</v>
      </c>
      <c r="F416" s="60"/>
      <c r="G416" s="12">
        <v>0.51463432131072995</v>
      </c>
      <c r="H416" s="11"/>
      <c r="I416" s="20">
        <f t="shared" si="8"/>
        <v>-0.51463432131072995</v>
      </c>
      <c r="J416" t="s">
        <v>1376</v>
      </c>
    </row>
    <row r="417" spans="1:10" ht="15.75" thickBot="1" x14ac:dyDescent="0.3">
      <c r="A417" s="34"/>
      <c r="B417" s="11"/>
      <c r="C417" s="12"/>
      <c r="E417" s="34" t="s">
        <v>448</v>
      </c>
      <c r="F417" s="60"/>
      <c r="G417" s="12">
        <v>0.51711858041954895</v>
      </c>
      <c r="H417" s="11"/>
      <c r="I417" s="20">
        <f t="shared" si="8"/>
        <v>-0.51711858041954895</v>
      </c>
      <c r="J417" t="s">
        <v>1375</v>
      </c>
    </row>
    <row r="418" spans="1:10" ht="15.75" thickBot="1" x14ac:dyDescent="0.3">
      <c r="A418" s="34"/>
      <c r="B418" s="11"/>
      <c r="C418" s="12"/>
      <c r="E418" s="34" t="s">
        <v>447</v>
      </c>
      <c r="F418" s="60"/>
      <c r="G418" s="12">
        <v>0.51966681230379497</v>
      </c>
      <c r="H418" s="11"/>
      <c r="I418" s="20">
        <f t="shared" si="8"/>
        <v>-0.51966681230379497</v>
      </c>
      <c r="J418" t="s">
        <v>1374</v>
      </c>
    </row>
    <row r="419" spans="1:10" ht="15.75" thickBot="1" x14ac:dyDescent="0.3">
      <c r="A419" s="34"/>
      <c r="B419" s="11"/>
      <c r="C419" s="12"/>
      <c r="E419" s="34" t="s">
        <v>446</v>
      </c>
      <c r="F419" s="60"/>
      <c r="G419" s="12">
        <v>0.52227899194454597</v>
      </c>
      <c r="H419" s="11"/>
      <c r="I419" s="20">
        <f t="shared" si="8"/>
        <v>-0.52227899194454597</v>
      </c>
      <c r="J419" t="s">
        <v>1373</v>
      </c>
    </row>
    <row r="420" spans="1:10" ht="15.75" thickBot="1" x14ac:dyDescent="0.3">
      <c r="A420" s="34"/>
      <c r="B420" s="11"/>
      <c r="C420" s="12"/>
      <c r="E420" s="34" t="s">
        <v>523</v>
      </c>
      <c r="F420" s="60"/>
      <c r="G420" s="12">
        <v>0.52495509587502198</v>
      </c>
      <c r="H420" s="11"/>
      <c r="I420" s="20">
        <f t="shared" si="8"/>
        <v>-0.52495509587502198</v>
      </c>
      <c r="J420" t="s">
        <v>1372</v>
      </c>
    </row>
    <row r="421" spans="1:10" ht="15.75" thickBot="1" x14ac:dyDescent="0.3">
      <c r="A421" s="34"/>
      <c r="B421" s="11"/>
      <c r="C421" s="12"/>
      <c r="E421" s="34" t="s">
        <v>444</v>
      </c>
      <c r="F421" s="60"/>
      <c r="G421" s="12">
        <v>0.52769510233945705</v>
      </c>
      <c r="H421" s="11"/>
      <c r="I421" s="20">
        <f t="shared" si="8"/>
        <v>-0.52769510233945705</v>
      </c>
      <c r="J421" t="s">
        <v>1371</v>
      </c>
    </row>
    <row r="422" spans="1:10" ht="15.75" thickBot="1" x14ac:dyDescent="0.3">
      <c r="A422" s="34"/>
      <c r="B422" s="11"/>
      <c r="C422" s="12"/>
      <c r="E422" s="34" t="s">
        <v>443</v>
      </c>
      <c r="F422" s="60"/>
      <c r="G422" s="12">
        <v>0.53049899145555901</v>
      </c>
      <c r="H422" s="11"/>
      <c r="I422" s="20">
        <f t="shared" si="8"/>
        <v>-0.53049899145555901</v>
      </c>
      <c r="J422" t="s">
        <v>1370</v>
      </c>
    </row>
    <row r="423" spans="1:10" ht="15.75" thickBot="1" x14ac:dyDescent="0.3">
      <c r="A423" s="34"/>
      <c r="B423" s="11"/>
      <c r="C423" s="12"/>
      <c r="E423" s="34" t="s">
        <v>442</v>
      </c>
      <c r="F423" s="60"/>
      <c r="G423" s="12">
        <v>0.53336674538056905</v>
      </c>
      <c r="H423" s="11"/>
      <c r="I423" s="20">
        <f t="shared" si="8"/>
        <v>-0.53336674538056905</v>
      </c>
      <c r="J423" t="s">
        <v>1369</v>
      </c>
    </row>
    <row r="424" spans="1:10" ht="15.75" thickBot="1" x14ac:dyDescent="0.3">
      <c r="A424" s="34"/>
      <c r="B424" s="11"/>
      <c r="C424" s="12"/>
      <c r="E424" s="34" t="s">
        <v>441</v>
      </c>
      <c r="F424" s="60"/>
      <c r="G424" s="12">
        <v>0.53629834848096802</v>
      </c>
      <c r="H424" s="11"/>
      <c r="I424" s="20">
        <f t="shared" si="8"/>
        <v>-0.53629834848096802</v>
      </c>
      <c r="J424" t="s">
        <v>1368</v>
      </c>
    </row>
    <row r="425" spans="1:10" ht="15.75" thickBot="1" x14ac:dyDescent="0.3">
      <c r="A425" s="34"/>
      <c r="B425" s="11"/>
      <c r="C425" s="12"/>
      <c r="E425" s="34" t="s">
        <v>440</v>
      </c>
      <c r="F425" s="60"/>
      <c r="G425" s="12">
        <v>0.539293787505845</v>
      </c>
      <c r="H425" s="11"/>
      <c r="I425" s="20">
        <f t="shared" si="8"/>
        <v>-0.539293787505845</v>
      </c>
      <c r="J425" t="s">
        <v>1367</v>
      </c>
    </row>
    <row r="426" spans="1:10" ht="15.75" thickBot="1" x14ac:dyDescent="0.3">
      <c r="A426" s="34"/>
      <c r="B426" s="11"/>
      <c r="C426" s="12"/>
      <c r="E426" s="34" t="s">
        <v>439</v>
      </c>
      <c r="F426" s="60"/>
      <c r="G426" s="12">
        <v>0.54235305176398296</v>
      </c>
      <c r="H426" s="11"/>
      <c r="I426" s="20">
        <f t="shared" si="8"/>
        <v>-0.54235305176398296</v>
      </c>
      <c r="J426" t="s">
        <v>1366</v>
      </c>
    </row>
    <row r="427" spans="1:10" ht="15.75" thickBot="1" x14ac:dyDescent="0.3">
      <c r="A427" s="34"/>
      <c r="B427" s="11"/>
      <c r="C427" s="12"/>
      <c r="E427" s="34" t="s">
        <v>524</v>
      </c>
      <c r="F427" s="60"/>
      <c r="G427" s="12">
        <v>0.54547613330470501</v>
      </c>
      <c r="H427" s="11"/>
      <c r="I427" s="20">
        <f t="shared" si="8"/>
        <v>-0.54547613330470501</v>
      </c>
      <c r="J427" t="s">
        <v>1365</v>
      </c>
    </row>
    <row r="428" spans="1:10" ht="15.75" thickBot="1" x14ac:dyDescent="0.3">
      <c r="A428" s="34"/>
      <c r="B428" s="11"/>
      <c r="C428" s="12"/>
      <c r="E428" s="34" t="s">
        <v>525</v>
      </c>
      <c r="F428" s="60"/>
      <c r="G428" s="12">
        <v>0.54866302710253501</v>
      </c>
      <c r="H428" s="11"/>
      <c r="I428" s="20">
        <f t="shared" si="8"/>
        <v>-0.54866302710253501</v>
      </c>
      <c r="J428" t="s">
        <v>1364</v>
      </c>
    </row>
    <row r="429" spans="1:10" ht="15.75" thickBot="1" x14ac:dyDescent="0.3">
      <c r="A429" s="34"/>
      <c r="B429" s="11"/>
      <c r="C429" s="12"/>
      <c r="E429" s="34" t="s">
        <v>526</v>
      </c>
      <c r="F429" s="60"/>
      <c r="G429" s="12">
        <v>0.55191373124573895</v>
      </c>
      <c r="H429" s="11"/>
      <c r="I429" s="20">
        <f t="shared" si="8"/>
        <v>-0.55191373124573895</v>
      </c>
      <c r="J429" t="s">
        <v>1363</v>
      </c>
    </row>
    <row r="430" spans="1:10" ht="15.75" thickBot="1" x14ac:dyDescent="0.3">
      <c r="A430" s="34"/>
      <c r="B430" s="11"/>
      <c r="C430" s="12"/>
      <c r="E430" s="34" t="s">
        <v>527</v>
      </c>
      <c r="F430" s="60"/>
      <c r="G430" s="12">
        <v>0.55522824712881502</v>
      </c>
      <c r="H430" s="11"/>
      <c r="I430" s="20">
        <f t="shared" si="8"/>
        <v>-0.55522824712881502</v>
      </c>
      <c r="J430" t="s">
        <v>1362</v>
      </c>
    </row>
    <row r="431" spans="1:10" ht="15.75" thickBot="1" x14ac:dyDescent="0.3">
      <c r="A431" s="34"/>
      <c r="B431" s="11"/>
      <c r="C431" s="12"/>
      <c r="E431" s="34" t="s">
        <v>528</v>
      </c>
      <c r="F431" s="60"/>
      <c r="G431" s="12">
        <v>0.55860657964902505</v>
      </c>
      <c r="H431" s="11"/>
      <c r="I431" s="20">
        <f t="shared" si="8"/>
        <v>-0.55860657964902505</v>
      </c>
      <c r="J431" t="s">
        <v>1361</v>
      </c>
    </row>
    <row r="432" spans="1:10" ht="15.75" thickBot="1" x14ac:dyDescent="0.3">
      <c r="A432" s="34"/>
      <c r="B432" s="11"/>
      <c r="C432" s="12"/>
      <c r="E432" s="34" t="s">
        <v>529</v>
      </c>
      <c r="F432" s="60"/>
      <c r="G432" s="12">
        <v>0.56204873740703498</v>
      </c>
      <c r="H432" s="11"/>
      <c r="I432" s="20">
        <f t="shared" si="8"/>
        <v>-0.56204873740703498</v>
      </c>
      <c r="J432" t="s">
        <v>1360</v>
      </c>
    </row>
    <row r="433" spans="1:10" ht="15.75" thickBot="1" x14ac:dyDescent="0.3">
      <c r="A433" s="34"/>
      <c r="B433" s="11"/>
      <c r="C433" s="12"/>
      <c r="E433" s="34" t="s">
        <v>530</v>
      </c>
      <c r="F433" s="60"/>
      <c r="G433" s="12">
        <v>0.56555473291179204</v>
      </c>
      <c r="H433" s="11"/>
      <c r="I433" s="20">
        <f t="shared" si="8"/>
        <v>-0.56555473291179204</v>
      </c>
      <c r="J433" t="s">
        <v>1359</v>
      </c>
    </row>
    <row r="434" spans="1:10" ht="15.75" thickBot="1" x14ac:dyDescent="0.3">
      <c r="A434" s="34"/>
      <c r="B434" s="11"/>
      <c r="C434" s="12"/>
      <c r="E434" s="34" t="s">
        <v>531</v>
      </c>
      <c r="F434" s="60"/>
      <c r="G434" s="12">
        <v>0.569124582789717</v>
      </c>
      <c r="H434" s="11"/>
      <c r="I434" s="20">
        <f t="shared" si="8"/>
        <v>-0.569124582789717</v>
      </c>
      <c r="J434" t="s">
        <v>1358</v>
      </c>
    </row>
    <row r="435" spans="1:10" ht="15.75" thickBot="1" x14ac:dyDescent="0.3">
      <c r="A435" s="34"/>
      <c r="B435" s="11"/>
      <c r="C435" s="12"/>
      <c r="E435" s="34" t="s">
        <v>532</v>
      </c>
      <c r="F435" s="60"/>
      <c r="G435" s="12">
        <v>0.57275830799836003</v>
      </c>
      <c r="H435" s="11"/>
      <c r="I435" s="20">
        <f t="shared" si="8"/>
        <v>-0.57275830799836003</v>
      </c>
      <c r="J435" t="s">
        <v>1357</v>
      </c>
    </row>
    <row r="436" spans="1:10" ht="15.75" thickBot="1" x14ac:dyDescent="0.3">
      <c r="A436" s="34"/>
      <c r="B436" s="11"/>
      <c r="C436" s="12"/>
      <c r="E436" s="34" t="s">
        <v>533</v>
      </c>
      <c r="F436" s="60"/>
      <c r="G436" s="12">
        <v>0.57645593404464002</v>
      </c>
      <c r="H436" s="11"/>
      <c r="I436" s="20">
        <f t="shared" si="8"/>
        <v>-0.57645593404464002</v>
      </c>
      <c r="J436" t="s">
        <v>1356</v>
      </c>
    </row>
    <row r="437" spans="1:10" ht="15.75" thickBot="1" x14ac:dyDescent="0.3">
      <c r="A437" s="34"/>
      <c r="B437" s="11"/>
      <c r="C437" s="12"/>
      <c r="E437" s="34" t="s">
        <v>534</v>
      </c>
      <c r="F437" s="60"/>
      <c r="G437" s="12">
        <v>0.58021749120779798</v>
      </c>
      <c r="H437" s="11"/>
      <c r="I437" s="20">
        <f t="shared" si="8"/>
        <v>-0.58021749120779798</v>
      </c>
      <c r="J437" t="s">
        <v>1355</v>
      </c>
    </row>
    <row r="438" spans="1:10" ht="15.75" thickBot="1" x14ac:dyDescent="0.3">
      <c r="A438" s="34"/>
      <c r="B438" s="11"/>
      <c r="C438" s="12"/>
      <c r="E438" s="34" t="s">
        <v>535</v>
      </c>
      <c r="F438" s="60"/>
      <c r="G438" s="12">
        <v>0.58404301476724696</v>
      </c>
      <c r="H438" s="11"/>
      <c r="I438" s="20">
        <f t="shared" si="8"/>
        <v>-0.58404301476724696</v>
      </c>
      <c r="J438" t="s">
        <v>1354</v>
      </c>
    </row>
    <row r="439" spans="1:10" ht="15.75" thickBot="1" x14ac:dyDescent="0.3">
      <c r="A439" s="34"/>
      <c r="B439" s="11"/>
      <c r="C439" s="12"/>
      <c r="E439" s="34" t="s">
        <v>536</v>
      </c>
      <c r="F439" s="60"/>
      <c r="G439" s="12">
        <v>0.58793254523546401</v>
      </c>
      <c r="H439" s="11"/>
      <c r="I439" s="20">
        <f t="shared" si="8"/>
        <v>-0.58793254523546401</v>
      </c>
      <c r="J439" t="s">
        <v>1353</v>
      </c>
    </row>
    <row r="440" spans="1:10" ht="15.75" thickBot="1" x14ac:dyDescent="0.3">
      <c r="A440" s="34"/>
      <c r="B440" s="11"/>
      <c r="C440" s="12"/>
      <c r="E440" s="34" t="s">
        <v>537</v>
      </c>
      <c r="F440" s="60"/>
      <c r="G440" s="12">
        <v>0.591886128596123</v>
      </c>
      <c r="H440" s="11"/>
      <c r="I440" s="20">
        <f t="shared" si="8"/>
        <v>-0.591886128596123</v>
      </c>
      <c r="J440" t="s">
        <v>1352</v>
      </c>
    </row>
    <row r="441" spans="1:10" ht="15.75" thickBot="1" x14ac:dyDescent="0.3">
      <c r="A441" s="34"/>
      <c r="B441" s="11"/>
      <c r="C441" s="12"/>
      <c r="E441" s="34" t="s">
        <v>538</v>
      </c>
      <c r="F441" s="60"/>
      <c r="G441" s="12">
        <v>0.59590381654764901</v>
      </c>
      <c r="H441" s="11"/>
      <c r="I441" s="20">
        <f t="shared" si="8"/>
        <v>-0.59590381654764901</v>
      </c>
      <c r="J441" t="s">
        <v>1351</v>
      </c>
    </row>
    <row r="442" spans="1:10" ht="15.75" thickBot="1" x14ac:dyDescent="0.3">
      <c r="A442" s="34"/>
      <c r="B442" s="11"/>
      <c r="C442" s="12"/>
      <c r="E442" s="34" t="s">
        <v>539</v>
      </c>
      <c r="F442" s="60"/>
      <c r="G442" s="12">
        <v>0.59998566675242504</v>
      </c>
      <c r="H442" s="11"/>
      <c r="I442" s="20">
        <f t="shared" si="8"/>
        <v>-0.59998566675242504</v>
      </c>
      <c r="J442" t="s">
        <v>1350</v>
      </c>
    </row>
    <row r="443" spans="1:10" ht="15.75" thickBot="1" x14ac:dyDescent="0.3">
      <c r="A443" s="34"/>
      <c r="B443" s="11"/>
      <c r="C443" s="12"/>
      <c r="E443" s="34" t="s">
        <v>540</v>
      </c>
      <c r="F443" s="60"/>
      <c r="G443" s="12">
        <v>0.60413174309186701</v>
      </c>
      <c r="H443" s="11"/>
      <c r="I443" s="20">
        <f t="shared" si="8"/>
        <v>-0.60413174309186701</v>
      </c>
      <c r="J443" t="s">
        <v>1349</v>
      </c>
    </row>
    <row r="444" spans="1:10" ht="15.75" thickBot="1" x14ac:dyDescent="0.3">
      <c r="A444" s="34"/>
      <c r="B444" s="11"/>
      <c r="C444" s="12"/>
      <c r="E444" s="34" t="s">
        <v>541</v>
      </c>
      <c r="F444" s="60"/>
      <c r="G444" s="12">
        <v>0.60834211592760701</v>
      </c>
      <c r="H444" s="11"/>
      <c r="I444" s="20">
        <f t="shared" si="8"/>
        <v>-0.60834211592760701</v>
      </c>
      <c r="J444" t="s">
        <v>1348</v>
      </c>
    </row>
    <row r="445" spans="1:10" ht="15.75" thickBot="1" x14ac:dyDescent="0.3">
      <c r="A445" s="34"/>
      <c r="B445" s="11"/>
      <c r="C445" s="12"/>
      <c r="E445" s="34" t="s">
        <v>542</v>
      </c>
      <c r="F445" s="60"/>
      <c r="G445" s="12">
        <v>0.61261686236907598</v>
      </c>
      <c r="H445" s="11"/>
      <c r="I445" s="20">
        <f t="shared" si="8"/>
        <v>-0.61261686236907598</v>
      </c>
      <c r="J445" t="s">
        <v>1347</v>
      </c>
    </row>
    <row r="446" spans="1:10" ht="15.75" thickBot="1" x14ac:dyDescent="0.3">
      <c r="A446" s="34"/>
      <c r="B446" s="11"/>
      <c r="C446" s="12"/>
      <c r="E446" s="34" t="s">
        <v>543</v>
      </c>
      <c r="F446" s="60"/>
      <c r="G446" s="12">
        <v>0.61695606654772295</v>
      </c>
      <c r="H446" s="11"/>
      <c r="I446" s="20">
        <f t="shared" si="8"/>
        <v>-0.61695606654772295</v>
      </c>
      <c r="J446" t="s">
        <v>1346</v>
      </c>
    </row>
    <row r="447" spans="1:10" ht="15.75" thickBot="1" x14ac:dyDescent="0.3">
      <c r="A447" s="34"/>
      <c r="B447" s="11"/>
      <c r="C447" s="12"/>
      <c r="E447" s="34" t="s">
        <v>544</v>
      </c>
      <c r="F447" s="60"/>
      <c r="G447" s="12">
        <v>0.62135981989821398</v>
      </c>
      <c r="H447" s="11"/>
      <c r="I447" s="20">
        <f t="shared" si="8"/>
        <v>-0.62135981989821398</v>
      </c>
      <c r="J447" t="s">
        <v>1345</v>
      </c>
    </row>
    <row r="448" spans="1:10" ht="15.75" thickBot="1" x14ac:dyDescent="0.3">
      <c r="A448" s="34"/>
      <c r="B448" s="11"/>
      <c r="C448" s="12"/>
      <c r="E448" s="34" t="s">
        <v>545</v>
      </c>
      <c r="F448" s="60"/>
      <c r="G448" s="12">
        <v>0.62582822144691297</v>
      </c>
      <c r="H448" s="11"/>
      <c r="I448" s="20">
        <f t="shared" si="8"/>
        <v>-0.62582822144691297</v>
      </c>
      <c r="J448" t="s">
        <v>1344</v>
      </c>
    </row>
    <row r="449" spans="1:10" ht="15.75" thickBot="1" x14ac:dyDescent="0.3">
      <c r="A449" s="34"/>
      <c r="B449" s="11"/>
      <c r="C449" s="12"/>
      <c r="E449" s="34" t="s">
        <v>546</v>
      </c>
      <c r="F449" s="60"/>
      <c r="G449" s="12">
        <v>0.63036137810798598</v>
      </c>
      <c r="H449" s="11"/>
      <c r="I449" s="20">
        <f t="shared" si="8"/>
        <v>-0.63036137810798598</v>
      </c>
      <c r="J449" t="s">
        <v>1343</v>
      </c>
    </row>
    <row r="450" spans="1:10" ht="15.75" thickBot="1" x14ac:dyDescent="0.3">
      <c r="A450" s="34"/>
      <c r="B450" s="11"/>
      <c r="C450" s="12"/>
      <c r="E450" s="34" t="s">
        <v>547</v>
      </c>
      <c r="F450" s="60"/>
      <c r="G450" s="12">
        <v>0.63495940498750603</v>
      </c>
      <c r="H450" s="11"/>
      <c r="I450" s="20">
        <f t="shared" si="8"/>
        <v>-0.63495940498750603</v>
      </c>
      <c r="J450" t="s">
        <v>1342</v>
      </c>
    </row>
    <row r="451" spans="1:10" ht="15.75" thickBot="1" x14ac:dyDescent="0.3">
      <c r="A451" s="34"/>
      <c r="B451" s="11"/>
      <c r="C451" s="12"/>
      <c r="E451" s="34" t="s">
        <v>548</v>
      </c>
      <c r="F451" s="60"/>
      <c r="G451" s="12">
        <v>0.63962242569594896</v>
      </c>
      <c r="H451" s="11"/>
      <c r="I451" s="20">
        <f t="shared" ref="I451:I514" si="9">G451*-1</f>
        <v>-0.63962242569594896</v>
      </c>
      <c r="J451" t="s">
        <v>1341</v>
      </c>
    </row>
    <row r="452" spans="1:10" ht="15.75" thickBot="1" x14ac:dyDescent="0.3">
      <c r="A452" s="34"/>
      <c r="B452" s="11"/>
      <c r="C452" s="12"/>
      <c r="E452" s="34" t="s">
        <v>549</v>
      </c>
      <c r="F452" s="60"/>
      <c r="G452" s="12">
        <v>0.64435057266949602</v>
      </c>
      <c r="H452" s="11"/>
      <c r="I452" s="20">
        <f t="shared" si="9"/>
        <v>-0.64435057266949602</v>
      </c>
      <c r="J452" t="s">
        <v>1340</v>
      </c>
    </row>
    <row r="453" spans="1:10" ht="15.75" thickBot="1" x14ac:dyDescent="0.3">
      <c r="A453" s="34"/>
      <c r="B453" s="11"/>
      <c r="C453" s="12"/>
      <c r="E453" s="34" t="s">
        <v>550</v>
      </c>
      <c r="F453" s="60"/>
      <c r="G453" s="12">
        <v>0.64914398750058699</v>
      </c>
      <c r="H453" s="11"/>
      <c r="I453" s="20">
        <f t="shared" si="9"/>
        <v>-0.64914398750058699</v>
      </c>
      <c r="J453" t="s">
        <v>1339</v>
      </c>
    </row>
    <row r="454" spans="1:10" ht="15.75" thickBot="1" x14ac:dyDescent="0.3">
      <c r="A454" s="34"/>
      <c r="B454" s="11"/>
      <c r="C454" s="12"/>
      <c r="E454" s="34" t="s">
        <v>551</v>
      </c>
      <c r="F454" s="60"/>
      <c r="G454" s="12">
        <v>0.65119752230135497</v>
      </c>
      <c r="H454" s="11"/>
      <c r="I454" s="20">
        <f t="shared" si="9"/>
        <v>-0.65119752230135497</v>
      </c>
      <c r="J454" t="s">
        <v>1338</v>
      </c>
    </row>
    <row r="455" spans="1:10" ht="15.75" thickBot="1" x14ac:dyDescent="0.3">
      <c r="A455" s="34"/>
      <c r="B455" s="11"/>
      <c r="C455" s="12"/>
      <c r="E455" s="34" t="s">
        <v>552</v>
      </c>
      <c r="F455" s="60"/>
      <c r="G455" s="12">
        <v>0.65322100520756499</v>
      </c>
      <c r="H455" s="11"/>
      <c r="I455" s="20">
        <f t="shared" si="9"/>
        <v>-0.65322100520756499</v>
      </c>
      <c r="J455" t="s">
        <v>1337</v>
      </c>
    </row>
    <row r="456" spans="1:10" ht="15.75" thickBot="1" x14ac:dyDescent="0.3">
      <c r="A456" s="34"/>
      <c r="B456" s="11"/>
      <c r="C456" s="12"/>
      <c r="E456" s="34" t="s">
        <v>553</v>
      </c>
      <c r="F456" s="60"/>
      <c r="G456" s="12">
        <v>0.655213747493265</v>
      </c>
      <c r="H456" s="11"/>
      <c r="I456" s="20">
        <f t="shared" si="9"/>
        <v>-0.655213747493265</v>
      </c>
      <c r="J456" t="s">
        <v>1336</v>
      </c>
    </row>
    <row r="457" spans="1:10" ht="15.75" thickBot="1" x14ac:dyDescent="0.3">
      <c r="A457" s="34"/>
      <c r="B457" s="11"/>
      <c r="C457" s="12"/>
      <c r="E457" s="34" t="s">
        <v>554</v>
      </c>
      <c r="F457" s="60"/>
      <c r="G457" s="12">
        <v>0.65717507374159501</v>
      </c>
      <c r="H457" s="11"/>
      <c r="I457" s="20">
        <f t="shared" si="9"/>
        <v>-0.65717507374159501</v>
      </c>
      <c r="J457" t="s">
        <v>1335</v>
      </c>
    </row>
    <row r="458" spans="1:10" ht="15.75" thickBot="1" x14ac:dyDescent="0.3">
      <c r="A458" s="34"/>
      <c r="B458" s="11"/>
      <c r="C458" s="12"/>
      <c r="E458" s="34" t="s">
        <v>555</v>
      </c>
      <c r="F458" s="60"/>
      <c r="G458" s="12">
        <v>0.65910432186439705</v>
      </c>
      <c r="H458" s="11"/>
      <c r="I458" s="20">
        <f t="shared" si="9"/>
        <v>-0.65910432186439705</v>
      </c>
      <c r="J458" t="s">
        <v>1334</v>
      </c>
    </row>
    <row r="459" spans="1:10" ht="15.75" thickBot="1" x14ac:dyDescent="0.3">
      <c r="A459" s="34"/>
      <c r="B459" s="11"/>
      <c r="C459" s="12"/>
      <c r="E459" s="34" t="s">
        <v>556</v>
      </c>
      <c r="F459" s="60"/>
      <c r="G459" s="12">
        <v>0.66100084312455698</v>
      </c>
      <c r="H459" s="11"/>
      <c r="I459" s="20">
        <f t="shared" si="9"/>
        <v>-0.66100084312455698</v>
      </c>
      <c r="J459" t="s">
        <v>1333</v>
      </c>
    </row>
    <row r="460" spans="1:10" ht="15.75" thickBot="1" x14ac:dyDescent="0.3">
      <c r="A460" s="34"/>
      <c r="B460" s="11"/>
      <c r="C460" s="12"/>
      <c r="E460" s="34" t="s">
        <v>557</v>
      </c>
      <c r="F460" s="60"/>
      <c r="G460" s="12">
        <v>0.66286400216096697</v>
      </c>
      <c r="H460" s="11"/>
      <c r="I460" s="20">
        <f t="shared" si="9"/>
        <v>-0.66286400216096697</v>
      </c>
      <c r="J460" t="s">
        <v>1332</v>
      </c>
    </row>
    <row r="461" spans="1:10" ht="15.75" thickBot="1" x14ac:dyDescent="0.3">
      <c r="A461" s="34"/>
      <c r="B461" s="11"/>
      <c r="C461" s="12"/>
      <c r="E461" s="34" t="s">
        <v>558</v>
      </c>
      <c r="F461" s="60"/>
      <c r="G461" s="12">
        <v>0.66469317701598096</v>
      </c>
      <c r="H461" s="11"/>
      <c r="I461" s="20">
        <f t="shared" si="9"/>
        <v>-0.66469317701598096</v>
      </c>
      <c r="J461" t="s">
        <v>1331</v>
      </c>
    </row>
    <row r="462" spans="1:10" ht="15.75" thickBot="1" x14ac:dyDescent="0.3">
      <c r="A462" s="34"/>
      <c r="B462" s="11"/>
      <c r="C462" s="12"/>
      <c r="E462" s="34" t="s">
        <v>559</v>
      </c>
      <c r="F462" s="60"/>
      <c r="G462" s="12">
        <v>0.66648775916526304</v>
      </c>
      <c r="H462" s="11"/>
      <c r="I462" s="20">
        <f t="shared" si="9"/>
        <v>-0.66648775916526304</v>
      </c>
      <c r="J462" t="s">
        <v>1330</v>
      </c>
    </row>
    <row r="463" spans="1:10" ht="15.75" thickBot="1" x14ac:dyDescent="0.3">
      <c r="A463" s="34"/>
      <c r="B463" s="11"/>
      <c r="C463" s="12"/>
      <c r="E463" s="34" t="s">
        <v>560</v>
      </c>
      <c r="F463" s="60"/>
      <c r="G463" s="12">
        <v>0.66824715354987496</v>
      </c>
      <c r="H463" s="11"/>
      <c r="I463" s="20">
        <f t="shared" si="9"/>
        <v>-0.66824715354987496</v>
      </c>
      <c r="J463" t="s">
        <v>1329</v>
      </c>
    </row>
    <row r="464" spans="1:10" ht="15.75" thickBot="1" x14ac:dyDescent="0.3">
      <c r="A464" s="34"/>
      <c r="B464" s="11"/>
      <c r="C464" s="12"/>
      <c r="E464" s="34" t="s">
        <v>561</v>
      </c>
      <c r="F464" s="60"/>
      <c r="G464" s="12">
        <v>0.66997077861048104</v>
      </c>
      <c r="H464" s="11"/>
      <c r="I464" s="20">
        <f t="shared" si="9"/>
        <v>-0.66997077861048104</v>
      </c>
      <c r="J464" t="s">
        <v>1328</v>
      </c>
    </row>
    <row r="465" spans="1:10" ht="15.75" thickBot="1" x14ac:dyDescent="0.3">
      <c r="A465" s="34"/>
      <c r="B465" s="11"/>
      <c r="C465" s="12"/>
      <c r="E465" s="34" t="s">
        <v>562</v>
      </c>
      <c r="F465" s="60"/>
      <c r="G465" s="12">
        <v>0.67165806632354297</v>
      </c>
      <c r="H465" s="11"/>
      <c r="I465" s="20">
        <f t="shared" si="9"/>
        <v>-0.67165806632354297</v>
      </c>
      <c r="J465" t="s">
        <v>1327</v>
      </c>
    </row>
    <row r="466" spans="1:10" ht="15.75" thickBot="1" x14ac:dyDescent="0.3">
      <c r="A466" s="34"/>
      <c r="B466" s="11"/>
      <c r="C466" s="12"/>
      <c r="E466" s="34" t="s">
        <v>563</v>
      </c>
      <c r="F466" s="60"/>
      <c r="G466" s="12">
        <v>0.67330846223935703</v>
      </c>
      <c r="H466" s="11"/>
      <c r="I466" s="20">
        <f t="shared" si="9"/>
        <v>-0.67330846223935703</v>
      </c>
      <c r="J466" t="s">
        <v>1326</v>
      </c>
    </row>
    <row r="467" spans="1:10" ht="15.75" thickBot="1" x14ac:dyDescent="0.3">
      <c r="A467" s="34"/>
      <c r="B467" s="11"/>
      <c r="C467" s="12"/>
      <c r="E467" s="34" t="s">
        <v>564</v>
      </c>
      <c r="F467" s="60"/>
      <c r="G467" s="12">
        <v>0.67492142552177903</v>
      </c>
      <c r="H467" s="11"/>
      <c r="I467" s="20">
        <f t="shared" si="9"/>
        <v>-0.67492142552177903</v>
      </c>
      <c r="J467" t="s">
        <v>1325</v>
      </c>
    </row>
    <row r="468" spans="1:10" ht="15.75" thickBot="1" x14ac:dyDescent="0.3">
      <c r="A468" s="34"/>
      <c r="B468" s="11"/>
      <c r="C468" s="12"/>
      <c r="E468" s="34" t="s">
        <v>565</v>
      </c>
      <c r="F468" s="60"/>
      <c r="G468" s="12">
        <v>0.67649642898950901</v>
      </c>
      <c r="H468" s="11"/>
      <c r="I468" s="20">
        <f t="shared" si="9"/>
        <v>-0.67649642898950901</v>
      </c>
      <c r="J468" t="s">
        <v>1324</v>
      </c>
    </row>
    <row r="469" spans="1:10" ht="15.75" thickBot="1" x14ac:dyDescent="0.3">
      <c r="A469" s="34"/>
      <c r="B469" s="11"/>
      <c r="C469" s="12"/>
      <c r="E469" s="34" t="s">
        <v>566</v>
      </c>
      <c r="F469" s="60"/>
      <c r="G469" s="12">
        <v>0.67803295915878103</v>
      </c>
      <c r="H469" s="11"/>
      <c r="I469" s="20">
        <f t="shared" si="9"/>
        <v>-0.67803295915878103</v>
      </c>
      <c r="J469" t="s">
        <v>1323</v>
      </c>
    </row>
    <row r="470" spans="1:10" ht="15.75" thickBot="1" x14ac:dyDescent="0.3">
      <c r="A470" s="34"/>
      <c r="B470" s="11"/>
      <c r="C470" s="12"/>
      <c r="E470" s="34" t="s">
        <v>567</v>
      </c>
      <c r="F470" s="60"/>
      <c r="G470" s="12">
        <v>0.679530516287288</v>
      </c>
      <c r="H470" s="11"/>
      <c r="I470" s="20">
        <f t="shared" si="9"/>
        <v>-0.679530516287288</v>
      </c>
      <c r="J470" t="s">
        <v>1322</v>
      </c>
    </row>
    <row r="471" spans="1:10" ht="15.75" thickBot="1" x14ac:dyDescent="0.3">
      <c r="A471" s="34"/>
      <c r="B471" s="11"/>
      <c r="C471" s="12"/>
      <c r="E471" s="34" t="s">
        <v>568</v>
      </c>
      <c r="F471" s="60"/>
      <c r="G471" s="12">
        <v>0.68098861441921799</v>
      </c>
      <c r="H471" s="11"/>
      <c r="I471" s="20">
        <f t="shared" si="9"/>
        <v>-0.68098861441921799</v>
      </c>
      <c r="J471" t="s">
        <v>1321</v>
      </c>
    </row>
    <row r="472" spans="1:10" ht="15.75" thickBot="1" x14ac:dyDescent="0.3">
      <c r="A472" s="34"/>
      <c r="B472" s="11"/>
      <c r="C472" s="12"/>
      <c r="E472" s="34" t="s">
        <v>569</v>
      </c>
      <c r="F472" s="60"/>
      <c r="G472" s="12">
        <v>0.68240678143121702</v>
      </c>
      <c r="H472" s="11"/>
      <c r="I472" s="20">
        <f t="shared" si="9"/>
        <v>-0.68240678143121702</v>
      </c>
      <c r="J472" t="s">
        <v>1320</v>
      </c>
    </row>
    <row r="473" spans="1:10" ht="15.75" thickBot="1" x14ac:dyDescent="0.3">
      <c r="A473" s="34"/>
      <c r="B473" s="11"/>
      <c r="C473" s="12"/>
      <c r="E473" s="34" t="s">
        <v>570</v>
      </c>
      <c r="F473" s="60"/>
      <c r="G473" s="12">
        <v>0.68378455907914204</v>
      </c>
      <c r="H473" s="11"/>
      <c r="I473" s="20">
        <f t="shared" si="9"/>
        <v>-0.68378455907914204</v>
      </c>
      <c r="J473" t="s">
        <v>1319</v>
      </c>
    </row>
    <row r="474" spans="1:10" ht="15.75" thickBot="1" x14ac:dyDescent="0.3">
      <c r="A474" s="34"/>
      <c r="B474" s="11"/>
      <c r="C474" s="12"/>
      <c r="E474" s="34" t="s">
        <v>571</v>
      </c>
      <c r="F474" s="60"/>
      <c r="G474" s="12">
        <v>0.68512150304543296</v>
      </c>
      <c r="H474" s="11"/>
      <c r="I474" s="20">
        <f t="shared" si="9"/>
        <v>-0.68512150304543296</v>
      </c>
      <c r="J474" t="s">
        <v>1318</v>
      </c>
    </row>
    <row r="475" spans="1:10" ht="15.75" thickBot="1" x14ac:dyDescent="0.3">
      <c r="A475" s="34"/>
      <c r="B475" s="11"/>
      <c r="C475" s="12"/>
      <c r="E475" s="34" t="s">
        <v>390</v>
      </c>
      <c r="F475" s="60"/>
      <c r="G475" s="12">
        <v>0.68641718298695198</v>
      </c>
      <c r="H475" s="11"/>
      <c r="I475" s="20">
        <f t="shared" si="9"/>
        <v>-0.68641718298695198</v>
      </c>
      <c r="J475" t="s">
        <v>1317</v>
      </c>
    </row>
    <row r="476" spans="1:10" ht="15.75" thickBot="1" x14ac:dyDescent="0.3">
      <c r="A476" s="34"/>
      <c r="B476" s="11"/>
      <c r="C476" s="12"/>
      <c r="E476" s="34" t="s">
        <v>572</v>
      </c>
      <c r="F476" s="60"/>
      <c r="G476" s="12">
        <v>0.68767118258313498</v>
      </c>
      <c r="H476" s="11"/>
      <c r="I476" s="20">
        <f t="shared" si="9"/>
        <v>-0.68767118258313498</v>
      </c>
      <c r="J476" t="s">
        <v>1316</v>
      </c>
    </row>
    <row r="477" spans="1:10" ht="15.75" thickBot="1" x14ac:dyDescent="0.3">
      <c r="A477" s="34"/>
      <c r="B477" s="11"/>
      <c r="C477" s="12"/>
      <c r="E477" s="34" t="s">
        <v>573</v>
      </c>
      <c r="F477" s="60"/>
      <c r="G477" s="12">
        <v>0.68888309958427696</v>
      </c>
      <c r="H477" s="11"/>
      <c r="I477" s="20">
        <f t="shared" si="9"/>
        <v>-0.68888309958427696</v>
      </c>
      <c r="J477" t="s">
        <v>1315</v>
      </c>
    </row>
    <row r="478" spans="1:10" ht="15.75" thickBot="1" x14ac:dyDescent="0.3">
      <c r="A478" s="34"/>
      <c r="B478" s="11"/>
      <c r="C478" s="12"/>
      <c r="E478" s="34" t="s">
        <v>574</v>
      </c>
      <c r="F478" s="60"/>
      <c r="G478" s="12">
        <v>0.690052545859831</v>
      </c>
      <c r="H478" s="11"/>
      <c r="I478" s="20">
        <f t="shared" si="9"/>
        <v>-0.690052545859831</v>
      </c>
      <c r="J478" t="s">
        <v>1314</v>
      </c>
    </row>
    <row r="479" spans="1:10" ht="15.75" thickBot="1" x14ac:dyDescent="0.3">
      <c r="A479" s="34"/>
      <c r="B479" s="11"/>
      <c r="C479" s="12"/>
      <c r="E479" s="34" t="s">
        <v>575</v>
      </c>
      <c r="F479" s="60"/>
      <c r="G479" s="12">
        <v>0.69117914744652598</v>
      </c>
      <c r="H479" s="11"/>
      <c r="I479" s="20">
        <f t="shared" si="9"/>
        <v>-0.69117914744652598</v>
      </c>
      <c r="J479" t="s">
        <v>1313</v>
      </c>
    </row>
    <row r="480" spans="1:10" ht="15.75" thickBot="1" x14ac:dyDescent="0.3">
      <c r="A480" s="34"/>
      <c r="B480" s="11"/>
      <c r="C480" s="12"/>
      <c r="E480" s="34" t="s">
        <v>576</v>
      </c>
      <c r="F480" s="60"/>
      <c r="G480" s="12">
        <v>0.69226254459616199</v>
      </c>
      <c r="H480" s="11"/>
      <c r="I480" s="20">
        <f t="shared" si="9"/>
        <v>-0.69226254459616199</v>
      </c>
      <c r="J480" t="s">
        <v>1312</v>
      </c>
    </row>
    <row r="481" spans="1:10" ht="15.75" thickBot="1" x14ac:dyDescent="0.3">
      <c r="A481" s="34"/>
      <c r="B481" s="11"/>
      <c r="C481" s="12"/>
      <c r="E481" s="34" t="s">
        <v>577</v>
      </c>
      <c r="F481" s="60"/>
      <c r="G481" s="12">
        <v>0.69330239182296005</v>
      </c>
      <c r="H481" s="11"/>
      <c r="I481" s="20">
        <f t="shared" si="9"/>
        <v>-0.69330239182296005</v>
      </c>
      <c r="J481" t="s">
        <v>1311</v>
      </c>
    </row>
    <row r="482" spans="1:10" ht="15.75" thickBot="1" x14ac:dyDescent="0.3">
      <c r="A482" s="34"/>
      <c r="B482" s="11"/>
      <c r="C482" s="12"/>
      <c r="E482" s="34" t="s">
        <v>383</v>
      </c>
      <c r="F482" s="60"/>
      <c r="G482" s="12">
        <v>0.69429835795024997</v>
      </c>
      <c r="H482" s="11"/>
      <c r="I482" s="20">
        <f t="shared" si="9"/>
        <v>-0.69429835795024997</v>
      </c>
      <c r="J482" t="s">
        <v>1310</v>
      </c>
    </row>
    <row r="483" spans="1:10" ht="15.75" thickBot="1" x14ac:dyDescent="0.3">
      <c r="A483" s="34"/>
      <c r="B483" s="11"/>
      <c r="C483" s="12"/>
      <c r="E483" s="34" t="s">
        <v>578</v>
      </c>
      <c r="F483" s="60"/>
      <c r="G483" s="12">
        <v>0.69525012615642001</v>
      </c>
      <c r="H483" s="11"/>
      <c r="I483" s="20">
        <f t="shared" si="9"/>
        <v>-0.69525012615642001</v>
      </c>
      <c r="J483" t="s">
        <v>1309</v>
      </c>
    </row>
    <row r="484" spans="1:10" ht="15.75" thickBot="1" x14ac:dyDescent="0.3">
      <c r="A484" s="34"/>
      <c r="B484" s="11"/>
      <c r="C484" s="12"/>
      <c r="E484" s="34" t="s">
        <v>579</v>
      </c>
      <c r="F484" s="60"/>
      <c r="G484" s="12">
        <v>0.69615739401993404</v>
      </c>
      <c r="H484" s="11"/>
      <c r="I484" s="20">
        <f t="shared" si="9"/>
        <v>-0.69615739401993404</v>
      </c>
      <c r="J484" t="s">
        <v>1308</v>
      </c>
    </row>
    <row r="485" spans="1:10" ht="15.75" thickBot="1" x14ac:dyDescent="0.3">
      <c r="A485" s="34"/>
      <c r="B485" s="11"/>
      <c r="C485" s="12"/>
      <c r="E485" s="34" t="s">
        <v>580</v>
      </c>
      <c r="F485" s="60"/>
      <c r="G485" s="12">
        <v>0.69701987356329898</v>
      </c>
      <c r="H485" s="11"/>
      <c r="I485" s="20">
        <f t="shared" si="9"/>
        <v>-0.69701987356329898</v>
      </c>
      <c r="J485" t="s">
        <v>1307</v>
      </c>
    </row>
    <row r="486" spans="1:10" ht="15.75" thickBot="1" x14ac:dyDescent="0.3">
      <c r="A486" s="34"/>
      <c r="B486" s="11"/>
      <c r="C486" s="12"/>
      <c r="E486" s="34" t="s">
        <v>379</v>
      </c>
      <c r="F486" s="60"/>
      <c r="G486" s="12">
        <v>0.69783729129583205</v>
      </c>
      <c r="H486" s="11"/>
      <c r="I486" s="20">
        <f t="shared" si="9"/>
        <v>-0.69783729129583205</v>
      </c>
      <c r="J486" t="s">
        <v>1306</v>
      </c>
    </row>
    <row r="487" spans="1:10" ht="15.75" thickBot="1" x14ac:dyDescent="0.3">
      <c r="A487" s="34"/>
      <c r="B487" s="11"/>
      <c r="C487" s="12"/>
      <c r="E487" s="34" t="s">
        <v>581</v>
      </c>
      <c r="F487" s="60"/>
      <c r="G487" s="12">
        <v>0.69860938825511398</v>
      </c>
      <c r="H487" s="11"/>
      <c r="I487" s="20">
        <f t="shared" si="9"/>
        <v>-0.69860938825511398</v>
      </c>
      <c r="J487" t="s">
        <v>1305</v>
      </c>
    </row>
    <row r="488" spans="1:10" ht="15.75" thickBot="1" x14ac:dyDescent="0.3">
      <c r="A488" s="34"/>
      <c r="B488" s="11"/>
      <c r="C488" s="12"/>
      <c r="E488" s="34" t="s">
        <v>582</v>
      </c>
      <c r="F488" s="60"/>
      <c r="G488" s="12">
        <v>0.69933592004696299</v>
      </c>
      <c r="H488" s="11"/>
      <c r="I488" s="20">
        <f t="shared" si="9"/>
        <v>-0.69933592004696299</v>
      </c>
      <c r="J488" t="s">
        <v>1304</v>
      </c>
    </row>
    <row r="489" spans="1:10" ht="15.75" thickBot="1" x14ac:dyDescent="0.3">
      <c r="A489" s="34"/>
      <c r="B489" s="11"/>
      <c r="C489" s="12"/>
      <c r="E489" s="34" t="s">
        <v>583</v>
      </c>
      <c r="F489" s="60"/>
      <c r="G489" s="12">
        <v>0.70001665688385395</v>
      </c>
      <c r="H489" s="11"/>
      <c r="I489" s="20">
        <f t="shared" si="9"/>
        <v>-0.70001665688385395</v>
      </c>
      <c r="J489" t="s">
        <v>1303</v>
      </c>
    </row>
    <row r="490" spans="1:10" ht="15.75" thickBot="1" x14ac:dyDescent="0.3">
      <c r="A490" s="34"/>
      <c r="B490" s="11"/>
      <c r="C490" s="12"/>
      <c r="E490" s="34" t="s">
        <v>584</v>
      </c>
      <c r="F490" s="60"/>
      <c r="G490" s="12">
        <v>0.70065138362162205</v>
      </c>
      <c r="H490" s="11"/>
      <c r="I490" s="20">
        <f t="shared" si="9"/>
        <v>-0.70065138362162205</v>
      </c>
      <c r="J490" t="s">
        <v>1302</v>
      </c>
    </row>
    <row r="491" spans="1:10" ht="15.75" thickBot="1" x14ac:dyDescent="0.3">
      <c r="A491" s="34"/>
      <c r="B491" s="11"/>
      <c r="C491" s="12"/>
      <c r="E491" s="34" t="s">
        <v>585</v>
      </c>
      <c r="F491" s="60"/>
      <c r="G491" s="12">
        <v>0.70123989979435797</v>
      </c>
      <c r="H491" s="11"/>
      <c r="I491" s="20">
        <f t="shared" si="9"/>
        <v>-0.70123989979435797</v>
      </c>
      <c r="J491" t="s">
        <v>1301</v>
      </c>
    </row>
    <row r="492" spans="1:10" ht="15.75" thickBot="1" x14ac:dyDescent="0.3">
      <c r="A492" s="34"/>
      <c r="B492" s="11"/>
      <c r="C492" s="12"/>
      <c r="E492" s="34" t="s">
        <v>586</v>
      </c>
      <c r="F492" s="60"/>
      <c r="G492" s="12">
        <v>0.70178201964739195</v>
      </c>
      <c r="H492" s="11"/>
      <c r="I492" s="20">
        <f t="shared" si="9"/>
        <v>-0.70178201964739195</v>
      </c>
      <c r="J492" t="s">
        <v>1300</v>
      </c>
    </row>
    <row r="493" spans="1:10" ht="15.75" thickBot="1" x14ac:dyDescent="0.3">
      <c r="A493" s="34"/>
      <c r="B493" s="11"/>
      <c r="C493" s="12"/>
      <c r="E493" s="34" t="s">
        <v>587</v>
      </c>
      <c r="F493" s="60"/>
      <c r="G493" s="12">
        <v>0.70227757216823805</v>
      </c>
      <c r="H493" s="11"/>
      <c r="I493" s="20">
        <f t="shared" si="9"/>
        <v>-0.70227757216823805</v>
      </c>
      <c r="J493" t="s">
        <v>1299</v>
      </c>
    </row>
    <row r="494" spans="1:10" ht="15.75" thickBot="1" x14ac:dyDescent="0.3">
      <c r="A494" s="34"/>
      <c r="B494" s="11"/>
      <c r="C494" s="12"/>
      <c r="E494" s="34" t="s">
        <v>588</v>
      </c>
      <c r="F494" s="60"/>
      <c r="G494" s="12">
        <v>0.70272640111545104</v>
      </c>
      <c r="H494" s="11"/>
      <c r="I494" s="20">
        <f t="shared" si="9"/>
        <v>-0.70272640111545104</v>
      </c>
      <c r="J494" t="s">
        <v>1298</v>
      </c>
    </row>
    <row r="495" spans="1:10" ht="15.75" thickBot="1" x14ac:dyDescent="0.3">
      <c r="A495" s="34"/>
      <c r="B495" s="11"/>
      <c r="C495" s="12"/>
      <c r="E495" s="34" t="s">
        <v>589</v>
      </c>
      <c r="F495" s="60"/>
      <c r="G495" s="12">
        <v>0.703128365045253</v>
      </c>
      <c r="H495" s="11"/>
      <c r="I495" s="20">
        <f t="shared" si="9"/>
        <v>-0.703128365045253</v>
      </c>
      <c r="J495" t="s">
        <v>1297</v>
      </c>
    </row>
    <row r="496" spans="1:10" ht="15.75" thickBot="1" x14ac:dyDescent="0.3">
      <c r="A496" s="34"/>
      <c r="B496" s="11"/>
      <c r="C496" s="12"/>
      <c r="E496" s="34" t="s">
        <v>590</v>
      </c>
      <c r="F496" s="60"/>
      <c r="G496" s="12">
        <v>0.70348333733588497</v>
      </c>
      <c r="H496" s="11"/>
      <c r="I496" s="20">
        <f t="shared" si="9"/>
        <v>-0.70348333733588497</v>
      </c>
      <c r="J496" t="s">
        <v>1296</v>
      </c>
    </row>
    <row r="497" spans="1:10" ht="15.75" thickBot="1" x14ac:dyDescent="0.3">
      <c r="A497" s="34"/>
      <c r="B497" s="11"/>
      <c r="C497" s="12"/>
      <c r="E497" s="34" t="s">
        <v>591</v>
      </c>
      <c r="F497" s="60"/>
      <c r="G497" s="12">
        <v>0.703791206209604</v>
      </c>
      <c r="H497" s="11"/>
      <c r="I497" s="20">
        <f t="shared" si="9"/>
        <v>-0.703791206209604</v>
      </c>
      <c r="J497" t="s">
        <v>1295</v>
      </c>
    </row>
    <row r="498" spans="1:10" ht="15.75" thickBot="1" x14ac:dyDescent="0.3">
      <c r="A498" s="34"/>
      <c r="B498" s="11"/>
      <c r="C498" s="12"/>
      <c r="E498" s="34" t="s">
        <v>592</v>
      </c>
      <c r="F498" s="60"/>
      <c r="G498" s="12">
        <v>0.70405187475224895</v>
      </c>
      <c r="H498" s="11"/>
      <c r="I498" s="20">
        <f t="shared" si="9"/>
        <v>-0.70405187475224895</v>
      </c>
      <c r="J498" t="s">
        <v>1294</v>
      </c>
    </row>
    <row r="499" spans="1:10" ht="15.75" thickBot="1" x14ac:dyDescent="0.3">
      <c r="A499" s="34"/>
      <c r="B499" s="11"/>
      <c r="C499" s="12"/>
      <c r="E499" s="34" t="s">
        <v>593</v>
      </c>
      <c r="F499" s="60"/>
      <c r="G499" s="12">
        <v>0.70426526093031006</v>
      </c>
      <c r="H499" s="11"/>
      <c r="I499" s="20">
        <f t="shared" si="9"/>
        <v>-0.70426526093031006</v>
      </c>
      <c r="J499" t="s">
        <v>1293</v>
      </c>
    </row>
    <row r="500" spans="1:10" ht="15.75" thickBot="1" x14ac:dyDescent="0.3">
      <c r="A500" s="34"/>
      <c r="B500" s="11"/>
      <c r="C500" s="12"/>
      <c r="E500" s="34" t="s">
        <v>594</v>
      </c>
      <c r="F500" s="60"/>
      <c r="G500" s="12">
        <v>0.70443129760548195</v>
      </c>
      <c r="H500" s="11"/>
      <c r="I500" s="20">
        <f t="shared" si="9"/>
        <v>-0.70443129760548195</v>
      </c>
      <c r="J500" t="s">
        <v>1292</v>
      </c>
    </row>
    <row r="501" spans="1:10" ht="15.75" thickBot="1" x14ac:dyDescent="0.3">
      <c r="A501" s="34"/>
      <c r="B501" s="11"/>
      <c r="C501" s="12"/>
      <c r="E501" s="34" t="s">
        <v>595</v>
      </c>
      <c r="F501" s="60"/>
      <c r="G501" s="12">
        <v>0.70454993254660603</v>
      </c>
      <c r="H501" s="11"/>
      <c r="I501" s="20">
        <f t="shared" si="9"/>
        <v>-0.70454993254660603</v>
      </c>
      <c r="J501" t="s">
        <v>1291</v>
      </c>
    </row>
    <row r="502" spans="1:10" ht="15.75" thickBot="1" x14ac:dyDescent="0.3">
      <c r="A502" s="34"/>
      <c r="B502" s="11"/>
      <c r="C502" s="12"/>
      <c r="E502" s="34" t="s">
        <v>596</v>
      </c>
      <c r="F502" s="60"/>
      <c r="G502" s="12">
        <v>0.70462112843902303</v>
      </c>
      <c r="H502" s="11"/>
      <c r="I502" s="20">
        <f t="shared" si="9"/>
        <v>-0.70462112843902303</v>
      </c>
      <c r="J502" t="s">
        <v>1290</v>
      </c>
    </row>
    <row r="503" spans="1:10" ht="15.75" thickBot="1" x14ac:dyDescent="0.3">
      <c r="A503" s="33"/>
      <c r="B503" s="11"/>
      <c r="C503" s="12"/>
      <c r="E503" s="33" t="s">
        <v>597</v>
      </c>
      <c r="F503" s="60"/>
      <c r="G503" s="12">
        <v>0.70464486289125206</v>
      </c>
      <c r="H503" s="11"/>
      <c r="I503" s="20">
        <f t="shared" si="9"/>
        <v>-0.70464486289125206</v>
      </c>
      <c r="J503" t="s">
        <v>1289</v>
      </c>
    </row>
    <row r="504" spans="1:10" ht="15.75" thickBot="1" x14ac:dyDescent="0.3">
      <c r="A504" s="56"/>
      <c r="B504" s="35"/>
      <c r="C504" s="12"/>
      <c r="D504" s="20"/>
      <c r="E504" s="50" t="s">
        <v>598</v>
      </c>
      <c r="F504" s="60"/>
      <c r="G504" s="61">
        <v>-0.70425000686957595</v>
      </c>
      <c r="H504" s="60"/>
      <c r="I504" s="20">
        <f t="shared" si="9"/>
        <v>0.70425000686957595</v>
      </c>
      <c r="J504" t="s">
        <v>1288</v>
      </c>
    </row>
    <row r="505" spans="1:10" ht="15.75" thickBot="1" x14ac:dyDescent="0.3">
      <c r="A505" s="46"/>
      <c r="B505" s="54"/>
      <c r="C505" s="36"/>
      <c r="D505" s="55"/>
      <c r="E505" s="57" t="s">
        <v>599</v>
      </c>
      <c r="F505" s="60"/>
      <c r="G505" s="12">
        <v>-0.70424070006290196</v>
      </c>
      <c r="H505" s="11"/>
      <c r="I505" s="20">
        <f t="shared" si="9"/>
        <v>0.70424070006290196</v>
      </c>
      <c r="J505" t="s">
        <v>1287</v>
      </c>
    </row>
    <row r="506" spans="1:10" ht="15.75" thickBot="1" x14ac:dyDescent="0.3">
      <c r="A506" s="34"/>
      <c r="B506" s="11"/>
      <c r="C506" s="12"/>
      <c r="E506" s="34" t="s">
        <v>600</v>
      </c>
      <c r="F506" s="60"/>
      <c r="G506" s="12">
        <v>-0.70421276973281899</v>
      </c>
      <c r="H506" s="11"/>
      <c r="I506" s="20">
        <f t="shared" si="9"/>
        <v>0.70421276973281899</v>
      </c>
      <c r="J506" t="s">
        <v>1286</v>
      </c>
    </row>
    <row r="507" spans="1:10" ht="15.75" thickBot="1" x14ac:dyDescent="0.3">
      <c r="A507" s="34"/>
      <c r="B507" s="11"/>
      <c r="C507" s="12"/>
      <c r="E507" s="34" t="s">
        <v>601</v>
      </c>
      <c r="F507" s="60"/>
      <c r="G507" s="12">
        <v>-0.70416618614348403</v>
      </c>
      <c r="H507" s="11"/>
      <c r="I507" s="20">
        <f t="shared" si="9"/>
        <v>0.70416618614348403</v>
      </c>
      <c r="J507" t="s">
        <v>1285</v>
      </c>
    </row>
    <row r="508" spans="1:10" ht="15.75" thickBot="1" x14ac:dyDescent="0.3">
      <c r="A508" s="34"/>
      <c r="B508" s="11"/>
      <c r="C508" s="12"/>
      <c r="E508" s="34" t="s">
        <v>602</v>
      </c>
      <c r="F508" s="60"/>
      <c r="G508" s="12">
        <v>-0.70410089971629697</v>
      </c>
      <c r="H508" s="11"/>
      <c r="I508" s="20">
        <f t="shared" si="9"/>
        <v>0.70410089971629697</v>
      </c>
      <c r="J508" t="s">
        <v>1284</v>
      </c>
    </row>
    <row r="509" spans="1:10" ht="15.75" thickBot="1" x14ac:dyDescent="0.3">
      <c r="A509" s="34"/>
      <c r="B509" s="11"/>
      <c r="C509" s="12"/>
      <c r="E509" s="34" t="s">
        <v>356</v>
      </c>
      <c r="F509" s="60"/>
      <c r="G509" s="12">
        <v>-0.704016841001598</v>
      </c>
      <c r="H509" s="11"/>
      <c r="I509" s="20">
        <f t="shared" si="9"/>
        <v>0.704016841001598</v>
      </c>
      <c r="J509" t="s">
        <v>1283</v>
      </c>
    </row>
    <row r="510" spans="1:10" ht="15.75" thickBot="1" x14ac:dyDescent="0.3">
      <c r="A510" s="34"/>
      <c r="B510" s="11"/>
      <c r="C510" s="12"/>
      <c r="E510" s="34" t="s">
        <v>603</v>
      </c>
      <c r="F510" s="60"/>
      <c r="G510" s="12">
        <v>-0.70391392063904001</v>
      </c>
      <c r="H510" s="11"/>
      <c r="I510" s="20">
        <f t="shared" si="9"/>
        <v>0.70391392063904001</v>
      </c>
      <c r="J510" t="s">
        <v>1282</v>
      </c>
    </row>
    <row r="511" spans="1:10" ht="15.75" thickBot="1" x14ac:dyDescent="0.3">
      <c r="A511" s="34"/>
      <c r="B511" s="11"/>
      <c r="C511" s="12"/>
      <c r="E511" s="34" t="s">
        <v>604</v>
      </c>
      <c r="F511" s="60"/>
      <c r="G511" s="12">
        <v>-0.703792029306606</v>
      </c>
      <c r="H511" s="11"/>
      <c r="I511" s="20">
        <f t="shared" si="9"/>
        <v>0.703792029306606</v>
      </c>
      <c r="J511" t="s">
        <v>1281</v>
      </c>
    </row>
    <row r="512" spans="1:10" ht="15.75" thickBot="1" x14ac:dyDescent="0.3">
      <c r="A512" s="34"/>
      <c r="B512" s="11"/>
      <c r="C512" s="12"/>
      <c r="E512" s="34" t="s">
        <v>605</v>
      </c>
      <c r="F512" s="60"/>
      <c r="G512" s="12">
        <v>-0.70365103765827297</v>
      </c>
      <c r="H512" s="11"/>
      <c r="I512" s="20">
        <f t="shared" si="9"/>
        <v>0.70365103765827297</v>
      </c>
      <c r="J512" t="s">
        <v>1280</v>
      </c>
    </row>
    <row r="513" spans="1:10" ht="15.75" thickBot="1" x14ac:dyDescent="0.3">
      <c r="A513" s="34"/>
      <c r="B513" s="11"/>
      <c r="C513" s="12"/>
      <c r="E513" s="34" t="s">
        <v>606</v>
      </c>
      <c r="F513" s="60"/>
      <c r="G513" s="12">
        <v>-0.70349079625029098</v>
      </c>
      <c r="H513" s="11"/>
      <c r="I513" s="20">
        <f t="shared" si="9"/>
        <v>0.70349079625029098</v>
      </c>
      <c r="J513" t="s">
        <v>1279</v>
      </c>
    </row>
    <row r="514" spans="1:10" ht="15.75" thickBot="1" x14ac:dyDescent="0.3">
      <c r="A514" s="34"/>
      <c r="B514" s="11"/>
      <c r="C514" s="12"/>
      <c r="E514" s="34" t="s">
        <v>607</v>
      </c>
      <c r="F514" s="60"/>
      <c r="G514" s="12">
        <v>-0.70331113545606205</v>
      </c>
      <c r="H514" s="11"/>
      <c r="I514" s="20">
        <f t="shared" si="9"/>
        <v>0.70331113545606205</v>
      </c>
      <c r="J514" t="s">
        <v>1278</v>
      </c>
    </row>
    <row r="515" spans="1:10" ht="15.75" thickBot="1" x14ac:dyDescent="0.3">
      <c r="A515" s="34"/>
      <c r="B515" s="11"/>
      <c r="C515" s="12"/>
      <c r="E515" s="34" t="s">
        <v>608</v>
      </c>
      <c r="F515" s="60"/>
      <c r="G515" s="12">
        <v>-0.70311186536959003</v>
      </c>
      <c r="H515" s="11"/>
      <c r="I515" s="20">
        <f t="shared" ref="I515:I578" si="10">G515*-1</f>
        <v>0.70311186536959003</v>
      </c>
      <c r="J515" t="s">
        <v>1277</v>
      </c>
    </row>
    <row r="516" spans="1:10" ht="15.75" thickBot="1" x14ac:dyDescent="0.3">
      <c r="A516" s="34"/>
      <c r="B516" s="11"/>
      <c r="C516" s="12"/>
      <c r="E516" s="34" t="s">
        <v>609</v>
      </c>
      <c r="F516" s="60"/>
      <c r="G516" s="12">
        <v>-0.70289277569747499</v>
      </c>
      <c r="H516" s="11"/>
      <c r="I516" s="20">
        <f t="shared" si="10"/>
        <v>0.70289277569747499</v>
      </c>
      <c r="J516" t="s">
        <v>1276</v>
      </c>
    </row>
    <row r="517" spans="1:10" ht="15.75" thickBot="1" x14ac:dyDescent="0.3">
      <c r="A517" s="34"/>
      <c r="B517" s="11"/>
      <c r="C517" s="12"/>
      <c r="E517" s="34" t="s">
        <v>610</v>
      </c>
      <c r="F517" s="60"/>
      <c r="G517" s="12">
        <v>-0.70265363563942795</v>
      </c>
      <c r="H517" s="11"/>
      <c r="I517" s="20">
        <f t="shared" si="10"/>
        <v>0.70265363563942795</v>
      </c>
      <c r="J517" t="s">
        <v>1275</v>
      </c>
    </row>
    <row r="518" spans="1:10" ht="15.75" thickBot="1" x14ac:dyDescent="0.3">
      <c r="A518" s="34"/>
      <c r="B518" s="11"/>
      <c r="C518" s="12"/>
      <c r="E518" s="34" t="s">
        <v>611</v>
      </c>
      <c r="F518" s="60"/>
      <c r="G518" s="12">
        <v>-0.70239419375725898</v>
      </c>
      <c r="H518" s="11"/>
      <c r="I518" s="20">
        <f t="shared" si="10"/>
        <v>0.70239419375725898</v>
      </c>
      <c r="J518" t="s">
        <v>1274</v>
      </c>
    </row>
    <row r="519" spans="1:10" ht="15.75" thickBot="1" x14ac:dyDescent="0.3">
      <c r="A519" s="34"/>
      <c r="B519" s="11"/>
      <c r="C519" s="12"/>
      <c r="E519" s="34" t="s">
        <v>612</v>
      </c>
      <c r="F519" s="60"/>
      <c r="G519" s="12">
        <v>-0.70211417783233299</v>
      </c>
      <c r="H519" s="11"/>
      <c r="I519" s="20">
        <f t="shared" si="10"/>
        <v>0.70211417783233299</v>
      </c>
      <c r="J519" t="s">
        <v>1273</v>
      </c>
    </row>
    <row r="520" spans="1:10" ht="15.75" thickBot="1" x14ac:dyDescent="0.3">
      <c r="A520" s="34"/>
      <c r="B520" s="11"/>
      <c r="C520" s="12"/>
      <c r="E520" s="34" t="s">
        <v>613</v>
      </c>
      <c r="F520" s="60"/>
      <c r="G520" s="12">
        <v>-0.70181329471142695</v>
      </c>
      <c r="H520" s="11"/>
      <c r="I520" s="20">
        <f t="shared" si="10"/>
        <v>0.70181329471142695</v>
      </c>
      <c r="J520" t="s">
        <v>1272</v>
      </c>
    </row>
    <row r="521" spans="1:10" ht="15.75" thickBot="1" x14ac:dyDescent="0.3">
      <c r="A521" s="34"/>
      <c r="B521" s="11"/>
      <c r="C521" s="12"/>
      <c r="E521" s="34" t="s">
        <v>614</v>
      </c>
      <c r="F521" s="60"/>
      <c r="G521" s="12">
        <v>-0.70149123014098103</v>
      </c>
      <c r="H521" s="11"/>
      <c r="I521" s="20">
        <f t="shared" si="10"/>
        <v>0.70149123014098103</v>
      </c>
      <c r="J521" t="s">
        <v>1271</v>
      </c>
    </row>
    <row r="522" spans="1:10" ht="15.75" thickBot="1" x14ac:dyDescent="0.3">
      <c r="A522" s="34"/>
      <c r="B522" s="11"/>
      <c r="C522" s="12"/>
      <c r="E522" s="34" t="s">
        <v>343</v>
      </c>
      <c r="F522" s="60"/>
      <c r="G522" s="12">
        <v>-0.70114764858969902</v>
      </c>
      <c r="H522" s="11"/>
      <c r="I522" s="20">
        <f t="shared" si="10"/>
        <v>0.70114764858969902</v>
      </c>
      <c r="J522" t="s">
        <v>1270</v>
      </c>
    </row>
    <row r="523" spans="1:10" ht="15.75" thickBot="1" x14ac:dyDescent="0.3">
      <c r="A523" s="34"/>
      <c r="B523" s="11"/>
      <c r="C523" s="12"/>
      <c r="E523" s="34" t="s">
        <v>615</v>
      </c>
      <c r="F523" s="60"/>
      <c r="G523" s="12">
        <v>-0.70078219305946299</v>
      </c>
      <c r="H523" s="11"/>
      <c r="I523" s="20">
        <f t="shared" si="10"/>
        <v>0.70078219305946299</v>
      </c>
      <c r="J523" t="s">
        <v>1269</v>
      </c>
    </row>
    <row r="524" spans="1:10" ht="15.75" thickBot="1" x14ac:dyDescent="0.3">
      <c r="A524" s="34"/>
      <c r="B524" s="11"/>
      <c r="C524" s="12"/>
      <c r="E524" s="34" t="s">
        <v>616</v>
      </c>
      <c r="F524" s="60"/>
      <c r="G524" s="12">
        <v>-0.70039448488453804</v>
      </c>
      <c r="H524" s="11"/>
      <c r="I524" s="20">
        <f t="shared" si="10"/>
        <v>0.70039448488453804</v>
      </c>
      <c r="J524" t="s">
        <v>1268</v>
      </c>
    </row>
    <row r="525" spans="1:10" ht="15.75" thickBot="1" x14ac:dyDescent="0.3">
      <c r="A525" s="34"/>
      <c r="B525" s="11"/>
      <c r="C525" s="12"/>
      <c r="E525" s="34" t="s">
        <v>340</v>
      </c>
      <c r="F525" s="60"/>
      <c r="G525" s="12">
        <v>-0.69998412351902894</v>
      </c>
      <c r="H525" s="11"/>
      <c r="I525" s="20">
        <f t="shared" si="10"/>
        <v>0.69998412351902894</v>
      </c>
      <c r="J525" t="s">
        <v>1267</v>
      </c>
    </row>
    <row r="526" spans="1:10" ht="15.75" thickBot="1" x14ac:dyDescent="0.3">
      <c r="A526" s="34"/>
      <c r="B526" s="11"/>
      <c r="C526" s="12"/>
      <c r="E526" s="34" t="s">
        <v>617</v>
      </c>
      <c r="F526" s="60"/>
      <c r="G526" s="12">
        <v>-0.69955068631257999</v>
      </c>
      <c r="H526" s="11"/>
      <c r="I526" s="20">
        <f t="shared" si="10"/>
        <v>0.69955068631257999</v>
      </c>
      <c r="J526" t="s">
        <v>1266</v>
      </c>
    </row>
    <row r="527" spans="1:10" ht="15.75" thickBot="1" x14ac:dyDescent="0.3">
      <c r="A527" s="34"/>
      <c r="B527" s="11"/>
      <c r="C527" s="12"/>
      <c r="E527" s="34" t="s">
        <v>618</v>
      </c>
      <c r="F527" s="60"/>
      <c r="G527" s="12">
        <v>-0.69909372827426697</v>
      </c>
      <c r="H527" s="11"/>
      <c r="I527" s="20">
        <f t="shared" si="10"/>
        <v>0.69909372827426697</v>
      </c>
      <c r="J527" t="s">
        <v>1265</v>
      </c>
    </row>
    <row r="528" spans="1:10" ht="15.75" thickBot="1" x14ac:dyDescent="0.3">
      <c r="A528" s="34"/>
      <c r="B528" s="11"/>
      <c r="C528" s="12"/>
      <c r="E528" s="34" t="s">
        <v>619</v>
      </c>
      <c r="F528" s="60"/>
      <c r="G528" s="12">
        <v>-0.69861278182470399</v>
      </c>
      <c r="H528" s="11"/>
      <c r="I528" s="20">
        <f t="shared" si="10"/>
        <v>0.69861278182470399</v>
      </c>
      <c r="J528" t="s">
        <v>1264</v>
      </c>
    </row>
    <row r="529" spans="1:10" ht="15.75" thickBot="1" x14ac:dyDescent="0.3">
      <c r="A529" s="34"/>
      <c r="B529" s="11"/>
      <c r="C529" s="12"/>
      <c r="E529" s="34" t="s">
        <v>620</v>
      </c>
      <c r="F529" s="60"/>
      <c r="G529" s="12">
        <v>-0.69810735653631495</v>
      </c>
      <c r="H529" s="11"/>
      <c r="I529" s="20">
        <f t="shared" si="10"/>
        <v>0.69810735653631495</v>
      </c>
      <c r="J529" t="s">
        <v>1263</v>
      </c>
    </row>
    <row r="530" spans="1:10" ht="15.75" thickBot="1" x14ac:dyDescent="0.3">
      <c r="A530" s="34"/>
      <c r="B530" s="11"/>
      <c r="C530" s="12"/>
      <c r="E530" s="34" t="s">
        <v>621</v>
      </c>
      <c r="F530" s="60"/>
      <c r="G530" s="12">
        <v>-0.69757693886179395</v>
      </c>
      <c r="H530" s="11"/>
      <c r="I530" s="20">
        <f t="shared" si="10"/>
        <v>0.69757693886179395</v>
      </c>
      <c r="J530" t="s">
        <v>1262</v>
      </c>
    </row>
    <row r="531" spans="1:10" ht="15.75" thickBot="1" x14ac:dyDescent="0.3">
      <c r="A531" s="34"/>
      <c r="B531" s="11"/>
      <c r="C531" s="12"/>
      <c r="E531" s="34" t="s">
        <v>622</v>
      </c>
      <c r="F531" s="60"/>
      <c r="G531" s="12">
        <v>-0.69702099185075495</v>
      </c>
      <c r="H531" s="11"/>
      <c r="I531" s="20">
        <f t="shared" si="10"/>
        <v>0.69702099185075495</v>
      </c>
      <c r="J531" t="s">
        <v>1261</v>
      </c>
    </row>
    <row r="532" spans="1:10" ht="15.75" thickBot="1" x14ac:dyDescent="0.3">
      <c r="A532" s="34"/>
      <c r="B532" s="11"/>
      <c r="C532" s="12"/>
      <c r="E532" s="34" t="s">
        <v>333</v>
      </c>
      <c r="F532" s="60"/>
      <c r="G532" s="12">
        <v>-0.69643895485457197</v>
      </c>
      <c r="H532" s="11"/>
      <c r="I532" s="20">
        <f t="shared" si="10"/>
        <v>0.69643895485457197</v>
      </c>
      <c r="J532" t="s">
        <v>1260</v>
      </c>
    </row>
    <row r="533" spans="1:10" ht="15.75" thickBot="1" x14ac:dyDescent="0.3">
      <c r="A533" s="34"/>
      <c r="B533" s="11"/>
      <c r="C533" s="12"/>
      <c r="E533" s="34" t="s">
        <v>332</v>
      </c>
      <c r="F533" s="60"/>
      <c r="G533" s="12">
        <v>-0.69583024321945297</v>
      </c>
      <c r="H533" s="11"/>
      <c r="I533" s="20">
        <f t="shared" si="10"/>
        <v>0.69583024321945297</v>
      </c>
      <c r="J533" t="s">
        <v>1259</v>
      </c>
    </row>
    <row r="534" spans="1:10" ht="15.75" thickBot="1" x14ac:dyDescent="0.3">
      <c r="A534" s="34"/>
      <c r="B534" s="11"/>
      <c r="C534" s="12"/>
      <c r="E534" s="34" t="s">
        <v>623</v>
      </c>
      <c r="F534" s="60"/>
      <c r="G534" s="12">
        <v>-0.69519424796778295</v>
      </c>
      <c r="H534" s="11"/>
      <c r="I534" s="20">
        <f t="shared" si="10"/>
        <v>0.69519424796778295</v>
      </c>
      <c r="J534" t="s">
        <v>1258</v>
      </c>
    </row>
    <row r="535" spans="1:10" ht="15.75" thickBot="1" x14ac:dyDescent="0.3">
      <c r="A535" s="34"/>
      <c r="B535" s="11"/>
      <c r="C535" s="12"/>
      <c r="E535" s="34" t="s">
        <v>624</v>
      </c>
      <c r="F535" s="60"/>
      <c r="G535" s="12">
        <v>-0.69453033546778797</v>
      </c>
      <c r="H535" s="11"/>
      <c r="I535" s="20">
        <f t="shared" si="10"/>
        <v>0.69453033546778797</v>
      </c>
      <c r="J535" t="s">
        <v>1257</v>
      </c>
    </row>
    <row r="536" spans="1:10" ht="15.75" thickBot="1" x14ac:dyDescent="0.3">
      <c r="A536" s="34"/>
      <c r="B536" s="11"/>
      <c r="C536" s="12"/>
      <c r="E536" s="34" t="s">
        <v>625</v>
      </c>
      <c r="F536" s="60"/>
      <c r="G536" s="12">
        <v>-0.69383784709158702</v>
      </c>
      <c r="H536" s="11"/>
      <c r="I536" s="20">
        <f t="shared" si="10"/>
        <v>0.69383784709158702</v>
      </c>
      <c r="J536" t="s">
        <v>1256</v>
      </c>
    </row>
    <row r="537" spans="1:10" ht="15.75" thickBot="1" x14ac:dyDescent="0.3">
      <c r="A537" s="34"/>
      <c r="B537" s="11"/>
      <c r="C537" s="12"/>
      <c r="E537" s="34" t="s">
        <v>626</v>
      </c>
      <c r="F537" s="60"/>
      <c r="G537" s="12">
        <v>-0.69311609886173098</v>
      </c>
      <c r="H537" s="11"/>
      <c r="I537" s="20">
        <f t="shared" si="10"/>
        <v>0.69311609886173098</v>
      </c>
      <c r="J537" t="s">
        <v>1255</v>
      </c>
    </row>
    <row r="538" spans="1:10" ht="15.75" thickBot="1" x14ac:dyDescent="0.3">
      <c r="A538" s="34"/>
      <c r="B538" s="11"/>
      <c r="C538" s="12"/>
      <c r="E538" s="34" t="s">
        <v>627</v>
      </c>
      <c r="F538" s="60"/>
      <c r="G538" s="12">
        <v>-0.69236438108633402</v>
      </c>
      <c r="H538" s="11"/>
      <c r="I538" s="20">
        <f t="shared" si="10"/>
        <v>0.69236438108633402</v>
      </c>
      <c r="J538" t="s">
        <v>1254</v>
      </c>
    </row>
    <row r="539" spans="1:10" ht="15.75" thickBot="1" x14ac:dyDescent="0.3">
      <c r="A539" s="34"/>
      <c r="B539" s="11"/>
      <c r="C539" s="12"/>
      <c r="E539" s="34" t="s">
        <v>628</v>
      </c>
      <c r="F539" s="60"/>
      <c r="G539" s="12">
        <v>-0.69158195798292899</v>
      </c>
      <c r="H539" s="11"/>
      <c r="I539" s="20">
        <f t="shared" si="10"/>
        <v>0.69158195798292899</v>
      </c>
      <c r="J539" t="s">
        <v>1253</v>
      </c>
    </row>
    <row r="540" spans="1:10" ht="15.75" thickBot="1" x14ac:dyDescent="0.3">
      <c r="A540" s="34"/>
      <c r="B540" s="11"/>
      <c r="C540" s="12"/>
      <c r="E540" s="34" t="s">
        <v>629</v>
      </c>
      <c r="F540" s="60"/>
      <c r="G540" s="12">
        <v>-0.69076806729120499</v>
      </c>
      <c r="H540" s="11"/>
      <c r="I540" s="20">
        <f t="shared" si="10"/>
        <v>0.69076806729120499</v>
      </c>
      <c r="J540" t="s">
        <v>1252</v>
      </c>
    </row>
    <row r="541" spans="1:10" ht="15.75" thickBot="1" x14ac:dyDescent="0.3">
      <c r="A541" s="34"/>
      <c r="B541" s="11"/>
      <c r="C541" s="12"/>
      <c r="E541" s="34" t="s">
        <v>630</v>
      </c>
      <c r="F541" s="60"/>
      <c r="G541" s="12">
        <v>-0.68992191987481299</v>
      </c>
      <c r="H541" s="11"/>
      <c r="I541" s="20">
        <f t="shared" si="10"/>
        <v>0.68992191987481299</v>
      </c>
      <c r="J541" t="s">
        <v>1251</v>
      </c>
    </row>
    <row r="542" spans="1:10" ht="15.75" thickBot="1" x14ac:dyDescent="0.3">
      <c r="A542" s="34"/>
      <c r="B542" s="11"/>
      <c r="C542" s="12"/>
      <c r="E542" s="34" t="s">
        <v>631</v>
      </c>
      <c r="F542" s="60"/>
      <c r="G542" s="12">
        <v>-0.68904269931246398</v>
      </c>
      <c r="H542" s="11"/>
      <c r="I542" s="20">
        <f t="shared" si="10"/>
        <v>0.68904269931246398</v>
      </c>
      <c r="J542" t="s">
        <v>1250</v>
      </c>
    </row>
    <row r="543" spans="1:10" ht="15.75" thickBot="1" x14ac:dyDescent="0.3">
      <c r="A543" s="34"/>
      <c r="B543" s="11"/>
      <c r="C543" s="12"/>
      <c r="E543" s="34" t="s">
        <v>632</v>
      </c>
      <c r="F543" s="60"/>
      <c r="G543" s="12">
        <v>-0.68812956147855298</v>
      </c>
      <c r="H543" s="11"/>
      <c r="I543" s="20">
        <f t="shared" si="10"/>
        <v>0.68812956147855298</v>
      </c>
      <c r="J543" t="s">
        <v>1249</v>
      </c>
    </row>
    <row r="544" spans="1:10" ht="15.75" thickBot="1" x14ac:dyDescent="0.3">
      <c r="A544" s="34"/>
      <c r="B544" s="11"/>
      <c r="C544" s="12"/>
      <c r="E544" s="34" t="s">
        <v>633</v>
      </c>
      <c r="F544" s="60"/>
      <c r="G544" s="12">
        <v>-0.68718163411361499</v>
      </c>
      <c r="H544" s="11"/>
      <c r="I544" s="20">
        <f t="shared" si="10"/>
        <v>0.68718163411361499</v>
      </c>
      <c r="J544" t="s">
        <v>1248</v>
      </c>
    </row>
    <row r="545" spans="1:10" ht="15.75" thickBot="1" x14ac:dyDescent="0.3">
      <c r="A545" s="34"/>
      <c r="B545" s="11"/>
      <c r="C545" s="12"/>
      <c r="E545" s="34" t="s">
        <v>634</v>
      </c>
      <c r="F545" s="60"/>
      <c r="G545" s="12">
        <v>-0.68619801638492195</v>
      </c>
      <c r="H545" s="11"/>
      <c r="I545" s="20">
        <f t="shared" si="10"/>
        <v>0.68619801638492195</v>
      </c>
      <c r="J545" t="s">
        <v>1247</v>
      </c>
    </row>
    <row r="546" spans="1:10" ht="15.75" thickBot="1" x14ac:dyDescent="0.3">
      <c r="A546" s="34"/>
      <c r="B546" s="11"/>
      <c r="C546" s="12"/>
      <c r="E546" s="34" t="s">
        <v>635</v>
      </c>
      <c r="F546" s="60"/>
      <c r="G546" s="12">
        <v>-0.68517777843760996</v>
      </c>
      <c r="H546" s="11"/>
      <c r="I546" s="20">
        <f t="shared" si="10"/>
        <v>0.68517777843760996</v>
      </c>
      <c r="J546" t="s">
        <v>1246</v>
      </c>
    </row>
    <row r="547" spans="1:10" ht="15.75" thickBot="1" x14ac:dyDescent="0.3">
      <c r="A547" s="34"/>
      <c r="B547" s="11"/>
      <c r="C547" s="12"/>
      <c r="E547" s="34" t="s">
        <v>636</v>
      </c>
      <c r="F547" s="60"/>
      <c r="G547" s="12">
        <v>-0.68411996093673599</v>
      </c>
      <c r="H547" s="11"/>
      <c r="I547" s="20">
        <f t="shared" si="10"/>
        <v>0.68411996093673599</v>
      </c>
      <c r="J547" t="s">
        <v>1245</v>
      </c>
    </row>
    <row r="548" spans="1:10" ht="15.75" thickBot="1" x14ac:dyDescent="0.3">
      <c r="A548" s="34"/>
      <c r="B548" s="11"/>
      <c r="C548" s="12"/>
      <c r="E548" s="34" t="s">
        <v>637</v>
      </c>
      <c r="F548" s="60"/>
      <c r="G548" s="12">
        <v>-0.68302357460074903</v>
      </c>
      <c r="H548" s="11"/>
      <c r="I548" s="20">
        <f t="shared" si="10"/>
        <v>0.68302357460074903</v>
      </c>
      <c r="J548" t="s">
        <v>1244</v>
      </c>
    </row>
    <row r="549" spans="1:10" ht="15.75" thickBot="1" x14ac:dyDescent="0.3">
      <c r="A549" s="34"/>
      <c r="B549" s="11"/>
      <c r="C549" s="12"/>
      <c r="E549" s="34" t="s">
        <v>638</v>
      </c>
      <c r="F549" s="60"/>
      <c r="G549" s="12">
        <v>-0.68188759972689295</v>
      </c>
      <c r="H549" s="11"/>
      <c r="I549" s="20">
        <f t="shared" si="10"/>
        <v>0.68188759972689295</v>
      </c>
      <c r="J549" t="s">
        <v>1243</v>
      </c>
    </row>
    <row r="550" spans="1:10" ht="15.75" thickBot="1" x14ac:dyDescent="0.3">
      <c r="A550" s="34"/>
      <c r="B550" s="11"/>
      <c r="C550" s="12"/>
      <c r="E550" s="34" t="s">
        <v>639</v>
      </c>
      <c r="F550" s="60"/>
      <c r="G550" s="12">
        <v>-0.68071098570912902</v>
      </c>
      <c r="H550" s="11"/>
      <c r="I550" s="20">
        <f t="shared" si="10"/>
        <v>0.68071098570912902</v>
      </c>
      <c r="J550" t="s">
        <v>1242</v>
      </c>
    </row>
    <row r="551" spans="1:10" ht="15.75" thickBot="1" x14ac:dyDescent="0.3">
      <c r="A551" s="34"/>
      <c r="B551" s="11"/>
      <c r="C551" s="12"/>
      <c r="E551" s="34" t="s">
        <v>640</v>
      </c>
      <c r="F551" s="60"/>
      <c r="G551" s="12">
        <v>-0.67949265054923103</v>
      </c>
      <c r="H551" s="11"/>
      <c r="I551" s="20">
        <f t="shared" si="10"/>
        <v>0.67949265054923103</v>
      </c>
      <c r="J551" t="s">
        <v>1241</v>
      </c>
    </row>
    <row r="552" spans="1:10" ht="15.75" thickBot="1" x14ac:dyDescent="0.3">
      <c r="A552" s="34"/>
      <c r="B552" s="11"/>
      <c r="C552" s="12"/>
      <c r="E552" s="34" t="s">
        <v>641</v>
      </c>
      <c r="F552" s="60"/>
      <c r="G552" s="12">
        <v>-0.67823148036177305</v>
      </c>
      <c r="H552" s="11"/>
      <c r="I552" s="20">
        <f t="shared" si="10"/>
        <v>0.67823148036177305</v>
      </c>
      <c r="J552" t="s">
        <v>1240</v>
      </c>
    </row>
    <row r="553" spans="1:10" ht="15.75" thickBot="1" x14ac:dyDescent="0.3">
      <c r="A553" s="34"/>
      <c r="B553" s="11"/>
      <c r="C553" s="12"/>
      <c r="E553" s="34" t="s">
        <v>642</v>
      </c>
      <c r="F553" s="60"/>
      <c r="G553" s="12">
        <v>-0.67692632887380499</v>
      </c>
      <c r="H553" s="11"/>
      <c r="I553" s="20">
        <f t="shared" si="10"/>
        <v>0.67692632887380499</v>
      </c>
      <c r="J553" t="s">
        <v>1239</v>
      </c>
    </row>
    <row r="554" spans="1:10" ht="15.75" thickBot="1" x14ac:dyDescent="0.3">
      <c r="A554" s="34"/>
      <c r="B554" s="11"/>
      <c r="C554" s="12"/>
      <c r="E554" s="34" t="s">
        <v>643</v>
      </c>
      <c r="F554" s="60"/>
      <c r="G554" s="12">
        <v>-0.67557601692009595</v>
      </c>
      <c r="H554" s="11"/>
      <c r="I554" s="20">
        <f t="shared" si="10"/>
        <v>0.67557601692009595</v>
      </c>
      <c r="J554" t="s">
        <v>1238</v>
      </c>
    </row>
    <row r="555" spans="1:10" ht="15.75" thickBot="1" x14ac:dyDescent="0.3">
      <c r="A555" s="34"/>
      <c r="B555" s="11"/>
      <c r="C555" s="12"/>
      <c r="E555" s="34" t="s">
        <v>644</v>
      </c>
      <c r="F555" s="60"/>
      <c r="G555" s="12">
        <v>-0.67232000228963196</v>
      </c>
      <c r="H555" s="11"/>
      <c r="I555" s="20">
        <f t="shared" si="10"/>
        <v>0.67232000228963196</v>
      </c>
      <c r="J555" t="s">
        <v>1237</v>
      </c>
    </row>
    <row r="556" spans="1:10" ht="15.75" thickBot="1" x14ac:dyDescent="0.3">
      <c r="A556" s="34"/>
      <c r="B556" s="11"/>
      <c r="C556" s="12"/>
      <c r="E556" s="34" t="s">
        <v>645</v>
      </c>
      <c r="F556" s="60"/>
      <c r="G556" s="12">
        <v>-0.668959859175981</v>
      </c>
      <c r="H556" s="11"/>
      <c r="I556" s="20">
        <f t="shared" si="10"/>
        <v>0.668959859175981</v>
      </c>
      <c r="J556" t="s">
        <v>1236</v>
      </c>
    </row>
    <row r="557" spans="1:10" ht="15.75" thickBot="1" x14ac:dyDescent="0.3">
      <c r="A557" s="34"/>
      <c r="B557" s="11"/>
      <c r="C557" s="12"/>
      <c r="E557" s="34" t="s">
        <v>646</v>
      </c>
      <c r="F557" s="60"/>
      <c r="G557" s="12">
        <v>-0.66549438936403504</v>
      </c>
      <c r="H557" s="11"/>
      <c r="I557" s="20">
        <f t="shared" si="10"/>
        <v>0.66549438936403504</v>
      </c>
      <c r="J557" t="s">
        <v>1235</v>
      </c>
    </row>
    <row r="558" spans="1:10" ht="15.75" thickBot="1" x14ac:dyDescent="0.3">
      <c r="A558" s="34"/>
      <c r="B558" s="11"/>
      <c r="C558" s="12"/>
      <c r="E558" s="34" t="s">
        <v>647</v>
      </c>
      <c r="F558" s="60"/>
      <c r="G558" s="12">
        <v>-0.66192240333221197</v>
      </c>
      <c r="H558" s="11"/>
      <c r="I558" s="20">
        <f t="shared" si="10"/>
        <v>0.66192240333221197</v>
      </c>
      <c r="J558" t="s">
        <v>1234</v>
      </c>
    </row>
    <row r="559" spans="1:10" ht="15.75" thickBot="1" x14ac:dyDescent="0.3">
      <c r="A559" s="34"/>
      <c r="B559" s="11"/>
      <c r="C559" s="12"/>
      <c r="E559" s="34" t="s">
        <v>648</v>
      </c>
      <c r="F559" s="60"/>
      <c r="G559" s="12">
        <v>-0.65824272186771904</v>
      </c>
      <c r="H559" s="11"/>
      <c r="I559" s="20">
        <f t="shared" si="10"/>
        <v>0.65824272186771904</v>
      </c>
      <c r="J559" t="s">
        <v>1233</v>
      </c>
    </row>
    <row r="560" spans="1:10" ht="15.75" thickBot="1" x14ac:dyDescent="0.3">
      <c r="A560" s="34"/>
      <c r="B560" s="11"/>
      <c r="C560" s="12"/>
      <c r="E560" s="34" t="s">
        <v>649</v>
      </c>
      <c r="F560" s="60"/>
      <c r="G560" s="12">
        <v>-0.65445417774384596</v>
      </c>
      <c r="H560" s="11"/>
      <c r="I560" s="20">
        <f t="shared" si="10"/>
        <v>0.65445417774384596</v>
      </c>
      <c r="J560" t="s">
        <v>1232</v>
      </c>
    </row>
    <row r="561" spans="1:10" ht="15.75" thickBot="1" x14ac:dyDescent="0.3">
      <c r="A561" s="34"/>
      <c r="B561" s="11"/>
      <c r="C561" s="12"/>
      <c r="E561" s="34" t="s">
        <v>650</v>
      </c>
      <c r="F561" s="60"/>
      <c r="G561" s="12">
        <v>-0.65055561745846702</v>
      </c>
      <c r="H561" s="11"/>
      <c r="I561" s="20">
        <f t="shared" si="10"/>
        <v>0.65055561745846702</v>
      </c>
      <c r="J561" t="s">
        <v>1231</v>
      </c>
    </row>
    <row r="562" spans="1:10" ht="15.75" thickBot="1" x14ac:dyDescent="0.3">
      <c r="A562" s="34"/>
      <c r="B562" s="11"/>
      <c r="C562" s="12"/>
      <c r="E562" s="34" t="s">
        <v>651</v>
      </c>
      <c r="F562" s="60"/>
      <c r="G562" s="12">
        <v>-0.64654590303264203</v>
      </c>
      <c r="H562" s="11"/>
      <c r="I562" s="20">
        <f t="shared" si="10"/>
        <v>0.64654590303264203</v>
      </c>
      <c r="J562" t="s">
        <v>1230</v>
      </c>
    </row>
    <row r="563" spans="1:10" ht="15.75" thickBot="1" x14ac:dyDescent="0.3">
      <c r="A563" s="34"/>
      <c r="B563" s="11"/>
      <c r="C563" s="12"/>
      <c r="E563" s="34" t="s">
        <v>652</v>
      </c>
      <c r="F563" s="60"/>
      <c r="G563" s="12">
        <v>-0.64242391386791498</v>
      </c>
      <c r="H563" s="11"/>
      <c r="I563" s="20">
        <f t="shared" si="10"/>
        <v>0.64242391386791498</v>
      </c>
      <c r="J563" t="s">
        <v>1229</v>
      </c>
    </row>
    <row r="564" spans="1:10" ht="15.75" thickBot="1" x14ac:dyDescent="0.3">
      <c r="A564" s="34"/>
      <c r="B564" s="11"/>
      <c r="C564" s="12"/>
      <c r="E564" s="34" t="s">
        <v>653</v>
      </c>
      <c r="F564" s="60"/>
      <c r="G564" s="12">
        <v>-0.63818854866054298</v>
      </c>
      <c r="H564" s="11"/>
      <c r="I564" s="20">
        <f t="shared" si="10"/>
        <v>0.63818854866054298</v>
      </c>
      <c r="J564" t="s">
        <v>1228</v>
      </c>
    </row>
    <row r="565" spans="1:10" ht="15.75" thickBot="1" x14ac:dyDescent="0.3">
      <c r="A565" s="34"/>
      <c r="B565" s="11"/>
      <c r="C565" s="12"/>
      <c r="E565" s="34" t="s">
        <v>654</v>
      </c>
      <c r="F565" s="60"/>
      <c r="G565" s="12">
        <v>-0.63383872737057001</v>
      </c>
      <c r="H565" s="11"/>
      <c r="I565" s="20">
        <f t="shared" si="10"/>
        <v>0.63383872737057001</v>
      </c>
      <c r="J565" t="s">
        <v>1227</v>
      </c>
    </row>
    <row r="566" spans="1:10" ht="15.75" thickBot="1" x14ac:dyDescent="0.3">
      <c r="A566" s="34"/>
      <c r="B566" s="11"/>
      <c r="C566" s="12"/>
      <c r="E566" s="34" t="s">
        <v>655</v>
      </c>
      <c r="F566" s="60"/>
      <c r="G566" s="12">
        <v>-0.62937339324329</v>
      </c>
      <c r="H566" s="11"/>
      <c r="I566" s="20">
        <f t="shared" si="10"/>
        <v>0.62937339324329</v>
      </c>
      <c r="J566" t="s">
        <v>1226</v>
      </c>
    </row>
    <row r="567" spans="1:10" ht="15.75" thickBot="1" x14ac:dyDescent="0.3">
      <c r="A567" s="34"/>
      <c r="B567" s="11"/>
      <c r="C567" s="12"/>
      <c r="E567" s="34" t="s">
        <v>656</v>
      </c>
      <c r="F567" s="60"/>
      <c r="G567" s="12">
        <v>-0.62479151488026596</v>
      </c>
      <c r="H567" s="11"/>
      <c r="I567" s="20">
        <f t="shared" si="10"/>
        <v>0.62479151488026596</v>
      </c>
      <c r="J567" t="s">
        <v>1225</v>
      </c>
    </row>
    <row r="568" spans="1:10" ht="15.75" thickBot="1" x14ac:dyDescent="0.3">
      <c r="A568" s="34"/>
      <c r="B568" s="11"/>
      <c r="C568" s="12"/>
      <c r="E568" s="34" t="s">
        <v>657</v>
      </c>
      <c r="F568" s="60"/>
      <c r="G568" s="12">
        <v>-0.62009208835668606</v>
      </c>
      <c r="H568" s="11"/>
      <c r="I568" s="20">
        <f t="shared" si="10"/>
        <v>0.62009208835668606</v>
      </c>
      <c r="J568" t="s">
        <v>1224</v>
      </c>
    </row>
    <row r="569" spans="1:10" ht="15.75" thickBot="1" x14ac:dyDescent="0.3">
      <c r="A569" s="34"/>
      <c r="B569" s="11"/>
      <c r="C569" s="12"/>
      <c r="E569" s="34" t="s">
        <v>658</v>
      </c>
      <c r="F569" s="60"/>
      <c r="G569" s="12">
        <v>-0.61527413938144904</v>
      </c>
      <c r="H569" s="11"/>
      <c r="I569" s="20">
        <f t="shared" si="10"/>
        <v>0.61527413938144904</v>
      </c>
      <c r="J569" t="s">
        <v>1223</v>
      </c>
    </row>
    <row r="570" spans="1:10" ht="15.75" thickBot="1" x14ac:dyDescent="0.3">
      <c r="A570" s="34"/>
      <c r="B570" s="11"/>
      <c r="C570" s="12"/>
      <c r="E570" s="34" t="s">
        <v>659</v>
      </c>
      <c r="F570" s="60"/>
      <c r="G570" s="12">
        <v>-0.61033672549594797</v>
      </c>
      <c r="H570" s="11"/>
      <c r="I570" s="20">
        <f t="shared" si="10"/>
        <v>0.61033672549594797</v>
      </c>
      <c r="J570" t="s">
        <v>1222</v>
      </c>
    </row>
    <row r="571" spans="1:10" ht="15.75" thickBot="1" x14ac:dyDescent="0.3">
      <c r="A571" s="34"/>
      <c r="B571" s="11"/>
      <c r="C571" s="12"/>
      <c r="E571" s="34" t="s">
        <v>660</v>
      </c>
      <c r="F571" s="60"/>
      <c r="G571" s="12">
        <v>-0.60527893830711899</v>
      </c>
      <c r="H571" s="11"/>
      <c r="I571" s="20">
        <f t="shared" si="10"/>
        <v>0.60527893830711899</v>
      </c>
      <c r="J571" t="s">
        <v>1221</v>
      </c>
    </row>
    <row r="572" spans="1:10" ht="15.75" thickBot="1" x14ac:dyDescent="0.3">
      <c r="A572" s="34"/>
      <c r="B572" s="11"/>
      <c r="C572" s="12"/>
      <c r="E572" s="34" t="s">
        <v>661</v>
      </c>
      <c r="F572" s="60"/>
      <c r="G572" s="12">
        <v>-0.60009990574991801</v>
      </c>
      <c r="H572" s="11"/>
      <c r="I572" s="20">
        <f t="shared" si="10"/>
        <v>0.60009990574991801</v>
      </c>
      <c r="J572" t="s">
        <v>1220</v>
      </c>
    </row>
    <row r="573" spans="1:10" ht="15.75" thickBot="1" x14ac:dyDescent="0.3">
      <c r="A573" s="34"/>
      <c r="B573" s="11"/>
      <c r="C573" s="12"/>
      <c r="E573" s="34" t="s">
        <v>662</v>
      </c>
      <c r="F573" s="60"/>
      <c r="G573" s="12">
        <v>-0.59479879437394201</v>
      </c>
      <c r="H573" s="11"/>
      <c r="I573" s="20">
        <f t="shared" si="10"/>
        <v>0.59479879437394201</v>
      </c>
      <c r="J573" t="s">
        <v>1219</v>
      </c>
    </row>
    <row r="574" spans="1:10" ht="15.75" thickBot="1" x14ac:dyDescent="0.3">
      <c r="A574" s="34"/>
      <c r="B574" s="11"/>
      <c r="C574" s="12"/>
      <c r="E574" s="34" t="s">
        <v>663</v>
      </c>
      <c r="F574" s="60"/>
      <c r="G574" s="12">
        <v>-0.58937481164852901</v>
      </c>
      <c r="H574" s="11"/>
      <c r="I574" s="20">
        <f t="shared" si="10"/>
        <v>0.58937481164852901</v>
      </c>
      <c r="J574" t="s">
        <v>1218</v>
      </c>
    </row>
    <row r="575" spans="1:10" ht="15.75" thickBot="1" x14ac:dyDescent="0.3">
      <c r="A575" s="34"/>
      <c r="B575" s="11"/>
      <c r="C575" s="12"/>
      <c r="E575" s="34" t="s">
        <v>664</v>
      </c>
      <c r="F575" s="60"/>
      <c r="G575" s="12">
        <v>-0.58382720828023504</v>
      </c>
      <c r="H575" s="11"/>
      <c r="I575" s="20">
        <f t="shared" si="10"/>
        <v>0.58382720828023504</v>
      </c>
      <c r="J575" t="s">
        <v>1217</v>
      </c>
    </row>
    <row r="576" spans="1:10" ht="15.75" thickBot="1" x14ac:dyDescent="0.3">
      <c r="A576" s="34"/>
      <c r="B576" s="11"/>
      <c r="C576" s="12"/>
      <c r="E576" s="34" t="s">
        <v>665</v>
      </c>
      <c r="F576" s="60"/>
      <c r="G576" s="12">
        <v>-0.57815528053620902</v>
      </c>
      <c r="H576" s="11"/>
      <c r="I576" s="20">
        <f t="shared" si="10"/>
        <v>0.57815528053620902</v>
      </c>
      <c r="J576" t="s">
        <v>1216</v>
      </c>
    </row>
    <row r="577" spans="1:10" ht="15.75" thickBot="1" x14ac:dyDescent="0.3">
      <c r="A577" s="34"/>
      <c r="B577" s="11"/>
      <c r="C577" s="12"/>
      <c r="E577" s="34" t="s">
        <v>666</v>
      </c>
      <c r="F577" s="60"/>
      <c r="G577" s="12">
        <v>-0.57235837256658095</v>
      </c>
      <c r="H577" s="11"/>
      <c r="I577" s="20">
        <f t="shared" si="10"/>
        <v>0.57235837256658095</v>
      </c>
      <c r="J577" t="s">
        <v>1215</v>
      </c>
    </row>
    <row r="578" spans="1:10" ht="15.75" thickBot="1" x14ac:dyDescent="0.3">
      <c r="A578" s="34"/>
      <c r="B578" s="11"/>
      <c r="C578" s="12"/>
      <c r="E578" s="34" t="s">
        <v>667</v>
      </c>
      <c r="F578" s="60"/>
      <c r="G578" s="12">
        <v>-0.566435878718622</v>
      </c>
      <c r="H578" s="11"/>
      <c r="I578" s="20">
        <f t="shared" si="10"/>
        <v>0.566435878718622</v>
      </c>
      <c r="J578" t="s">
        <v>1214</v>
      </c>
    </row>
    <row r="579" spans="1:10" ht="15.75" thickBot="1" x14ac:dyDescent="0.3">
      <c r="A579" s="34"/>
      <c r="B579" s="11"/>
      <c r="C579" s="12"/>
      <c r="E579" s="34" t="s">
        <v>668</v>
      </c>
      <c r="F579" s="60"/>
      <c r="G579" s="12">
        <v>-0.56038724583508004</v>
      </c>
      <c r="H579" s="11"/>
      <c r="I579" s="20">
        <f t="shared" ref="I579:I642" si="11">G579*-1</f>
        <v>0.56038724583508004</v>
      </c>
      <c r="J579" t="s">
        <v>1213</v>
      </c>
    </row>
    <row r="580" spans="1:10" ht="15.75" thickBot="1" x14ac:dyDescent="0.3">
      <c r="A580" s="34"/>
      <c r="B580" s="11"/>
      <c r="C580" s="12"/>
      <c r="E580" s="34" t="s">
        <v>669</v>
      </c>
      <c r="F580" s="60"/>
      <c r="G580" s="12">
        <v>-0.554211975528761</v>
      </c>
      <c r="H580" s="11"/>
      <c r="I580" s="20">
        <f t="shared" si="11"/>
        <v>0.554211975528761</v>
      </c>
      <c r="J580" t="s">
        <v>1212</v>
      </c>
    </row>
    <row r="581" spans="1:10" ht="15.75" thickBot="1" x14ac:dyDescent="0.3">
      <c r="A581" s="34"/>
      <c r="B581" s="11"/>
      <c r="C581" s="12"/>
      <c r="E581" s="34" t="s">
        <v>284</v>
      </c>
      <c r="F581" s="60"/>
      <c r="G581" s="12">
        <v>-0.54790962642514296</v>
      </c>
      <c r="H581" s="11"/>
      <c r="I581" s="20">
        <f t="shared" si="11"/>
        <v>0.54790962642514296</v>
      </c>
      <c r="J581" t="s">
        <v>1211</v>
      </c>
    </row>
    <row r="582" spans="1:10" ht="15.75" thickBot="1" x14ac:dyDescent="0.3">
      <c r="A582" s="34"/>
      <c r="B582" s="11"/>
      <c r="C582" s="12"/>
      <c r="E582" s="34" t="s">
        <v>670</v>
      </c>
      <c r="F582" s="60"/>
      <c r="G582" s="12">
        <v>-0.54147981636454401</v>
      </c>
      <c r="H582" s="11"/>
      <c r="I582" s="20">
        <f t="shared" si="11"/>
        <v>0.54147981636454401</v>
      </c>
      <c r="J582" t="s">
        <v>1210</v>
      </c>
    </row>
    <row r="583" spans="1:10" ht="15.75" thickBot="1" x14ac:dyDescent="0.3">
      <c r="A583" s="34"/>
      <c r="B583" s="11"/>
      <c r="C583" s="12"/>
      <c r="E583" s="34" t="s">
        <v>671</v>
      </c>
      <c r="F583" s="60"/>
      <c r="G583" s="12">
        <v>-0.53492222455513005</v>
      </c>
      <c r="H583" s="11"/>
      <c r="I583" s="20">
        <f t="shared" si="11"/>
        <v>0.53492222455513005</v>
      </c>
      <c r="J583" t="s">
        <v>1209</v>
      </c>
    </row>
    <row r="584" spans="1:10" ht="15.75" thickBot="1" x14ac:dyDescent="0.3">
      <c r="A584" s="34"/>
      <c r="B584" s="11"/>
      <c r="C584" s="12"/>
      <c r="E584" s="34" t="s">
        <v>281</v>
      </c>
      <c r="F584" s="60"/>
      <c r="G584" s="12">
        <v>-0.52823659366786702</v>
      </c>
      <c r="H584" s="11"/>
      <c r="I584" s="20">
        <f t="shared" si="11"/>
        <v>0.52823659366786702</v>
      </c>
      <c r="J584" t="s">
        <v>1208</v>
      </c>
    </row>
    <row r="585" spans="1:10" ht="15.75" thickBot="1" x14ac:dyDescent="0.3">
      <c r="A585" s="34"/>
      <c r="B585" s="11"/>
      <c r="C585" s="12"/>
      <c r="E585" s="34" t="s">
        <v>672</v>
      </c>
      <c r="F585" s="60"/>
      <c r="G585" s="12">
        <v>-0.52142273186439003</v>
      </c>
      <c r="H585" s="11"/>
      <c r="I585" s="20">
        <f t="shared" si="11"/>
        <v>0.52142273186439003</v>
      </c>
      <c r="J585" t="s">
        <v>1207</v>
      </c>
    </row>
    <row r="586" spans="1:10" ht="15.75" thickBot="1" x14ac:dyDescent="0.3">
      <c r="A586" s="34"/>
      <c r="B586" s="11"/>
      <c r="C586" s="12"/>
      <c r="E586" s="34" t="s">
        <v>279</v>
      </c>
      <c r="F586" s="60"/>
      <c r="G586" s="12">
        <v>-0.51448051474866396</v>
      </c>
      <c r="H586" s="11"/>
      <c r="I586" s="20">
        <f t="shared" si="11"/>
        <v>0.51448051474866396</v>
      </c>
      <c r="J586" t="s">
        <v>1206</v>
      </c>
    </row>
    <row r="587" spans="1:10" ht="15.75" thickBot="1" x14ac:dyDescent="0.3">
      <c r="A587" s="34"/>
      <c r="B587" s="11"/>
      <c r="C587" s="12"/>
      <c r="E587" s="34" t="s">
        <v>673</v>
      </c>
      <c r="F587" s="60"/>
      <c r="G587" s="12">
        <v>-0.50740988723326697</v>
      </c>
      <c r="H587" s="11"/>
      <c r="I587" s="20">
        <f t="shared" si="11"/>
        <v>0.50740988723326697</v>
      </c>
      <c r="J587" t="s">
        <v>1205</v>
      </c>
    </row>
    <row r="588" spans="1:10" ht="15.75" thickBot="1" x14ac:dyDescent="0.3">
      <c r="A588" s="34"/>
      <c r="B588" s="11"/>
      <c r="C588" s="12"/>
      <c r="E588" s="34" t="s">
        <v>674</v>
      </c>
      <c r="F588" s="60"/>
      <c r="G588" s="12">
        <v>-0.50021086531115</v>
      </c>
      <c r="H588" s="11"/>
      <c r="I588" s="20">
        <f t="shared" si="11"/>
        <v>0.50021086531115</v>
      </c>
      <c r="J588" t="s">
        <v>1204</v>
      </c>
    </row>
    <row r="589" spans="1:10" ht="15.75" thickBot="1" x14ac:dyDescent="0.3">
      <c r="A589" s="34"/>
      <c r="B589" s="11"/>
      <c r="C589" s="12"/>
      <c r="E589" s="34" t="s">
        <v>675</v>
      </c>
      <c r="F589" s="60"/>
      <c r="G589" s="12">
        <v>-0.492883537723799</v>
      </c>
      <c r="H589" s="11"/>
      <c r="I589" s="20">
        <f t="shared" si="11"/>
        <v>0.492883537723799</v>
      </c>
      <c r="J589" t="s">
        <v>1203</v>
      </c>
    </row>
    <row r="590" spans="1:10" ht="15.75" thickBot="1" x14ac:dyDescent="0.3">
      <c r="A590" s="34"/>
      <c r="B590" s="11"/>
      <c r="C590" s="12"/>
      <c r="E590" s="34" t="s">
        <v>676</v>
      </c>
      <c r="F590" s="60"/>
      <c r="G590" s="12">
        <v>-0.48542806751686601</v>
      </c>
      <c r="H590" s="11"/>
      <c r="I590" s="20">
        <f t="shared" si="11"/>
        <v>0.48542806751686601</v>
      </c>
      <c r="J590" t="s">
        <v>1202</v>
      </c>
    </row>
    <row r="591" spans="1:10" ht="15.75" thickBot="1" x14ac:dyDescent="0.3">
      <c r="A591" s="34"/>
      <c r="B591" s="11"/>
      <c r="C591" s="12"/>
      <c r="E591" s="34" t="s">
        <v>677</v>
      </c>
      <c r="F591" s="60"/>
      <c r="G591" s="12">
        <v>-0.47784469347450798</v>
      </c>
      <c r="H591" s="11"/>
      <c r="I591" s="20">
        <f t="shared" si="11"/>
        <v>0.47784469347450798</v>
      </c>
      <c r="J591" t="s">
        <v>1201</v>
      </c>
    </row>
    <row r="592" spans="1:10" ht="15.75" thickBot="1" x14ac:dyDescent="0.3">
      <c r="A592" s="34"/>
      <c r="B592" s="11"/>
      <c r="C592" s="12"/>
      <c r="E592" s="34" t="s">
        <v>678</v>
      </c>
      <c r="F592" s="60"/>
      <c r="G592" s="12">
        <v>-0.47013373142397102</v>
      </c>
      <c r="H592" s="11"/>
      <c r="I592" s="20">
        <f t="shared" si="11"/>
        <v>0.47013373142397102</v>
      </c>
      <c r="J592" t="s">
        <v>1200</v>
      </c>
    </row>
    <row r="593" spans="1:10" ht="15.75" thickBot="1" x14ac:dyDescent="0.3">
      <c r="A593" s="34"/>
      <c r="B593" s="11"/>
      <c r="C593" s="12"/>
      <c r="E593" s="34" t="s">
        <v>679</v>
      </c>
      <c r="F593" s="60"/>
      <c r="G593" s="12">
        <v>-0.46229557540223998</v>
      </c>
      <c r="H593" s="11"/>
      <c r="I593" s="20">
        <f t="shared" si="11"/>
        <v>0.46229557540223998</v>
      </c>
      <c r="J593" t="s">
        <v>1199</v>
      </c>
    </row>
    <row r="594" spans="1:10" ht="15.75" thickBot="1" x14ac:dyDescent="0.3">
      <c r="A594" s="34"/>
      <c r="B594" s="11"/>
      <c r="C594" s="12"/>
      <c r="E594" s="34" t="s">
        <v>680</v>
      </c>
      <c r="F594" s="60"/>
      <c r="G594" s="12">
        <v>-0.454330698676984</v>
      </c>
      <c r="H594" s="11"/>
      <c r="I594" s="20">
        <f t="shared" si="11"/>
        <v>0.454330698676984</v>
      </c>
      <c r="J594" t="s">
        <v>1198</v>
      </c>
    </row>
    <row r="595" spans="1:10" ht="15.75" thickBot="1" x14ac:dyDescent="0.3">
      <c r="A595" s="34"/>
      <c r="B595" s="11"/>
      <c r="C595" s="12"/>
      <c r="E595" s="34" t="s">
        <v>681</v>
      </c>
      <c r="F595" s="60"/>
      <c r="G595" s="12">
        <v>-0.44623965461448001</v>
      </c>
      <c r="H595" s="11"/>
      <c r="I595" s="20">
        <f t="shared" si="11"/>
        <v>0.44623965461448001</v>
      </c>
      <c r="J595" t="s">
        <v>1197</v>
      </c>
    </row>
    <row r="596" spans="1:10" ht="15.75" thickBot="1" x14ac:dyDescent="0.3">
      <c r="A596" s="34"/>
      <c r="B596" s="11"/>
      <c r="C596" s="12"/>
      <c r="E596" s="34" t="s">
        <v>682</v>
      </c>
      <c r="F596" s="60"/>
      <c r="G596" s="12">
        <v>-0.43802307738769197</v>
      </c>
      <c r="H596" s="11"/>
      <c r="I596" s="20">
        <f t="shared" si="11"/>
        <v>0.43802307738769197</v>
      </c>
      <c r="J596" t="s">
        <v>1196</v>
      </c>
    </row>
    <row r="597" spans="1:10" ht="15.75" thickBot="1" x14ac:dyDescent="0.3">
      <c r="A597" s="34"/>
      <c r="B597" s="11"/>
      <c r="C597" s="12"/>
      <c r="E597" s="34" t="s">
        <v>683</v>
      </c>
      <c r="F597" s="60"/>
      <c r="G597" s="12">
        <v>-0.429681682518257</v>
      </c>
      <c r="H597" s="11"/>
      <c r="I597" s="20">
        <f t="shared" si="11"/>
        <v>0.429681682518257</v>
      </c>
      <c r="J597" t="s">
        <v>1195</v>
      </c>
    </row>
    <row r="598" spans="1:10" ht="15.75" thickBot="1" x14ac:dyDescent="0.3">
      <c r="A598" s="34"/>
      <c r="B598" s="11"/>
      <c r="C598" s="12"/>
      <c r="E598" s="34" t="s">
        <v>684</v>
      </c>
      <c r="F598" s="60"/>
      <c r="G598" s="12">
        <v>-0.42121626724678202</v>
      </c>
      <c r="H598" s="11"/>
      <c r="I598" s="20">
        <f t="shared" si="11"/>
        <v>0.42121626724678202</v>
      </c>
      <c r="J598" t="s">
        <v>1194</v>
      </c>
    </row>
    <row r="599" spans="1:10" ht="15.75" thickBot="1" x14ac:dyDescent="0.3">
      <c r="A599" s="34"/>
      <c r="B599" s="11"/>
      <c r="C599" s="12"/>
      <c r="E599" s="34" t="s">
        <v>685</v>
      </c>
      <c r="F599" s="60"/>
      <c r="G599" s="12">
        <v>-0.41262771072650201</v>
      </c>
      <c r="H599" s="11"/>
      <c r="I599" s="20">
        <f t="shared" si="11"/>
        <v>0.41262771072650201</v>
      </c>
      <c r="J599" t="s">
        <v>1193</v>
      </c>
    </row>
    <row r="600" spans="1:10" ht="15.75" thickBot="1" x14ac:dyDescent="0.3">
      <c r="A600" s="34"/>
      <c r="B600" s="11"/>
      <c r="C600" s="12"/>
      <c r="E600" s="34" t="s">
        <v>686</v>
      </c>
      <c r="F600" s="60"/>
      <c r="G600" s="12">
        <v>-0.403916974036097</v>
      </c>
      <c r="H600" s="11"/>
      <c r="I600" s="20">
        <f t="shared" si="11"/>
        <v>0.403916974036097</v>
      </c>
      <c r="J600" t="s">
        <v>1192</v>
      </c>
    </row>
    <row r="601" spans="1:10" ht="15.75" thickBot="1" x14ac:dyDescent="0.3">
      <c r="A601" s="34"/>
      <c r="B601" s="11"/>
      <c r="C601" s="12"/>
      <c r="E601" s="34" t="s">
        <v>687</v>
      </c>
      <c r="F601" s="60"/>
      <c r="G601" s="12">
        <v>-0.39508510000824998</v>
      </c>
      <c r="H601" s="11"/>
      <c r="I601" s="20">
        <f t="shared" si="11"/>
        <v>0.39508510000824998</v>
      </c>
      <c r="J601" t="s">
        <v>1191</v>
      </c>
    </row>
    <row r="602" spans="1:10" ht="15.75" thickBot="1" x14ac:dyDescent="0.3">
      <c r="A602" s="34"/>
      <c r="B602" s="11"/>
      <c r="C602" s="12"/>
      <c r="E602" s="34" t="s">
        <v>688</v>
      </c>
      <c r="F602" s="60"/>
      <c r="G602" s="12">
        <v>-0.38613321287131702</v>
      </c>
      <c r="H602" s="11"/>
      <c r="I602" s="20">
        <f t="shared" si="11"/>
        <v>0.38613321287131702</v>
      </c>
      <c r="J602" t="s">
        <v>1190</v>
      </c>
    </row>
    <row r="603" spans="1:10" ht="15.75" thickBot="1" x14ac:dyDescent="0.3">
      <c r="A603" s="34"/>
      <c r="B603" s="11"/>
      <c r="C603" s="12"/>
      <c r="E603" s="34" t="s">
        <v>689</v>
      </c>
      <c r="F603" s="60"/>
      <c r="G603" s="12">
        <v>-0.37706251770236199</v>
      </c>
      <c r="H603" s="11"/>
      <c r="I603" s="20">
        <f t="shared" si="11"/>
        <v>0.37706251770236199</v>
      </c>
      <c r="J603" t="s">
        <v>1189</v>
      </c>
    </row>
    <row r="604" spans="1:10" ht="15.75" thickBot="1" x14ac:dyDescent="0.3">
      <c r="A604" s="34"/>
      <c r="B604" s="11"/>
      <c r="C604" s="12"/>
      <c r="E604" s="34" t="s">
        <v>690</v>
      </c>
      <c r="F604" s="60"/>
      <c r="G604" s="12">
        <v>-0.367874299690641</v>
      </c>
      <c r="H604" s="11"/>
      <c r="I604" s="20">
        <f t="shared" si="11"/>
        <v>0.367874299690641</v>
      </c>
      <c r="J604" t="s">
        <v>1188</v>
      </c>
    </row>
    <row r="605" spans="1:10" ht="15.75" thickBot="1" x14ac:dyDescent="0.3">
      <c r="A605" s="34"/>
      <c r="B605" s="11"/>
      <c r="C605" s="12"/>
      <c r="E605" s="34" t="s">
        <v>691</v>
      </c>
      <c r="F605" s="60"/>
      <c r="G605" s="12">
        <v>-0.35856992321155701</v>
      </c>
      <c r="H605" s="11"/>
      <c r="I605" s="20">
        <f t="shared" si="11"/>
        <v>0.35856992321155701</v>
      </c>
      <c r="J605" t="s">
        <v>1187</v>
      </c>
    </row>
    <row r="606" spans="1:10" ht="15.75" thickBot="1" x14ac:dyDescent="0.3">
      <c r="A606" s="34"/>
      <c r="B606" s="11"/>
      <c r="C606" s="12"/>
      <c r="E606" s="34" t="s">
        <v>692</v>
      </c>
      <c r="F606" s="60"/>
      <c r="G606" s="12">
        <v>-0.34915083071199099</v>
      </c>
      <c r="H606" s="11"/>
      <c r="I606" s="20">
        <f t="shared" si="11"/>
        <v>0.34915083071199099</v>
      </c>
      <c r="J606" t="s">
        <v>1186</v>
      </c>
    </row>
    <row r="607" spans="1:10" ht="15.75" thickBot="1" x14ac:dyDescent="0.3">
      <c r="A607" s="34"/>
      <c r="B607" s="11"/>
      <c r="C607" s="12"/>
      <c r="E607" s="34" t="s">
        <v>693</v>
      </c>
      <c r="F607" s="60"/>
      <c r="G607" s="12">
        <v>-0.33961854140881997</v>
      </c>
      <c r="H607" s="11"/>
      <c r="I607" s="20">
        <f t="shared" si="11"/>
        <v>0.33961854140881997</v>
      </c>
      <c r="J607" t="s">
        <v>1185</v>
      </c>
    </row>
    <row r="608" spans="1:10" ht="15.75" thickBot="1" x14ac:dyDescent="0.3">
      <c r="A608" s="34"/>
      <c r="B608" s="11"/>
      <c r="C608" s="12"/>
      <c r="E608" s="34" t="s">
        <v>694</v>
      </c>
      <c r="F608" s="60"/>
      <c r="G608" s="12">
        <v>-0.32997464980336999</v>
      </c>
      <c r="H608" s="11"/>
      <c r="I608" s="20">
        <f t="shared" si="11"/>
        <v>0.32997464980336999</v>
      </c>
      <c r="J608" t="s">
        <v>1184</v>
      </c>
    </row>
    <row r="609" spans="1:10" ht="15.75" thickBot="1" x14ac:dyDescent="0.3">
      <c r="A609" s="34"/>
      <c r="B609" s="11"/>
      <c r="C609" s="12"/>
      <c r="E609" s="34" t="s">
        <v>695</v>
      </c>
      <c r="F609" s="60"/>
      <c r="G609" s="12">
        <v>-0.320220824015441</v>
      </c>
      <c r="H609" s="11"/>
      <c r="I609" s="20">
        <f t="shared" si="11"/>
        <v>0.320220824015441</v>
      </c>
      <c r="J609" t="s">
        <v>1183</v>
      </c>
    </row>
    <row r="610" spans="1:10" ht="15.75" thickBot="1" x14ac:dyDescent="0.3">
      <c r="A610" s="34"/>
      <c r="B610" s="11"/>
      <c r="C610" s="12"/>
      <c r="E610" s="34" t="s">
        <v>696</v>
      </c>
      <c r="F610" s="60"/>
      <c r="G610" s="12">
        <v>-0.31035880394139997</v>
      </c>
      <c r="H610" s="11"/>
      <c r="I610" s="20">
        <f t="shared" si="11"/>
        <v>0.31035880394139997</v>
      </c>
      <c r="J610" t="s">
        <v>1182</v>
      </c>
    </row>
    <row r="611" spans="1:10" ht="15.75" thickBot="1" x14ac:dyDescent="0.3">
      <c r="A611" s="34"/>
      <c r="B611" s="11"/>
      <c r="C611" s="12"/>
      <c r="E611" s="34" t="s">
        <v>697</v>
      </c>
      <c r="F611" s="60"/>
      <c r="G611" s="12">
        <v>-0.30039039924175598</v>
      </c>
      <c r="H611" s="11"/>
      <c r="I611" s="20">
        <f t="shared" si="11"/>
        <v>0.30039039924175598</v>
      </c>
      <c r="J611" t="s">
        <v>1181</v>
      </c>
    </row>
    <row r="612" spans="1:10" ht="15.75" thickBot="1" x14ac:dyDescent="0.3">
      <c r="A612" s="34"/>
      <c r="B612" s="11"/>
      <c r="C612" s="12"/>
      <c r="E612" s="34" t="s">
        <v>698</v>
      </c>
      <c r="F612" s="60"/>
      <c r="G612" s="12">
        <v>-0.29031748716439998</v>
      </c>
      <c r="H612" s="11"/>
      <c r="I612" s="20">
        <f t="shared" si="11"/>
        <v>0.29031748716439998</v>
      </c>
      <c r="J612" t="s">
        <v>1180</v>
      </c>
    </row>
    <row r="613" spans="1:10" ht="15.75" thickBot="1" x14ac:dyDescent="0.3">
      <c r="A613" s="34"/>
      <c r="B613" s="11"/>
      <c r="C613" s="12"/>
      <c r="E613" s="34" t="s">
        <v>699</v>
      </c>
      <c r="F613" s="60"/>
      <c r="G613" s="12">
        <v>-0.28014201021051299</v>
      </c>
      <c r="H613" s="11"/>
      <c r="I613" s="20">
        <f t="shared" si="11"/>
        <v>0.28014201021051299</v>
      </c>
      <c r="J613" t="s">
        <v>1179</v>
      </c>
    </row>
    <row r="614" spans="1:10" ht="15.75" thickBot="1" x14ac:dyDescent="0.3">
      <c r="A614" s="34"/>
      <c r="B614" s="11"/>
      <c r="C614" s="12"/>
      <c r="E614" s="34" t="s">
        <v>700</v>
      </c>
      <c r="F614" s="60"/>
      <c r="G614" s="12">
        <v>-0.26986597365089898</v>
      </c>
      <c r="H614" s="11"/>
      <c r="I614" s="20">
        <f t="shared" si="11"/>
        <v>0.26986597365089898</v>
      </c>
      <c r="J614" t="s">
        <v>1178</v>
      </c>
    </row>
    <row r="615" spans="1:10" ht="15.75" thickBot="1" x14ac:dyDescent="0.3">
      <c r="A615" s="34"/>
      <c r="B615" s="11"/>
      <c r="C615" s="12"/>
      <c r="E615" s="34" t="s">
        <v>701</v>
      </c>
      <c r="F615" s="60"/>
      <c r="G615" s="12">
        <v>-0.25949144290116</v>
      </c>
      <c r="H615" s="11"/>
      <c r="I615" s="20">
        <f t="shared" si="11"/>
        <v>0.25949144290116</v>
      </c>
      <c r="J615" t="s">
        <v>1177</v>
      </c>
    </row>
    <row r="616" spans="1:10" ht="15.75" thickBot="1" x14ac:dyDescent="0.3">
      <c r="A616" s="34"/>
      <c r="B616" s="11"/>
      <c r="C616" s="12"/>
      <c r="E616" s="34" t="s">
        <v>702</v>
      </c>
      <c r="F616" s="60"/>
      <c r="G616" s="12">
        <v>-0.24902054076480901</v>
      </c>
      <c r="H616" s="11"/>
      <c r="I616" s="20">
        <f t="shared" si="11"/>
        <v>0.24902054076480901</v>
      </c>
      <c r="J616" t="s">
        <v>1176</v>
      </c>
    </row>
    <row r="617" spans="1:10" ht="15.75" thickBot="1" x14ac:dyDescent="0.3">
      <c r="A617" s="34"/>
      <c r="B617" s="11"/>
      <c r="C617" s="12"/>
      <c r="E617" s="34" t="s">
        <v>703</v>
      </c>
      <c r="F617" s="60"/>
      <c r="G617" s="12">
        <v>-0.23845544455395501</v>
      </c>
      <c r="H617" s="11"/>
      <c r="I617" s="20">
        <f t="shared" si="11"/>
        <v>0.23845544455395501</v>
      </c>
      <c r="J617" t="s">
        <v>1175</v>
      </c>
    </row>
    <row r="618" spans="1:10" ht="15.75" thickBot="1" x14ac:dyDescent="0.3">
      <c r="A618" s="34"/>
      <c r="B618" s="11"/>
      <c r="C618" s="12"/>
      <c r="E618" s="34" t="s">
        <v>704</v>
      </c>
      <c r="F618" s="60"/>
      <c r="G618" s="12">
        <v>-0.22779838309773701</v>
      </c>
      <c r="H618" s="11"/>
      <c r="I618" s="20">
        <f t="shared" si="11"/>
        <v>0.22779838309773701</v>
      </c>
      <c r="J618" t="s">
        <v>1174</v>
      </c>
    </row>
    <row r="619" spans="1:10" ht="15.75" thickBot="1" x14ac:dyDescent="0.3">
      <c r="A619" s="34"/>
      <c r="B619" s="11"/>
      <c r="C619" s="12"/>
      <c r="E619" s="34" t="s">
        <v>705</v>
      </c>
      <c r="F619" s="60"/>
      <c r="G619" s="12">
        <v>-0.21705163364910701</v>
      </c>
      <c r="H619" s="11"/>
      <c r="I619" s="20">
        <f t="shared" si="11"/>
        <v>0.21705163364910701</v>
      </c>
      <c r="J619" t="s">
        <v>1173</v>
      </c>
    </row>
    <row r="620" spans="1:10" ht="15.75" thickBot="1" x14ac:dyDescent="0.3">
      <c r="A620" s="34"/>
      <c r="B620" s="11"/>
      <c r="C620" s="12"/>
      <c r="E620" s="34" t="s">
        <v>706</v>
      </c>
      <c r="F620" s="60"/>
      <c r="G620" s="12">
        <v>-0.20621751870094701</v>
      </c>
      <c r="H620" s="11"/>
      <c r="I620" s="20">
        <f t="shared" si="11"/>
        <v>0.20621751870094701</v>
      </c>
      <c r="J620" t="s">
        <v>1172</v>
      </c>
    </row>
    <row r="621" spans="1:10" ht="15.75" thickBot="1" x14ac:dyDescent="0.3">
      <c r="A621" s="34"/>
      <c r="B621" s="11"/>
      <c r="C621" s="12"/>
      <c r="E621" s="34" t="s">
        <v>707</v>
      </c>
      <c r="F621" s="60"/>
      <c r="G621" s="12">
        <v>-0.195298402722792</v>
      </c>
      <c r="H621" s="11"/>
      <c r="I621" s="20">
        <f t="shared" si="11"/>
        <v>0.195298402722792</v>
      </c>
      <c r="J621" t="s">
        <v>1171</v>
      </c>
    </row>
    <row r="622" spans="1:10" ht="15.75" thickBot="1" x14ac:dyDescent="0.3">
      <c r="A622" s="34"/>
      <c r="B622" s="11"/>
      <c r="C622" s="12"/>
      <c r="E622" s="34" t="s">
        <v>708</v>
      </c>
      <c r="F622" s="60"/>
      <c r="G622" s="12">
        <v>-0.18429668882966699</v>
      </c>
      <c r="H622" s="11"/>
      <c r="I622" s="20">
        <f t="shared" si="11"/>
        <v>0.18429668882966699</v>
      </c>
      <c r="J622" t="s">
        <v>1170</v>
      </c>
    </row>
    <row r="623" spans="1:10" ht="15.75" thickBot="1" x14ac:dyDescent="0.3">
      <c r="A623" s="34"/>
      <c r="B623" s="11"/>
      <c r="C623" s="12"/>
      <c r="E623" s="34" t="s">
        <v>709</v>
      </c>
      <c r="F623" s="60"/>
      <c r="G623" s="12">
        <v>-0.173214815394682</v>
      </c>
      <c r="H623" s="11"/>
      <c r="I623" s="20">
        <f t="shared" si="11"/>
        <v>0.173214815394682</v>
      </c>
      <c r="J623" t="s">
        <v>1169</v>
      </c>
    </row>
    <row r="624" spans="1:10" ht="15.75" thickBot="1" x14ac:dyDescent="0.3">
      <c r="A624" s="34"/>
      <c r="B624" s="11"/>
      <c r="C624" s="12"/>
      <c r="E624" s="34" t="s">
        <v>710</v>
      </c>
      <c r="F624" s="60"/>
      <c r="G624" s="12">
        <v>-0.162055252617132</v>
      </c>
      <c r="H624" s="11"/>
      <c r="I624" s="20">
        <f t="shared" si="11"/>
        <v>0.162055252617132</v>
      </c>
      <c r="J624" t="s">
        <v>1168</v>
      </c>
    </row>
    <row r="625" spans="1:10" ht="15.75" thickBot="1" x14ac:dyDescent="0.3">
      <c r="A625" s="34"/>
      <c r="B625" s="11"/>
      <c r="C625" s="12"/>
      <c r="E625" s="34" t="s">
        <v>711</v>
      </c>
      <c r="F625" s="60"/>
      <c r="G625" s="12">
        <v>-0.15082049905781</v>
      </c>
      <c r="H625" s="11"/>
      <c r="I625" s="20">
        <f t="shared" si="11"/>
        <v>0.15082049905781</v>
      </c>
      <c r="J625" t="s">
        <v>1167</v>
      </c>
    </row>
    <row r="626" spans="1:10" ht="15.75" thickBot="1" x14ac:dyDescent="0.3">
      <c r="A626" s="34"/>
      <c r="B626" s="11"/>
      <c r="C626" s="12"/>
      <c r="E626" s="34" t="s">
        <v>712</v>
      </c>
      <c r="F626" s="60"/>
      <c r="G626" s="12">
        <v>-0.139513078153221</v>
      </c>
      <c r="H626" s="11"/>
      <c r="I626" s="20">
        <f t="shared" si="11"/>
        <v>0.139513078153221</v>
      </c>
      <c r="J626" t="s">
        <v>1166</v>
      </c>
    </row>
    <row r="627" spans="1:10" ht="15.75" thickBot="1" x14ac:dyDescent="0.3">
      <c r="A627" s="34"/>
      <c r="B627" s="11"/>
      <c r="C627" s="12"/>
      <c r="E627" s="34" t="s">
        <v>713</v>
      </c>
      <c r="F627" s="60"/>
      <c r="G627" s="12">
        <v>-0.128135534720204</v>
      </c>
      <c r="H627" s="11"/>
      <c r="I627" s="20">
        <f t="shared" si="11"/>
        <v>0.128135534720204</v>
      </c>
      <c r="J627" t="s">
        <v>1165</v>
      </c>
    </row>
    <row r="628" spans="1:10" ht="15.75" thickBot="1" x14ac:dyDescent="0.3">
      <c r="A628" s="34"/>
      <c r="B628" s="11"/>
      <c r="C628" s="12"/>
      <c r="E628" s="34" t="s">
        <v>714</v>
      </c>
      <c r="F628" s="60"/>
      <c r="G628" s="12">
        <v>-0.116690431462304</v>
      </c>
      <c r="H628" s="11"/>
      <c r="I628" s="20">
        <f t="shared" si="11"/>
        <v>0.116690431462304</v>
      </c>
      <c r="J628" t="s">
        <v>1164</v>
      </c>
    </row>
    <row r="629" spans="1:10" ht="15.75" thickBot="1" x14ac:dyDescent="0.3">
      <c r="A629" s="34"/>
      <c r="B629" s="11"/>
      <c r="C629" s="12"/>
      <c r="E629" s="34" t="s">
        <v>715</v>
      </c>
      <c r="F629" s="60"/>
      <c r="G629" s="12">
        <v>-0.10518034548894099</v>
      </c>
      <c r="H629" s="11"/>
      <c r="I629" s="20">
        <f t="shared" si="11"/>
        <v>0.10518034548894099</v>
      </c>
      <c r="J629" t="s">
        <v>1163</v>
      </c>
    </row>
    <row r="630" spans="1:10" ht="15.75" thickBot="1" x14ac:dyDescent="0.3">
      <c r="A630" s="34"/>
      <c r="B630" s="11"/>
      <c r="C630" s="12"/>
      <c r="E630" s="34" t="s">
        <v>716</v>
      </c>
      <c r="F630" s="60"/>
      <c r="G630" s="12">
        <v>-9.36078648581187E-2</v>
      </c>
      <c r="H630" s="11"/>
      <c r="I630" s="20">
        <f t="shared" si="11"/>
        <v>9.36078648581187E-2</v>
      </c>
      <c r="J630" t="s">
        <v>1162</v>
      </c>
    </row>
    <row r="631" spans="1:10" ht="15.75" thickBot="1" x14ac:dyDescent="0.3">
      <c r="A631" s="34"/>
      <c r="B631" s="11"/>
      <c r="C631" s="12"/>
      <c r="E631" s="34" t="s">
        <v>717</v>
      </c>
      <c r="F631" s="60"/>
      <c r="G631" s="12">
        <v>-8.1975585153038197E-2</v>
      </c>
      <c r="H631" s="11"/>
      <c r="I631" s="20">
        <f t="shared" si="11"/>
        <v>8.1975585153038197E-2</v>
      </c>
      <c r="J631" t="s">
        <v>1161</v>
      </c>
    </row>
    <row r="632" spans="1:10" ht="15.75" thickBot="1" x14ac:dyDescent="0.3">
      <c r="A632" s="34"/>
      <c r="B632" s="11"/>
      <c r="C632" s="12"/>
      <c r="E632" s="34" t="s">
        <v>718</v>
      </c>
      <c r="F632" s="60"/>
      <c r="G632" s="12">
        <v>-7.0286106102547305E-2</v>
      </c>
      <c r="H632" s="11"/>
      <c r="I632" s="20">
        <f t="shared" si="11"/>
        <v>7.0286106102547305E-2</v>
      </c>
      <c r="J632" t="s">
        <v>1160</v>
      </c>
    </row>
    <row r="633" spans="1:10" ht="15.75" thickBot="1" x14ac:dyDescent="0.3">
      <c r="A633" s="34"/>
      <c r="B633" s="11"/>
      <c r="C633" s="12"/>
      <c r="E633" s="34" t="s">
        <v>719</v>
      </c>
      <c r="F633" s="60"/>
      <c r="G633" s="12">
        <v>-5.8542028254890202E-2</v>
      </c>
      <c r="H633" s="11"/>
      <c r="I633" s="20">
        <f t="shared" si="11"/>
        <v>5.8542028254890202E-2</v>
      </c>
      <c r="J633" t="s">
        <v>1159</v>
      </c>
    </row>
    <row r="634" spans="1:10" ht="15.75" thickBot="1" x14ac:dyDescent="0.3">
      <c r="A634" s="34"/>
      <c r="B634" s="11"/>
      <c r="C634" s="12"/>
      <c r="E634" s="34" t="s">
        <v>720</v>
      </c>
      <c r="F634" s="60"/>
      <c r="G634" s="12">
        <v>-4.6745949713725997E-2</v>
      </c>
      <c r="H634" s="11"/>
      <c r="I634" s="20">
        <f t="shared" si="11"/>
        <v>4.6745949713725997E-2</v>
      </c>
      <c r="J634" t="s">
        <v>1158</v>
      </c>
    </row>
    <row r="635" spans="1:10" ht="15.75" thickBot="1" x14ac:dyDescent="0.3">
      <c r="A635" s="34"/>
      <c r="B635" s="11"/>
      <c r="C635" s="12"/>
      <c r="E635" s="34" t="s">
        <v>721</v>
      </c>
      <c r="F635" s="60"/>
      <c r="G635" s="12">
        <v>-3.49004629448217E-2</v>
      </c>
      <c r="H635" s="11"/>
      <c r="I635" s="20">
        <f t="shared" si="11"/>
        <v>3.49004629448217E-2</v>
      </c>
      <c r="J635" t="s">
        <v>1157</v>
      </c>
    </row>
    <row r="636" spans="1:10" ht="15.75" thickBot="1" x14ac:dyDescent="0.3">
      <c r="A636" s="34"/>
      <c r="B636" s="11"/>
      <c r="C636" s="12"/>
      <c r="E636" s="34" t="s">
        <v>722</v>
      </c>
      <c r="F636" s="60"/>
      <c r="G636" s="12">
        <v>-2.3008151661280101E-2</v>
      </c>
      <c r="H636" s="11"/>
      <c r="I636" s="20">
        <f t="shared" si="11"/>
        <v>2.3008151661280101E-2</v>
      </c>
      <c r="J636" t="s">
        <v>1156</v>
      </c>
    </row>
    <row r="637" spans="1:10" ht="15.75" thickBot="1" x14ac:dyDescent="0.3">
      <c r="A637" s="34"/>
      <c r="B637" s="11"/>
      <c r="C637" s="12"/>
      <c r="E637" s="34" t="s">
        <v>723</v>
      </c>
      <c r="F637" s="60"/>
      <c r="G637" s="12">
        <v>-1.10715877945492E-2</v>
      </c>
      <c r="H637" s="11"/>
      <c r="I637" s="20">
        <f t="shared" si="11"/>
        <v>1.10715877945492E-2</v>
      </c>
      <c r="J637" t="s">
        <v>1155</v>
      </c>
    </row>
    <row r="638" spans="1:10" ht="15.75" thickBot="1" x14ac:dyDescent="0.3">
      <c r="A638" s="34"/>
      <c r="B638" s="11"/>
      <c r="C638" s="12"/>
      <c r="E638" s="34" t="s">
        <v>724</v>
      </c>
      <c r="F638" s="60"/>
      <c r="G638" s="12">
        <v>9.0667144213113396E-4</v>
      </c>
      <c r="H638" s="11"/>
      <c r="I638" s="20">
        <f t="shared" si="11"/>
        <v>-9.0667144213113396E-4</v>
      </c>
      <c r="J638" t="s">
        <v>1154</v>
      </c>
    </row>
    <row r="639" spans="1:10" ht="15.75" thickBot="1" x14ac:dyDescent="0.3">
      <c r="A639" s="34"/>
      <c r="B639" s="11"/>
      <c r="C639" s="12"/>
      <c r="E639" s="34" t="s">
        <v>725</v>
      </c>
      <c r="F639" s="60"/>
      <c r="G639" s="12">
        <v>1.29240863918235E-2</v>
      </c>
      <c r="H639" s="11"/>
      <c r="I639" s="20">
        <f t="shared" si="11"/>
        <v>-1.29240863918235E-2</v>
      </c>
      <c r="J639" t="s">
        <v>1153</v>
      </c>
    </row>
    <row r="640" spans="1:10" ht="15.75" thickBot="1" x14ac:dyDescent="0.3">
      <c r="A640" s="34"/>
      <c r="B640" s="11"/>
      <c r="C640" s="12"/>
      <c r="E640" s="34" t="s">
        <v>726</v>
      </c>
      <c r="F640" s="60"/>
      <c r="G640" s="12">
        <v>2.49781376881303E-2</v>
      </c>
      <c r="H640" s="11"/>
      <c r="I640" s="20">
        <f t="shared" si="11"/>
        <v>-2.49781376881303E-2</v>
      </c>
      <c r="J640" t="s">
        <v>1152</v>
      </c>
    </row>
    <row r="641" spans="1:10" ht="15.75" thickBot="1" x14ac:dyDescent="0.3">
      <c r="A641" s="34"/>
      <c r="B641" s="11"/>
      <c r="C641" s="12"/>
      <c r="E641" s="34" t="s">
        <v>727</v>
      </c>
      <c r="F641" s="60"/>
      <c r="G641" s="12">
        <v>3.7066328880798902E-2</v>
      </c>
      <c r="H641" s="11"/>
      <c r="I641" s="20">
        <f t="shared" si="11"/>
        <v>-3.7066328880798902E-2</v>
      </c>
      <c r="J641" t="s">
        <v>1151</v>
      </c>
    </row>
    <row r="642" spans="1:10" ht="15.75" thickBot="1" x14ac:dyDescent="0.3">
      <c r="A642" s="34"/>
      <c r="B642" s="11"/>
      <c r="C642" s="12"/>
      <c r="E642" s="34" t="s">
        <v>728</v>
      </c>
      <c r="F642" s="60"/>
      <c r="G642" s="12">
        <v>4.9186188948568597E-2</v>
      </c>
      <c r="H642" s="11"/>
      <c r="I642" s="20">
        <f t="shared" si="11"/>
        <v>-4.9186188948568597E-2</v>
      </c>
      <c r="J642" t="s">
        <v>1150</v>
      </c>
    </row>
    <row r="643" spans="1:10" ht="15.75" thickBot="1" x14ac:dyDescent="0.3">
      <c r="A643" s="34"/>
      <c r="B643" s="11"/>
      <c r="C643" s="12"/>
      <c r="E643" s="34" t="s">
        <v>729</v>
      </c>
      <c r="F643" s="60"/>
      <c r="G643" s="12">
        <v>6.1335274695728803E-2</v>
      </c>
      <c r="H643" s="11"/>
      <c r="I643" s="20">
        <f t="shared" ref="I643:I706" si="12">G643*-1</f>
        <v>-6.1335274695728803E-2</v>
      </c>
      <c r="J643" t="s">
        <v>1149</v>
      </c>
    </row>
    <row r="644" spans="1:10" ht="15.75" thickBot="1" x14ac:dyDescent="0.3">
      <c r="A644" s="34"/>
      <c r="B644" s="11"/>
      <c r="C644" s="12"/>
      <c r="E644" s="34" t="s">
        <v>730</v>
      </c>
      <c r="F644" s="60"/>
      <c r="G644" s="12">
        <v>7.3511173029493504E-2</v>
      </c>
      <c r="H644" s="11"/>
      <c r="I644" s="20">
        <f t="shared" si="12"/>
        <v>-7.3511173029493504E-2</v>
      </c>
      <c r="J644" t="s">
        <v>1148</v>
      </c>
    </row>
    <row r="645" spans="1:10" ht="15.75" thickBot="1" x14ac:dyDescent="0.3">
      <c r="A645" s="34"/>
      <c r="B645" s="11"/>
      <c r="C645" s="12"/>
      <c r="E645" s="34" t="s">
        <v>731</v>
      </c>
      <c r="F645" s="60"/>
      <c r="G645" s="12">
        <v>8.5711503115876594E-2</v>
      </c>
      <c r="H645" s="11"/>
      <c r="I645" s="20">
        <f t="shared" si="12"/>
        <v>-8.5711503115876594E-2</v>
      </c>
      <c r="J645" t="s">
        <v>1147</v>
      </c>
    </row>
    <row r="646" spans="1:10" ht="15.75" thickBot="1" x14ac:dyDescent="0.3">
      <c r="A646" s="34"/>
      <c r="B646" s="11"/>
      <c r="C646" s="12"/>
      <c r="E646" s="34" t="s">
        <v>732</v>
      </c>
      <c r="F646" s="60"/>
      <c r="G646" s="12">
        <v>9.7933918412345597E-2</v>
      </c>
      <c r="H646" s="11"/>
      <c r="I646" s="20">
        <f t="shared" si="12"/>
        <v>-9.7933918412345597E-2</v>
      </c>
      <c r="J646" t="s">
        <v>1146</v>
      </c>
    </row>
    <row r="647" spans="1:10" ht="15.75" thickBot="1" x14ac:dyDescent="0.3">
      <c r="A647" s="34"/>
      <c r="B647" s="11"/>
      <c r="C647" s="12"/>
      <c r="E647" s="34" t="s">
        <v>733</v>
      </c>
      <c r="F647" s="60"/>
      <c r="G647" s="12">
        <v>0.110176108576082</v>
      </c>
      <c r="H647" s="11"/>
      <c r="I647" s="20">
        <f t="shared" si="12"/>
        <v>-0.110176108576082</v>
      </c>
      <c r="J647" t="s">
        <v>1145</v>
      </c>
    </row>
    <row r="648" spans="1:10" ht="15.75" thickBot="1" x14ac:dyDescent="0.3">
      <c r="A648" s="34"/>
      <c r="B648" s="11"/>
      <c r="C648" s="12"/>
      <c r="E648" s="34" t="s">
        <v>734</v>
      </c>
      <c r="F648" s="60"/>
      <c r="G648" s="12">
        <v>0.122435801247224</v>
      </c>
      <c r="H648" s="11"/>
      <c r="I648" s="20">
        <f t="shared" si="12"/>
        <v>-0.122435801247224</v>
      </c>
      <c r="J648" t="s">
        <v>1144</v>
      </c>
    </row>
    <row r="649" spans="1:10" ht="15.75" thickBot="1" x14ac:dyDescent="0.3">
      <c r="A649" s="34"/>
      <c r="B649" s="11"/>
      <c r="C649" s="12"/>
      <c r="E649" s="34" t="s">
        <v>735</v>
      </c>
      <c r="F649" s="60"/>
      <c r="G649" s="12">
        <v>0.13471076370696899</v>
      </c>
      <c r="H649" s="11"/>
      <c r="I649" s="20">
        <f t="shared" si="12"/>
        <v>-0.13471076370696899</v>
      </c>
      <c r="J649" t="s">
        <v>1143</v>
      </c>
    </row>
    <row r="650" spans="1:10" ht="15.75" thickBot="1" x14ac:dyDescent="0.3">
      <c r="A650" s="34"/>
      <c r="B650" s="11"/>
      <c r="C650" s="12"/>
      <c r="E650" s="34" t="s">
        <v>736</v>
      </c>
      <c r="F650" s="60"/>
      <c r="G650" s="12">
        <v>0.14699880441090701</v>
      </c>
      <c r="H650" s="11"/>
      <c r="I650" s="20">
        <f t="shared" si="12"/>
        <v>-0.14699880441090701</v>
      </c>
      <c r="J650" t="s">
        <v>1142</v>
      </c>
    </row>
    <row r="651" spans="1:10" ht="15.75" thickBot="1" x14ac:dyDescent="0.3">
      <c r="A651" s="34"/>
      <c r="B651" s="11"/>
      <c r="C651" s="12"/>
      <c r="E651" s="34" t="s">
        <v>737</v>
      </c>
      <c r="F651" s="60"/>
      <c r="G651" s="12">
        <v>0.159297774398409</v>
      </c>
      <c r="H651" s="11"/>
      <c r="I651" s="20">
        <f t="shared" si="12"/>
        <v>-0.159297774398409</v>
      </c>
      <c r="J651" t="s">
        <v>1141</v>
      </c>
    </row>
    <row r="652" spans="1:10" ht="15.75" thickBot="1" x14ac:dyDescent="0.3">
      <c r="A652" s="34"/>
      <c r="B652" s="11"/>
      <c r="C652" s="12"/>
      <c r="E652" s="34" t="s">
        <v>738</v>
      </c>
      <c r="F652" s="60"/>
      <c r="G652" s="12">
        <v>0.17160556857932999</v>
      </c>
      <c r="H652" s="11"/>
      <c r="I652" s="20">
        <f t="shared" si="12"/>
        <v>-0.17160556857932999</v>
      </c>
      <c r="J652" t="s">
        <v>1140</v>
      </c>
    </row>
    <row r="653" spans="1:10" ht="15.75" thickBot="1" x14ac:dyDescent="0.3">
      <c r="A653" s="34"/>
      <c r="B653" s="11"/>
      <c r="C653" s="12"/>
      <c r="E653" s="34" t="s">
        <v>739</v>
      </c>
      <c r="F653" s="60"/>
      <c r="G653" s="12">
        <v>0.183920126899669</v>
      </c>
      <c r="H653" s="11"/>
      <c r="I653" s="20">
        <f t="shared" si="12"/>
        <v>-0.183920126899669</v>
      </c>
      <c r="J653" t="s">
        <v>1139</v>
      </c>
    </row>
    <row r="654" spans="1:10" ht="15.75" thickBot="1" x14ac:dyDescent="0.3">
      <c r="A654" s="34"/>
      <c r="B654" s="11"/>
      <c r="C654" s="12"/>
      <c r="E654" s="34" t="s">
        <v>740</v>
      </c>
      <c r="F654" s="60"/>
      <c r="G654" s="12">
        <v>0.196239435388219</v>
      </c>
      <c r="H654" s="11"/>
      <c r="I654" s="20">
        <f t="shared" si="12"/>
        <v>-0.196239435388219</v>
      </c>
      <c r="J654" t="s">
        <v>1138</v>
      </c>
    </row>
    <row r="655" spans="1:10" ht="15.75" thickBot="1" x14ac:dyDescent="0.3">
      <c r="A655" s="34"/>
      <c r="B655" s="11"/>
      <c r="C655" s="12"/>
      <c r="E655" s="34" t="s">
        <v>741</v>
      </c>
      <c r="F655" s="60"/>
      <c r="G655" s="12">
        <v>0.20856152708654799</v>
      </c>
      <c r="H655" s="11"/>
      <c r="I655" s="20">
        <f t="shared" si="12"/>
        <v>-0.20856152708654799</v>
      </c>
      <c r="J655" t="s">
        <v>1137</v>
      </c>
    </row>
    <row r="656" spans="1:10" ht="15.75" thickBot="1" x14ac:dyDescent="0.3">
      <c r="A656" s="34"/>
      <c r="B656" s="11"/>
      <c r="C656" s="12"/>
      <c r="E656" s="34" t="s">
        <v>742</v>
      </c>
      <c r="F656" s="60"/>
      <c r="G656" s="12">
        <v>0.220884482864976</v>
      </c>
      <c r="H656" s="11"/>
      <c r="I656" s="20">
        <f t="shared" si="12"/>
        <v>-0.220884482864976</v>
      </c>
      <c r="J656" t="s">
        <v>1136</v>
      </c>
    </row>
    <row r="657" spans="1:10" ht="15.75" thickBot="1" x14ac:dyDescent="0.3">
      <c r="A657" s="34"/>
      <c r="B657" s="11"/>
      <c r="C657" s="12"/>
      <c r="E657" s="34" t="s">
        <v>743</v>
      </c>
      <c r="F657" s="60"/>
      <c r="G657" s="12">
        <v>0.23320643212749601</v>
      </c>
      <c r="H657" s="11"/>
      <c r="I657" s="20">
        <f t="shared" si="12"/>
        <v>-0.23320643212749601</v>
      </c>
      <c r="J657" t="s">
        <v>1135</v>
      </c>
    </row>
    <row r="658" spans="1:10" ht="15.75" thickBot="1" x14ac:dyDescent="0.3">
      <c r="A658" s="34"/>
      <c r="B658" s="11"/>
      <c r="C658" s="12"/>
      <c r="E658" s="34" t="s">
        <v>744</v>
      </c>
      <c r="F658" s="60"/>
      <c r="G658" s="12">
        <v>0.24552555340879201</v>
      </c>
      <c r="H658" s="11"/>
      <c r="I658" s="20">
        <f t="shared" si="12"/>
        <v>-0.24552555340879201</v>
      </c>
      <c r="J658" t="s">
        <v>1134</v>
      </c>
    </row>
    <row r="659" spans="1:10" ht="15.75" thickBot="1" x14ac:dyDescent="0.3">
      <c r="A659" s="34"/>
      <c r="B659" s="11"/>
      <c r="C659" s="12"/>
      <c r="E659" s="34" t="s">
        <v>745</v>
      </c>
      <c r="F659" s="60"/>
      <c r="G659" s="12">
        <v>0.25784007486676402</v>
      </c>
      <c r="H659" s="11"/>
      <c r="I659" s="20">
        <f t="shared" si="12"/>
        <v>-0.25784007486676402</v>
      </c>
      <c r="J659" t="s">
        <v>1133</v>
      </c>
    </row>
    <row r="660" spans="1:10" ht="15.75" thickBot="1" x14ac:dyDescent="0.3">
      <c r="A660" s="34"/>
      <c r="B660" s="11"/>
      <c r="C660" s="12"/>
      <c r="E660" s="34" t="s">
        <v>746</v>
      </c>
      <c r="F660" s="60"/>
      <c r="G660" s="12">
        <v>0.27014827467413899</v>
      </c>
      <c r="H660" s="11"/>
      <c r="I660" s="20">
        <f t="shared" si="12"/>
        <v>-0.27014827467413899</v>
      </c>
      <c r="J660" t="s">
        <v>1132</v>
      </c>
    </row>
    <row r="661" spans="1:10" ht="15.75" thickBot="1" x14ac:dyDescent="0.3">
      <c r="A661" s="34"/>
      <c r="B661" s="11"/>
      <c r="C661" s="12"/>
      <c r="E661" s="34" t="s">
        <v>747</v>
      </c>
      <c r="F661" s="60"/>
      <c r="G661" s="12">
        <v>0.28244848131288203</v>
      </c>
      <c r="H661" s="11"/>
      <c r="I661" s="20">
        <f t="shared" si="12"/>
        <v>-0.28244848131288203</v>
      </c>
      <c r="J661" t="s">
        <v>1131</v>
      </c>
    </row>
    <row r="662" spans="1:10" ht="15.75" thickBot="1" x14ac:dyDescent="0.3">
      <c r="A662" s="34"/>
      <c r="B662" s="11"/>
      <c r="C662" s="12"/>
      <c r="E662" s="34" t="s">
        <v>748</v>
      </c>
      <c r="F662" s="60"/>
      <c r="G662" s="12">
        <v>0.29473907377529901</v>
      </c>
      <c r="H662" s="11"/>
      <c r="I662" s="20">
        <f t="shared" si="12"/>
        <v>-0.29473907377529901</v>
      </c>
      <c r="J662" t="s">
        <v>1130</v>
      </c>
    </row>
    <row r="663" spans="1:10" ht="15.75" thickBot="1" x14ac:dyDescent="0.3">
      <c r="A663" s="34"/>
      <c r="B663" s="11"/>
      <c r="C663" s="12"/>
      <c r="E663" s="34" t="s">
        <v>749</v>
      </c>
      <c r="F663" s="60"/>
      <c r="G663" s="12">
        <v>0.307018481675775</v>
      </c>
      <c r="H663" s="11"/>
      <c r="I663" s="20">
        <f t="shared" si="12"/>
        <v>-0.307018481675775</v>
      </c>
      <c r="J663" t="s">
        <v>1129</v>
      </c>
    </row>
    <row r="664" spans="1:10" ht="15.75" thickBot="1" x14ac:dyDescent="0.3">
      <c r="A664" s="34"/>
      <c r="B664" s="11"/>
      <c r="C664" s="12"/>
      <c r="E664" s="34" t="s">
        <v>750</v>
      </c>
      <c r="F664" s="60"/>
      <c r="G664" s="12">
        <v>0.319285185277216</v>
      </c>
      <c r="H664" s="11"/>
      <c r="I664" s="20">
        <f t="shared" si="12"/>
        <v>-0.319285185277216</v>
      </c>
      <c r="J664" t="s">
        <v>1128</v>
      </c>
    </row>
    <row r="665" spans="1:10" ht="15.75" thickBot="1" x14ac:dyDescent="0.3">
      <c r="A665" s="34"/>
      <c r="B665" s="11"/>
      <c r="C665" s="12"/>
      <c r="E665" s="34" t="s">
        <v>751</v>
      </c>
      <c r="F665" s="60"/>
      <c r="G665" s="12">
        <v>0.33153771543628502</v>
      </c>
      <c r="H665" s="11"/>
      <c r="I665" s="20">
        <f t="shared" si="12"/>
        <v>-0.33153771543628502</v>
      </c>
      <c r="J665" t="s">
        <v>1127</v>
      </c>
    </row>
    <row r="666" spans="1:10" ht="15.75" thickBot="1" x14ac:dyDescent="0.3">
      <c r="A666" s="34"/>
      <c r="B666" s="11"/>
      <c r="C666" s="12"/>
      <c r="E666" s="34" t="s">
        <v>752</v>
      </c>
      <c r="F666" s="60"/>
      <c r="G666" s="12">
        <v>0.34377465347157699</v>
      </c>
      <c r="H666" s="11"/>
      <c r="I666" s="20">
        <f t="shared" si="12"/>
        <v>-0.34377465347157699</v>
      </c>
      <c r="J666" t="s">
        <v>1126</v>
      </c>
    </row>
    <row r="667" spans="1:10" ht="15.75" thickBot="1" x14ac:dyDescent="0.3">
      <c r="A667" s="34"/>
      <c r="B667" s="11"/>
      <c r="C667" s="12"/>
      <c r="E667" s="34" t="s">
        <v>753</v>
      </c>
      <c r="F667" s="60"/>
      <c r="G667" s="12">
        <v>0.35599463095890199</v>
      </c>
      <c r="H667" s="11"/>
      <c r="I667" s="20">
        <f t="shared" si="12"/>
        <v>-0.35599463095890199</v>
      </c>
      <c r="J667" t="s">
        <v>1125</v>
      </c>
    </row>
    <row r="668" spans="1:10" ht="15.75" thickBot="1" x14ac:dyDescent="0.3">
      <c r="A668" s="34"/>
      <c r="B668" s="11"/>
      <c r="C668" s="12"/>
      <c r="E668" s="34" t="s">
        <v>754</v>
      </c>
      <c r="F668" s="60"/>
      <c r="G668" s="12">
        <v>0.36819632945780301</v>
      </c>
      <c r="H668" s="11"/>
      <c r="I668" s="20">
        <f t="shared" si="12"/>
        <v>-0.36819632945780301</v>
      </c>
      <c r="J668" t="s">
        <v>1124</v>
      </c>
    </row>
    <row r="669" spans="1:10" ht="15.75" thickBot="1" x14ac:dyDescent="0.3">
      <c r="A669" s="34"/>
      <c r="B669" s="11"/>
      <c r="C669" s="12"/>
      <c r="E669" s="34" t="s">
        <v>755</v>
      </c>
      <c r="F669" s="60"/>
      <c r="G669" s="12">
        <v>0.38037848017345799</v>
      </c>
      <c r="H669" s="11"/>
      <c r="I669" s="20">
        <f t="shared" si="12"/>
        <v>-0.38037848017345799</v>
      </c>
      <c r="J669" t="s">
        <v>1123</v>
      </c>
    </row>
    <row r="670" spans="1:10" ht="15.75" thickBot="1" x14ac:dyDescent="0.3">
      <c r="A670" s="34"/>
      <c r="B670" s="11"/>
      <c r="C670" s="12"/>
      <c r="E670" s="34" t="s">
        <v>756</v>
      </c>
      <c r="F670" s="60"/>
      <c r="G670" s="12">
        <v>0.39253986355805598</v>
      </c>
      <c r="H670" s="11"/>
      <c r="I670" s="20">
        <f t="shared" si="12"/>
        <v>-0.39253986355805598</v>
      </c>
      <c r="J670" t="s">
        <v>1122</v>
      </c>
    </row>
    <row r="671" spans="1:10" ht="15.75" thickBot="1" x14ac:dyDescent="0.3">
      <c r="A671" s="34"/>
      <c r="B671" s="11"/>
      <c r="C671" s="12"/>
      <c r="E671" s="34" t="s">
        <v>757</v>
      </c>
      <c r="F671" s="60"/>
      <c r="G671" s="12">
        <v>0.40467930885568298</v>
      </c>
      <c r="H671" s="11"/>
      <c r="I671" s="20">
        <f t="shared" si="12"/>
        <v>-0.40467930885568298</v>
      </c>
      <c r="J671" t="s">
        <v>1121</v>
      </c>
    </row>
    <row r="672" spans="1:10" ht="15.75" thickBot="1" x14ac:dyDescent="0.3">
      <c r="A672" s="34"/>
      <c r="B672" s="11"/>
      <c r="C672" s="12"/>
      <c r="E672" s="34" t="s">
        <v>758</v>
      </c>
      <c r="F672" s="60"/>
      <c r="G672" s="12">
        <v>0.41679569359469498</v>
      </c>
      <c r="H672" s="11"/>
      <c r="I672" s="20">
        <f t="shared" si="12"/>
        <v>-0.41679569359469498</v>
      </c>
      <c r="J672" t="s">
        <v>1120</v>
      </c>
    </row>
    <row r="673" spans="1:10" ht="15.75" thickBot="1" x14ac:dyDescent="0.3">
      <c r="A673" s="34"/>
      <c r="B673" s="11"/>
      <c r="C673" s="12"/>
      <c r="E673" s="34" t="s">
        <v>759</v>
      </c>
      <c r="F673" s="60"/>
      <c r="G673" s="12">
        <v>0.42888794303149003</v>
      </c>
      <c r="H673" s="11"/>
      <c r="I673" s="20">
        <f t="shared" si="12"/>
        <v>-0.42888794303149003</v>
      </c>
      <c r="J673" t="s">
        <v>1119</v>
      </c>
    </row>
    <row r="674" spans="1:10" ht="15.75" thickBot="1" x14ac:dyDescent="0.3">
      <c r="A674" s="34"/>
      <c r="B674" s="11"/>
      <c r="C674" s="12"/>
      <c r="E674" s="34" t="s">
        <v>760</v>
      </c>
      <c r="F674" s="60"/>
      <c r="G674" s="12">
        <v>0.44095502954947802</v>
      </c>
      <c r="H674" s="11"/>
      <c r="I674" s="20">
        <f t="shared" si="12"/>
        <v>-0.44095502954947802</v>
      </c>
      <c r="J674" t="s">
        <v>1118</v>
      </c>
    </row>
    <row r="675" spans="1:10" ht="15.75" thickBot="1" x14ac:dyDescent="0.3">
      <c r="A675" s="34"/>
      <c r="B675" s="11"/>
      <c r="C675" s="12"/>
      <c r="E675" s="34" t="s">
        <v>761</v>
      </c>
      <c r="F675" s="60"/>
      <c r="G675" s="12">
        <v>0.45299597201696901</v>
      </c>
      <c r="H675" s="11"/>
      <c r="I675" s="20">
        <f t="shared" si="12"/>
        <v>-0.45299597201696901</v>
      </c>
      <c r="J675" t="s">
        <v>1117</v>
      </c>
    </row>
    <row r="676" spans="1:10" ht="15.75" thickBot="1" x14ac:dyDescent="0.3">
      <c r="A676" s="34"/>
      <c r="B676" s="11"/>
      <c r="C676" s="12"/>
      <c r="E676" s="34" t="s">
        <v>189</v>
      </c>
      <c r="F676" s="60"/>
      <c r="G676" s="12">
        <v>0.46500983510760402</v>
      </c>
      <c r="H676" s="11"/>
      <c r="I676" s="20">
        <f t="shared" si="12"/>
        <v>-0.46500983510760402</v>
      </c>
      <c r="J676" t="s">
        <v>1116</v>
      </c>
    </row>
    <row r="677" spans="1:10" ht="15.75" thickBot="1" x14ac:dyDescent="0.3">
      <c r="A677" s="34"/>
      <c r="B677" s="11"/>
      <c r="C677" s="12"/>
      <c r="E677" s="34" t="s">
        <v>762</v>
      </c>
      <c r="F677" s="60"/>
      <c r="G677" s="12">
        <v>0.47699572858681899</v>
      </c>
      <c r="H677" s="11"/>
      <c r="I677" s="20">
        <f t="shared" si="12"/>
        <v>-0.47699572858681899</v>
      </c>
      <c r="J677" t="s">
        <v>1115</v>
      </c>
    </row>
    <row r="678" spans="1:10" ht="15.75" thickBot="1" x14ac:dyDescent="0.3">
      <c r="A678" s="34"/>
      <c r="B678" s="11"/>
      <c r="C678" s="12"/>
      <c r="E678" s="34" t="s">
        <v>763</v>
      </c>
      <c r="F678" s="60"/>
      <c r="G678" s="12">
        <v>0.48895280656772999</v>
      </c>
      <c r="H678" s="11"/>
      <c r="I678" s="20">
        <f t="shared" si="12"/>
        <v>-0.48895280656772999</v>
      </c>
      <c r="J678" t="s">
        <v>1114</v>
      </c>
    </row>
    <row r="679" spans="1:10" ht="15.75" thickBot="1" x14ac:dyDescent="0.3">
      <c r="A679" s="34"/>
      <c r="B679" s="11"/>
      <c r="C679" s="12"/>
      <c r="E679" s="34" t="s">
        <v>764</v>
      </c>
      <c r="F679" s="60"/>
      <c r="G679" s="12">
        <v>0.50088026673971098</v>
      </c>
      <c r="H679" s="11"/>
      <c r="I679" s="20">
        <f t="shared" si="12"/>
        <v>-0.50088026673971098</v>
      </c>
      <c r="J679" t="s">
        <v>1113</v>
      </c>
    </row>
    <row r="680" spans="1:10" ht="15.75" thickBot="1" x14ac:dyDescent="0.3">
      <c r="A680" s="34"/>
      <c r="B680" s="11"/>
      <c r="C680" s="12"/>
      <c r="E680" s="34" t="s">
        <v>765</v>
      </c>
      <c r="F680" s="60"/>
      <c r="G680" s="12">
        <v>0.51277734957280496</v>
      </c>
      <c r="H680" s="11"/>
      <c r="I680" s="20">
        <f t="shared" si="12"/>
        <v>-0.51277734957280496</v>
      </c>
      <c r="J680" t="s">
        <v>1112</v>
      </c>
    </row>
    <row r="681" spans="1:10" ht="15.75" thickBot="1" x14ac:dyDescent="0.3">
      <c r="A681" s="34"/>
      <c r="B681" s="11"/>
      <c r="C681" s="12"/>
      <c r="E681" s="34" t="s">
        <v>766</v>
      </c>
      <c r="F681" s="60"/>
      <c r="G681" s="12">
        <v>0.52464333750096903</v>
      </c>
      <c r="H681" s="11"/>
      <c r="I681" s="20">
        <f t="shared" si="12"/>
        <v>-0.52464333750096903</v>
      </c>
      <c r="J681" t="s">
        <v>1111</v>
      </c>
    </row>
    <row r="682" spans="1:10" ht="15.75" thickBot="1" x14ac:dyDescent="0.3">
      <c r="A682" s="34"/>
      <c r="B682" s="11"/>
      <c r="C682" s="12"/>
      <c r="E682" s="34" t="s">
        <v>767</v>
      </c>
      <c r="F682" s="60"/>
      <c r="G682" s="12">
        <v>0.536477554087053</v>
      </c>
      <c r="H682" s="11"/>
      <c r="I682" s="20">
        <f t="shared" si="12"/>
        <v>-0.536477554087053</v>
      </c>
      <c r="J682" t="s">
        <v>1110</v>
      </c>
    </row>
    <row r="683" spans="1:10" ht="15.75" thickBot="1" x14ac:dyDescent="0.3">
      <c r="A683" s="34"/>
      <c r="B683" s="11"/>
      <c r="C683" s="12"/>
      <c r="E683" s="34" t="s">
        <v>768</v>
      </c>
      <c r="F683" s="60"/>
      <c r="G683" s="12">
        <v>0.54827936317225801</v>
      </c>
      <c r="H683" s="11"/>
      <c r="I683" s="20">
        <f t="shared" si="12"/>
        <v>-0.54827936317225801</v>
      </c>
      <c r="J683" t="s">
        <v>1109</v>
      </c>
    </row>
    <row r="684" spans="1:10" ht="15.75" thickBot="1" x14ac:dyDescent="0.3">
      <c r="A684" s="34"/>
      <c r="B684" s="11"/>
      <c r="C684" s="12"/>
      <c r="E684" s="34" t="s">
        <v>769</v>
      </c>
      <c r="F684" s="60"/>
      <c r="G684" s="12">
        <v>0.56004816801269397</v>
      </c>
      <c r="H684" s="11"/>
      <c r="I684" s="20">
        <f t="shared" si="12"/>
        <v>-0.56004816801269397</v>
      </c>
      <c r="J684" t="s">
        <v>1108</v>
      </c>
    </row>
    <row r="685" spans="1:10" ht="15.75" thickBot="1" x14ac:dyDescent="0.3">
      <c r="A685" s="34"/>
      <c r="B685" s="11"/>
      <c r="C685" s="12"/>
      <c r="E685" s="34" t="s">
        <v>770</v>
      </c>
      <c r="F685" s="60"/>
      <c r="G685" s="12">
        <v>0.57178341040553404</v>
      </c>
      <c r="H685" s="11"/>
      <c r="I685" s="20">
        <f t="shared" si="12"/>
        <v>-0.57178341040553404</v>
      </c>
      <c r="J685" t="s">
        <v>1107</v>
      </c>
    </row>
    <row r="686" spans="1:10" ht="15.75" thickBot="1" x14ac:dyDescent="0.3">
      <c r="A686" s="34"/>
      <c r="B686" s="11"/>
      <c r="C686" s="12"/>
      <c r="E686" s="34" t="s">
        <v>771</v>
      </c>
      <c r="F686" s="60"/>
      <c r="G686" s="12">
        <v>0.58348456980712105</v>
      </c>
      <c r="H686" s="11"/>
      <c r="I686" s="20">
        <f t="shared" si="12"/>
        <v>-0.58348456980712105</v>
      </c>
      <c r="J686" t="s">
        <v>1106</v>
      </c>
    </row>
    <row r="687" spans="1:10" ht="15.75" thickBot="1" x14ac:dyDescent="0.3">
      <c r="A687" s="34"/>
      <c r="B687" s="11"/>
      <c r="C687" s="12"/>
      <c r="E687" s="34" t="s">
        <v>772</v>
      </c>
      <c r="F687" s="60"/>
      <c r="G687" s="12">
        <v>0.595151162445265</v>
      </c>
      <c r="H687" s="11"/>
      <c r="I687" s="20">
        <f t="shared" si="12"/>
        <v>-0.595151162445265</v>
      </c>
      <c r="J687" t="s">
        <v>1105</v>
      </c>
    </row>
    <row r="688" spans="1:10" ht="15.75" thickBot="1" x14ac:dyDescent="0.3">
      <c r="A688" s="34"/>
      <c r="B688" s="11"/>
      <c r="C688" s="12"/>
      <c r="E688" s="34" t="s">
        <v>773</v>
      </c>
      <c r="F688" s="60"/>
      <c r="G688" s="12">
        <v>0.60678274042783298</v>
      </c>
      <c r="H688" s="11"/>
      <c r="I688" s="20">
        <f t="shared" si="12"/>
        <v>-0.60678274042783298</v>
      </c>
      <c r="J688" t="s">
        <v>1104</v>
      </c>
    </row>
    <row r="689" spans="1:10" ht="15.75" thickBot="1" x14ac:dyDescent="0.3">
      <c r="A689" s="34"/>
      <c r="B689" s="11"/>
      <c r="C689" s="12"/>
      <c r="E689" s="34" t="s">
        <v>774</v>
      </c>
      <c r="F689" s="60"/>
      <c r="G689" s="12">
        <v>0.61837889084960795</v>
      </c>
      <c r="H689" s="11"/>
      <c r="I689" s="20">
        <f t="shared" si="12"/>
        <v>-0.61837889084960795</v>
      </c>
      <c r="J689" t="s">
        <v>1103</v>
      </c>
    </row>
    <row r="690" spans="1:10" ht="15.75" thickBot="1" x14ac:dyDescent="0.3">
      <c r="A690" s="34"/>
      <c r="B690" s="11"/>
      <c r="C690" s="12"/>
      <c r="E690" s="34" t="s">
        <v>775</v>
      </c>
      <c r="F690" s="60"/>
      <c r="G690" s="12">
        <v>0.62993923489929304</v>
      </c>
      <c r="H690" s="11"/>
      <c r="I690" s="20">
        <f t="shared" si="12"/>
        <v>-0.62993923489929304</v>
      </c>
      <c r="J690" t="s">
        <v>1102</v>
      </c>
    </row>
    <row r="691" spans="1:10" ht="15.75" thickBot="1" x14ac:dyDescent="0.3">
      <c r="A691" s="34"/>
      <c r="B691" s="11"/>
      <c r="C691" s="12"/>
      <c r="E691" s="34" t="s">
        <v>776</v>
      </c>
      <c r="F691" s="60"/>
      <c r="G691" s="12">
        <v>0.64146342696837499</v>
      </c>
      <c r="H691" s="11"/>
      <c r="I691" s="20">
        <f t="shared" si="12"/>
        <v>-0.64146342696837499</v>
      </c>
      <c r="J691" t="s">
        <v>1101</v>
      </c>
    </row>
    <row r="692" spans="1:10" ht="15.75" thickBot="1" x14ac:dyDescent="0.3">
      <c r="A692" s="34"/>
      <c r="B692" s="11"/>
      <c r="C692" s="12"/>
      <c r="E692" s="34" t="s">
        <v>777</v>
      </c>
      <c r="F692" s="60"/>
      <c r="G692" s="12">
        <v>0.65295115376349</v>
      </c>
      <c r="H692" s="11"/>
      <c r="I692" s="20">
        <f t="shared" si="12"/>
        <v>-0.65295115376349</v>
      </c>
      <c r="J692" t="s">
        <v>1100</v>
      </c>
    </row>
    <row r="693" spans="1:10" ht="15.75" thickBot="1" x14ac:dyDescent="0.3">
      <c r="A693" s="34"/>
      <c r="B693" s="11"/>
      <c r="C693" s="12"/>
      <c r="E693" s="34" t="s">
        <v>778</v>
      </c>
      <c r="F693" s="60"/>
      <c r="G693" s="12">
        <v>0.66440213342379595</v>
      </c>
      <c r="H693" s="11"/>
      <c r="I693" s="20">
        <f t="shared" si="12"/>
        <v>-0.66440213342379595</v>
      </c>
      <c r="J693" t="s">
        <v>1099</v>
      </c>
    </row>
    <row r="694" spans="1:10" ht="15.75" thickBot="1" x14ac:dyDescent="0.3">
      <c r="A694" s="34"/>
      <c r="B694" s="11"/>
      <c r="C694" s="12"/>
      <c r="E694" s="34" t="s">
        <v>779</v>
      </c>
      <c r="F694" s="60"/>
      <c r="G694" s="12">
        <v>0.67581611464475499</v>
      </c>
      <c r="H694" s="11"/>
      <c r="I694" s="20">
        <f t="shared" si="12"/>
        <v>-0.67581611464475499</v>
      </c>
      <c r="J694" t="s">
        <v>1098</v>
      </c>
    </row>
    <row r="695" spans="1:10" ht="15.75" thickBot="1" x14ac:dyDescent="0.3">
      <c r="A695" s="34"/>
      <c r="B695" s="11"/>
      <c r="C695" s="12"/>
      <c r="E695" s="34" t="s">
        <v>780</v>
      </c>
      <c r="F695" s="60"/>
      <c r="G695" s="12">
        <v>0.68719287580960997</v>
      </c>
      <c r="H695" s="11"/>
      <c r="I695" s="20">
        <f t="shared" si="12"/>
        <v>-0.68719287580960997</v>
      </c>
      <c r="J695" t="s">
        <v>1097</v>
      </c>
    </row>
    <row r="696" spans="1:10" ht="15.75" thickBot="1" x14ac:dyDescent="0.3">
      <c r="A696" s="34"/>
      <c r="B696" s="11"/>
      <c r="C696" s="12"/>
      <c r="E696" s="34" t="s">
        <v>781</v>
      </c>
      <c r="F696" s="60"/>
      <c r="G696" s="12">
        <v>0.69853222412977201</v>
      </c>
      <c r="H696" s="11"/>
      <c r="I696" s="20">
        <f t="shared" si="12"/>
        <v>-0.69853222412977201</v>
      </c>
      <c r="J696" t="s">
        <v>1096</v>
      </c>
    </row>
    <row r="697" spans="1:10" ht="15.75" thickBot="1" x14ac:dyDescent="0.3">
      <c r="A697" s="34"/>
      <c r="B697" s="11"/>
      <c r="C697" s="12"/>
      <c r="E697" s="34" t="s">
        <v>782</v>
      </c>
      <c r="F697" s="60"/>
      <c r="G697" s="12">
        <v>0.70983399479519604</v>
      </c>
      <c r="H697" s="11"/>
      <c r="I697" s="20">
        <f t="shared" si="12"/>
        <v>-0.70983399479519604</v>
      </c>
      <c r="J697" t="s">
        <v>1095</v>
      </c>
    </row>
    <row r="698" spans="1:10" ht="15.75" thickBot="1" x14ac:dyDescent="0.3">
      <c r="A698" s="34"/>
      <c r="B698" s="11"/>
      <c r="C698" s="12"/>
      <c r="E698" s="34" t="s">
        <v>783</v>
      </c>
      <c r="F698" s="60"/>
      <c r="G698" s="12">
        <v>0.72109805013575501</v>
      </c>
      <c r="H698" s="11"/>
      <c r="I698" s="20">
        <f t="shared" si="12"/>
        <v>-0.72109805013575501</v>
      </c>
      <c r="J698" t="s">
        <v>1094</v>
      </c>
    </row>
    <row r="699" spans="1:10" ht="15.75" thickBot="1" x14ac:dyDescent="0.3">
      <c r="A699" s="34"/>
      <c r="B699" s="11"/>
      <c r="C699" s="12"/>
      <c r="E699" s="34" t="s">
        <v>784</v>
      </c>
      <c r="F699" s="60"/>
      <c r="G699" s="12">
        <v>0.73232427879452999</v>
      </c>
      <c r="H699" s="11"/>
      <c r="I699" s="20">
        <f t="shared" si="12"/>
        <v>-0.73232427879452999</v>
      </c>
      <c r="J699" t="s">
        <v>1093</v>
      </c>
    </row>
    <row r="700" spans="1:10" ht="15.75" thickBot="1" x14ac:dyDescent="0.3">
      <c r="A700" s="34"/>
      <c r="B700" s="11"/>
      <c r="C700" s="12"/>
      <c r="E700" s="34" t="s">
        <v>785</v>
      </c>
      <c r="F700" s="60"/>
      <c r="G700" s="12">
        <v>0.74351259491384503</v>
      </c>
      <c r="H700" s="11"/>
      <c r="I700" s="20">
        <f t="shared" si="12"/>
        <v>-0.74351259491384503</v>
      </c>
      <c r="J700" t="s">
        <v>1092</v>
      </c>
    </row>
    <row r="701" spans="1:10" ht="15.75" thickBot="1" x14ac:dyDescent="0.3">
      <c r="A701" s="34"/>
      <c r="B701" s="11"/>
      <c r="C701" s="12"/>
      <c r="E701" s="34" t="s">
        <v>786</v>
      </c>
      <c r="F701" s="60"/>
      <c r="G701" s="12">
        <v>0.75466293733477996</v>
      </c>
      <c r="H701" s="11"/>
      <c r="I701" s="20">
        <f t="shared" si="12"/>
        <v>-0.75466293733477996</v>
      </c>
      <c r="J701" t="s">
        <v>1091</v>
      </c>
    </row>
    <row r="702" spans="1:10" ht="15.75" thickBot="1" x14ac:dyDescent="0.3">
      <c r="A702" s="34"/>
      <c r="B702" s="11"/>
      <c r="C702" s="12"/>
      <c r="E702" s="34" t="s">
        <v>787</v>
      </c>
      <c r="F702" s="60"/>
      <c r="G702" s="12">
        <v>0.76577526881085101</v>
      </c>
      <c r="H702" s="11"/>
      <c r="I702" s="20">
        <f t="shared" si="12"/>
        <v>-0.76577526881085101</v>
      </c>
      <c r="J702" t="s">
        <v>1090</v>
      </c>
    </row>
    <row r="703" spans="1:10" ht="15.75" thickBot="1" x14ac:dyDescent="0.3">
      <c r="A703" s="34"/>
      <c r="B703" s="11"/>
      <c r="C703" s="12"/>
      <c r="E703" s="34" t="s">
        <v>788</v>
      </c>
      <c r="F703" s="60"/>
      <c r="G703" s="12">
        <v>0.77684957523644604</v>
      </c>
      <c r="H703" s="11"/>
      <c r="I703" s="20">
        <f t="shared" si="12"/>
        <v>-0.77684957523644604</v>
      </c>
      <c r="J703" t="s">
        <v>1089</v>
      </c>
    </row>
    <row r="704" spans="1:10" ht="15.75" thickBot="1" x14ac:dyDescent="0.3">
      <c r="A704" s="34"/>
      <c r="B704" s="11"/>
      <c r="C704" s="12"/>
      <c r="E704" s="34" t="s">
        <v>789</v>
      </c>
      <c r="F704" s="60"/>
      <c r="G704" s="12">
        <v>0.78788586489054102</v>
      </c>
      <c r="H704" s="11"/>
      <c r="I704" s="20">
        <f t="shared" si="12"/>
        <v>-0.78788586489054102</v>
      </c>
      <c r="J704" t="s">
        <v>1088</v>
      </c>
    </row>
    <row r="705" spans="1:10" ht="15.75" thickBot="1" x14ac:dyDescent="0.3">
      <c r="A705" s="34"/>
      <c r="B705" s="11"/>
      <c r="C705" s="12"/>
      <c r="E705" s="34" t="s">
        <v>790</v>
      </c>
      <c r="F705" s="60"/>
      <c r="G705" s="12">
        <v>0.79255692464754202</v>
      </c>
      <c r="H705" s="11"/>
      <c r="I705" s="20">
        <f t="shared" si="12"/>
        <v>-0.79255692464754202</v>
      </c>
      <c r="J705" t="s">
        <v>1087</v>
      </c>
    </row>
    <row r="706" spans="1:10" ht="15.75" thickBot="1" x14ac:dyDescent="0.3">
      <c r="A706" s="34"/>
      <c r="B706" s="11"/>
      <c r="C706" s="12"/>
      <c r="E706" s="34" t="s">
        <v>791</v>
      </c>
      <c r="F706" s="60"/>
      <c r="G706" s="12">
        <v>0.79712699011315202</v>
      </c>
      <c r="H706" s="11"/>
      <c r="I706" s="20">
        <f t="shared" si="12"/>
        <v>-0.79712699011315202</v>
      </c>
      <c r="J706" t="s">
        <v>1086</v>
      </c>
    </row>
    <row r="707" spans="1:10" ht="15.75" thickBot="1" x14ac:dyDescent="0.3">
      <c r="A707" s="34"/>
      <c r="B707" s="11"/>
      <c r="C707" s="12"/>
      <c r="E707" s="34" t="s">
        <v>792</v>
      </c>
      <c r="F707" s="60"/>
      <c r="G707" s="12">
        <v>0.80159647090019004</v>
      </c>
      <c r="H707" s="11"/>
      <c r="I707" s="20">
        <f t="shared" ref="I707:I754" si="13">G707*-1</f>
        <v>-0.80159647090019004</v>
      </c>
      <c r="J707" t="s">
        <v>1085</v>
      </c>
    </row>
    <row r="708" spans="1:10" ht="15.75" thickBot="1" x14ac:dyDescent="0.3">
      <c r="A708" s="34"/>
      <c r="B708" s="11"/>
      <c r="C708" s="12"/>
      <c r="E708" s="34" t="s">
        <v>793</v>
      </c>
      <c r="F708" s="60"/>
      <c r="G708" s="12">
        <v>0.80596576833824496</v>
      </c>
      <c r="H708" s="11"/>
      <c r="I708" s="20">
        <f t="shared" si="13"/>
        <v>-0.80596576833824496</v>
      </c>
      <c r="J708" t="s">
        <v>1084</v>
      </c>
    </row>
    <row r="709" spans="1:10" ht="15.75" thickBot="1" x14ac:dyDescent="0.3">
      <c r="A709" s="34"/>
      <c r="B709" s="11"/>
      <c r="C709" s="12"/>
      <c r="E709" s="34" t="s">
        <v>794</v>
      </c>
      <c r="F709" s="60"/>
      <c r="G709" s="12">
        <v>0.81023527537675399</v>
      </c>
      <c r="H709" s="11"/>
      <c r="I709" s="20">
        <f t="shared" si="13"/>
        <v>-0.81023527537675399</v>
      </c>
      <c r="J709" t="s">
        <v>1083</v>
      </c>
    </row>
    <row r="710" spans="1:10" ht="15.75" thickBot="1" x14ac:dyDescent="0.3">
      <c r="A710" s="34"/>
      <c r="B710" s="11"/>
      <c r="C710" s="12"/>
      <c r="E710" s="34" t="s">
        <v>795</v>
      </c>
      <c r="F710" s="60"/>
      <c r="G710" s="12">
        <v>0.81440537650066303</v>
      </c>
      <c r="H710" s="11"/>
      <c r="I710" s="20">
        <f t="shared" si="13"/>
        <v>-0.81440537650066303</v>
      </c>
      <c r="J710" t="s">
        <v>1082</v>
      </c>
    </row>
    <row r="711" spans="1:10" ht="15.75" thickBot="1" x14ac:dyDescent="0.3">
      <c r="A711" s="34"/>
      <c r="B711" s="11"/>
      <c r="C711" s="12"/>
      <c r="E711" s="34" t="s">
        <v>796</v>
      </c>
      <c r="F711" s="60"/>
      <c r="G711" s="12">
        <v>0.81847644765775696</v>
      </c>
      <c r="H711" s="11"/>
      <c r="I711" s="20">
        <f t="shared" si="13"/>
        <v>-0.81847644765775696</v>
      </c>
      <c r="J711" t="s">
        <v>1081</v>
      </c>
    </row>
    <row r="712" spans="1:10" ht="15.75" thickBot="1" x14ac:dyDescent="0.3">
      <c r="A712" s="34"/>
      <c r="B712" s="11"/>
      <c r="C712" s="12"/>
      <c r="E712" s="34" t="s">
        <v>797</v>
      </c>
      <c r="F712" s="60"/>
      <c r="G712" s="12">
        <v>0.82244885619680097</v>
      </c>
      <c r="H712" s="11"/>
      <c r="I712" s="20">
        <f t="shared" si="13"/>
        <v>-0.82244885619680097</v>
      </c>
      <c r="J712" t="s">
        <v>1080</v>
      </c>
    </row>
    <row r="713" spans="1:10" ht="15.75" thickBot="1" x14ac:dyDescent="0.3">
      <c r="A713" s="34"/>
      <c r="B713" s="11"/>
      <c r="C713" s="12"/>
      <c r="E713" s="34" t="s">
        <v>798</v>
      </c>
      <c r="F713" s="60"/>
      <c r="G713" s="12">
        <v>0.82632296081573098</v>
      </c>
      <c r="H713" s="11"/>
      <c r="I713" s="20">
        <f t="shared" si="13"/>
        <v>-0.82632296081573098</v>
      </c>
      <c r="J713" t="s">
        <v>1079</v>
      </c>
    </row>
    <row r="714" spans="1:10" ht="15.75" thickBot="1" x14ac:dyDescent="0.3">
      <c r="A714" s="34"/>
      <c r="B714" s="11"/>
      <c r="C714" s="12"/>
      <c r="E714" s="34" t="s">
        <v>799</v>
      </c>
      <c r="F714" s="60"/>
      <c r="G714" s="12">
        <v>0.83009911151907101</v>
      </c>
      <c r="H714" s="11"/>
      <c r="I714" s="20">
        <f t="shared" si="13"/>
        <v>-0.83009911151907101</v>
      </c>
      <c r="J714" t="s">
        <v>1078</v>
      </c>
    </row>
    <row r="715" spans="1:10" ht="15.75" thickBot="1" x14ac:dyDescent="0.3">
      <c r="A715" s="34"/>
      <c r="B715" s="11"/>
      <c r="C715" s="12"/>
      <c r="E715" s="34" t="s">
        <v>800</v>
      </c>
      <c r="F715" s="60"/>
      <c r="G715" s="12">
        <v>0.83377764958390199</v>
      </c>
      <c r="H715" s="11"/>
      <c r="I715" s="20">
        <f t="shared" si="13"/>
        <v>-0.83377764958390199</v>
      </c>
      <c r="J715" t="s">
        <v>1077</v>
      </c>
    </row>
    <row r="716" spans="1:10" ht="15.75" thickBot="1" x14ac:dyDescent="0.3">
      <c r="A716" s="34"/>
      <c r="B716" s="11"/>
      <c r="C716" s="12"/>
      <c r="E716" s="34" t="s">
        <v>801</v>
      </c>
      <c r="F716" s="60"/>
      <c r="G716" s="12">
        <v>0.83735890753368303</v>
      </c>
      <c r="H716" s="11"/>
      <c r="I716" s="20">
        <f t="shared" si="13"/>
        <v>-0.83735890753368303</v>
      </c>
      <c r="J716" t="s">
        <v>1076</v>
      </c>
    </row>
    <row r="717" spans="1:10" ht="15.75" thickBot="1" x14ac:dyDescent="0.3">
      <c r="A717" s="34"/>
      <c r="B717" s="11"/>
      <c r="C717" s="12"/>
      <c r="E717" s="34" t="s">
        <v>802</v>
      </c>
      <c r="F717" s="60"/>
      <c r="G717" s="12">
        <v>0.84084320911926402</v>
      </c>
      <c r="H717" s="11"/>
      <c r="I717" s="20">
        <f t="shared" si="13"/>
        <v>-0.84084320911926402</v>
      </c>
      <c r="J717" t="s">
        <v>1075</v>
      </c>
    </row>
    <row r="718" spans="1:10" ht="15.75" thickBot="1" x14ac:dyDescent="0.3">
      <c r="A718" s="34"/>
      <c r="B718" s="11"/>
      <c r="C718" s="12"/>
      <c r="E718" s="34" t="s">
        <v>803</v>
      </c>
      <c r="F718" s="60"/>
      <c r="G718" s="12">
        <v>0.84423086930648705</v>
      </c>
      <c r="H718" s="11"/>
      <c r="I718" s="20">
        <f t="shared" si="13"/>
        <v>-0.84423086930648705</v>
      </c>
      <c r="J718" t="s">
        <v>1074</v>
      </c>
    </row>
    <row r="719" spans="1:10" ht="15.75" thickBot="1" x14ac:dyDescent="0.3">
      <c r="A719" s="34"/>
      <c r="B719" s="11"/>
      <c r="C719" s="12"/>
      <c r="E719" s="34" t="s">
        <v>804</v>
      </c>
      <c r="F719" s="60"/>
      <c r="G719" s="12">
        <v>0.84752219426979503</v>
      </c>
      <c r="H719" s="11"/>
      <c r="I719" s="20">
        <f t="shared" si="13"/>
        <v>-0.84752219426979503</v>
      </c>
      <c r="J719" t="s">
        <v>1073</v>
      </c>
    </row>
    <row r="720" spans="1:10" ht="15.75" thickBot="1" x14ac:dyDescent="0.3">
      <c r="A720" s="34"/>
      <c r="B720" s="11"/>
      <c r="C720" s="12"/>
      <c r="E720" s="34" t="s">
        <v>805</v>
      </c>
      <c r="F720" s="60"/>
      <c r="G720" s="12">
        <v>0.850717481391284</v>
      </c>
      <c r="H720" s="11"/>
      <c r="I720" s="20">
        <f t="shared" si="13"/>
        <v>-0.850717481391284</v>
      </c>
      <c r="J720" t="s">
        <v>1072</v>
      </c>
    </row>
    <row r="721" spans="1:10" ht="15.75" thickBot="1" x14ac:dyDescent="0.3">
      <c r="A721" s="34"/>
      <c r="B721" s="11"/>
      <c r="C721" s="12"/>
      <c r="E721" s="34" t="s">
        <v>806</v>
      </c>
      <c r="F721" s="60"/>
      <c r="G721" s="12">
        <v>0.853817019264696</v>
      </c>
      <c r="H721" s="11"/>
      <c r="I721" s="20">
        <f t="shared" si="13"/>
        <v>-0.853817019264696</v>
      </c>
      <c r="J721" t="s">
        <v>1071</v>
      </c>
    </row>
    <row r="722" spans="1:10" ht="15.75" thickBot="1" x14ac:dyDescent="0.3">
      <c r="A722" s="34"/>
      <c r="B722" s="11"/>
      <c r="C722" s="12"/>
      <c r="E722" s="34" t="s">
        <v>807</v>
      </c>
      <c r="F722" s="60"/>
      <c r="G722" s="12">
        <v>0.85682108770383703</v>
      </c>
      <c r="H722" s="11"/>
      <c r="I722" s="20">
        <f t="shared" si="13"/>
        <v>-0.85682108770383703</v>
      </c>
      <c r="J722" t="s">
        <v>1070</v>
      </c>
    </row>
    <row r="723" spans="1:10" ht="15.75" thickBot="1" x14ac:dyDescent="0.3">
      <c r="A723" s="34"/>
      <c r="B723" s="11"/>
      <c r="C723" s="12"/>
      <c r="E723" s="34" t="s">
        <v>808</v>
      </c>
      <c r="F723" s="60"/>
      <c r="G723" s="12">
        <v>0.85972995775497196</v>
      </c>
      <c r="H723" s="11"/>
      <c r="I723" s="20">
        <f t="shared" si="13"/>
        <v>-0.85972995775497196</v>
      </c>
      <c r="J723" t="s">
        <v>1069</v>
      </c>
    </row>
    <row r="724" spans="1:10" ht="15.75" thickBot="1" x14ac:dyDescent="0.3">
      <c r="A724" s="34"/>
      <c r="B724" s="11"/>
      <c r="C724" s="12"/>
      <c r="E724" s="34" t="s">
        <v>809</v>
      </c>
      <c r="F724" s="60"/>
      <c r="G724" s="12">
        <v>0.86254389171275103</v>
      </c>
      <c r="H724" s="11"/>
      <c r="I724" s="20">
        <f t="shared" si="13"/>
        <v>-0.86254389171275103</v>
      </c>
      <c r="J724" t="s">
        <v>1068</v>
      </c>
    </row>
    <row r="725" spans="1:10" ht="15.75" thickBot="1" x14ac:dyDescent="0.3">
      <c r="A725" s="34"/>
      <c r="B725" s="11"/>
      <c r="C725" s="12"/>
      <c r="E725" s="34" t="s">
        <v>810</v>
      </c>
      <c r="F725" s="60"/>
      <c r="G725" s="12">
        <v>0.86526314313923702</v>
      </c>
      <c r="H725" s="11"/>
      <c r="I725" s="20">
        <f t="shared" si="13"/>
        <v>-0.86526314313923702</v>
      </c>
      <c r="J725" t="s">
        <v>1067</v>
      </c>
    </row>
    <row r="726" spans="1:10" ht="15.75" thickBot="1" x14ac:dyDescent="0.3">
      <c r="A726" s="34"/>
      <c r="B726" s="11"/>
      <c r="C726" s="12"/>
      <c r="E726" s="34" t="s">
        <v>811</v>
      </c>
      <c r="F726" s="60"/>
      <c r="G726" s="12">
        <v>0.86788795688565301</v>
      </c>
      <c r="H726" s="11"/>
      <c r="I726" s="20">
        <f t="shared" si="13"/>
        <v>-0.86788795688565301</v>
      </c>
      <c r="J726" t="s">
        <v>1066</v>
      </c>
    </row>
    <row r="727" spans="1:10" ht="15.75" thickBot="1" x14ac:dyDescent="0.3">
      <c r="A727" s="34"/>
      <c r="B727" s="11"/>
      <c r="C727" s="12"/>
      <c r="E727" s="34" t="s">
        <v>812</v>
      </c>
      <c r="F727" s="60"/>
      <c r="G727" s="12">
        <v>0.87041856911648996</v>
      </c>
      <c r="H727" s="11"/>
      <c r="I727" s="20">
        <f t="shared" si="13"/>
        <v>-0.87041856911648996</v>
      </c>
      <c r="J727" t="s">
        <v>1065</v>
      </c>
    </row>
    <row r="728" spans="1:10" ht="15.75" thickBot="1" x14ac:dyDescent="0.3">
      <c r="A728" s="34"/>
      <c r="B728" s="11"/>
      <c r="C728" s="12"/>
      <c r="E728" s="34" t="s">
        <v>813</v>
      </c>
      <c r="F728" s="60"/>
      <c r="G728" s="12">
        <v>0.87285520733558297</v>
      </c>
      <c r="H728" s="11"/>
      <c r="I728" s="20">
        <f t="shared" si="13"/>
        <v>-0.87285520733558297</v>
      </c>
      <c r="J728" t="s">
        <v>1064</v>
      </c>
    </row>
    <row r="729" spans="1:10" ht="15.75" thickBot="1" x14ac:dyDescent="0.3">
      <c r="A729" s="34"/>
      <c r="B729" s="11"/>
      <c r="C729" s="12"/>
      <c r="E729" s="34" t="s">
        <v>814</v>
      </c>
      <c r="F729" s="60"/>
      <c r="G729" s="12">
        <v>0.87519809041387497</v>
      </c>
      <c r="H729" s="11"/>
      <c r="I729" s="20">
        <f t="shared" si="13"/>
        <v>-0.87519809041387497</v>
      </c>
      <c r="J729" t="s">
        <v>1063</v>
      </c>
    </row>
    <row r="730" spans="1:10" ht="15.75" thickBot="1" x14ac:dyDescent="0.3">
      <c r="A730" s="34"/>
      <c r="B730" s="11"/>
      <c r="C730" s="12"/>
      <c r="E730" s="34" t="s">
        <v>815</v>
      </c>
      <c r="F730" s="60"/>
      <c r="G730" s="12">
        <v>0.87744742861852598</v>
      </c>
      <c r="H730" s="11"/>
      <c r="I730" s="20">
        <f t="shared" si="13"/>
        <v>-0.87744742861852598</v>
      </c>
      <c r="J730" t="s">
        <v>1062</v>
      </c>
    </row>
    <row r="731" spans="1:10" ht="15.75" thickBot="1" x14ac:dyDescent="0.3">
      <c r="A731" s="34"/>
      <c r="B731" s="11"/>
      <c r="C731" s="12"/>
      <c r="E731" s="34" t="s">
        <v>134</v>
      </c>
      <c r="F731" s="60"/>
      <c r="G731" s="12">
        <v>0.87960342364305599</v>
      </c>
      <c r="H731" s="11"/>
      <c r="I731" s="20">
        <f t="shared" si="13"/>
        <v>-0.87960342364305599</v>
      </c>
      <c r="J731" t="s">
        <v>1061</v>
      </c>
    </row>
    <row r="732" spans="1:10" ht="15.75" thickBot="1" x14ac:dyDescent="0.3">
      <c r="A732" s="34"/>
      <c r="B732" s="11"/>
      <c r="C732" s="12"/>
      <c r="E732" s="34" t="s">
        <v>816</v>
      </c>
      <c r="F732" s="60"/>
      <c r="G732" s="12">
        <v>0.88166626863832298</v>
      </c>
      <c r="H732" s="11"/>
      <c r="I732" s="20">
        <f t="shared" si="13"/>
        <v>-0.88166626863832298</v>
      </c>
      <c r="J732" t="s">
        <v>1060</v>
      </c>
    </row>
    <row r="733" spans="1:10" ht="15.75" thickBot="1" x14ac:dyDescent="0.3">
      <c r="A733" s="34"/>
      <c r="B733" s="11"/>
      <c r="C733" s="12"/>
      <c r="E733" s="34" t="s">
        <v>132</v>
      </c>
      <c r="F733" s="60"/>
      <c r="G733" s="12">
        <v>0.88363614824396397</v>
      </c>
      <c r="H733" s="11"/>
      <c r="I733" s="20">
        <f t="shared" si="13"/>
        <v>-0.88363614824396397</v>
      </c>
      <c r="J733" t="s">
        <v>1059</v>
      </c>
    </row>
    <row r="734" spans="1:10" ht="15.75" thickBot="1" x14ac:dyDescent="0.3">
      <c r="A734" s="34"/>
      <c r="B734" s="11"/>
      <c r="C734" s="12"/>
      <c r="E734" s="34" t="s">
        <v>817</v>
      </c>
      <c r="F734" s="60"/>
      <c r="G734" s="12">
        <v>0.88551323862014897</v>
      </c>
      <c r="H734" s="11"/>
      <c r="I734" s="20">
        <f t="shared" si="13"/>
        <v>-0.88551323862014897</v>
      </c>
      <c r="J734" t="s">
        <v>1058</v>
      </c>
    </row>
    <row r="735" spans="1:10" ht="15.75" thickBot="1" x14ac:dyDescent="0.3">
      <c r="A735" s="34"/>
      <c r="B735" s="11"/>
      <c r="C735" s="12"/>
      <c r="E735" s="34" t="s">
        <v>818</v>
      </c>
      <c r="F735" s="60"/>
      <c r="G735" s="12">
        <v>0.88729770747937597</v>
      </c>
      <c r="H735" s="11"/>
      <c r="I735" s="20">
        <f t="shared" si="13"/>
        <v>-0.88729770747937597</v>
      </c>
      <c r="J735" t="s">
        <v>1057</v>
      </c>
    </row>
    <row r="736" spans="1:10" ht="15.75" thickBot="1" x14ac:dyDescent="0.3">
      <c r="A736" s="34"/>
      <c r="B736" s="11"/>
      <c r="C736" s="12"/>
      <c r="E736" s="34" t="s">
        <v>819</v>
      </c>
      <c r="F736" s="60"/>
      <c r="G736" s="12">
        <v>0.88898971411808902</v>
      </c>
      <c r="H736" s="11"/>
      <c r="I736" s="20">
        <f t="shared" si="13"/>
        <v>-0.88898971411808902</v>
      </c>
      <c r="J736" t="s">
        <v>1056</v>
      </c>
    </row>
    <row r="737" spans="1:10" ht="15.75" thickBot="1" x14ac:dyDescent="0.3">
      <c r="A737" s="34"/>
      <c r="B737" s="11"/>
      <c r="C737" s="12"/>
      <c r="E737" s="34" t="s">
        <v>820</v>
      </c>
      <c r="F737" s="60"/>
      <c r="G737" s="12">
        <v>0.89058940944794396</v>
      </c>
      <c r="H737" s="11"/>
      <c r="I737" s="20">
        <f t="shared" si="13"/>
        <v>-0.89058940944794396</v>
      </c>
      <c r="J737" t="s">
        <v>1055</v>
      </c>
    </row>
    <row r="738" spans="1:10" ht="15.75" thickBot="1" x14ac:dyDescent="0.3">
      <c r="A738" s="34"/>
      <c r="B738" s="11"/>
      <c r="C738" s="12"/>
      <c r="E738" s="34" t="s">
        <v>821</v>
      </c>
      <c r="F738" s="60"/>
      <c r="G738" s="12">
        <v>0.89209693602651097</v>
      </c>
      <c r="H738" s="11"/>
      <c r="I738" s="20">
        <f t="shared" si="13"/>
        <v>-0.89209693602651097</v>
      </c>
      <c r="J738" t="s">
        <v>1054</v>
      </c>
    </row>
    <row r="739" spans="1:10" ht="15.75" thickBot="1" x14ac:dyDescent="0.3">
      <c r="A739" s="34"/>
      <c r="B739" s="11"/>
      <c r="C739" s="12"/>
      <c r="E739" s="34" t="s">
        <v>822</v>
      </c>
      <c r="F739" s="60"/>
      <c r="G739" s="12">
        <v>0.89351242808723996</v>
      </c>
      <c r="H739" s="11"/>
      <c r="I739" s="20">
        <f t="shared" si="13"/>
        <v>-0.89351242808723996</v>
      </c>
      <c r="J739" t="s">
        <v>1053</v>
      </c>
    </row>
    <row r="740" spans="1:10" ht="15.75" thickBot="1" x14ac:dyDescent="0.3">
      <c r="A740" s="34"/>
      <c r="B740" s="11"/>
      <c r="C740" s="12"/>
      <c r="E740" s="34" t="s">
        <v>823</v>
      </c>
      <c r="F740" s="60"/>
      <c r="G740" s="12">
        <v>0.89483601156854997</v>
      </c>
      <c r="H740" s="11"/>
      <c r="I740" s="20">
        <f t="shared" si="13"/>
        <v>-0.89483601156854997</v>
      </c>
      <c r="J740" t="s">
        <v>1052</v>
      </c>
    </row>
    <row r="741" spans="1:10" ht="15.75" thickBot="1" x14ac:dyDescent="0.3">
      <c r="A741" s="34"/>
      <c r="B741" s="11"/>
      <c r="C741" s="12"/>
      <c r="E741" s="34" t="s">
        <v>824</v>
      </c>
      <c r="F741" s="60"/>
      <c r="G741" s="12">
        <v>0.89606780414185605</v>
      </c>
      <c r="H741" s="11"/>
      <c r="I741" s="20">
        <f t="shared" si="13"/>
        <v>-0.89606780414185605</v>
      </c>
      <c r="J741" t="s">
        <v>1051</v>
      </c>
    </row>
    <row r="742" spans="1:10" ht="15.75" thickBot="1" x14ac:dyDescent="0.3">
      <c r="A742" s="34"/>
      <c r="B742" s="11"/>
      <c r="C742" s="12"/>
      <c r="E742" s="34" t="s">
        <v>825</v>
      </c>
      <c r="F742" s="60"/>
      <c r="G742" s="12">
        <v>0.89720791523842003</v>
      </c>
      <c r="H742" s="11"/>
      <c r="I742" s="20">
        <f t="shared" si="13"/>
        <v>-0.89720791523842003</v>
      </c>
      <c r="J742" t="s">
        <v>1050</v>
      </c>
    </row>
    <row r="743" spans="1:10" ht="15.75" thickBot="1" x14ac:dyDescent="0.3">
      <c r="A743" s="34"/>
      <c r="B743" s="11"/>
      <c r="C743" s="12"/>
      <c r="E743" s="34" t="s">
        <v>826</v>
      </c>
      <c r="F743" s="60"/>
      <c r="G743" s="12">
        <v>0.89825644607489297</v>
      </c>
      <c r="H743" s="11"/>
      <c r="I743" s="20">
        <f t="shared" si="13"/>
        <v>-0.89825644607489297</v>
      </c>
      <c r="J743" t="s">
        <v>1049</v>
      </c>
    </row>
    <row r="744" spans="1:10" ht="15.75" thickBot="1" x14ac:dyDescent="0.3">
      <c r="A744" s="34"/>
      <c r="B744" s="11"/>
      <c r="C744" s="12"/>
      <c r="E744" s="34" t="s">
        <v>827</v>
      </c>
      <c r="F744" s="60"/>
      <c r="G744" s="12">
        <v>0.8992134896774</v>
      </c>
      <c r="H744" s="11"/>
      <c r="I744" s="20">
        <f t="shared" si="13"/>
        <v>-0.8992134896774</v>
      </c>
      <c r="J744" t="s">
        <v>1048</v>
      </c>
    </row>
    <row r="745" spans="1:10" ht="15.75" thickBot="1" x14ac:dyDescent="0.3">
      <c r="A745" s="34"/>
      <c r="B745" s="11"/>
      <c r="C745" s="12"/>
      <c r="E745" s="34" t="s">
        <v>828</v>
      </c>
      <c r="F745" s="60"/>
      <c r="G745" s="12">
        <v>0.90007913090412695</v>
      </c>
      <c r="H745" s="11"/>
      <c r="I745" s="20">
        <f t="shared" si="13"/>
        <v>-0.90007913090412695</v>
      </c>
      <c r="J745" t="s">
        <v>1047</v>
      </c>
    </row>
    <row r="746" spans="1:10" ht="15.75" thickBot="1" x14ac:dyDescent="0.3">
      <c r="A746" s="34"/>
      <c r="B746" s="11"/>
      <c r="C746" s="12"/>
      <c r="E746" s="34" t="s">
        <v>829</v>
      </c>
      <c r="F746" s="60"/>
      <c r="G746" s="12">
        <v>0.90085344646622501</v>
      </c>
      <c r="H746" s="11"/>
      <c r="I746" s="20">
        <f t="shared" si="13"/>
        <v>-0.90085344646622501</v>
      </c>
      <c r="J746" t="s">
        <v>1046</v>
      </c>
    </row>
    <row r="747" spans="1:10" ht="15.75" thickBot="1" x14ac:dyDescent="0.3">
      <c r="A747" s="34"/>
      <c r="B747" s="11"/>
      <c r="C747" s="12"/>
      <c r="E747" s="34" t="s">
        <v>830</v>
      </c>
      <c r="F747" s="60"/>
      <c r="G747" s="12">
        <v>0.901536504946998</v>
      </c>
      <c r="H747" s="11"/>
      <c r="I747" s="20">
        <f t="shared" si="13"/>
        <v>-0.901536504946998</v>
      </c>
      <c r="J747" t="s">
        <v>1045</v>
      </c>
    </row>
    <row r="748" spans="1:10" ht="15.75" thickBot="1" x14ac:dyDescent="0.3">
      <c r="A748" s="34"/>
      <c r="B748" s="11"/>
      <c r="C748" s="12"/>
      <c r="E748" s="34" t="s">
        <v>831</v>
      </c>
      <c r="F748" s="60"/>
      <c r="G748" s="12">
        <v>0.90212836681929998</v>
      </c>
      <c r="H748" s="11"/>
      <c r="I748" s="20">
        <f t="shared" si="13"/>
        <v>-0.90212836681929998</v>
      </c>
      <c r="J748" t="s">
        <v>1044</v>
      </c>
    </row>
    <row r="749" spans="1:10" ht="15.75" thickBot="1" x14ac:dyDescent="0.3">
      <c r="A749" s="34"/>
      <c r="B749" s="11"/>
      <c r="C749" s="12"/>
      <c r="E749" s="34" t="s">
        <v>832</v>
      </c>
      <c r="F749" s="60"/>
      <c r="G749" s="12">
        <v>0.90262908446103296</v>
      </c>
      <c r="H749" s="11"/>
      <c r="I749" s="20">
        <f t="shared" si="13"/>
        <v>-0.90262908446103296</v>
      </c>
      <c r="J749" t="s">
        <v>1043</v>
      </c>
    </row>
    <row r="750" spans="1:10" ht="15.75" thickBot="1" x14ac:dyDescent="0.3">
      <c r="A750" s="34"/>
      <c r="B750" s="11"/>
      <c r="C750" s="12"/>
      <c r="E750" s="34" t="s">
        <v>833</v>
      </c>
      <c r="F750" s="60"/>
      <c r="G750" s="12">
        <v>0.90303870216868998</v>
      </c>
      <c r="H750" s="11"/>
      <c r="I750" s="20">
        <f t="shared" si="13"/>
        <v>-0.90303870216868998</v>
      </c>
      <c r="J750" t="s">
        <v>1042</v>
      </c>
    </row>
    <row r="751" spans="1:10" ht="15.75" thickBot="1" x14ac:dyDescent="0.3">
      <c r="A751" s="34"/>
      <c r="B751" s="11"/>
      <c r="C751" s="12"/>
      <c r="E751" s="18" t="s">
        <v>834</v>
      </c>
      <c r="F751" s="60"/>
      <c r="G751" s="47">
        <v>0.90335725616894302</v>
      </c>
      <c r="H751" s="48"/>
      <c r="I751" s="20">
        <f t="shared" si="13"/>
        <v>-0.90335725616894302</v>
      </c>
      <c r="J751" t="s">
        <v>1041</v>
      </c>
    </row>
    <row r="752" spans="1:10" ht="15.75" thickBot="1" x14ac:dyDescent="0.3">
      <c r="A752" s="34"/>
      <c r="B752" s="11"/>
      <c r="C752" s="12"/>
      <c r="E752" s="48" t="s">
        <v>835</v>
      </c>
      <c r="F752" s="60"/>
      <c r="G752" s="47">
        <v>0.90358477462813702</v>
      </c>
      <c r="H752" s="48"/>
      <c r="I752" s="20">
        <f t="shared" si="13"/>
        <v>-0.90358477462813702</v>
      </c>
      <c r="J752" t="s">
        <v>1040</v>
      </c>
    </row>
    <row r="753" spans="1:10" ht="15.75" thickBot="1" x14ac:dyDescent="0.3">
      <c r="A753" s="34"/>
      <c r="B753" s="11"/>
      <c r="C753" s="12"/>
      <c r="E753" s="48" t="s">
        <v>836</v>
      </c>
      <c r="F753" s="60"/>
      <c r="G753" s="12">
        <v>0.90372127765976096</v>
      </c>
      <c r="H753" s="18"/>
      <c r="I753" s="20">
        <f t="shared" si="13"/>
        <v>-0.90372127765976096</v>
      </c>
      <c r="J753" t="s">
        <v>1039</v>
      </c>
    </row>
    <row r="754" spans="1:10" ht="15.75" thickBot="1" x14ac:dyDescent="0.3">
      <c r="A754" s="44"/>
      <c r="B754" s="14"/>
      <c r="C754" s="15"/>
      <c r="E754" s="49" t="s">
        <v>837</v>
      </c>
      <c r="F754" s="60"/>
      <c r="G754" s="15">
        <v>0.90376677732975896</v>
      </c>
      <c r="H754" s="19"/>
      <c r="I754" s="20">
        <f t="shared" si="13"/>
        <v>-0.90376677732975896</v>
      </c>
      <c r="J754" t="s">
        <v>1038</v>
      </c>
    </row>
    <row r="755" spans="1:10" ht="15.75" thickBot="1" x14ac:dyDescent="0.3">
      <c r="H755" s="19"/>
    </row>
    <row r="758" spans="1:10" x14ac:dyDescent="0.25">
      <c r="E758" s="41"/>
    </row>
    <row r="1012" spans="1:3" x14ac:dyDescent="0.25">
      <c r="A1012" s="2"/>
      <c r="B1012" s="2"/>
      <c r="C1012" s="2"/>
    </row>
    <row r="1013" spans="1:3" x14ac:dyDescent="0.25">
      <c r="B1013" s="1"/>
    </row>
    <row r="1014" spans="1:3" x14ac:dyDescent="0.25">
      <c r="B1014" s="1"/>
    </row>
    <row r="1015" spans="1:3" x14ac:dyDescent="0.25">
      <c r="B1015" s="1"/>
    </row>
    <row r="1016" spans="1:3" x14ac:dyDescent="0.25">
      <c r="B1016" s="1"/>
    </row>
    <row r="1137" spans="1:1" x14ac:dyDescent="0.25">
      <c r="A1137" s="1"/>
    </row>
    <row r="1262" spans="1:3" x14ac:dyDescent="0.25">
      <c r="A1262" s="2"/>
      <c r="B1262" s="2"/>
      <c r="C1262" s="2"/>
    </row>
    <row r="1280" spans="6:6" x14ac:dyDescent="0.25">
      <c r="F1280" s="1"/>
    </row>
    <row r="1283" spans="6:6" x14ac:dyDescent="0.25">
      <c r="F1283" s="1"/>
    </row>
    <row r="1286" spans="6:6" x14ac:dyDescent="0.25">
      <c r="F1286" s="1"/>
    </row>
    <row r="1289" spans="6:6" x14ac:dyDescent="0.25">
      <c r="F1289" s="1"/>
    </row>
    <row r="1292" spans="6:6" x14ac:dyDescent="0.25">
      <c r="F1292" s="1"/>
    </row>
    <row r="1295" spans="6:6" x14ac:dyDescent="0.25">
      <c r="F1295" s="1"/>
    </row>
    <row r="1298" spans="6:6" x14ac:dyDescent="0.25">
      <c r="F1298" s="1"/>
    </row>
    <row r="1301" spans="6:6" x14ac:dyDescent="0.25">
      <c r="F1301" s="1"/>
    </row>
    <row r="1304" spans="6:6" x14ac:dyDescent="0.25">
      <c r="F1304" s="1"/>
    </row>
    <row r="1307" spans="6:6" x14ac:dyDescent="0.25">
      <c r="F1307" s="1"/>
    </row>
    <row r="1310" spans="6:6" x14ac:dyDescent="0.25">
      <c r="F1310" s="1"/>
    </row>
    <row r="1313" spans="6:6" x14ac:dyDescent="0.25">
      <c r="F1313" s="1"/>
    </row>
    <row r="1316" spans="6:6" x14ac:dyDescent="0.25">
      <c r="F1316" s="1"/>
    </row>
    <row r="1319" spans="6:6" x14ac:dyDescent="0.25">
      <c r="F1319" s="1"/>
    </row>
    <row r="1322" spans="6:6" x14ac:dyDescent="0.25">
      <c r="F1322" s="1"/>
    </row>
    <row r="1325" spans="6:6" x14ac:dyDescent="0.25">
      <c r="F1325" s="1"/>
    </row>
    <row r="1328" spans="6:6" x14ac:dyDescent="0.25">
      <c r="F1328" s="1"/>
    </row>
    <row r="1331" spans="6:6" x14ac:dyDescent="0.25">
      <c r="F1331" s="1"/>
    </row>
    <row r="1334" spans="6:6" x14ac:dyDescent="0.25">
      <c r="F1334" s="1"/>
    </row>
    <row r="1337" spans="6:6" x14ac:dyDescent="0.25">
      <c r="F1337" s="1"/>
    </row>
    <row r="1340" spans="6:6" x14ac:dyDescent="0.25">
      <c r="F1340" s="1"/>
    </row>
    <row r="1343" spans="6:6" x14ac:dyDescent="0.25">
      <c r="F1343" s="1"/>
    </row>
    <row r="1346" spans="6:6" x14ac:dyDescent="0.25">
      <c r="F1346" s="1"/>
    </row>
    <row r="1349" spans="6:6" x14ac:dyDescent="0.25">
      <c r="F1349" s="1"/>
    </row>
    <row r="1352" spans="6:6" x14ac:dyDescent="0.25">
      <c r="F1352" s="1"/>
    </row>
    <row r="1355" spans="6:6" x14ac:dyDescent="0.25">
      <c r="F1355" s="1"/>
    </row>
    <row r="1358" spans="6:6" x14ac:dyDescent="0.25">
      <c r="F1358" s="1"/>
    </row>
    <row r="1361" spans="6:6" x14ac:dyDescent="0.25">
      <c r="F1361" s="1"/>
    </row>
    <row r="1364" spans="6:6" x14ac:dyDescent="0.25">
      <c r="F1364" s="1"/>
    </row>
    <row r="1367" spans="6:6" x14ac:dyDescent="0.25">
      <c r="F1367" s="1"/>
    </row>
    <row r="1370" spans="6:6" x14ac:dyDescent="0.25">
      <c r="F1370" s="1"/>
    </row>
    <row r="1373" spans="6:6" x14ac:dyDescent="0.25">
      <c r="F1373" s="1"/>
    </row>
    <row r="1376" spans="6:6" x14ac:dyDescent="0.25">
      <c r="F1376" s="1"/>
    </row>
    <row r="1379" spans="5:6" x14ac:dyDescent="0.25">
      <c r="F1379" s="1"/>
    </row>
    <row r="1382" spans="5:6" x14ac:dyDescent="0.25">
      <c r="F1382" s="1"/>
    </row>
    <row r="1385" spans="5:6" x14ac:dyDescent="0.25">
      <c r="F1385" s="1"/>
    </row>
    <row r="1388" spans="5:6" x14ac:dyDescent="0.25">
      <c r="F1388" s="1"/>
    </row>
    <row r="1389" spans="5:6" x14ac:dyDescent="0.25">
      <c r="E1389" s="1"/>
    </row>
    <row r="1391" spans="5:6" x14ac:dyDescent="0.25">
      <c r="F1391" s="1"/>
    </row>
    <row r="1394" spans="6:6" x14ac:dyDescent="0.25">
      <c r="F1394" s="1"/>
    </row>
    <row r="1397" spans="6:6" x14ac:dyDescent="0.25">
      <c r="F1397" s="1"/>
    </row>
    <row r="1400" spans="6:6" x14ac:dyDescent="0.25">
      <c r="F1400" s="1"/>
    </row>
    <row r="1403" spans="6:6" x14ac:dyDescent="0.25">
      <c r="F1403" s="1"/>
    </row>
    <row r="1406" spans="6:6" x14ac:dyDescent="0.25">
      <c r="F1406" s="1"/>
    </row>
    <row r="1409" spans="6:6" x14ac:dyDescent="0.25">
      <c r="F1409" s="1"/>
    </row>
    <row r="1412" spans="6:6" x14ac:dyDescent="0.25">
      <c r="F1412" s="1"/>
    </row>
    <row r="1415" spans="6:6" x14ac:dyDescent="0.25">
      <c r="F1415" s="1"/>
    </row>
    <row r="1418" spans="6:6" x14ac:dyDescent="0.25">
      <c r="F1418" s="1"/>
    </row>
    <row r="1421" spans="6:6" x14ac:dyDescent="0.25">
      <c r="F1421" s="1"/>
    </row>
    <row r="1424" spans="6:6" x14ac:dyDescent="0.25">
      <c r="F1424" s="1"/>
    </row>
    <row r="1427" spans="6:6" x14ac:dyDescent="0.25">
      <c r="F1427" s="1"/>
    </row>
    <row r="1430" spans="6:6" x14ac:dyDescent="0.25">
      <c r="F1430" s="1"/>
    </row>
    <row r="1433" spans="6:6" x14ac:dyDescent="0.25">
      <c r="F1433" s="1"/>
    </row>
    <row r="1436" spans="6:6" x14ac:dyDescent="0.25">
      <c r="F1436" s="1"/>
    </row>
    <row r="1439" spans="6:6" x14ac:dyDescent="0.25">
      <c r="F1439" s="1"/>
    </row>
    <row r="1442" spans="6:6" x14ac:dyDescent="0.25">
      <c r="F1442" s="1"/>
    </row>
    <row r="1445" spans="6:6" x14ac:dyDescent="0.25">
      <c r="F1445" s="1"/>
    </row>
    <row r="1448" spans="6:6" x14ac:dyDescent="0.25">
      <c r="F1448" s="1"/>
    </row>
    <row r="1451" spans="6:6" x14ac:dyDescent="0.25">
      <c r="F1451" s="1"/>
    </row>
    <row r="1454" spans="6:6" x14ac:dyDescent="0.25">
      <c r="F1454" s="1"/>
    </row>
    <row r="1457" spans="6:6" x14ac:dyDescent="0.25">
      <c r="F1457" s="1"/>
    </row>
    <row r="1460" spans="6:6" x14ac:dyDescent="0.25">
      <c r="F1460" s="1"/>
    </row>
    <row r="1463" spans="6:6" x14ac:dyDescent="0.25">
      <c r="F1463" s="1"/>
    </row>
    <row r="1466" spans="6:6" x14ac:dyDescent="0.25">
      <c r="F1466" s="1"/>
    </row>
    <row r="1469" spans="6:6" x14ac:dyDescent="0.25">
      <c r="F1469" s="1"/>
    </row>
    <row r="1472" spans="6:6" x14ac:dyDescent="0.25">
      <c r="F1472" s="1"/>
    </row>
    <row r="1475" spans="6:6" x14ac:dyDescent="0.25">
      <c r="F1475" s="1"/>
    </row>
    <row r="1478" spans="6:6" x14ac:dyDescent="0.25">
      <c r="F1478" s="1"/>
    </row>
    <row r="1481" spans="6:6" x14ac:dyDescent="0.25">
      <c r="F1481" s="1"/>
    </row>
    <row r="1484" spans="6:6" x14ac:dyDescent="0.25">
      <c r="F1484" s="1"/>
    </row>
    <row r="1487" spans="6:6" x14ac:dyDescent="0.25">
      <c r="F1487" s="1"/>
    </row>
    <row r="1490" spans="6:6" x14ac:dyDescent="0.25">
      <c r="F1490" s="1"/>
    </row>
    <row r="1493" spans="6:6" x14ac:dyDescent="0.25">
      <c r="F1493" s="1"/>
    </row>
    <row r="1496" spans="6:6" x14ac:dyDescent="0.25">
      <c r="F1496" s="1"/>
    </row>
    <row r="1499" spans="6:6" x14ac:dyDescent="0.25">
      <c r="F1499" s="1"/>
    </row>
    <row r="1502" spans="6:6" x14ac:dyDescent="0.25">
      <c r="F1502" s="1"/>
    </row>
    <row r="1505" spans="6:6" x14ac:dyDescent="0.25">
      <c r="F1505" s="1"/>
    </row>
    <row r="1508" spans="6:6" x14ac:dyDescent="0.25">
      <c r="F1508" s="1"/>
    </row>
    <row r="1511" spans="6:6" x14ac:dyDescent="0.25">
      <c r="F1511" s="1"/>
    </row>
    <row r="1514" spans="6:6" x14ac:dyDescent="0.25">
      <c r="F1514" s="1"/>
    </row>
    <row r="1517" spans="6:6" x14ac:dyDescent="0.25">
      <c r="F1517" s="1"/>
    </row>
    <row r="1520" spans="6:6" x14ac:dyDescent="0.25">
      <c r="F1520" s="1"/>
    </row>
    <row r="1523" spans="6:6" x14ac:dyDescent="0.25">
      <c r="F1523" s="1"/>
    </row>
    <row r="1526" spans="6:6" x14ac:dyDescent="0.25">
      <c r="F1526" s="1"/>
    </row>
    <row r="1529" spans="6:6" x14ac:dyDescent="0.25">
      <c r="F1529" s="1"/>
    </row>
    <row r="1532" spans="6:6" x14ac:dyDescent="0.25">
      <c r="F1532" s="1"/>
    </row>
    <row r="1535" spans="6:6" x14ac:dyDescent="0.25">
      <c r="F1535" s="1"/>
    </row>
    <row r="1538" spans="6:6" x14ac:dyDescent="0.25">
      <c r="F1538" s="1"/>
    </row>
    <row r="1541" spans="6:6" x14ac:dyDescent="0.25">
      <c r="F1541" s="1"/>
    </row>
    <row r="1544" spans="6:6" x14ac:dyDescent="0.25">
      <c r="F1544" s="1"/>
    </row>
    <row r="1547" spans="6:6" x14ac:dyDescent="0.25">
      <c r="F1547" s="1"/>
    </row>
    <row r="1550" spans="6:6" x14ac:dyDescent="0.25">
      <c r="F1550" s="1"/>
    </row>
    <row r="1552" spans="6:6" x14ac:dyDescent="0.25">
      <c r="F1552" s="1"/>
    </row>
    <row r="1553" spans="6:6" x14ac:dyDescent="0.25">
      <c r="F1553" s="1"/>
    </row>
    <row r="1555" spans="6:6" x14ac:dyDescent="0.25">
      <c r="F1555" s="1"/>
    </row>
    <row r="1556" spans="6:6" x14ac:dyDescent="0.25">
      <c r="F1556" s="1"/>
    </row>
    <row r="1558" spans="6:6" x14ac:dyDescent="0.25">
      <c r="F1558" s="1"/>
    </row>
    <row r="1559" spans="6:6" x14ac:dyDescent="0.25">
      <c r="F1559" s="1"/>
    </row>
    <row r="1561" spans="6:6" x14ac:dyDescent="0.25">
      <c r="F1561" s="1"/>
    </row>
    <row r="1562" spans="6:6" x14ac:dyDescent="0.25">
      <c r="F1562" s="1"/>
    </row>
    <row r="1564" spans="6:6" x14ac:dyDescent="0.25">
      <c r="F1564" s="1"/>
    </row>
    <row r="1565" spans="6:6" x14ac:dyDescent="0.25">
      <c r="F1565" s="1"/>
    </row>
    <row r="1567" spans="6:6" x14ac:dyDescent="0.25">
      <c r="F1567" s="1"/>
    </row>
    <row r="1568" spans="6:6" x14ac:dyDescent="0.25">
      <c r="F1568" s="1"/>
    </row>
    <row r="1570" spans="6:6" x14ac:dyDescent="0.25">
      <c r="F1570" s="1"/>
    </row>
    <row r="1571" spans="6:6" x14ac:dyDescent="0.25">
      <c r="F1571" s="1"/>
    </row>
    <row r="1573" spans="6:6" x14ac:dyDescent="0.25">
      <c r="F1573" s="1"/>
    </row>
    <row r="1574" spans="6:6" x14ac:dyDescent="0.25">
      <c r="F1574" s="1"/>
    </row>
    <row r="1576" spans="6:6" x14ac:dyDescent="0.25">
      <c r="F1576" s="1"/>
    </row>
    <row r="1577" spans="6:6" x14ac:dyDescent="0.25">
      <c r="F1577" s="1"/>
    </row>
    <row r="1579" spans="6:6" x14ac:dyDescent="0.25">
      <c r="F1579" s="1"/>
    </row>
    <row r="1580" spans="6:6" x14ac:dyDescent="0.25">
      <c r="F1580" s="1"/>
    </row>
    <row r="1582" spans="6:6" x14ac:dyDescent="0.25">
      <c r="F1582" s="1"/>
    </row>
    <row r="1583" spans="6:6" x14ac:dyDescent="0.25">
      <c r="F1583" s="1"/>
    </row>
    <row r="1585" spans="6:6" x14ac:dyDescent="0.25">
      <c r="F1585" s="1"/>
    </row>
    <row r="1586" spans="6:6" x14ac:dyDescent="0.25">
      <c r="F1586" s="1"/>
    </row>
    <row r="1588" spans="6:6" x14ac:dyDescent="0.25">
      <c r="F1588" s="1"/>
    </row>
    <row r="1589" spans="6:6" x14ac:dyDescent="0.25">
      <c r="F1589" s="1"/>
    </row>
    <row r="1591" spans="6:6" x14ac:dyDescent="0.25">
      <c r="F1591" s="1"/>
    </row>
    <row r="1592" spans="6:6" x14ac:dyDescent="0.25">
      <c r="F1592" s="1"/>
    </row>
    <row r="1594" spans="6:6" x14ac:dyDescent="0.25">
      <c r="F1594" s="1"/>
    </row>
    <row r="1595" spans="6:6" x14ac:dyDescent="0.25">
      <c r="F1595" s="1"/>
    </row>
    <row r="1597" spans="6:6" x14ac:dyDescent="0.25">
      <c r="F1597" s="1"/>
    </row>
    <row r="1598" spans="6:6" x14ac:dyDescent="0.25">
      <c r="F1598" s="1"/>
    </row>
    <row r="1600" spans="6:6" x14ac:dyDescent="0.25">
      <c r="F1600" s="1"/>
    </row>
    <row r="1601" spans="6:6" x14ac:dyDescent="0.25">
      <c r="F1601" s="1"/>
    </row>
    <row r="1603" spans="6:6" x14ac:dyDescent="0.25">
      <c r="F1603" s="1"/>
    </row>
    <row r="1604" spans="6:6" x14ac:dyDescent="0.25">
      <c r="F1604" s="1"/>
    </row>
    <row r="1606" spans="6:6" x14ac:dyDescent="0.25">
      <c r="F1606" s="1"/>
    </row>
    <row r="1607" spans="6:6" x14ac:dyDescent="0.25">
      <c r="F1607" s="1"/>
    </row>
    <row r="1609" spans="6:6" x14ac:dyDescent="0.25">
      <c r="F1609" s="1"/>
    </row>
    <row r="1610" spans="6:6" x14ac:dyDescent="0.25">
      <c r="F1610" s="1"/>
    </row>
    <row r="1612" spans="6:6" x14ac:dyDescent="0.25">
      <c r="F1612" s="1"/>
    </row>
    <row r="1613" spans="6:6" x14ac:dyDescent="0.25">
      <c r="F1613" s="1"/>
    </row>
    <row r="1615" spans="6:6" x14ac:dyDescent="0.25">
      <c r="F1615" s="1"/>
    </row>
    <row r="1616" spans="6:6" x14ac:dyDescent="0.25">
      <c r="F1616" s="1"/>
    </row>
    <row r="1618" spans="6:6" x14ac:dyDescent="0.25">
      <c r="F1618" s="1"/>
    </row>
    <row r="1619" spans="6:6" x14ac:dyDescent="0.25">
      <c r="F1619" s="1"/>
    </row>
    <row r="1621" spans="6:6" x14ac:dyDescent="0.25">
      <c r="F1621" s="1"/>
    </row>
    <row r="1622" spans="6:6" x14ac:dyDescent="0.25">
      <c r="F1622" s="1"/>
    </row>
    <row r="1624" spans="6:6" x14ac:dyDescent="0.25">
      <c r="F1624" s="1"/>
    </row>
    <row r="1625" spans="6:6" x14ac:dyDescent="0.25">
      <c r="F1625" s="1"/>
    </row>
    <row r="1627" spans="6:6" x14ac:dyDescent="0.25">
      <c r="F1627" s="1"/>
    </row>
    <row r="1628" spans="6:6" x14ac:dyDescent="0.25">
      <c r="F1628" s="1"/>
    </row>
    <row r="1630" spans="6:6" x14ac:dyDescent="0.25">
      <c r="F1630" s="1"/>
    </row>
    <row r="1631" spans="6:6" x14ac:dyDescent="0.25">
      <c r="F1631" s="1"/>
    </row>
    <row r="1633" spans="6:6" x14ac:dyDescent="0.25">
      <c r="F1633" s="1"/>
    </row>
    <row r="1634" spans="6:6" x14ac:dyDescent="0.25">
      <c r="F1634" s="1"/>
    </row>
    <row r="1636" spans="6:6" x14ac:dyDescent="0.25">
      <c r="F1636" s="1"/>
    </row>
    <row r="1637" spans="6:6" x14ac:dyDescent="0.25">
      <c r="F1637" s="1"/>
    </row>
    <row r="1642" spans="6:6" x14ac:dyDescent="0.25">
      <c r="F1642" s="1"/>
    </row>
    <row r="1643" spans="6:6" x14ac:dyDescent="0.25">
      <c r="F1643" s="1"/>
    </row>
    <row r="1645" spans="6:6" x14ac:dyDescent="0.25">
      <c r="F1645" s="1"/>
    </row>
    <row r="1646" spans="6:6" x14ac:dyDescent="0.25">
      <c r="F1646" s="1"/>
    </row>
    <row r="1648" spans="6:6" x14ac:dyDescent="0.25">
      <c r="F1648" s="1"/>
    </row>
    <row r="1649" spans="6:6" x14ac:dyDescent="0.25">
      <c r="F1649" s="1"/>
    </row>
    <row r="1651" spans="6:6" x14ac:dyDescent="0.25">
      <c r="F1651" s="1"/>
    </row>
    <row r="1652" spans="6:6" x14ac:dyDescent="0.25">
      <c r="F1652" s="1"/>
    </row>
    <row r="1654" spans="6:6" x14ac:dyDescent="0.25">
      <c r="F1654" s="1"/>
    </row>
    <row r="1655" spans="6:6" x14ac:dyDescent="0.25">
      <c r="F1655" s="1"/>
    </row>
    <row r="1657" spans="6:6" x14ac:dyDescent="0.25">
      <c r="F1657" s="1"/>
    </row>
    <row r="1658" spans="6:6" x14ac:dyDescent="0.25">
      <c r="F1658" s="1"/>
    </row>
    <row r="1660" spans="6:6" x14ac:dyDescent="0.25">
      <c r="F1660" s="1"/>
    </row>
    <row r="1661" spans="6:6" x14ac:dyDescent="0.25">
      <c r="F1661" s="1"/>
    </row>
    <row r="1663" spans="6:6" x14ac:dyDescent="0.25">
      <c r="F1663" s="1"/>
    </row>
    <row r="1664" spans="6:6" x14ac:dyDescent="0.25">
      <c r="F1664" s="1"/>
    </row>
    <row r="1666" spans="6:6" x14ac:dyDescent="0.25">
      <c r="F1666" s="1"/>
    </row>
    <row r="1667" spans="6:6" x14ac:dyDescent="0.25">
      <c r="F1667" s="1"/>
    </row>
    <row r="1669" spans="6:6" x14ac:dyDescent="0.25">
      <c r="F1669" s="1"/>
    </row>
    <row r="1670" spans="6:6" x14ac:dyDescent="0.25">
      <c r="F1670" s="1"/>
    </row>
    <row r="1672" spans="6:6" x14ac:dyDescent="0.25">
      <c r="F1672" s="1"/>
    </row>
    <row r="1673" spans="6:6" x14ac:dyDescent="0.25">
      <c r="F1673" s="1"/>
    </row>
    <row r="1675" spans="6:6" x14ac:dyDescent="0.25">
      <c r="F1675" s="1"/>
    </row>
    <row r="1676" spans="6:6" x14ac:dyDescent="0.25">
      <c r="F1676" s="1"/>
    </row>
    <row r="1678" spans="6:6" x14ac:dyDescent="0.25">
      <c r="F1678" s="1"/>
    </row>
    <row r="1679" spans="6:6" x14ac:dyDescent="0.25">
      <c r="F1679" s="1"/>
    </row>
    <row r="1681" spans="6:6" x14ac:dyDescent="0.25">
      <c r="F1681" s="1"/>
    </row>
    <row r="1682" spans="6:6" x14ac:dyDescent="0.25">
      <c r="F1682" s="1"/>
    </row>
    <row r="1684" spans="6:6" x14ac:dyDescent="0.25">
      <c r="F1684" s="1"/>
    </row>
    <row r="1685" spans="6:6" x14ac:dyDescent="0.25">
      <c r="F1685" s="1"/>
    </row>
    <row r="1687" spans="6:6" x14ac:dyDescent="0.25">
      <c r="F1687" s="1"/>
    </row>
    <row r="1688" spans="6:6" x14ac:dyDescent="0.25">
      <c r="F1688" s="1"/>
    </row>
    <row r="1690" spans="6:6" x14ac:dyDescent="0.25">
      <c r="F1690" s="1"/>
    </row>
    <row r="1691" spans="6:6" x14ac:dyDescent="0.25">
      <c r="F1691" s="1"/>
    </row>
    <row r="1693" spans="6:6" x14ac:dyDescent="0.25">
      <c r="F1693" s="1"/>
    </row>
    <row r="1694" spans="6:6" x14ac:dyDescent="0.25">
      <c r="F1694" s="1"/>
    </row>
    <row r="1696" spans="6:6" x14ac:dyDescent="0.25">
      <c r="F1696" s="1"/>
    </row>
    <row r="1697" spans="6:6" x14ac:dyDescent="0.25">
      <c r="F1697" s="1"/>
    </row>
    <row r="1699" spans="6:6" x14ac:dyDescent="0.25">
      <c r="F1699" s="1"/>
    </row>
    <row r="1700" spans="6:6" x14ac:dyDescent="0.25">
      <c r="F1700" s="1"/>
    </row>
    <row r="1702" spans="6:6" x14ac:dyDescent="0.25">
      <c r="F1702" s="1"/>
    </row>
    <row r="1703" spans="6:6" x14ac:dyDescent="0.25">
      <c r="F1703" s="1"/>
    </row>
    <row r="1705" spans="6:6" x14ac:dyDescent="0.25">
      <c r="F1705" s="1"/>
    </row>
    <row r="1706" spans="6:6" x14ac:dyDescent="0.25">
      <c r="F1706" s="1"/>
    </row>
    <row r="1708" spans="6:6" x14ac:dyDescent="0.25">
      <c r="F1708" s="1"/>
    </row>
    <row r="1709" spans="6:6" x14ac:dyDescent="0.25">
      <c r="F1709" s="1"/>
    </row>
    <row r="1711" spans="6:6" x14ac:dyDescent="0.25">
      <c r="F1711" s="1"/>
    </row>
    <row r="1712" spans="6:6" x14ac:dyDescent="0.25">
      <c r="F1712" s="1"/>
    </row>
    <row r="1714" spans="6:6" x14ac:dyDescent="0.25">
      <c r="F1714" s="1"/>
    </row>
    <row r="1715" spans="6:6" x14ac:dyDescent="0.25">
      <c r="F1715" s="1"/>
    </row>
    <row r="1717" spans="6:6" x14ac:dyDescent="0.25">
      <c r="F1717" s="1"/>
    </row>
    <row r="1718" spans="6:6" x14ac:dyDescent="0.25">
      <c r="F1718" s="1"/>
    </row>
    <row r="1720" spans="6:6" x14ac:dyDescent="0.25">
      <c r="F1720" s="1"/>
    </row>
    <row r="1721" spans="6:6" x14ac:dyDescent="0.25">
      <c r="F1721" s="1"/>
    </row>
    <row r="1723" spans="6:6" x14ac:dyDescent="0.25">
      <c r="F1723" s="1"/>
    </row>
    <row r="1724" spans="6:6" x14ac:dyDescent="0.25">
      <c r="F1724" s="1"/>
    </row>
    <row r="1726" spans="6:6" x14ac:dyDescent="0.25">
      <c r="F1726" s="1"/>
    </row>
    <row r="1727" spans="6:6" x14ac:dyDescent="0.25">
      <c r="F1727" s="1"/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ivaann .</dc:creator>
  <cp:lastModifiedBy>ivaann .</cp:lastModifiedBy>
  <dcterms:created xsi:type="dcterms:W3CDTF">2020-11-08T04:01:13Z</dcterms:created>
  <dcterms:modified xsi:type="dcterms:W3CDTF">2021-02-11T02:13:48Z</dcterms:modified>
</cp:coreProperties>
</file>