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vani\Documents\Excel Calculator\"/>
    </mc:Choice>
  </mc:AlternateContent>
  <xr:revisionPtr revIDLastSave="0" documentId="13_ncr:1_{F6D74AED-D614-4164-8169-1A5C7FAE62A2}" xr6:coauthVersionLast="43" xr6:coauthVersionMax="43" xr10:uidLastSave="{00000000-0000-0000-0000-000000000000}"/>
  <bookViews>
    <workbookView xWindow="-108" yWindow="-108" windowWidth="23256" windowHeight="12576" xr2:uid="{2B89AA0D-AA34-416B-8266-E94B8AF11C1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O12" i="1" l="1"/>
  <c r="XFD1048550" i="1"/>
  <c r="XFD1048551" i="1"/>
  <c r="XFD1048552" i="1"/>
  <c r="XFD1048553" i="1"/>
  <c r="XFD1048554" i="1"/>
  <c r="XFD1048555" i="1"/>
  <c r="XFD1048556" i="1"/>
  <c r="XFD1048557" i="1"/>
  <c r="XFD1048558" i="1"/>
  <c r="XFD1048559" i="1"/>
  <c r="XFD1048560" i="1"/>
  <c r="XFD1048561" i="1"/>
  <c r="XFD1048562" i="1"/>
  <c r="XFD1048563" i="1"/>
  <c r="XFD1048564" i="1"/>
  <c r="XFD1048565" i="1"/>
  <c r="XFD1048566" i="1"/>
  <c r="XFD1048567" i="1"/>
  <c r="XFD1048568" i="1"/>
  <c r="XFD1048569" i="1"/>
  <c r="XFD1048570" i="1"/>
  <c r="XFD1048571" i="1"/>
  <c r="XFD1048572" i="1"/>
  <c r="XFD1048573" i="1"/>
  <c r="XFD1048574" i="1"/>
  <c r="XFD1048575" i="1"/>
  <c r="P10" i="1"/>
  <c r="P9" i="1"/>
  <c r="P8" i="1"/>
  <c r="P7" i="1"/>
  <c r="P6" i="1"/>
  <c r="P5" i="1"/>
  <c r="P4" i="1"/>
  <c r="P3" i="1"/>
</calcChain>
</file>

<file path=xl/sharedStrings.xml><?xml version="1.0" encoding="utf-8"?>
<sst xmlns="http://schemas.openxmlformats.org/spreadsheetml/2006/main" count="40" uniqueCount="32">
  <si>
    <t>Edges</t>
  </si>
  <si>
    <t>Weights</t>
  </si>
  <si>
    <t>Decision</t>
  </si>
  <si>
    <t>A</t>
  </si>
  <si>
    <t>B</t>
  </si>
  <si>
    <t>C</t>
  </si>
  <si>
    <t>D</t>
  </si>
  <si>
    <t>E</t>
  </si>
  <si>
    <t>F</t>
  </si>
  <si>
    <t>G</t>
  </si>
  <si>
    <t>H</t>
  </si>
  <si>
    <t>(A, B)</t>
  </si>
  <si>
    <t>(A, F)</t>
  </si>
  <si>
    <t>(F, A)</t>
  </si>
  <si>
    <t>(H, A)</t>
  </si>
  <si>
    <t>(F, B)</t>
  </si>
  <si>
    <t>(H, B)</t>
  </si>
  <si>
    <t>(F, C)</t>
  </si>
  <si>
    <t>(G, H)</t>
  </si>
  <si>
    <t>(B, C)</t>
  </si>
  <si>
    <t>(C, D)</t>
  </si>
  <si>
    <t>(D, F)</t>
  </si>
  <si>
    <t>(B, E)</t>
  </si>
  <si>
    <t>(E, G)</t>
  </si>
  <si>
    <t>(G, D)</t>
  </si>
  <si>
    <t>(E, D)</t>
  </si>
  <si>
    <t>(D, E)</t>
  </si>
  <si>
    <t>(F, E)</t>
  </si>
  <si>
    <t>Nodes</t>
  </si>
  <si>
    <t>In/Out</t>
  </si>
  <si>
    <t>Net Flow</t>
  </si>
  <si>
    <t>Total 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</si>
</sst>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227502</xdr:colOff>
      <xdr:row>19</xdr:row>
      <xdr:rowOff>129539</xdr:rowOff>
    </xdr:from>
    <xdr:to>
      <xdr:col>11</xdr:col>
      <xdr:colOff>426719</xdr:colOff>
      <xdr:row>46</xdr:row>
      <xdr:rowOff>62776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8E45AA1-6399-4156-AB51-6BB171E317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7102" y="3604259"/>
          <a:ext cx="6295217" cy="48709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1" width="438" row="3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78FEAF92-28CD-465B-8D19-9ED7E5ED6771}">
  <we:reference id="wa104100404" version="2.0.0.0" store="en-US" storeType="OMEX"/>
  <we:alternateReferences>
    <we:reference id="wa104100404" version="2.0.0.0" store="wa104100404" storeType="OMEX"/>
  </we:alternateReferences>
  <we:properties>
    <we:property name="ZyAELB5oSDsBLA==" value="&quot;EAdFeFg=&quot;"/>
    <we:property name="ZyAELB5oSDkCPiwdNg==" value="&quot;Bg==&quot;"/>
    <we:property name="ZyAELB5oSCICNAgVOjlVQQ==" value="&quot;EAxFelB9LVBSfw==&quot;"/>
    <we:property name="ZyAELB5oSAcMKhcRKgpeV1M=" value="&quot;BQ==&quot;"/>
    <we:property name="ZyAELB5oSAcMKhcRKgpeRkY=" value="&quot;Bg==&quot;"/>
    <we:property name="ZyAELB5oSAcMKhcRKgpeR1k=" value="&quot;Bg==&quot;"/>
    <we:property name="ZyAELB5oSAcMKhcRKgpdXF0=" value="&quot;B3g=&quot;"/>
    <we:property name="ZyAELB5oSAcMKhcRKgpdV0A=" value="&quot;Bg==&quot;"/>
    <we:property name="ZyAELB5oSAcMKhcRKgpdQVg=" value="&quot;BA==&quot;"/>
    <we:property name="ZyAELB5oSAcMKhcRKgpdQEA=" value="&quot;BGZRfl8=&quot;"/>
    <we:property name="ZyAELB5oSAcMKhcRKgpcWkd8" value="&quot;EAxFelB9LVBSfw==&quot;"/>
    <we:property name="ZyAELB5oSAcMKhcRKgpcWkd7" value="&quot;EAxFelB9LVBSfw==&quot;"/>
    <we:property name="ZyAELB5oSAcMKhcRKgpcWkd6" value="&quot;EAxFelB9LVBSfw==&quot;"/>
    <we:property name="ZyAELB5oSAcMKhcRKgpcWkd5" value="&quot;EBhFelB9OVBSdg==&quot;"/>
    <we:property name="ZyAELB5oSAcMKhcRKgpcQkQ=" value="&quot;BA==&quot;"/>
    <we:property name="ZyAELB5oSAcMKhcRKgpcQkA=" value="&quot;BA==&quot;"/>
    <we:property name="ZyAELB5oSAcMKhcRKgpZQlA=" value="&quot;Bw==&quot;"/>
    <we:property name="ZyAELB5oSAcMKhcRKgpZQl0=" value="&quot;BQ==&quot;"/>
    <we:property name="ZyAELB5oSAcMKhcRKgpZQkc=" value="&quot;BGZYcA==&quot;"/>
    <we:property name="ZyAELB5oSAcMKhcRKgpXU0Q=" value="&quot;BGZReVppWUU=&quot;"/>
    <we:property name="ZyAELB5oSAcMKhcRKgpWV1U=" value="&quot;BGZReVppWUU=&quot;"/>
    <we:property name="ZyAELB5oSAcMKhcRKgpVXFM=" value="&quot;cxom&quot;"/>
    <we:property name="ZyAELB5oSAcMKhcRKgpTRFM=" value="&quot;BGZReVpo&quot;"/>
    <we:property name="ZyAELB5oSAcMKhcRKgpRUVc=" value="&quot;BGZReVs=&quot;"/>
    <we:property name="ZyAELB5oSAcMKhcRKgpRQEc=" value="&quot;BQ==&quot;"/>
    <we:property name="ZyAELB5oSAcMKhcRKgpEXVg=" value="&quot;BGZReA==&quot;"/>
    <we:property name="ZyAELB5oSAcMKhcRKgpDXVc=" value="&quot;BA==&quot;"/>
    <we:property name="ZyAELB5oSAcMKhcRKgpDUVg=" value="&quot;BQ==&quot;"/>
    <we:property name="ZyAELB5oSAcMKhcRKgpDRlU=" value="&quot;BA==&quot;"/>
    <we:property name="ZyAELB5oSAcMKhcRKgpDQU4=" value="&quot;BXhR&quot;"/>
    <we:property name="ZyAELB5oSAcMKhcRKgpCXkw=" value="&quot;BA==&quot;"/>
    <we:property name="ZyAELB5oSAcMKhcRKgpCWkd8" value="&quot;&quot;"/>
    <we:property name="ZyAELB5oSAcMKhcRKgpCWkd7" value="&quot;&quot;"/>
    <we:property name="ZyAELB5oSAcMKhcRKgpCWkd6" value="&quot;&quot;"/>
    <we:property name="ZyAELB5oSAcMKhcRKgpCWkd5" value="&quot;EAdFelB9JlBSdg==&quot;"/>
    <we:property name="ZyAELB5oSAcMKhcRKgpCV1h8" value="&quot;FHVBKwM3CAYa&quot;"/>
    <we:property name="ZyAELB5oSAcMKhcRKgpCV1h7" value="&quot;FHVBKwM3CAYa&quot;"/>
    <we:property name="ZyAELB5oSAcMKhcRKgpCV1h6" value="&quot;FHVBKwM3CAYa&quot;"/>
    <we:property name="ZyAELB5oSAcMKhcRKgpCV1h5" value="&quot;FHVB&quot;"/>
    <we:property name="ZyAELB5oSAcMKhcRKgpCV0c=" value="&quot;AQ==&quot;"/>
    <we:property name="ZyAELB5oSAcMKhcRKgpCUEI=" value="&quot;BQ==&quot;"/>
    <we:property name="ZyAELB5oSAcMKhcRKgpCQVA=" value="&quot;BA==&quot;"/>
    <we:property name="ZyAELB5oSAcMKhcRKgpAQFE=" value="&quot;BGZReVppWUU=&quot;"/>
    <we:property name="ZDoOLR86HVQuLxlVKzpcRFE6PjsPNVs=" value="&quot;FHZcaQ==&quot;"/>
    <we:property name="ZDoOLR86HVQuLxlVKzpcRFE6PjsPNVg=" value="&quot;FHRcaQ==&quot;"/>
    <we:property name="ZDoOLR86HVQuLxlVKzpcRFE6PjsCKls=" value="&quot;BA==&quot;"/>
    <we:property name="ZDoOLR86HVQuLxlVKzpcRFE6PjsCKlg=" value="&quot;EApFeFtjTTZHd1Q=&quot;"/>
    <we:property name="ZDoOLR86HVQuLxlVKzpcRFE6PiwEPg==" value="&quot;BA==&quot;"/>
    <we:property name="ZDoOLR86HVQuLxlVKzpcRFE6PicfNA==" value="&quot;Bg==&quot;"/>
    <we:property name="ZDoOLR86HVQuLxlVKzpcRFE6PiUCKls=" value="&quot;EAxFcFB9L1Ba&quot;"/>
    <we:property name="ZDoOLR86HVQuLxlVKzpcRFE6PiUCKlg=" value="&quot;EAtFeFtjTTdHd1Q=&quot;"/>
    <we:property name="ZDoOLR86HVQuLxlVFzda" value="&quot;EAxFeFI=&quot;"/>
    <we:property name="ZDoOLR86HVQuLxlVFTRIf10m" value="&quot;BQ==&quot;"/>
    <we:property name="ZDoOLR86HVQuLxlVDjRCW1UqDSwZ" value="&quot;EAxFcFB9L1Ba&quot;"/>
    <we:property name="UniqueID" value="&quot;20194161557998391598&quot;"/>
  </we:properties>
  <we:bindings>
    <we:binding id="Sheet1refEdit" type="matrix" appref="{E11F968F-F684-4EE9-ABEB-B25E2C38AA27}"/>
    <we:binding id="Sheet1Worker" type="matrix" appref="{56B69E06-8577-4522-85BB-CF4247FC7BE8}"/>
    <we:binding id="refEdit" type="matrix" appref="{FAFB5E35-314F-4441-9CAA-691AD7AFBAAB}"/>
    <we:binding id="Worker" type="matrix" appref="{CACBCDD8-57BF-4E57-A774-778A9E489E91}"/>
    <we:binding id="Var0" type="matrix" appref="{0288236F-C5BA-4A45-863C-E9071DB4E8CD}"/>
    <we:binding id="Obj" type="matrix" appref="{13152CA9-BC63-44DF-9C1B-C37AB5558564}"/>
    <we:binding id="Var$D$3:$D$19" type="matrix" appref="{68676F8E-E11B-4267-AB6E-865784D4597F}"/>
  </we:bindings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90BDD-9EAD-4187-BD40-1C47806FA56D}">
  <dimension ref="B2:XFD1048575"/>
  <sheetViews>
    <sheetView tabSelected="1" workbookViewId="0">
      <selection activeCell="P24" sqref="P24"/>
    </sheetView>
  </sheetViews>
  <sheetFormatPr defaultRowHeight="14.4" x14ac:dyDescent="0.3"/>
  <cols>
    <col min="14" max="14" width="12.6640625" bestFit="1" customWidth="1"/>
  </cols>
  <sheetData>
    <row r="2" spans="2:16" x14ac:dyDescent="0.3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N2" s="2" t="s">
        <v>28</v>
      </c>
      <c r="O2" s="2" t="s">
        <v>29</v>
      </c>
      <c r="P2" s="2" t="s">
        <v>30</v>
      </c>
    </row>
    <row r="3" spans="2:16" x14ac:dyDescent="0.3">
      <c r="B3" s="1" t="s">
        <v>11</v>
      </c>
      <c r="C3" s="1">
        <v>8</v>
      </c>
      <c r="D3" s="1">
        <v>0</v>
      </c>
      <c r="E3" s="1">
        <v>-1</v>
      </c>
      <c r="F3" s="1">
        <v>1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N3" s="1" t="s">
        <v>3</v>
      </c>
      <c r="O3" s="1">
        <v>0</v>
      </c>
      <c r="P3">
        <f>SUMPRODUCT(D3:D19,E3:E19)</f>
        <v>0</v>
      </c>
    </row>
    <row r="4" spans="2:16" x14ac:dyDescent="0.3">
      <c r="B4" s="1" t="s">
        <v>12</v>
      </c>
      <c r="C4" s="1">
        <v>10</v>
      </c>
      <c r="D4" s="1">
        <v>0</v>
      </c>
      <c r="E4" s="1">
        <v>-1</v>
      </c>
      <c r="F4" s="1">
        <v>0</v>
      </c>
      <c r="G4" s="1">
        <v>0</v>
      </c>
      <c r="H4" s="1">
        <v>0</v>
      </c>
      <c r="I4" s="1">
        <v>0</v>
      </c>
      <c r="J4" s="1">
        <v>1</v>
      </c>
      <c r="K4" s="1">
        <v>0</v>
      </c>
      <c r="L4" s="1">
        <v>0</v>
      </c>
      <c r="N4" s="1" t="s">
        <v>4</v>
      </c>
      <c r="O4" s="1">
        <v>0</v>
      </c>
      <c r="P4">
        <f>SUMPRODUCT(D3:D19,F3:F19)</f>
        <v>0</v>
      </c>
    </row>
    <row r="5" spans="2:16" x14ac:dyDescent="0.3">
      <c r="B5" s="1" t="s">
        <v>13</v>
      </c>
      <c r="C5" s="1">
        <v>5</v>
      </c>
      <c r="D5" s="1">
        <v>0</v>
      </c>
      <c r="E5" s="1">
        <v>1</v>
      </c>
      <c r="F5" s="1">
        <v>0</v>
      </c>
      <c r="G5" s="1">
        <v>0</v>
      </c>
      <c r="H5" s="1">
        <v>0</v>
      </c>
      <c r="I5" s="1">
        <v>0</v>
      </c>
      <c r="J5" s="1">
        <v>-1</v>
      </c>
      <c r="K5" s="1">
        <v>0</v>
      </c>
      <c r="L5" s="1">
        <v>0</v>
      </c>
      <c r="N5" s="1" t="s">
        <v>5</v>
      </c>
      <c r="O5" s="1">
        <v>1</v>
      </c>
      <c r="P5">
        <f>SUMPRODUCT(D3:D19,G3:G19)</f>
        <v>1</v>
      </c>
    </row>
    <row r="6" spans="2:16" x14ac:dyDescent="0.3">
      <c r="B6" s="1" t="s">
        <v>14</v>
      </c>
      <c r="C6" s="1">
        <v>4</v>
      </c>
      <c r="D6" s="1">
        <v>0</v>
      </c>
      <c r="E6" s="1">
        <v>1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-1</v>
      </c>
      <c r="N6" s="1" t="s">
        <v>6</v>
      </c>
      <c r="O6" s="1">
        <v>0</v>
      </c>
      <c r="P6">
        <f>SUMPRODUCT(D3:D19,H3:H19)</f>
        <v>0</v>
      </c>
    </row>
    <row r="7" spans="2:16" x14ac:dyDescent="0.3">
      <c r="B7" s="1" t="s">
        <v>15</v>
      </c>
      <c r="C7" s="1">
        <v>7</v>
      </c>
      <c r="D7" s="1">
        <v>0</v>
      </c>
      <c r="E7" s="1">
        <v>0</v>
      </c>
      <c r="F7" s="1">
        <v>1</v>
      </c>
      <c r="G7" s="1">
        <v>0</v>
      </c>
      <c r="H7" s="1">
        <v>0</v>
      </c>
      <c r="I7" s="1">
        <v>0</v>
      </c>
      <c r="J7" s="1">
        <v>-1</v>
      </c>
      <c r="K7" s="1">
        <v>0</v>
      </c>
      <c r="L7" s="1">
        <v>0</v>
      </c>
      <c r="N7" s="1" t="s">
        <v>7</v>
      </c>
      <c r="O7" s="1">
        <v>0</v>
      </c>
      <c r="P7">
        <f>SUMPRODUCT(D3:D19,I3:I19)</f>
        <v>0</v>
      </c>
    </row>
    <row r="8" spans="2:16" x14ac:dyDescent="0.3">
      <c r="B8" s="1" t="s">
        <v>16</v>
      </c>
      <c r="C8" s="1">
        <v>9</v>
      </c>
      <c r="D8" s="1">
        <v>1</v>
      </c>
      <c r="E8" s="1">
        <v>0</v>
      </c>
      <c r="F8" s="1">
        <v>1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-1</v>
      </c>
      <c r="N8" s="1" t="s">
        <v>8</v>
      </c>
      <c r="O8" s="1">
        <v>0</v>
      </c>
      <c r="P8">
        <f>SUMPRODUCT(D3:D19,J3:J19)</f>
        <v>0</v>
      </c>
    </row>
    <row r="9" spans="2:16" x14ac:dyDescent="0.3">
      <c r="B9" s="1" t="s">
        <v>17</v>
      </c>
      <c r="C9" s="1">
        <v>3</v>
      </c>
      <c r="D9" s="1">
        <v>0</v>
      </c>
      <c r="E9" s="1">
        <v>0</v>
      </c>
      <c r="F9" s="1">
        <v>0</v>
      </c>
      <c r="G9" s="1">
        <v>1</v>
      </c>
      <c r="H9" s="1">
        <v>0</v>
      </c>
      <c r="I9" s="1">
        <v>0</v>
      </c>
      <c r="J9" s="1">
        <v>-1</v>
      </c>
      <c r="K9" s="1">
        <v>0</v>
      </c>
      <c r="L9" s="1">
        <v>0</v>
      </c>
      <c r="N9" s="1" t="s">
        <v>9</v>
      </c>
      <c r="O9" s="1">
        <v>-1</v>
      </c>
      <c r="P9">
        <f>SUMPRODUCT(D3:D19,K3:K19)</f>
        <v>-1</v>
      </c>
    </row>
    <row r="10" spans="2:16" x14ac:dyDescent="0.3">
      <c r="B10" s="1" t="s">
        <v>18</v>
      </c>
      <c r="C10" s="1">
        <v>3</v>
      </c>
      <c r="D10" s="1">
        <v>1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-1</v>
      </c>
      <c r="L10" s="1">
        <v>1</v>
      </c>
      <c r="N10" s="1" t="s">
        <v>10</v>
      </c>
      <c r="O10" s="1">
        <v>0</v>
      </c>
      <c r="P10">
        <f>SUMPRODUCT(D3:D19,L3:L19)</f>
        <v>0</v>
      </c>
    </row>
    <row r="11" spans="2:16" x14ac:dyDescent="0.3">
      <c r="B11" s="1" t="s">
        <v>19</v>
      </c>
      <c r="C11" s="1">
        <v>4</v>
      </c>
      <c r="D11" s="1">
        <v>1</v>
      </c>
      <c r="E11" s="1">
        <v>0</v>
      </c>
      <c r="F11" s="1">
        <v>-1</v>
      </c>
      <c r="G11" s="1">
        <v>1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</row>
    <row r="12" spans="2:16" x14ac:dyDescent="0.3">
      <c r="B12" s="1" t="s">
        <v>20</v>
      </c>
      <c r="C12" s="1">
        <v>3</v>
      </c>
      <c r="D12" s="1">
        <v>0</v>
      </c>
      <c r="E12" s="1">
        <v>0</v>
      </c>
      <c r="F12" s="1">
        <v>0</v>
      </c>
      <c r="G12" s="1">
        <v>-1</v>
      </c>
      <c r="H12" s="1">
        <v>1</v>
      </c>
      <c r="I12" s="1">
        <v>0</v>
      </c>
      <c r="J12" s="1">
        <v>0</v>
      </c>
      <c r="K12" s="1">
        <v>0</v>
      </c>
      <c r="L12" s="1">
        <v>0</v>
      </c>
      <c r="N12" s="2" t="s">
        <v>31</v>
      </c>
      <c r="O12">
        <f>SUMPRODUCT(D3:D19,C3:C19)</f>
        <v>16</v>
      </c>
    </row>
    <row r="13" spans="2:16" x14ac:dyDescent="0.3">
      <c r="B13" s="1" t="s">
        <v>21</v>
      </c>
      <c r="C13" s="1">
        <v>18</v>
      </c>
      <c r="D13" s="1">
        <v>0</v>
      </c>
      <c r="E13" s="1">
        <v>0</v>
      </c>
      <c r="F13" s="1">
        <v>0</v>
      </c>
      <c r="G13" s="1">
        <v>0</v>
      </c>
      <c r="H13" s="1">
        <v>-1</v>
      </c>
      <c r="I13" s="1">
        <v>0</v>
      </c>
      <c r="J13" s="1">
        <v>1</v>
      </c>
      <c r="K13" s="1">
        <v>0</v>
      </c>
      <c r="L13" s="1">
        <v>0</v>
      </c>
    </row>
    <row r="14" spans="2:16" x14ac:dyDescent="0.3">
      <c r="B14" s="1" t="s">
        <v>22</v>
      </c>
      <c r="C14" s="1">
        <v>10</v>
      </c>
      <c r="D14" s="1">
        <v>0</v>
      </c>
      <c r="E14" s="1">
        <v>0</v>
      </c>
      <c r="F14" s="1">
        <v>-1</v>
      </c>
      <c r="G14" s="1">
        <v>0</v>
      </c>
      <c r="H14" s="1">
        <v>0</v>
      </c>
      <c r="I14" s="1">
        <v>1</v>
      </c>
      <c r="J14" s="1">
        <v>0</v>
      </c>
      <c r="K14" s="1">
        <v>0</v>
      </c>
      <c r="L14" s="1">
        <v>0</v>
      </c>
    </row>
    <row r="15" spans="2:16" x14ac:dyDescent="0.3">
      <c r="B15" s="1" t="s">
        <v>23</v>
      </c>
      <c r="C15" s="1">
        <v>7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-1</v>
      </c>
      <c r="J15" s="1">
        <v>0</v>
      </c>
      <c r="K15" s="1">
        <v>1</v>
      </c>
      <c r="L15" s="1">
        <v>0</v>
      </c>
    </row>
    <row r="16" spans="2:16" x14ac:dyDescent="0.3">
      <c r="B16" s="1" t="s">
        <v>24</v>
      </c>
      <c r="C16" s="1">
        <v>2</v>
      </c>
      <c r="D16" s="1">
        <v>0</v>
      </c>
      <c r="E16" s="1">
        <v>0</v>
      </c>
      <c r="F16" s="1">
        <v>0</v>
      </c>
      <c r="G16" s="1">
        <v>0</v>
      </c>
      <c r="H16" s="1">
        <v>1</v>
      </c>
      <c r="I16" s="1">
        <v>0</v>
      </c>
      <c r="J16" s="1">
        <v>0</v>
      </c>
      <c r="K16" s="1">
        <v>-1</v>
      </c>
      <c r="L16" s="1">
        <v>0</v>
      </c>
    </row>
    <row r="17" spans="2:12" x14ac:dyDescent="0.3">
      <c r="B17" s="1" t="s">
        <v>25</v>
      </c>
      <c r="C17" s="1">
        <v>9</v>
      </c>
      <c r="D17" s="1">
        <v>0</v>
      </c>
      <c r="E17" s="1">
        <v>0</v>
      </c>
      <c r="F17" s="1">
        <v>0</v>
      </c>
      <c r="G17" s="1">
        <v>0</v>
      </c>
      <c r="H17" s="1">
        <v>1</v>
      </c>
      <c r="I17" s="1">
        <v>-1</v>
      </c>
      <c r="J17" s="1">
        <v>0</v>
      </c>
      <c r="K17" s="1">
        <v>0</v>
      </c>
      <c r="L17" s="1">
        <v>0</v>
      </c>
    </row>
    <row r="18" spans="2:12" x14ac:dyDescent="0.3">
      <c r="B18" s="1" t="s">
        <v>26</v>
      </c>
      <c r="C18" s="1">
        <v>25</v>
      </c>
      <c r="D18" s="1">
        <v>0</v>
      </c>
      <c r="E18" s="1">
        <v>0</v>
      </c>
      <c r="F18" s="1">
        <v>0</v>
      </c>
      <c r="G18" s="1">
        <v>0</v>
      </c>
      <c r="H18" s="1">
        <v>-1</v>
      </c>
      <c r="I18" s="1">
        <v>1</v>
      </c>
      <c r="J18" s="1">
        <v>0</v>
      </c>
      <c r="K18" s="1">
        <v>0</v>
      </c>
      <c r="L18" s="1">
        <v>0</v>
      </c>
    </row>
    <row r="19" spans="2:12" x14ac:dyDescent="0.3">
      <c r="B19" s="1" t="s">
        <v>27</v>
      </c>
      <c r="C19" s="1">
        <v>2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1</v>
      </c>
      <c r="J19" s="1">
        <v>-1</v>
      </c>
      <c r="K19" s="1">
        <v>0</v>
      </c>
      <c r="L19" s="1">
        <v>0</v>
      </c>
    </row>
    <row r="1048550" spans="16384:16384" x14ac:dyDescent="0.3">
      <c r="XFD1048550" t="e">
        <f>solver_pre</f>
        <v>#NAME?</v>
      </c>
    </row>
    <row r="1048551" spans="16384:16384" x14ac:dyDescent="0.3">
      <c r="XFD1048551" t="e">
        <f>solver_scl</f>
        <v>#NAME?</v>
      </c>
    </row>
    <row r="1048552" spans="16384:16384" x14ac:dyDescent="0.3">
      <c r="XFD1048552" t="e">
        <f>solver_rlx</f>
        <v>#NAME?</v>
      </c>
    </row>
    <row r="1048553" spans="16384:16384" x14ac:dyDescent="0.3">
      <c r="XFD1048553" t="e">
        <f>solver_tol</f>
        <v>#NAME?</v>
      </c>
    </row>
    <row r="1048554" spans="16384:16384" x14ac:dyDescent="0.3">
      <c r="XFD1048554" t="e">
        <f>solver_cvg</f>
        <v>#NAME?</v>
      </c>
    </row>
    <row r="1048555" spans="16384:16384" x14ac:dyDescent="0.3">
      <c r="XFD1048555" t="e">
        <f>solver_msl</f>
        <v>#NAME?</v>
      </c>
    </row>
    <row r="1048556" spans="16384:16384" x14ac:dyDescent="0.3">
      <c r="XFD1048556" t="e">
        <f>solver_ssz</f>
        <v>#NAME?</v>
      </c>
    </row>
    <row r="1048557" spans="16384:16384" x14ac:dyDescent="0.3">
      <c r="XFD1048557" t="e">
        <f>solver_rsd</f>
        <v>#NAME?</v>
      </c>
    </row>
    <row r="1048558" spans="16384:16384" x14ac:dyDescent="0.3">
      <c r="XFD1048558" t="e">
        <f>solver_mrt</f>
        <v>#NAME?</v>
      </c>
    </row>
    <row r="1048559" spans="16384:16384" x14ac:dyDescent="0.3">
      <c r="XFD1048559" t="e">
        <f>solver_mni</f>
        <v>#NAME?</v>
      </c>
    </row>
    <row r="1048560" spans="16384:16384" x14ac:dyDescent="0.3">
      <c r="XFD1048560" t="e">
        <f>solver_rbv</f>
        <v>#NAME?</v>
      </c>
    </row>
    <row r="1048561" spans="16384:16384" x14ac:dyDescent="0.3">
      <c r="XFD1048561" t="e">
        <f>solver_neg</f>
        <v>#NAME?</v>
      </c>
    </row>
    <row r="1048562" spans="16384:16384" x14ac:dyDescent="0.3">
      <c r="XFD1048562" t="e">
        <f>solver_ntr</f>
        <v>#NAME?</v>
      </c>
    </row>
    <row r="1048563" spans="16384:16384" x14ac:dyDescent="0.3">
      <c r="XFD1048563" t="e">
        <f>solver_acc</f>
        <v>#NAME?</v>
      </c>
    </row>
    <row r="1048564" spans="16384:16384" x14ac:dyDescent="0.3">
      <c r="XFD1048564" t="e">
        <f>solver_res</f>
        <v>#NAME?</v>
      </c>
    </row>
    <row r="1048565" spans="16384:16384" x14ac:dyDescent="0.3">
      <c r="XFD1048565" t="e">
        <f>solver_ars</f>
        <v>#NAME?</v>
      </c>
    </row>
    <row r="1048566" spans="16384:16384" x14ac:dyDescent="0.3">
      <c r="XFD1048566" t="e">
        <f>solver_sta</f>
        <v>#NAME?</v>
      </c>
    </row>
    <row r="1048567" spans="16384:16384" x14ac:dyDescent="0.3">
      <c r="XFD1048567" t="e">
        <f>solver_met</f>
        <v>#NAME?</v>
      </c>
    </row>
    <row r="1048568" spans="16384:16384" x14ac:dyDescent="0.3">
      <c r="XFD1048568" t="e">
        <f>solver_soc</f>
        <v>#NAME?</v>
      </c>
    </row>
    <row r="1048569" spans="16384:16384" x14ac:dyDescent="0.3">
      <c r="XFD1048569" t="e">
        <f>solver_lpt</f>
        <v>#NAME?</v>
      </c>
    </row>
    <row r="1048570" spans="16384:16384" x14ac:dyDescent="0.3">
      <c r="XFD1048570" t="e">
        <f>solver_lpp</f>
        <v>#NAME?</v>
      </c>
    </row>
    <row r="1048571" spans="16384:16384" x14ac:dyDescent="0.3">
      <c r="XFD1048571" t="e">
        <f>solver_gap</f>
        <v>#NAME?</v>
      </c>
    </row>
    <row r="1048572" spans="16384:16384" x14ac:dyDescent="0.3">
      <c r="XFD1048572" t="e">
        <f>solver_ips</f>
        <v>#NAME?</v>
      </c>
    </row>
    <row r="1048573" spans="16384:16384" x14ac:dyDescent="0.3">
      <c r="XFD1048573" t="e">
        <f>solver_fea</f>
        <v>#NAME?</v>
      </c>
    </row>
    <row r="1048574" spans="16384:16384" x14ac:dyDescent="0.3">
      <c r="XFD1048574" t="e">
        <f>solver_ipi</f>
        <v>#NAME?</v>
      </c>
    </row>
    <row r="1048575" spans="16384:16384" x14ac:dyDescent="0.3">
      <c r="XFD1048575" t="e">
        <f>solver_ipd</f>
        <v>#NAME?</v>
      </c>
    </row>
  </sheetData>
  <pageMargins left="0.7" right="0.7" top="0.75" bottom="0.75" header="0.3" footer="0.3"/>
  <drawing r:id="rId1"/>
  <extLst>
    <ext xmlns:x15="http://schemas.microsoft.com/office/spreadsheetml/2010/11/main" uri="{F7C9EE02-42E1-4005-9D12-6889AFFD525C}">
      <x15:webExtensions xmlns:xm="http://schemas.microsoft.com/office/excel/2006/main">
        <x15:webExtension appRef="{E11F968F-F684-4EE9-ABEB-B25E2C38AA27}">
          <xm:f>Sheet1!1:1048576</xm:f>
        </x15:webExtension>
        <x15:webExtension appRef="{56B69E06-8577-4522-85BB-CF4247FC7BE8}">
          <xm:f>Sheet1!XFD1048550:XFD1048575</xm:f>
        </x15:webExtension>
        <x15:webExtension appRef="{FAFB5E35-314F-4441-9CAA-691AD7AFBAAB}">
          <xm:f>Sheet1!1:1048576</xm:f>
        </x15:webExtension>
        <x15:webExtension appRef="{CACBCDD8-57BF-4E57-A774-778A9E489E91}">
          <xm:f>Sheet1!XFD1048550:XFD1048575</xm:f>
        </x15:webExtension>
        <x15:webExtension appRef="{0288236F-C5BA-4A45-863C-E9071DB4E8CD}">
          <xm:f>Sheet1!$D$3:$D$19</xm:f>
        </x15:webExtension>
        <x15:webExtension appRef="{13152CA9-BC63-44DF-9C1B-C37AB5558564}">
          <xm:f>Sheet1!$O$12</xm:f>
        </x15:webExtension>
        <x15:webExtension appRef="{68676F8E-E11B-4267-AB6E-865784D4597F}">
          <xm:f>Sheet1!$D$3:$D$19</xm:f>
        </x15:webExtension>
      </x15:webExtens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Halim</dc:creator>
  <cp:lastModifiedBy>Ivan Halim</cp:lastModifiedBy>
  <dcterms:created xsi:type="dcterms:W3CDTF">2019-05-16T08:51:52Z</dcterms:created>
  <dcterms:modified xsi:type="dcterms:W3CDTF">2019-05-20T07:09:35Z</dcterms:modified>
</cp:coreProperties>
</file>