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orithmsF1" sheetId="1" state="visible" r:id="rId3"/>
    <sheet name="FeaturesUse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<sst xmlns="http://schemas.openxmlformats.org/spreadsheetml/2006/main" count="69" uniqueCount="15">
  <si>
    <t xml:space="preserve">Average</t>
  </si>
  <si>
    <t xml:space="preserve">SVC</t>
  </si>
  <si>
    <t xml:space="preserve">LogisticRegression</t>
  </si>
  <si>
    <t xml:space="preserve">DecisionTreeClassifier</t>
  </si>
  <si>
    <t xml:space="preserve">RandomForestClassifier</t>
  </si>
  <si>
    <t xml:space="preserve">AdaBoostClassifier</t>
  </si>
  <si>
    <t xml:space="preserve">GaussianNB</t>
  </si>
  <si>
    <t xml:space="preserve">Total AVG</t>
  </si>
  <si>
    <t xml:space="preserve">nfeatures</t>
  </si>
  <si>
    <t xml:space="preserve">model</t>
  </si>
  <si>
    <t xml:space="preserve">General</t>
  </si>
  <si>
    <t xml:space="preserve">Median</t>
  </si>
  <si>
    <t xml:space="preserve">Mode</t>
  </si>
  <si>
    <t xml:space="preserve">ST dev</t>
  </si>
  <si>
    <t xml:space="preserve">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</si>
</sst>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8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O8" activeCellId="0" sqref="A4:AO1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2" t="s">
        <v>0</v>
      </c>
    </row>
    <row r="2" customFormat="false" ht="15" hidden="false" customHeight="false" outlineLevel="0" collapsed="false">
      <c r="A2" s="1" t="s">
        <v>1</v>
      </c>
      <c r="B2" s="0" t="n">
        <v>0.902527075812274</v>
      </c>
      <c r="C2" s="0" t="n">
        <v>0.855072463768116</v>
      </c>
      <c r="D2" s="0" t="n">
        <v>0.86231884057971</v>
      </c>
      <c r="E2" s="0" t="n">
        <v>0.881118881118881</v>
      </c>
      <c r="F2" s="0" t="n">
        <v>0.885017421602787</v>
      </c>
      <c r="G2" s="0" t="n">
        <v>0.869565217391304</v>
      </c>
      <c r="H2" s="0" t="n">
        <v>0.901098901098901</v>
      </c>
      <c r="I2" s="0" t="n">
        <v>0.875</v>
      </c>
      <c r="J2" s="0" t="n">
        <v>0.880597014925373</v>
      </c>
      <c r="K2" s="0" t="n">
        <v>0.882562277580071</v>
      </c>
      <c r="L2" s="0" t="n">
        <v>0.895522388059701</v>
      </c>
      <c r="M2" s="0" t="n">
        <v>0.873239436619718</v>
      </c>
      <c r="N2" s="0" t="n">
        <v>0.875912408759124</v>
      </c>
      <c r="O2" s="0" t="n">
        <v>0.88</v>
      </c>
      <c r="P2" s="0" t="n">
        <v>0.843971631205674</v>
      </c>
      <c r="Q2" s="0" t="n">
        <v>0.868327402135231</v>
      </c>
      <c r="R2" s="0" t="n">
        <v>0.872340425531915</v>
      </c>
      <c r="S2" s="0" t="n">
        <v>0.858156028368794</v>
      </c>
      <c r="T2" s="0" t="n">
        <v>0.860294117647059</v>
      </c>
      <c r="U2" s="0" t="n">
        <v>0.891304347826087</v>
      </c>
      <c r="V2" s="0" t="n">
        <v>0.85121107266436</v>
      </c>
      <c r="W2" s="0" t="n">
        <v>0.842105263157895</v>
      </c>
      <c r="X2" s="0" t="n">
        <v>0.871428571428571</v>
      </c>
      <c r="Y2" s="0" t="n">
        <v>0.866197183098592</v>
      </c>
      <c r="Z2" s="0" t="n">
        <v>0.887272727272727</v>
      </c>
      <c r="AA2" s="0" t="n">
        <v>0.868613138686131</v>
      </c>
      <c r="AB2" s="0" t="n">
        <v>0.888111888111888</v>
      </c>
      <c r="AC2" s="0" t="n">
        <v>0.899628252788104</v>
      </c>
      <c r="AD2" s="0" t="n">
        <v>0.857142857142857</v>
      </c>
      <c r="AE2" s="0" t="n">
        <v>0.826388888888889</v>
      </c>
      <c r="AF2" s="0" t="n">
        <v>0.855072463768116</v>
      </c>
      <c r="AG2" s="0" t="n">
        <v>0.859106529209622</v>
      </c>
      <c r="AH2" s="0" t="n">
        <v>0.863309352517986</v>
      </c>
      <c r="AI2" s="0" t="n">
        <v>0.881481481481481</v>
      </c>
      <c r="AJ2" s="0" t="n">
        <v>0.858131487889273</v>
      </c>
      <c r="AK2" s="0" t="n">
        <v>0.885017421602787</v>
      </c>
      <c r="AL2" s="0" t="n">
        <v>0.884057971014493</v>
      </c>
      <c r="AM2" s="0" t="n">
        <v>0.874125874125874</v>
      </c>
      <c r="AN2" s="0" t="n">
        <v>0.881481481481481</v>
      </c>
      <c r="AO2" s="0" t="n">
        <v>0.892857142857143</v>
      </c>
      <c r="AP2" s="3" t="n">
        <f aca="false">ROUND(AVERAGE(B2:AO2),4)</f>
        <v>0.8727</v>
      </c>
    </row>
    <row r="3" customFormat="false" ht="15" hidden="false" customHeight="false" outlineLevel="0" collapsed="false">
      <c r="A3" s="1" t="s">
        <v>2</v>
      </c>
      <c r="B3" s="0" t="n">
        <v>0.888</v>
      </c>
      <c r="C3" s="0" t="n">
        <v>0.876494023904382</v>
      </c>
      <c r="D3" s="0" t="n">
        <v>0.883720930232558</v>
      </c>
      <c r="E3" s="0" t="n">
        <v>0.856031128404669</v>
      </c>
      <c r="F3" s="0" t="n">
        <v>0.845849802371542</v>
      </c>
      <c r="G3" s="0" t="n">
        <v>0.886274509803922</v>
      </c>
      <c r="H3" s="0" t="n">
        <v>0.836653386454183</v>
      </c>
      <c r="I3" s="0" t="n">
        <v>0.881226053639847</v>
      </c>
      <c r="J3" s="0" t="n">
        <v>0.83265306122449</v>
      </c>
      <c r="K3" s="0" t="n">
        <v>0.892430278884462</v>
      </c>
      <c r="L3" s="0" t="n">
        <v>0.864864864864865</v>
      </c>
      <c r="M3" s="0" t="n">
        <v>0.884615384615385</v>
      </c>
      <c r="N3" s="0" t="n">
        <v>0.872586872586873</v>
      </c>
      <c r="O3" s="0" t="n">
        <v>0.849206349206349</v>
      </c>
      <c r="P3" s="0" t="n">
        <v>0.888888888888889</v>
      </c>
      <c r="Q3" s="0" t="n">
        <v>0.87843137254902</v>
      </c>
      <c r="R3" s="0" t="n">
        <v>0.875502008032128</v>
      </c>
      <c r="S3" s="0" t="n">
        <v>0.837944664031621</v>
      </c>
      <c r="T3" s="0" t="n">
        <v>0.879377431906615</v>
      </c>
      <c r="U3" s="0" t="n">
        <v>0.90272373540856</v>
      </c>
      <c r="V3" s="0" t="n">
        <v>0.875968992248062</v>
      </c>
      <c r="W3" s="0" t="n">
        <v>0.876494023904382</v>
      </c>
      <c r="X3" s="0" t="n">
        <v>0.90272373540856</v>
      </c>
      <c r="Y3" s="0" t="n">
        <v>0.908396946564886</v>
      </c>
      <c r="Z3" s="0" t="n">
        <v>0.854901960784314</v>
      </c>
      <c r="AA3" s="0" t="n">
        <v>0.916030534351145</v>
      </c>
      <c r="AB3" s="0" t="n">
        <v>0.879377431906615</v>
      </c>
      <c r="AC3" s="0" t="n">
        <v>0.9</v>
      </c>
      <c r="AD3" s="0" t="n">
        <v>0.864864864864865</v>
      </c>
      <c r="AE3" s="0" t="n">
        <v>0.890625</v>
      </c>
      <c r="AF3" s="0" t="n">
        <v>0.885375494071146</v>
      </c>
      <c r="AG3" s="0" t="n">
        <v>0.881226053639847</v>
      </c>
      <c r="AH3" s="0" t="n">
        <v>0.891566265060241</v>
      </c>
      <c r="AI3" s="0" t="n">
        <v>0.869565217391304</v>
      </c>
      <c r="AJ3" s="0" t="n">
        <v>0.88212927756654</v>
      </c>
      <c r="AK3" s="0" t="n">
        <v>0.896551724137931</v>
      </c>
      <c r="AL3" s="0" t="n">
        <v>0.862595419847328</v>
      </c>
      <c r="AM3" s="0" t="n">
        <v>0.872</v>
      </c>
      <c r="AN3" s="0" t="n">
        <v>0.824489795918367</v>
      </c>
      <c r="AO3" s="0" t="n">
        <v>0.872586872586873</v>
      </c>
      <c r="AP3" s="3" t="n">
        <f aca="false">ROUND(AVERAGE(B3:AO3),4)</f>
        <v>0.8755</v>
      </c>
    </row>
    <row r="4" customFormat="false" ht="15" hidden="false" customHeight="false" outlineLevel="0" collapsed="false">
      <c r="A4" s="1" t="s">
        <v>3</v>
      </c>
      <c r="B4" s="0" t="n">
        <v>0.949416342412451</v>
      </c>
      <c r="C4" s="0" t="n">
        <v>0.910505836575876</v>
      </c>
      <c r="D4" s="0" t="n">
        <v>0.950191570881226</v>
      </c>
      <c r="E4" s="0" t="n">
        <v>0.913385826771654</v>
      </c>
      <c r="F4" s="0" t="n">
        <v>0.938931297709924</v>
      </c>
      <c r="G4" s="0" t="n">
        <v>0.9272030651341</v>
      </c>
      <c r="H4" s="0" t="n">
        <v>0.911290322580645</v>
      </c>
      <c r="I4" s="0" t="n">
        <v>0.923664122137405</v>
      </c>
      <c r="J4" s="0" t="n">
        <v>0.937984496124031</v>
      </c>
      <c r="K4" s="0" t="n">
        <v>0.94488188976378</v>
      </c>
      <c r="L4" s="0" t="n">
        <v>0.920754716981132</v>
      </c>
      <c r="M4" s="0" t="n">
        <v>0.942965779467681</v>
      </c>
      <c r="N4" s="0" t="n">
        <v>0.942084942084942</v>
      </c>
      <c r="O4" s="0" t="n">
        <v>0.9296875</v>
      </c>
      <c r="P4" s="0" t="n">
        <v>0.934362934362934</v>
      </c>
      <c r="Q4" s="0" t="n">
        <v>0.9272030651341</v>
      </c>
      <c r="R4" s="0" t="n">
        <v>0.942965779467681</v>
      </c>
      <c r="S4" s="0" t="n">
        <v>0.930232558139535</v>
      </c>
      <c r="T4" s="0" t="n">
        <v>0.924242424242424</v>
      </c>
      <c r="U4" s="0" t="n">
        <v>0.926640926640927</v>
      </c>
      <c r="V4" s="0" t="n">
        <v>0.942965779467681</v>
      </c>
      <c r="W4" s="0" t="n">
        <v>0.942528735632184</v>
      </c>
      <c r="X4" s="0" t="n">
        <v>0.91497975708502</v>
      </c>
      <c r="Y4" s="0" t="n">
        <v>0.902985074626866</v>
      </c>
      <c r="Z4" s="0" t="n">
        <v>0.942084942084942</v>
      </c>
      <c r="AA4" s="0" t="n">
        <v>0.950191570881226</v>
      </c>
      <c r="AB4" s="0" t="n">
        <v>0.935849056603774</v>
      </c>
      <c r="AC4" s="0" t="n">
        <v>0.933852140077821</v>
      </c>
      <c r="AD4" s="0" t="n">
        <v>0.934865900383142</v>
      </c>
      <c r="AE4" s="0" t="n">
        <v>0.942084942084942</v>
      </c>
      <c r="AF4" s="0" t="n">
        <v>0.937984496124031</v>
      </c>
      <c r="AG4" s="0" t="n">
        <v>0.943396226415094</v>
      </c>
      <c r="AH4" s="0" t="n">
        <v>0.946564885496183</v>
      </c>
      <c r="AI4" s="0" t="n">
        <v>0.950570342205323</v>
      </c>
      <c r="AJ4" s="0" t="n">
        <v>0.9453125</v>
      </c>
      <c r="AK4" s="0" t="n">
        <v>0.946153846153846</v>
      </c>
      <c r="AL4" s="0" t="n">
        <v>0.924242424242424</v>
      </c>
      <c r="AM4" s="0" t="n">
        <v>0.920754716981132</v>
      </c>
      <c r="AN4" s="0" t="n">
        <v>0.94980694980695</v>
      </c>
      <c r="AO4" s="0" t="n">
        <v>0.954887218045113</v>
      </c>
      <c r="AP4" s="3" t="n">
        <f aca="false">ROUND(AVERAGE(B4:AO4),4)</f>
        <v>0.9348</v>
      </c>
    </row>
    <row r="5" customFormat="false" ht="15" hidden="false" customHeight="false" outlineLevel="0" collapsed="false">
      <c r="A5" s="1" t="s">
        <v>4</v>
      </c>
      <c r="B5" s="0" t="n">
        <v>0.980544747081712</v>
      </c>
      <c r="C5" s="0" t="n">
        <v>0.9765625</v>
      </c>
      <c r="D5" s="0" t="n">
        <v>0.973180076628352</v>
      </c>
      <c r="E5" s="0" t="n">
        <v>0.957854406130268</v>
      </c>
      <c r="F5" s="0" t="n">
        <v>0.972549019607843</v>
      </c>
      <c r="G5" s="0" t="n">
        <v>0.952755905511811</v>
      </c>
      <c r="H5" s="0" t="n">
        <v>0.960317460317461</v>
      </c>
      <c r="I5" s="0" t="n">
        <v>0.972762645914397</v>
      </c>
      <c r="J5" s="0" t="n">
        <v>0.9609375</v>
      </c>
      <c r="K5" s="0" t="n">
        <v>0.972972972972973</v>
      </c>
      <c r="L5" s="0" t="n">
        <v>0.952755905511811</v>
      </c>
      <c r="M5" s="0" t="n">
        <v>0.984615384615385</v>
      </c>
      <c r="N5" s="0" t="n">
        <v>0.9765625</v>
      </c>
      <c r="O5" s="0" t="n">
        <v>0.956521739130435</v>
      </c>
      <c r="P5" s="0" t="n">
        <v>0.968992248062015</v>
      </c>
      <c r="Q5" s="0" t="n">
        <v>0.964980544747082</v>
      </c>
      <c r="R5" s="0" t="n">
        <v>0.976744186046512</v>
      </c>
      <c r="S5" s="0" t="n">
        <v>0.976744186046512</v>
      </c>
      <c r="T5" s="0" t="n">
        <v>0.952755905511811</v>
      </c>
      <c r="U5" s="0" t="n">
        <v>0.957528957528958</v>
      </c>
      <c r="V5" s="0" t="n">
        <v>0.969230769230769</v>
      </c>
      <c r="W5" s="0" t="n">
        <v>0.9609375</v>
      </c>
      <c r="X5" s="0" t="n">
        <v>0.972762645914397</v>
      </c>
      <c r="Y5" s="0" t="n">
        <v>0.980544747081712</v>
      </c>
      <c r="Z5" s="0" t="n">
        <v>0.969230769230769</v>
      </c>
      <c r="AA5" s="0" t="n">
        <v>0.984732824427481</v>
      </c>
      <c r="AB5" s="0" t="n">
        <v>0.96875</v>
      </c>
      <c r="AC5" s="0" t="n">
        <v>0.968503937007874</v>
      </c>
      <c r="AD5" s="0" t="n">
        <v>0.980694980694981</v>
      </c>
      <c r="AE5" s="0" t="n">
        <v>0.980694980694981</v>
      </c>
      <c r="AF5" s="0" t="n">
        <v>0.972549019607843</v>
      </c>
      <c r="AG5" s="0" t="n">
        <v>0.969465648854962</v>
      </c>
      <c r="AH5" s="0" t="n">
        <v>0.980842911877395</v>
      </c>
      <c r="AI5" s="0" t="n">
        <v>0.965250965250965</v>
      </c>
      <c r="AJ5" s="0" t="n">
        <v>0.984496124031008</v>
      </c>
      <c r="AK5" s="0" t="n">
        <v>0.972972972972973</v>
      </c>
      <c r="AL5" s="0" t="n">
        <v>0.977099236641221</v>
      </c>
      <c r="AM5" s="0" t="n">
        <v>0.969230769230769</v>
      </c>
      <c r="AN5" s="0" t="n">
        <v>0.965250965250965</v>
      </c>
      <c r="AO5" s="0" t="n">
        <v>0.980842911877395</v>
      </c>
      <c r="AP5" s="3" t="n">
        <f aca="false">ROUND(AVERAGE(B5:AO5),4)</f>
        <v>0.9706</v>
      </c>
    </row>
    <row r="6" customFormat="false" ht="15" hidden="false" customHeight="false" outlineLevel="0" collapsed="false">
      <c r="A6" s="1" t="s">
        <v>5</v>
      </c>
      <c r="B6" s="0" t="n">
        <v>0.976744186046512</v>
      </c>
      <c r="C6" s="0" t="n">
        <v>0.973180076628352</v>
      </c>
      <c r="D6" s="0" t="n">
        <v>0.966292134831461</v>
      </c>
      <c r="E6" s="0" t="n">
        <v>0.962121212121212</v>
      </c>
      <c r="F6" s="0" t="n">
        <v>0.969230769230769</v>
      </c>
      <c r="G6" s="0" t="n">
        <v>0.972972972972973</v>
      </c>
      <c r="H6" s="0" t="n">
        <v>0.957198443579767</v>
      </c>
      <c r="I6" s="0" t="n">
        <v>0.966037735849057</v>
      </c>
      <c r="J6" s="0" t="n">
        <v>0.961240310077519</v>
      </c>
      <c r="K6" s="0" t="n">
        <v>0.973384030418251</v>
      </c>
      <c r="L6" s="0" t="n">
        <v>0.961832061068702</v>
      </c>
      <c r="M6" s="0" t="n">
        <v>0.973584905660377</v>
      </c>
      <c r="N6" s="0" t="n">
        <v>0.984615384615385</v>
      </c>
      <c r="O6" s="0" t="n">
        <v>0.964705882352941</v>
      </c>
      <c r="P6" s="0" t="n">
        <v>0.96875</v>
      </c>
      <c r="Q6" s="0" t="n">
        <v>0.953846153846154</v>
      </c>
      <c r="R6" s="0" t="n">
        <v>0.96551724137931</v>
      </c>
      <c r="S6" s="0" t="n">
        <v>0.969465648854962</v>
      </c>
      <c r="T6" s="0" t="n">
        <v>0.96551724137931</v>
      </c>
      <c r="U6" s="0" t="n">
        <v>0.958490566037736</v>
      </c>
      <c r="V6" s="0" t="n">
        <v>0.965779467680608</v>
      </c>
      <c r="W6" s="0" t="n">
        <v>0.958490566037736</v>
      </c>
      <c r="X6" s="0" t="n">
        <v>0.965779467680608</v>
      </c>
      <c r="Y6" s="0" t="n">
        <v>0.962121212121212</v>
      </c>
      <c r="Z6" s="0" t="n">
        <v>0.96969696969697</v>
      </c>
      <c r="AA6" s="0" t="n">
        <v>0.977272727272727</v>
      </c>
      <c r="AB6" s="0" t="n">
        <v>0.957854406130268</v>
      </c>
      <c r="AC6" s="0" t="n">
        <v>0.976744186046512</v>
      </c>
      <c r="AD6" s="0" t="n">
        <v>0.958490566037736</v>
      </c>
      <c r="AE6" s="0" t="n">
        <v>0.957854406130268</v>
      </c>
      <c r="AF6" s="0" t="n">
        <v>0.969230769230769</v>
      </c>
      <c r="AG6" s="0" t="n">
        <v>0.96969696969697</v>
      </c>
      <c r="AH6" s="0" t="n">
        <v>0.962121212121212</v>
      </c>
      <c r="AI6" s="0" t="n">
        <v>0.966037735849057</v>
      </c>
      <c r="AJ6" s="0" t="n">
        <v>0.969465648854962</v>
      </c>
      <c r="AK6" s="0" t="n">
        <v>0.955223880597015</v>
      </c>
      <c r="AL6" s="0" t="n">
        <v>0.961832061068702</v>
      </c>
      <c r="AM6" s="0" t="n">
        <v>0.954545454545455</v>
      </c>
      <c r="AN6" s="0" t="n">
        <v>0.976923076923077</v>
      </c>
      <c r="AO6" s="0" t="n">
        <v>0.973384030418251</v>
      </c>
      <c r="AP6" s="3" t="n">
        <f aca="false">ROUND(AVERAGE(B6:AO6),4)</f>
        <v>0.9663</v>
      </c>
    </row>
    <row r="7" customFormat="false" ht="15" hidden="false" customHeight="false" outlineLevel="0" collapsed="false">
      <c r="A7" s="1" t="s">
        <v>6</v>
      </c>
      <c r="B7" s="0" t="n">
        <v>0.937269372693727</v>
      </c>
      <c r="C7" s="0" t="n">
        <v>0.947761194029851</v>
      </c>
      <c r="D7" s="0" t="n">
        <v>0.923636363636364</v>
      </c>
      <c r="E7" s="0" t="n">
        <v>0.922509225092251</v>
      </c>
      <c r="F7" s="0" t="n">
        <v>0.947761194029851</v>
      </c>
      <c r="G7" s="0" t="n">
        <v>0.933823529411765</v>
      </c>
      <c r="H7" s="0" t="n">
        <v>0.943820224719101</v>
      </c>
      <c r="I7" s="0" t="n">
        <v>0.940740740740741</v>
      </c>
      <c r="J7" s="0" t="n">
        <v>0.91970802919708</v>
      </c>
      <c r="K7" s="0" t="n">
        <v>0.923076923076923</v>
      </c>
      <c r="L7" s="0" t="n">
        <v>0.915750915750916</v>
      </c>
      <c r="M7" s="0" t="n">
        <v>0.924187725631769</v>
      </c>
      <c r="N7" s="0" t="n">
        <v>0.923076923076923</v>
      </c>
      <c r="O7" s="0" t="n">
        <v>0.9</v>
      </c>
      <c r="P7" s="0" t="n">
        <v>0.920289855072464</v>
      </c>
      <c r="Q7" s="0" t="n">
        <v>0.925925925925926</v>
      </c>
      <c r="R7" s="0" t="n">
        <v>0.916363636363636</v>
      </c>
      <c r="S7" s="0" t="n">
        <v>0.933823529411765</v>
      </c>
      <c r="T7" s="0" t="n">
        <v>0.923076923076923</v>
      </c>
      <c r="U7" s="0" t="n">
        <v>0.909090909090909</v>
      </c>
      <c r="V7" s="0" t="n">
        <v>0.916967509025271</v>
      </c>
      <c r="W7" s="0" t="n">
        <v>0.937269372693727</v>
      </c>
      <c r="X7" s="0" t="n">
        <v>0.927007299270073</v>
      </c>
      <c r="Y7" s="0" t="n">
        <v>0.913669064748201</v>
      </c>
      <c r="Z7" s="0" t="n">
        <v>0.933823529411765</v>
      </c>
      <c r="AA7" s="0" t="n">
        <v>0.903225806451613</v>
      </c>
      <c r="AB7" s="0" t="n">
        <v>0.923076923076923</v>
      </c>
      <c r="AC7" s="0" t="n">
        <v>0.926470588235294</v>
      </c>
      <c r="AD7" s="0" t="n">
        <v>0.916967509025271</v>
      </c>
      <c r="AE7" s="0" t="n">
        <v>0.930402930402931</v>
      </c>
      <c r="AF7" s="0" t="n">
        <v>0.934306569343066</v>
      </c>
      <c r="AG7" s="0" t="n">
        <v>0.927536231884058</v>
      </c>
      <c r="AH7" s="0" t="n">
        <v>0.927007299270073</v>
      </c>
      <c r="AI7" s="0" t="n">
        <v>0.936802973977695</v>
      </c>
      <c r="AJ7" s="0" t="n">
        <v>0.933333333333333</v>
      </c>
      <c r="AK7" s="0" t="n">
        <v>0.920863309352518</v>
      </c>
      <c r="AL7" s="0" t="n">
        <v>0.914893617021277</v>
      </c>
      <c r="AM7" s="0" t="n">
        <v>0.91970802919708</v>
      </c>
      <c r="AN7" s="0" t="n">
        <v>0.935849056603774</v>
      </c>
      <c r="AO7" s="0" t="n">
        <v>0.903914590747331</v>
      </c>
      <c r="AP7" s="3" t="n">
        <f aca="false">ROUND(AVERAGE(B7:AO7),4)</f>
        <v>0.9254</v>
      </c>
    </row>
    <row r="8" customFormat="false" ht="15" hidden="false" customHeight="false" outlineLevel="0" collapsed="false">
      <c r="AO8" s="2" t="s">
        <v>7</v>
      </c>
      <c r="AP8" s="3" t="n">
        <f aca="false">ROUND(AVERAGE(AP2:AP7),4)</f>
        <v>0.9242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AO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</row>
    <row r="2" customFormat="false" ht="13.8" hidden="false" customHeight="false" outlineLevel="0" collapsed="false">
      <c r="A2" s="1" t="s">
        <v>8</v>
      </c>
      <c r="B2" s="0" t="n">
        <v>39</v>
      </c>
      <c r="C2" s="0" t="n">
        <v>36</v>
      </c>
      <c r="D2" s="0" t="n">
        <v>25</v>
      </c>
      <c r="E2" s="0" t="n">
        <v>61</v>
      </c>
      <c r="F2" s="0" t="n">
        <v>32</v>
      </c>
      <c r="G2" s="0" t="n">
        <v>26</v>
      </c>
      <c r="H2" s="0" t="n">
        <v>58</v>
      </c>
      <c r="I2" s="0" t="n">
        <v>52</v>
      </c>
      <c r="J2" s="0" t="n">
        <v>29</v>
      </c>
      <c r="K2" s="0" t="n">
        <v>12</v>
      </c>
      <c r="L2" s="0" t="n">
        <v>27</v>
      </c>
      <c r="M2" s="0" t="n">
        <v>61</v>
      </c>
      <c r="N2" s="0" t="n">
        <v>26</v>
      </c>
      <c r="O2" s="0" t="n">
        <v>26</v>
      </c>
      <c r="P2" s="0" t="n">
        <v>28</v>
      </c>
      <c r="Q2" s="0" t="n">
        <v>36</v>
      </c>
      <c r="R2" s="0" t="n">
        <v>40</v>
      </c>
      <c r="S2" s="0" t="n">
        <v>34</v>
      </c>
      <c r="T2" s="0" t="n">
        <v>24</v>
      </c>
      <c r="U2" s="0" t="n">
        <v>24</v>
      </c>
      <c r="V2" s="0" t="n">
        <v>32</v>
      </c>
      <c r="W2" s="0" t="n">
        <v>54</v>
      </c>
      <c r="X2" s="0" t="n">
        <v>30</v>
      </c>
      <c r="Y2" s="0" t="n">
        <v>44</v>
      </c>
      <c r="Z2" s="0" t="n">
        <v>29</v>
      </c>
      <c r="AA2" s="0" t="n">
        <v>34</v>
      </c>
      <c r="AB2" s="0" t="n">
        <v>58</v>
      </c>
      <c r="AC2" s="0" t="n">
        <v>15</v>
      </c>
      <c r="AD2" s="0" t="n">
        <v>49</v>
      </c>
      <c r="AE2" s="0" t="n">
        <v>25</v>
      </c>
      <c r="AF2" s="0" t="n">
        <v>47</v>
      </c>
      <c r="AG2" s="0" t="n">
        <v>9</v>
      </c>
      <c r="AH2" s="0" t="n">
        <v>28</v>
      </c>
      <c r="AI2" s="0" t="n">
        <v>26</v>
      </c>
      <c r="AJ2" s="0" t="n">
        <v>33</v>
      </c>
      <c r="AK2" s="0" t="n">
        <v>38</v>
      </c>
      <c r="AL2" s="0" t="n">
        <v>42</v>
      </c>
      <c r="AM2" s="0" t="n">
        <v>53</v>
      </c>
      <c r="AN2" s="0" t="n">
        <v>27</v>
      </c>
      <c r="AO2" s="0" t="n">
        <v>32</v>
      </c>
    </row>
    <row r="3" customFormat="false" ht="13.8" hidden="false" customHeight="false" outlineLevel="0" collapsed="false">
      <c r="A3" s="1" t="s">
        <v>9</v>
      </c>
      <c r="B3" s="0" t="s">
        <v>4</v>
      </c>
      <c r="C3" s="0" t="s">
        <v>4</v>
      </c>
      <c r="D3" s="0" t="s">
        <v>4</v>
      </c>
      <c r="E3" s="0" t="s">
        <v>5</v>
      </c>
      <c r="F3" s="0" t="s">
        <v>4</v>
      </c>
      <c r="G3" s="0" t="s">
        <v>5</v>
      </c>
      <c r="H3" s="0" t="s">
        <v>4</v>
      </c>
      <c r="I3" s="0" t="s">
        <v>4</v>
      </c>
      <c r="J3" s="0" t="s">
        <v>5</v>
      </c>
      <c r="K3" s="0" t="s">
        <v>5</v>
      </c>
      <c r="L3" s="0" t="s">
        <v>5</v>
      </c>
      <c r="M3" s="0" t="s">
        <v>4</v>
      </c>
      <c r="N3" s="0" t="s">
        <v>5</v>
      </c>
      <c r="O3" s="0" t="s">
        <v>5</v>
      </c>
      <c r="P3" s="0" t="s">
        <v>4</v>
      </c>
      <c r="Q3" s="0" t="s">
        <v>4</v>
      </c>
      <c r="R3" s="0" t="s">
        <v>4</v>
      </c>
      <c r="S3" s="0" t="s">
        <v>4</v>
      </c>
      <c r="T3" s="0" t="s">
        <v>5</v>
      </c>
      <c r="U3" s="0" t="s">
        <v>5</v>
      </c>
      <c r="V3" s="0" t="s">
        <v>4</v>
      </c>
      <c r="W3" s="0" t="s">
        <v>4</v>
      </c>
      <c r="X3" s="0" t="s">
        <v>4</v>
      </c>
      <c r="Y3" s="0" t="s">
        <v>4</v>
      </c>
      <c r="Z3" s="0" t="s">
        <v>5</v>
      </c>
      <c r="AA3" s="0" t="s">
        <v>4</v>
      </c>
      <c r="AB3" s="0" t="s">
        <v>4</v>
      </c>
      <c r="AC3" s="0" t="s">
        <v>5</v>
      </c>
      <c r="AD3" s="0" t="s">
        <v>4</v>
      </c>
      <c r="AE3" s="0" t="s">
        <v>4</v>
      </c>
      <c r="AF3" s="0" t="s">
        <v>4</v>
      </c>
      <c r="AG3" s="0" t="s">
        <v>5</v>
      </c>
      <c r="AH3" s="0" t="s">
        <v>4</v>
      </c>
      <c r="AI3" s="0" t="s">
        <v>5</v>
      </c>
      <c r="AJ3" s="0" t="s">
        <v>4</v>
      </c>
      <c r="AK3" s="0" t="s">
        <v>4</v>
      </c>
      <c r="AL3" s="0" t="s">
        <v>4</v>
      </c>
      <c r="AM3" s="0" t="s">
        <v>4</v>
      </c>
      <c r="AN3" s="0" t="s">
        <v>5</v>
      </c>
      <c r="AO3" s="0" t="s">
        <v>4</v>
      </c>
    </row>
    <row r="4" customFormat="false" ht="13.8" hidden="false" customHeight="false" outlineLevel="0" collapsed="false">
      <c r="A4" s="2" t="s">
        <v>5</v>
      </c>
      <c r="B4" s="4" t="str">
        <f aca="false">IF(B3=$A$4, B2,"&lt;NONE&gt;")</f>
        <v>&lt;NONE&gt;</v>
      </c>
      <c r="C4" s="5" t="str">
        <f aca="false">IF(C3=$A$4, C2,"&lt;NONE&gt;")</f>
        <v>&lt;NONE&gt;</v>
      </c>
      <c r="D4" s="5" t="str">
        <f aca="false">IF(D3=$A$4, D2,"&lt;NONE&gt;")</f>
        <v>&lt;NONE&gt;</v>
      </c>
      <c r="E4" s="5" t="n">
        <f aca="false">IF(E3=$A$4, E2,"&lt;NONE&gt;")</f>
        <v>61</v>
      </c>
      <c r="F4" s="5" t="str">
        <f aca="false">IF(F3=$A$4, F2,"&lt;NONE&gt;")</f>
        <v>&lt;NONE&gt;</v>
      </c>
      <c r="G4" s="5" t="n">
        <f aca="false">IF(G3=$A$4, G2,"&lt;NONE&gt;")</f>
        <v>26</v>
      </c>
      <c r="H4" s="4" t="str">
        <f aca="false">IF(H3=$A$4, H2,"&lt;NONE&gt;")</f>
        <v>&lt;NONE&gt;</v>
      </c>
      <c r="I4" s="4" t="str">
        <f aca="false">IF(I3=$A$4, I2,"&lt;NONE&gt;")</f>
        <v>&lt;NONE&gt;</v>
      </c>
      <c r="J4" s="4" t="n">
        <f aca="false">IF(J3=$A$4, J2,"&lt;NONE&gt;")</f>
        <v>29</v>
      </c>
      <c r="K4" s="4" t="n">
        <f aca="false">IF(K3=$A$4, K2,"&lt;NONE&gt;")</f>
        <v>12</v>
      </c>
      <c r="L4" s="5" t="n">
        <f aca="false">IF(L3=$A$4, L2,"&lt;NONE&gt;")</f>
        <v>27</v>
      </c>
      <c r="M4" s="5" t="str">
        <f aca="false">IF(M3=$A$4, M2,"&lt;NONE&gt;")</f>
        <v>&lt;NONE&gt;</v>
      </c>
      <c r="N4" s="4" t="n">
        <f aca="false">IF(N3=$A$4, N2,"&lt;NONE&gt;")</f>
        <v>26</v>
      </c>
      <c r="O4" s="4" t="n">
        <f aca="false">IF(O3=$A$4, O2,"&lt;NONE&gt;")</f>
        <v>26</v>
      </c>
      <c r="P4" s="5" t="str">
        <f aca="false">IF(P3=$A$4, P2,"&lt;NONE&gt;")</f>
        <v>&lt;NONE&gt;</v>
      </c>
      <c r="Q4" s="5" t="str">
        <f aca="false">IF(Q3=$A$4, Q2,"&lt;NONE&gt;")</f>
        <v>&lt;NONE&gt;</v>
      </c>
      <c r="R4" s="5" t="str">
        <f aca="false">IF(R3=$A$4, R2,"&lt;NONE&gt;")</f>
        <v>&lt;NONE&gt;</v>
      </c>
      <c r="S4" s="5" t="str">
        <f aca="false">IF(S3=$A$4, S2,"&lt;NONE&gt;")</f>
        <v>&lt;NONE&gt;</v>
      </c>
      <c r="T4" s="5" t="n">
        <f aca="false">IF(T3=$A$4, T2,"&lt;NONE&gt;")</f>
        <v>24</v>
      </c>
      <c r="U4" s="5" t="n">
        <f aca="false">IF(U3=$A$4, U2,"&lt;NONE&gt;")</f>
        <v>24</v>
      </c>
      <c r="V4" s="4" t="str">
        <f aca="false">IF(V3=$A$4, V2,"&lt;NONE&gt;")</f>
        <v>&lt;NONE&gt;</v>
      </c>
      <c r="W4" s="5" t="str">
        <f aca="false">IF(W3=$A$4, W2,"&lt;NONE&gt;")</f>
        <v>&lt;NONE&gt;</v>
      </c>
      <c r="X4" s="4" t="str">
        <f aca="false">IF(X3=$A$4, X2,"&lt;NONE&gt;")</f>
        <v>&lt;NONE&gt;</v>
      </c>
      <c r="Y4" s="5" t="str">
        <f aca="false">IF(Y3=$A$4, Y2,"&lt;NONE&gt;")</f>
        <v>&lt;NONE&gt;</v>
      </c>
      <c r="Z4" s="4" t="n">
        <f aca="false">IF(Z3=$A$4, Z2,"&lt;NONE&gt;")</f>
        <v>29</v>
      </c>
      <c r="AA4" s="4" t="str">
        <f aca="false">IF(AA3=$A$4, AA2,"&lt;NONE&gt;")</f>
        <v>&lt;NONE&gt;</v>
      </c>
      <c r="AB4" s="4" t="str">
        <f aca="false">IF(AB3=$A$4, AB2,"&lt;NONE&gt;")</f>
        <v>&lt;NONE&gt;</v>
      </c>
      <c r="AC4" s="5" t="n">
        <f aca="false">IF(AC3=$A$4, AC2,"&lt;NONE&gt;")</f>
        <v>15</v>
      </c>
      <c r="AD4" s="4" t="str">
        <f aca="false">IF(AD3=$A$4, AD2,"&lt;NONE&gt;")</f>
        <v>&lt;NONE&gt;</v>
      </c>
      <c r="AE4" s="5" t="str">
        <f aca="false">IF(AE3=$A$4, AE2,"&lt;NONE&gt;")</f>
        <v>&lt;NONE&gt;</v>
      </c>
      <c r="AF4" s="4" t="str">
        <f aca="false">IF(AF3=$A$4, AF2,"&lt;NONE&gt;")</f>
        <v>&lt;NONE&gt;</v>
      </c>
      <c r="AG4" s="4" t="n">
        <f aca="false">IF(AG3=$A$4, AG2,"&lt;NONE&gt;")</f>
        <v>9</v>
      </c>
      <c r="AH4" s="5" t="str">
        <f aca="false">IF(AH3=$A$4, AH2,"&lt;NONE&gt;")</f>
        <v>&lt;NONE&gt;</v>
      </c>
      <c r="AI4" s="5" t="n">
        <f aca="false">IF(AI3=$A$4, AI2,"&lt;NONE&gt;")</f>
        <v>26</v>
      </c>
      <c r="AJ4" s="4" t="str">
        <f aca="false">IF(AJ3=$A$4, AJ2,"&lt;NONE&gt;")</f>
        <v>&lt;NONE&gt;</v>
      </c>
      <c r="AK4" s="5" t="str">
        <f aca="false">IF(AK3=$A$4, AK2,"&lt;NONE&gt;")</f>
        <v>&lt;NONE&gt;</v>
      </c>
      <c r="AL4" s="4" t="str">
        <f aca="false">IF(AL3=$A$4, AL2,"&lt;NONE&gt;")</f>
        <v>&lt;NONE&gt;</v>
      </c>
      <c r="AM4" s="5" t="str">
        <f aca="false">IF(AM3=$A$4, AM2,"&lt;NONE&gt;")</f>
        <v>&lt;NONE&gt;</v>
      </c>
      <c r="AN4" s="4" t="n">
        <f aca="false">IF(AN3=$A$4, AN2,"&lt;NONE&gt;")</f>
        <v>27</v>
      </c>
      <c r="AO4" s="5" t="str">
        <f aca="false">IF(AO3=$A$4, AO2,"&lt;NONE&gt;")</f>
        <v>&lt;NONE&gt;</v>
      </c>
    </row>
    <row r="5" customFormat="false" ht="13.8" hidden="false" customHeight="false" outlineLevel="0" collapsed="false">
      <c r="A5" s="2" t="s">
        <v>4</v>
      </c>
      <c r="B5" s="5" t="n">
        <f aca="false">IF(B3=$A$5, B2,"&lt;NONE&gt;")</f>
        <v>39</v>
      </c>
      <c r="C5" s="4" t="n">
        <f aca="false">IF(C3=$A$5, C2,"&lt;NONE&gt;")</f>
        <v>36</v>
      </c>
      <c r="D5" s="4" t="n">
        <f aca="false">IF(D3=$A$5, D2,"&lt;NONE&gt;")</f>
        <v>25</v>
      </c>
      <c r="E5" s="4" t="str">
        <f aca="false">IF(E3=$A$5, E2,"&lt;NONE&gt;")</f>
        <v>&lt;NONE&gt;</v>
      </c>
      <c r="F5" s="4" t="n">
        <f aca="false">IF(F3=$A$5, F2,"&lt;NONE&gt;")</f>
        <v>32</v>
      </c>
      <c r="G5" s="4" t="str">
        <f aca="false">IF(G3=$A$5, G2,"&lt;NONE&gt;")</f>
        <v>&lt;NONE&gt;</v>
      </c>
      <c r="H5" s="5" t="n">
        <f aca="false">IF(H3=$A$5, H2,"&lt;NONE&gt;")</f>
        <v>58</v>
      </c>
      <c r="I5" s="5" t="n">
        <f aca="false">IF(I3=$A$5, I2,"&lt;NONE&gt;")</f>
        <v>52</v>
      </c>
      <c r="J5" s="5" t="str">
        <f aca="false">IF(J3=$A$5, J2,"&lt;NONE&gt;")</f>
        <v>&lt;NONE&gt;</v>
      </c>
      <c r="K5" s="5" t="str">
        <f aca="false">IF(K3=$A$5, K2,"&lt;NONE&gt;")</f>
        <v>&lt;NONE&gt;</v>
      </c>
      <c r="L5" s="4" t="str">
        <f aca="false">IF(L3=$A$5, L2,"&lt;NONE&gt;")</f>
        <v>&lt;NONE&gt;</v>
      </c>
      <c r="M5" s="4" t="n">
        <f aca="false">IF(M3=$A$5, M2,"&lt;NONE&gt;")</f>
        <v>61</v>
      </c>
      <c r="N5" s="5" t="str">
        <f aca="false">IF(N3=$A$5, N2,"&lt;NONE&gt;")</f>
        <v>&lt;NONE&gt;</v>
      </c>
      <c r="O5" s="5" t="str">
        <f aca="false">IF(O3=$A$5, O2,"&lt;NONE&gt;")</f>
        <v>&lt;NONE&gt;</v>
      </c>
      <c r="P5" s="4" t="n">
        <f aca="false">IF(P3=$A$5, P2,"&lt;NONE&gt;")</f>
        <v>28</v>
      </c>
      <c r="Q5" s="4" t="n">
        <f aca="false">IF(Q3=$A$5, Q2,"&lt;NONE&gt;")</f>
        <v>36</v>
      </c>
      <c r="R5" s="4" t="n">
        <f aca="false">IF(R3=$A$5, R2,"&lt;NONE&gt;")</f>
        <v>40</v>
      </c>
      <c r="S5" s="4" t="n">
        <f aca="false">IF(S3=$A$5, S2,"&lt;NONE&gt;")</f>
        <v>34</v>
      </c>
      <c r="T5" s="4" t="str">
        <f aca="false">IF(T3=$A$5, T2,"&lt;NONE&gt;")</f>
        <v>&lt;NONE&gt;</v>
      </c>
      <c r="U5" s="4" t="str">
        <f aca="false">IF(U3=$A$5, U2,"&lt;NONE&gt;")</f>
        <v>&lt;NONE&gt;</v>
      </c>
      <c r="V5" s="5" t="n">
        <f aca="false">IF(V3=$A$5, V2,"&lt;NONE&gt;")</f>
        <v>32</v>
      </c>
      <c r="W5" s="4" t="n">
        <f aca="false">IF(W3=$A$5, W2,"&lt;NONE&gt;")</f>
        <v>54</v>
      </c>
      <c r="X5" s="5" t="n">
        <f aca="false">IF(X3=$A$5, X2,"&lt;NONE&gt;")</f>
        <v>30</v>
      </c>
      <c r="Y5" s="4" t="n">
        <f aca="false">IF(Y3=$A$5, Y2,"&lt;NONE&gt;")</f>
        <v>44</v>
      </c>
      <c r="Z5" s="5" t="str">
        <f aca="false">IF(Z3=$A$5, Z2,"&lt;NONE&gt;")</f>
        <v>&lt;NONE&gt;</v>
      </c>
      <c r="AA5" s="5" t="n">
        <f aca="false">IF(AA3=$A$5, AA2,"&lt;NONE&gt;")</f>
        <v>34</v>
      </c>
      <c r="AB5" s="5" t="n">
        <f aca="false">IF(AB3=$A$5, AB2,"&lt;NONE&gt;")</f>
        <v>58</v>
      </c>
      <c r="AC5" s="4" t="str">
        <f aca="false">IF(AC3=$A$5, AC2,"&lt;NONE&gt;")</f>
        <v>&lt;NONE&gt;</v>
      </c>
      <c r="AD5" s="5" t="n">
        <f aca="false">IF(AD3=$A$5, AD2,"&lt;NONE&gt;")</f>
        <v>49</v>
      </c>
      <c r="AE5" s="4" t="n">
        <f aca="false">IF(AE3=$A$5, AE2,"&lt;NONE&gt;")</f>
        <v>25</v>
      </c>
      <c r="AF5" s="5" t="n">
        <f aca="false">IF(AF3=$A$5, AF2,"&lt;NONE&gt;")</f>
        <v>47</v>
      </c>
      <c r="AG5" s="5" t="str">
        <f aca="false">IF(AG3=$A$5, AG2,"&lt;NONE&gt;")</f>
        <v>&lt;NONE&gt;</v>
      </c>
      <c r="AH5" s="4" t="n">
        <f aca="false">IF(AH3=$A$5, AH2,"&lt;NONE&gt;")</f>
        <v>28</v>
      </c>
      <c r="AI5" s="4" t="str">
        <f aca="false">IF(AI3=$A$5, AI2,"&lt;NONE&gt;")</f>
        <v>&lt;NONE&gt;</v>
      </c>
      <c r="AJ5" s="5" t="n">
        <f aca="false">IF(AJ3=$A$5, AJ2,"&lt;NONE&gt;")</f>
        <v>33</v>
      </c>
      <c r="AK5" s="4" t="n">
        <f aca="false">IF(AK3=$A$5, AK2,"&lt;NONE&gt;")</f>
        <v>38</v>
      </c>
      <c r="AL5" s="5" t="n">
        <f aca="false">IF(AL3=$A$5, AL2,"&lt;NONE&gt;")</f>
        <v>42</v>
      </c>
      <c r="AM5" s="4" t="n">
        <f aca="false">IF(AM3=$A$5, AM2,"&lt;NONE&gt;")</f>
        <v>53</v>
      </c>
      <c r="AN5" s="5" t="str">
        <f aca="false">IF(AN3=$A$5, AN2,"&lt;NONE&gt;")</f>
        <v>&lt;NONE&gt;</v>
      </c>
      <c r="AO5" s="4" t="n">
        <f aca="false">IF(AO3=$A$5, AO2,"&lt;NONE&gt;")</f>
        <v>32</v>
      </c>
    </row>
    <row r="6" customFormat="false" ht="13.8" hidden="false" customHeight="false" outlineLevel="0" collapsed="false">
      <c r="A6" s="5"/>
      <c r="E6" s="5"/>
    </row>
    <row r="7" customFormat="false" ht="13.8" hidden="false" customHeight="false" outlineLevel="0" collapsed="false">
      <c r="A7" s="6" t="s">
        <v>10</v>
      </c>
      <c r="B7" s="6"/>
      <c r="D7" s="7" t="s">
        <v>5</v>
      </c>
      <c r="E7" s="5"/>
      <c r="G7" s="6" t="s">
        <v>4</v>
      </c>
      <c r="H7" s="6"/>
    </row>
    <row r="8" customFormat="false" ht="13.8" hidden="false" customHeight="false" outlineLevel="0" collapsed="false">
      <c r="A8" s="8" t="s">
        <v>0</v>
      </c>
      <c r="B8" s="9" t="n">
        <f aca="false">AVERAGE(2:2)</f>
        <v>35.025</v>
      </c>
      <c r="D8" s="8" t="s">
        <v>0</v>
      </c>
      <c r="E8" s="9" t="n">
        <f aca="false">ROUND(AVERAGE(4:4), 2)</f>
        <v>25.79</v>
      </c>
      <c r="G8" s="8" t="s">
        <v>0</v>
      </c>
      <c r="H8" s="9" t="n">
        <f aca="false">ROUND(AVERAGE(5:5), 2)</f>
        <v>40</v>
      </c>
    </row>
    <row r="9" customFormat="false" ht="13.8" hidden="false" customHeight="false" outlineLevel="0" collapsed="false">
      <c r="A9" s="8" t="s">
        <v>11</v>
      </c>
      <c r="B9" s="9" t="n">
        <f aca="false">MEDIAN(2:2)</f>
        <v>32</v>
      </c>
      <c r="D9" s="8" t="s">
        <v>11</v>
      </c>
      <c r="E9" s="9" t="n">
        <f aca="false">MEDIAN(4:4)</f>
        <v>26</v>
      </c>
      <c r="G9" s="8" t="s">
        <v>11</v>
      </c>
      <c r="H9" s="9" t="n">
        <f aca="false">MEDIAN(5:5)</f>
        <v>37</v>
      </c>
    </row>
    <row r="10" customFormat="false" ht="13.8" hidden="false" customHeight="false" outlineLevel="0" collapsed="false">
      <c r="A10" s="8" t="s">
        <v>12</v>
      </c>
      <c r="B10" s="9" t="n">
        <f aca="false">MODE(2:2)</f>
        <v>26</v>
      </c>
      <c r="D10" s="8" t="s">
        <v>12</v>
      </c>
      <c r="E10" s="9" t="n">
        <f aca="false">MODE(4:4)</f>
        <v>26</v>
      </c>
      <c r="G10" s="8" t="s">
        <v>12</v>
      </c>
      <c r="H10" s="9" t="n">
        <f aca="false">MODE(5:5)</f>
        <v>32</v>
      </c>
    </row>
    <row r="11" customFormat="false" ht="13.8" hidden="false" customHeight="false" outlineLevel="0" collapsed="false">
      <c r="A11" s="8" t="s">
        <v>13</v>
      </c>
      <c r="B11" s="9" t="n">
        <f aca="false">ROUND(STDEV(2:2), 2)</f>
        <v>13.04</v>
      </c>
      <c r="D11" s="8" t="s">
        <v>13</v>
      </c>
      <c r="E11" s="9" t="n">
        <f aca="false">ROUND(STDEV(4:4), 2)</f>
        <v>11.96</v>
      </c>
      <c r="G11" s="8" t="s">
        <v>13</v>
      </c>
      <c r="H11" s="9" t="n">
        <f aca="false">ROUND(STDEV(5:5), 2)</f>
        <v>10.84</v>
      </c>
    </row>
    <row r="12" customFormat="false" ht="13.8" hidden="false" customHeight="false" outlineLevel="0" collapsed="false">
      <c r="A12" s="5"/>
      <c r="D12" s="8" t="s">
        <v>14</v>
      </c>
      <c r="E12" s="9" t="n">
        <f aca="false">COUNTIF(3:3,D7)</f>
        <v>14</v>
      </c>
      <c r="G12" s="8" t="s">
        <v>14</v>
      </c>
      <c r="H12" s="9" t="n">
        <f aca="false">COUNTIF(3:3,G7)</f>
        <v>26</v>
      </c>
    </row>
    <row r="13" customFormat="false" ht="13.8" hidden="false" customHeight="false" outlineLevel="0" collapsed="false">
      <c r="A13" s="5"/>
      <c r="E13" s="5"/>
    </row>
    <row r="14" customFormat="false" ht="13.8" hidden="false" customHeight="false" outlineLevel="0" collapsed="false">
      <c r="A14" s="5"/>
      <c r="E14" s="5"/>
    </row>
    <row r="15" customFormat="false" ht="13.8" hidden="false" customHeight="false" outlineLevel="0" collapsed="false">
      <c r="A15" s="5"/>
      <c r="E15" s="5"/>
    </row>
    <row r="16" customFormat="false" ht="13.8" hidden="false" customHeight="false" outlineLevel="0" collapsed="false"/>
    <row r="17" customFormat="false" ht="13.8" hidden="false" customHeight="false" outlineLevel="0" collapsed="false"/>
  </sheetData>
  <mergeCells count="2">
    <mergeCell ref="A7:B7"/>
    <mergeCell ref="G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2025-04-17T12:00:38Z</dcterms:created>
  <dc:creator>openpyxl</dc:creator>
  <dc:description/>
  <dc:language>es-ES</dc:language>
  <cp:lastModifiedBy/>
  <dcterms:modified xsi:type="dcterms:W3CDTF">2025-04-17T14:06:34Z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