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ivan.alex\Documents\@Ivan_Alex\GitHub\bolao\docs\"/>
    </mc:Choice>
  </mc:AlternateContent>
  <xr:revisionPtr revIDLastSave="0" documentId="13_ncr:1_{D6D3D7DC-BF3D-4321-A354-B3EBB477B9CA}" xr6:coauthVersionLast="47" xr6:coauthVersionMax="47" xr10:uidLastSave="{00000000-0000-0000-0000-000000000000}"/>
  <bookViews>
    <workbookView xWindow="-120" yWindow="-120" windowWidth="20730" windowHeight="11160" tabRatio="754" activeTab="4" xr2:uid="{779A00DC-359A-4F42-A9CB-BE9275E20E22}"/>
  </bookViews>
  <sheets>
    <sheet name="Ivan (2)" sheetId="36" r:id="rId1"/>
    <sheet name="Seleções" sheetId="4" r:id="rId2"/>
    <sheet name="Classificação" sheetId="31" r:id="rId3"/>
    <sheet name="Tabela" sheetId="1" r:id="rId4"/>
    <sheet name="Ivan" sheetId="3" r:id="rId5"/>
    <sheet name="Ivan-TK" sheetId="10" r:id="rId6"/>
    <sheet name="Macélio" sheetId="11" r:id="rId7"/>
    <sheet name="Bruno-TK" sheetId="6" r:id="rId8"/>
    <sheet name="Juninho1" sheetId="17" r:id="rId9"/>
    <sheet name="Juninho2" sheetId="18" r:id="rId10"/>
    <sheet name="Luana" sheetId="12" r:id="rId11"/>
    <sheet name="Mácio" sheetId="16" r:id="rId12"/>
    <sheet name="Alex" sheetId="13" r:id="rId13"/>
    <sheet name="Jean" sheetId="19" r:id="rId14"/>
    <sheet name="Robert" sheetId="20" r:id="rId15"/>
    <sheet name="Roberto" sheetId="21" r:id="rId16"/>
    <sheet name="Andréia" sheetId="22" r:id="rId17"/>
    <sheet name="Joseir1" sheetId="23" r:id="rId18"/>
    <sheet name="Joseir2" sheetId="24" r:id="rId19"/>
    <sheet name="Ivani" sheetId="25" r:id="rId20"/>
    <sheet name="Josimar" sheetId="26" r:id="rId21"/>
    <sheet name="Julio" sheetId="27" r:id="rId22"/>
    <sheet name="Talita" sheetId="30" r:id="rId23"/>
    <sheet name="Gabriel" sheetId="28" r:id="rId24"/>
    <sheet name="Anderson" sheetId="32" r:id="rId25"/>
    <sheet name="Luis" sheetId="29" r:id="rId26"/>
    <sheet name="Cleófaz" sheetId="34" r:id="rId27"/>
    <sheet name="NEW" sheetId="35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10" i="3"/>
  <c r="K11" i="3"/>
  <c r="K12" i="3"/>
  <c r="K13" i="3"/>
  <c r="K14" i="3"/>
  <c r="O10" i="3"/>
  <c r="O11" i="3"/>
  <c r="O12" i="3"/>
  <c r="O13" i="3"/>
  <c r="O14" i="3"/>
  <c r="O17" i="3"/>
  <c r="O18" i="3"/>
  <c r="O19" i="3"/>
  <c r="O20" i="3"/>
  <c r="O21" i="3"/>
  <c r="K17" i="3"/>
  <c r="K18" i="3"/>
  <c r="K19" i="3"/>
  <c r="K20" i="3"/>
  <c r="K21" i="3"/>
  <c r="K24" i="3"/>
  <c r="K25" i="3"/>
  <c r="K26" i="3"/>
  <c r="K27" i="3"/>
  <c r="K28" i="3"/>
  <c r="O24" i="3"/>
  <c r="O25" i="3"/>
  <c r="O26" i="3"/>
  <c r="O27" i="3"/>
  <c r="O28" i="3"/>
  <c r="K52" i="3"/>
  <c r="L52" i="3"/>
  <c r="M52" i="3"/>
  <c r="N52" i="3"/>
  <c r="O52" i="3"/>
  <c r="K53" i="3"/>
  <c r="L53" i="3"/>
  <c r="M53" i="3"/>
  <c r="N53" i="3"/>
  <c r="O53" i="3"/>
  <c r="K54" i="3"/>
  <c r="L54" i="3"/>
  <c r="M54" i="3"/>
  <c r="N54" i="3"/>
  <c r="O54" i="3"/>
  <c r="K55" i="3"/>
  <c r="L55" i="3"/>
  <c r="M55" i="3"/>
  <c r="N55" i="3"/>
  <c r="O55" i="3"/>
  <c r="K56" i="3"/>
  <c r="L56" i="3"/>
  <c r="M56" i="3"/>
  <c r="N56" i="3"/>
  <c r="O56" i="3"/>
  <c r="K45" i="3"/>
  <c r="L45" i="3"/>
  <c r="M45" i="3"/>
  <c r="N45" i="3"/>
  <c r="O45" i="3"/>
  <c r="K46" i="3"/>
  <c r="L46" i="3"/>
  <c r="M46" i="3"/>
  <c r="N46" i="3"/>
  <c r="O46" i="3"/>
  <c r="K47" i="3"/>
  <c r="L47" i="3"/>
  <c r="M47" i="3"/>
  <c r="N47" i="3"/>
  <c r="O47" i="3"/>
  <c r="K48" i="3"/>
  <c r="L48" i="3"/>
  <c r="M48" i="3"/>
  <c r="N48" i="3"/>
  <c r="O48" i="3"/>
  <c r="K49" i="3"/>
  <c r="L49" i="3"/>
  <c r="M49" i="3"/>
  <c r="N49" i="3"/>
  <c r="O49" i="3"/>
  <c r="K38" i="3"/>
  <c r="L38" i="3"/>
  <c r="M38" i="3"/>
  <c r="N38" i="3"/>
  <c r="O38" i="3"/>
  <c r="K39" i="3"/>
  <c r="L39" i="3"/>
  <c r="M39" i="3"/>
  <c r="N39" i="3"/>
  <c r="O39" i="3"/>
  <c r="K40" i="3"/>
  <c r="L40" i="3"/>
  <c r="M40" i="3"/>
  <c r="N40" i="3"/>
  <c r="O40" i="3"/>
  <c r="K41" i="3"/>
  <c r="L41" i="3"/>
  <c r="M41" i="3"/>
  <c r="N41" i="3"/>
  <c r="O41" i="3"/>
  <c r="K42" i="3"/>
  <c r="L42" i="3"/>
  <c r="M42" i="3"/>
  <c r="N42" i="3"/>
  <c r="O42" i="3"/>
  <c r="K31" i="3"/>
  <c r="L31" i="3"/>
  <c r="M31" i="3"/>
  <c r="N31" i="3"/>
  <c r="O31" i="3"/>
  <c r="K32" i="3"/>
  <c r="L32" i="3"/>
  <c r="M32" i="3"/>
  <c r="N32" i="3"/>
  <c r="O32" i="3"/>
  <c r="K33" i="3"/>
  <c r="L33" i="3"/>
  <c r="M33" i="3"/>
  <c r="N33" i="3"/>
  <c r="O33" i="3"/>
  <c r="K34" i="3"/>
  <c r="L34" i="3"/>
  <c r="M34" i="3"/>
  <c r="N34" i="3"/>
  <c r="O34" i="3"/>
  <c r="K35" i="3"/>
  <c r="L35" i="3"/>
  <c r="M35" i="3"/>
  <c r="N35" i="3"/>
  <c r="O35" i="3"/>
  <c r="M51" i="3"/>
  <c r="N51" i="3"/>
  <c r="O51" i="3"/>
  <c r="K51" i="3"/>
  <c r="K44" i="3"/>
  <c r="M44" i="3"/>
  <c r="N44" i="3"/>
  <c r="O44" i="3"/>
  <c r="M37" i="3"/>
  <c r="N37" i="3"/>
  <c r="O37" i="3"/>
  <c r="K37" i="3"/>
  <c r="M30" i="3"/>
  <c r="N30" i="3"/>
  <c r="O30" i="3"/>
  <c r="K30" i="3"/>
  <c r="L51" i="3"/>
  <c r="L44" i="3"/>
  <c r="L37" i="3"/>
  <c r="L30" i="3"/>
  <c r="O23" i="3"/>
  <c r="K23" i="3"/>
  <c r="O16" i="3"/>
  <c r="K16" i="3"/>
  <c r="K9" i="3"/>
  <c r="O9" i="3"/>
  <c r="N9" i="3"/>
  <c r="N3" i="3"/>
  <c r="O3" i="3"/>
  <c r="N4" i="3"/>
  <c r="O4" i="3"/>
  <c r="N5" i="3"/>
  <c r="O5" i="3"/>
  <c r="N6" i="3"/>
  <c r="O6" i="3"/>
  <c r="N7" i="3"/>
  <c r="O7" i="3"/>
  <c r="O2" i="3"/>
  <c r="K2" i="3"/>
  <c r="L24" i="3"/>
  <c r="M24" i="3"/>
  <c r="N24" i="3"/>
  <c r="L25" i="3"/>
  <c r="M25" i="3"/>
  <c r="N25" i="3"/>
  <c r="L26" i="3"/>
  <c r="M26" i="3"/>
  <c r="N26" i="3"/>
  <c r="L27" i="3"/>
  <c r="M27" i="3"/>
  <c r="N27" i="3"/>
  <c r="L28" i="3"/>
  <c r="M28" i="3"/>
  <c r="N28" i="3"/>
  <c r="M23" i="3"/>
  <c r="N23" i="3"/>
  <c r="L23" i="3"/>
  <c r="L16" i="3"/>
  <c r="M16" i="3"/>
  <c r="N16" i="3"/>
  <c r="L17" i="3"/>
  <c r="M17" i="3"/>
  <c r="N17" i="3"/>
  <c r="L18" i="3"/>
  <c r="M18" i="3"/>
  <c r="N18" i="3"/>
  <c r="L19" i="3"/>
  <c r="M19" i="3"/>
  <c r="N19" i="3"/>
  <c r="L20" i="3"/>
  <c r="M20" i="3"/>
  <c r="N20" i="3"/>
  <c r="L21" i="3"/>
  <c r="M21" i="3"/>
  <c r="N21" i="3"/>
  <c r="M14" i="3"/>
  <c r="N14" i="3"/>
  <c r="L14" i="3"/>
  <c r="L10" i="3"/>
  <c r="M10" i="3"/>
  <c r="N10" i="3"/>
  <c r="L11" i="3"/>
  <c r="M11" i="3"/>
  <c r="N11" i="3"/>
  <c r="L12" i="3"/>
  <c r="M12" i="3"/>
  <c r="N12" i="3"/>
  <c r="L13" i="3"/>
  <c r="M13" i="3"/>
  <c r="N13" i="3"/>
  <c r="M9" i="3"/>
  <c r="L9" i="3"/>
  <c r="L7" i="3"/>
  <c r="M7" i="3"/>
  <c r="M2" i="3"/>
  <c r="N2" i="3"/>
  <c r="M3" i="3"/>
  <c r="M4" i="3"/>
  <c r="M5" i="3"/>
  <c r="M6" i="3"/>
  <c r="L3" i="3"/>
  <c r="L4" i="3"/>
  <c r="L5" i="3"/>
  <c r="L6" i="3"/>
  <c r="L2" i="3"/>
  <c r="BC29" i="36"/>
  <c r="AX29" i="36"/>
  <c r="AW29" i="36"/>
  <c r="AU29" i="36"/>
  <c r="AQ29" i="36"/>
  <c r="AL29" i="36"/>
  <c r="AK29" i="36"/>
  <c r="AI29" i="36"/>
  <c r="AE29" i="36"/>
  <c r="AX28" i="36"/>
  <c r="AW28" i="36"/>
  <c r="AU28" i="36"/>
  <c r="AQ28" i="36"/>
  <c r="AL28" i="36"/>
  <c r="AK28" i="36"/>
  <c r="AI28" i="36"/>
  <c r="BC28" i="36" s="1"/>
  <c r="AE28" i="36"/>
  <c r="AX27" i="36"/>
  <c r="AW27" i="36"/>
  <c r="AU27" i="36"/>
  <c r="AQ27" i="36"/>
  <c r="AL27" i="36"/>
  <c r="AK27" i="36"/>
  <c r="AI27" i="36"/>
  <c r="BC27" i="36" s="1"/>
  <c r="AE27" i="36"/>
  <c r="AX26" i="36"/>
  <c r="AW26" i="36"/>
  <c r="AU26" i="36"/>
  <c r="AQ26" i="36"/>
  <c r="AL26" i="36"/>
  <c r="AK26" i="36"/>
  <c r="AI26" i="36"/>
  <c r="BC26" i="36" s="1"/>
  <c r="AE26" i="36"/>
  <c r="BC25" i="36"/>
  <c r="AX25" i="36"/>
  <c r="AW25" i="36"/>
  <c r="AU25" i="36"/>
  <c r="AQ25" i="36"/>
  <c r="AL25" i="36"/>
  <c r="AK25" i="36"/>
  <c r="AI25" i="36"/>
  <c r="AE25" i="36"/>
  <c r="AX24" i="36"/>
  <c r="AW24" i="36"/>
  <c r="AU24" i="36"/>
  <c r="AQ24" i="36"/>
  <c r="AL24" i="36"/>
  <c r="AK24" i="36"/>
  <c r="AI24" i="36"/>
  <c r="AE24" i="36"/>
  <c r="AQ23" i="36"/>
  <c r="AE23" i="36"/>
  <c r="BC22" i="36"/>
  <c r="AX22" i="36"/>
  <c r="AW22" i="36"/>
  <c r="AU22" i="36"/>
  <c r="AQ22" i="36"/>
  <c r="AL22" i="36"/>
  <c r="AK22" i="36"/>
  <c r="AI22" i="36"/>
  <c r="AE22" i="36"/>
  <c r="AX21" i="36"/>
  <c r="AW21" i="36"/>
  <c r="AU21" i="36"/>
  <c r="AQ21" i="36"/>
  <c r="AL21" i="36"/>
  <c r="AK21" i="36"/>
  <c r="AI21" i="36"/>
  <c r="BC21" i="36" s="1"/>
  <c r="AE21" i="36"/>
  <c r="AX20" i="36"/>
  <c r="AW20" i="36"/>
  <c r="AU20" i="36"/>
  <c r="AQ20" i="36"/>
  <c r="AL20" i="36"/>
  <c r="AK20" i="36"/>
  <c r="AI20" i="36"/>
  <c r="BC20" i="36" s="1"/>
  <c r="AE20" i="36"/>
  <c r="AX19" i="36"/>
  <c r="AW19" i="36"/>
  <c r="AU19" i="36"/>
  <c r="AQ19" i="36"/>
  <c r="AL19" i="36"/>
  <c r="AK19" i="36"/>
  <c r="BC19" i="36" s="1"/>
  <c r="AI19" i="36"/>
  <c r="AE19" i="36"/>
  <c r="AX18" i="36"/>
  <c r="AW18" i="36"/>
  <c r="AU18" i="36"/>
  <c r="AQ18" i="36"/>
  <c r="AL18" i="36"/>
  <c r="AK18" i="36"/>
  <c r="AI18" i="36"/>
  <c r="AE18" i="36"/>
  <c r="AX17" i="36"/>
  <c r="AW17" i="36"/>
  <c r="AU17" i="36"/>
  <c r="AQ17" i="36"/>
  <c r="AL17" i="36"/>
  <c r="AK17" i="36"/>
  <c r="AI17" i="36"/>
  <c r="AE17" i="36"/>
  <c r="AQ16" i="36"/>
  <c r="AE16" i="36"/>
  <c r="BC15" i="36"/>
  <c r="AX15" i="36"/>
  <c r="AW15" i="36"/>
  <c r="AU15" i="36"/>
  <c r="AQ15" i="36"/>
  <c r="AL15" i="36"/>
  <c r="AK15" i="36"/>
  <c r="AI15" i="36"/>
  <c r="AE15" i="36"/>
  <c r="AX14" i="36"/>
  <c r="AW14" i="36"/>
  <c r="AU14" i="36"/>
  <c r="AQ14" i="36"/>
  <c r="AL14" i="36"/>
  <c r="AK14" i="36"/>
  <c r="AI14" i="36"/>
  <c r="BC14" i="36" s="1"/>
  <c r="AE14" i="36"/>
  <c r="AX13" i="36"/>
  <c r="AW13" i="36"/>
  <c r="AU13" i="36"/>
  <c r="AQ13" i="36"/>
  <c r="AL13" i="36"/>
  <c r="AK13" i="36"/>
  <c r="AI13" i="36"/>
  <c r="BC13" i="36" s="1"/>
  <c r="AE13" i="36"/>
  <c r="AX12" i="36"/>
  <c r="AW12" i="36"/>
  <c r="AU12" i="36"/>
  <c r="AQ12" i="36"/>
  <c r="AL12" i="36"/>
  <c r="AK12" i="36"/>
  <c r="BC12" i="36" s="1"/>
  <c r="AI12" i="36"/>
  <c r="AE12" i="36"/>
  <c r="AX11" i="36"/>
  <c r="AW11" i="36"/>
  <c r="AU11" i="36"/>
  <c r="AQ11" i="36"/>
  <c r="AL11" i="36"/>
  <c r="AK11" i="36"/>
  <c r="AI11" i="36"/>
  <c r="AE11" i="36"/>
  <c r="AX10" i="36"/>
  <c r="AW10" i="36"/>
  <c r="AU10" i="36"/>
  <c r="AQ10" i="36"/>
  <c r="AL10" i="36"/>
  <c r="AK10" i="36"/>
  <c r="AI10" i="36"/>
  <c r="BC10" i="36" s="1"/>
  <c r="AE10" i="36"/>
  <c r="AQ9" i="36"/>
  <c r="AE9" i="36"/>
  <c r="BC8" i="36"/>
  <c r="AX8" i="36"/>
  <c r="AW8" i="36"/>
  <c r="AU8" i="36"/>
  <c r="AQ8" i="36"/>
  <c r="AL8" i="36"/>
  <c r="AK8" i="36"/>
  <c r="AI8" i="36"/>
  <c r="AE8" i="36"/>
  <c r="AX7" i="36"/>
  <c r="AW7" i="36"/>
  <c r="AU7" i="36"/>
  <c r="AQ7" i="36"/>
  <c r="AL7" i="36"/>
  <c r="AK7" i="36"/>
  <c r="AI7" i="36"/>
  <c r="BC7" i="36" s="1"/>
  <c r="AE7" i="36"/>
  <c r="AX6" i="36"/>
  <c r="AW6" i="36"/>
  <c r="AU6" i="36"/>
  <c r="AQ6" i="36"/>
  <c r="AL6" i="36"/>
  <c r="AK6" i="36"/>
  <c r="AI6" i="36"/>
  <c r="BC6" i="36" s="1"/>
  <c r="AE6" i="36"/>
  <c r="AX5" i="36"/>
  <c r="AW5" i="36"/>
  <c r="AU5" i="36"/>
  <c r="AQ5" i="36"/>
  <c r="AL5" i="36"/>
  <c r="AK5" i="36"/>
  <c r="BC5" i="36" s="1"/>
  <c r="AI5" i="36"/>
  <c r="AE5" i="36"/>
  <c r="AX4" i="36"/>
  <c r="AW4" i="36"/>
  <c r="AU4" i="36"/>
  <c r="AQ4" i="36"/>
  <c r="AL4" i="36"/>
  <c r="AK4" i="36"/>
  <c r="BC4" i="36" s="1"/>
  <c r="AI4" i="36"/>
  <c r="AE4" i="36"/>
  <c r="BC3" i="36"/>
  <c r="AX3" i="36"/>
  <c r="AW3" i="36"/>
  <c r="AU3" i="36"/>
  <c r="AQ3" i="36"/>
  <c r="AL3" i="36"/>
  <c r="AE3" i="36"/>
  <c r="AQ2" i="36"/>
  <c r="AE2" i="36"/>
  <c r="AA28" i="35"/>
  <c r="Z28" i="35"/>
  <c r="X28" i="35"/>
  <c r="T28" i="35"/>
  <c r="O28" i="35"/>
  <c r="N28" i="35"/>
  <c r="L28" i="35"/>
  <c r="H28" i="35"/>
  <c r="AA27" i="35"/>
  <c r="Z27" i="35"/>
  <c r="X27" i="35"/>
  <c r="T27" i="35"/>
  <c r="O27" i="35"/>
  <c r="N27" i="35"/>
  <c r="L27" i="35"/>
  <c r="H27" i="35"/>
  <c r="AA26" i="35"/>
  <c r="Z26" i="35"/>
  <c r="X26" i="35"/>
  <c r="T26" i="35"/>
  <c r="O26" i="35"/>
  <c r="N26" i="35"/>
  <c r="L26" i="35"/>
  <c r="H26" i="35"/>
  <c r="AA25" i="35"/>
  <c r="Z25" i="35"/>
  <c r="X25" i="35"/>
  <c r="T25" i="35"/>
  <c r="O25" i="35"/>
  <c r="N25" i="35"/>
  <c r="L25" i="35"/>
  <c r="H25" i="35"/>
  <c r="AA24" i="35"/>
  <c r="Z24" i="35"/>
  <c r="X24" i="35"/>
  <c r="T24" i="35"/>
  <c r="O24" i="35"/>
  <c r="N24" i="35"/>
  <c r="L24" i="35"/>
  <c r="H24" i="35"/>
  <c r="AA23" i="35"/>
  <c r="Z23" i="35"/>
  <c r="X23" i="35"/>
  <c r="T23" i="35"/>
  <c r="O23" i="35"/>
  <c r="N23" i="35"/>
  <c r="L23" i="35"/>
  <c r="H23" i="35"/>
  <c r="AA22" i="35"/>
  <c r="Z22" i="35"/>
  <c r="X22" i="35"/>
  <c r="T22" i="35"/>
  <c r="O22" i="35"/>
  <c r="N22" i="35"/>
  <c r="L22" i="35"/>
  <c r="H22" i="35"/>
  <c r="AA21" i="35"/>
  <c r="Z21" i="35"/>
  <c r="X21" i="35"/>
  <c r="T21" i="35"/>
  <c r="O21" i="35"/>
  <c r="N21" i="35"/>
  <c r="L21" i="35"/>
  <c r="H21" i="35"/>
  <c r="AA20" i="35"/>
  <c r="Z20" i="35"/>
  <c r="X20" i="35"/>
  <c r="T20" i="35"/>
  <c r="O20" i="35"/>
  <c r="N20" i="35"/>
  <c r="L20" i="35"/>
  <c r="H20" i="35"/>
  <c r="AA19" i="35"/>
  <c r="Z19" i="35"/>
  <c r="X19" i="35"/>
  <c r="T19" i="35"/>
  <c r="O19" i="35"/>
  <c r="N19" i="35"/>
  <c r="L19" i="35"/>
  <c r="H19" i="35"/>
  <c r="AA18" i="35"/>
  <c r="Z18" i="35"/>
  <c r="X18" i="35"/>
  <c r="T18" i="35"/>
  <c r="O18" i="35"/>
  <c r="N18" i="35"/>
  <c r="L18" i="35"/>
  <c r="H18" i="35"/>
  <c r="AA17" i="35"/>
  <c r="Z17" i="35"/>
  <c r="X17" i="35"/>
  <c r="T17" i="35"/>
  <c r="O17" i="35"/>
  <c r="N17" i="35"/>
  <c r="L17" i="35"/>
  <c r="H17" i="35"/>
  <c r="AA16" i="35"/>
  <c r="Z16" i="35"/>
  <c r="X16" i="35"/>
  <c r="T16" i="35"/>
  <c r="O16" i="35"/>
  <c r="N16" i="35"/>
  <c r="L16" i="35"/>
  <c r="H16" i="35"/>
  <c r="AA15" i="35"/>
  <c r="Z15" i="35"/>
  <c r="X15" i="35"/>
  <c r="T15" i="35"/>
  <c r="O15" i="35"/>
  <c r="N15" i="35"/>
  <c r="L15" i="35"/>
  <c r="H15" i="35"/>
  <c r="AA14" i="35"/>
  <c r="Z14" i="35"/>
  <c r="X14" i="35"/>
  <c r="T14" i="35"/>
  <c r="O14" i="35"/>
  <c r="N14" i="35"/>
  <c r="L14" i="35"/>
  <c r="H14" i="35"/>
  <c r="AA13" i="35"/>
  <c r="Z13" i="35"/>
  <c r="X13" i="35"/>
  <c r="T13" i="35"/>
  <c r="O13" i="35"/>
  <c r="N13" i="35"/>
  <c r="L13" i="35"/>
  <c r="H13" i="35"/>
  <c r="AA12" i="35"/>
  <c r="Z12" i="35"/>
  <c r="X12" i="35"/>
  <c r="T12" i="35"/>
  <c r="O12" i="35"/>
  <c r="N12" i="35"/>
  <c r="L12" i="35"/>
  <c r="H12" i="35"/>
  <c r="AA11" i="35"/>
  <c r="Z11" i="35"/>
  <c r="X11" i="35"/>
  <c r="T11" i="35"/>
  <c r="O11" i="35"/>
  <c r="N11" i="35"/>
  <c r="L11" i="35"/>
  <c r="H11" i="35"/>
  <c r="AA10" i="35"/>
  <c r="Z10" i="35"/>
  <c r="X10" i="35"/>
  <c r="T10" i="35"/>
  <c r="O10" i="35"/>
  <c r="N10" i="35"/>
  <c r="L10" i="35"/>
  <c r="H10" i="35"/>
  <c r="AA9" i="35"/>
  <c r="Z9" i="35"/>
  <c r="X9" i="35"/>
  <c r="T9" i="35"/>
  <c r="O9" i="35"/>
  <c r="N9" i="35"/>
  <c r="L9" i="35"/>
  <c r="H9" i="35"/>
  <c r="AA8" i="35"/>
  <c r="Z8" i="35"/>
  <c r="X8" i="35"/>
  <c r="T8" i="35"/>
  <c r="O8" i="35"/>
  <c r="N8" i="35"/>
  <c r="L8" i="35"/>
  <c r="H8" i="35"/>
  <c r="AA7" i="35"/>
  <c r="Z7" i="35"/>
  <c r="X7" i="35"/>
  <c r="T7" i="35"/>
  <c r="O7" i="35"/>
  <c r="N7" i="35"/>
  <c r="L7" i="35"/>
  <c r="H7" i="35"/>
  <c r="AA6" i="35"/>
  <c r="Z6" i="35"/>
  <c r="X6" i="35"/>
  <c r="T6" i="35"/>
  <c r="O6" i="35"/>
  <c r="N6" i="35"/>
  <c r="L6" i="35"/>
  <c r="H6" i="35"/>
  <c r="AA5" i="35"/>
  <c r="Z5" i="35"/>
  <c r="X5" i="35"/>
  <c r="T5" i="35"/>
  <c r="O5" i="35"/>
  <c r="N5" i="35"/>
  <c r="L5" i="35"/>
  <c r="H5" i="35"/>
  <c r="AA4" i="35"/>
  <c r="Z4" i="35"/>
  <c r="X4" i="35"/>
  <c r="T4" i="35"/>
  <c r="O4" i="35"/>
  <c r="N4" i="35"/>
  <c r="L4" i="35"/>
  <c r="H4" i="35"/>
  <c r="AA3" i="35"/>
  <c r="Z3" i="35"/>
  <c r="X3" i="35"/>
  <c r="T3" i="35"/>
  <c r="O3" i="35"/>
  <c r="N3" i="35"/>
  <c r="L3" i="35"/>
  <c r="H3" i="35"/>
  <c r="AA2" i="35"/>
  <c r="Z2" i="35"/>
  <c r="X2" i="35"/>
  <c r="T2" i="35"/>
  <c r="O2" i="35"/>
  <c r="N2" i="35"/>
  <c r="L2" i="35"/>
  <c r="H2" i="35"/>
  <c r="AA28" i="34"/>
  <c r="Z28" i="34"/>
  <c r="X28" i="34"/>
  <c r="T28" i="34"/>
  <c r="O28" i="34"/>
  <c r="N28" i="34"/>
  <c r="L28" i="34"/>
  <c r="H28" i="34"/>
  <c r="AA27" i="34"/>
  <c r="Z27" i="34"/>
  <c r="X27" i="34"/>
  <c r="T27" i="34"/>
  <c r="O27" i="34"/>
  <c r="N27" i="34"/>
  <c r="L27" i="34"/>
  <c r="H27" i="34"/>
  <c r="AA26" i="34"/>
  <c r="Z26" i="34"/>
  <c r="X26" i="34"/>
  <c r="T26" i="34"/>
  <c r="O26" i="34"/>
  <c r="N26" i="34"/>
  <c r="L26" i="34"/>
  <c r="H26" i="34"/>
  <c r="AA25" i="34"/>
  <c r="Z25" i="34"/>
  <c r="X25" i="34"/>
  <c r="T25" i="34"/>
  <c r="O25" i="34"/>
  <c r="N25" i="34"/>
  <c r="L25" i="34"/>
  <c r="H25" i="34"/>
  <c r="AA24" i="34"/>
  <c r="Z24" i="34"/>
  <c r="X24" i="34"/>
  <c r="T24" i="34"/>
  <c r="O24" i="34"/>
  <c r="N24" i="34"/>
  <c r="L24" i="34"/>
  <c r="H24" i="34"/>
  <c r="AA23" i="34"/>
  <c r="Z23" i="34"/>
  <c r="X23" i="34"/>
  <c r="T23" i="34"/>
  <c r="O23" i="34"/>
  <c r="N23" i="34"/>
  <c r="L23" i="34"/>
  <c r="H23" i="34"/>
  <c r="AA22" i="34"/>
  <c r="Z22" i="34"/>
  <c r="X22" i="34"/>
  <c r="T22" i="34"/>
  <c r="O22" i="34"/>
  <c r="N22" i="34"/>
  <c r="L22" i="34"/>
  <c r="H22" i="34"/>
  <c r="AA21" i="34"/>
  <c r="Z21" i="34"/>
  <c r="X21" i="34"/>
  <c r="T21" i="34"/>
  <c r="O21" i="34"/>
  <c r="N21" i="34"/>
  <c r="L21" i="34"/>
  <c r="H21" i="34"/>
  <c r="AA20" i="34"/>
  <c r="Z20" i="34"/>
  <c r="X20" i="34"/>
  <c r="T20" i="34"/>
  <c r="O20" i="34"/>
  <c r="N20" i="34"/>
  <c r="L20" i="34"/>
  <c r="H20" i="34"/>
  <c r="AA19" i="34"/>
  <c r="Z19" i="34"/>
  <c r="X19" i="34"/>
  <c r="T19" i="34"/>
  <c r="O19" i="34"/>
  <c r="N19" i="34"/>
  <c r="L19" i="34"/>
  <c r="H19" i="34"/>
  <c r="AA18" i="34"/>
  <c r="Z18" i="34"/>
  <c r="X18" i="34"/>
  <c r="T18" i="34"/>
  <c r="O18" i="34"/>
  <c r="N18" i="34"/>
  <c r="L18" i="34"/>
  <c r="H18" i="34"/>
  <c r="AA17" i="34"/>
  <c r="Z17" i="34"/>
  <c r="X17" i="34"/>
  <c r="T17" i="34"/>
  <c r="O17" i="34"/>
  <c r="N17" i="34"/>
  <c r="L17" i="34"/>
  <c r="H17" i="34"/>
  <c r="AA16" i="34"/>
  <c r="Z16" i="34"/>
  <c r="X16" i="34"/>
  <c r="T16" i="34"/>
  <c r="O16" i="34"/>
  <c r="N16" i="34"/>
  <c r="L16" i="34"/>
  <c r="H16" i="34"/>
  <c r="AA15" i="34"/>
  <c r="Z15" i="34"/>
  <c r="X15" i="34"/>
  <c r="T15" i="34"/>
  <c r="O15" i="34"/>
  <c r="N15" i="34"/>
  <c r="L15" i="34"/>
  <c r="H15" i="34"/>
  <c r="AA14" i="34"/>
  <c r="Z14" i="34"/>
  <c r="X14" i="34"/>
  <c r="T14" i="34"/>
  <c r="O14" i="34"/>
  <c r="N14" i="34"/>
  <c r="L14" i="34"/>
  <c r="H14" i="34"/>
  <c r="AA13" i="34"/>
  <c r="Z13" i="34"/>
  <c r="X13" i="34"/>
  <c r="T13" i="34"/>
  <c r="O13" i="34"/>
  <c r="N13" i="34"/>
  <c r="L13" i="34"/>
  <c r="H13" i="34"/>
  <c r="AA12" i="34"/>
  <c r="Z12" i="34"/>
  <c r="X12" i="34"/>
  <c r="T12" i="34"/>
  <c r="O12" i="34"/>
  <c r="N12" i="34"/>
  <c r="L12" i="34"/>
  <c r="H12" i="34"/>
  <c r="AA11" i="34"/>
  <c r="Z11" i="34"/>
  <c r="X11" i="34"/>
  <c r="T11" i="34"/>
  <c r="O11" i="34"/>
  <c r="N11" i="34"/>
  <c r="L11" i="34"/>
  <c r="H11" i="34"/>
  <c r="AA10" i="34"/>
  <c r="Z10" i="34"/>
  <c r="X10" i="34"/>
  <c r="T10" i="34"/>
  <c r="O10" i="34"/>
  <c r="N10" i="34"/>
  <c r="L10" i="34"/>
  <c r="H10" i="34"/>
  <c r="AA9" i="34"/>
  <c r="Z9" i="34"/>
  <c r="X9" i="34"/>
  <c r="T9" i="34"/>
  <c r="O9" i="34"/>
  <c r="N9" i="34"/>
  <c r="L9" i="34"/>
  <c r="H9" i="34"/>
  <c r="AA8" i="34"/>
  <c r="Z8" i="34"/>
  <c r="X8" i="34"/>
  <c r="T8" i="34"/>
  <c r="O8" i="34"/>
  <c r="N8" i="34"/>
  <c r="L8" i="34"/>
  <c r="H8" i="34"/>
  <c r="AA7" i="34"/>
  <c r="Z7" i="34"/>
  <c r="X7" i="34"/>
  <c r="T7" i="34"/>
  <c r="O7" i="34"/>
  <c r="N7" i="34"/>
  <c r="L7" i="34"/>
  <c r="H7" i="34"/>
  <c r="AA6" i="34"/>
  <c r="Z6" i="34"/>
  <c r="X6" i="34"/>
  <c r="T6" i="34"/>
  <c r="O6" i="34"/>
  <c r="N6" i="34"/>
  <c r="L6" i="34"/>
  <c r="H6" i="34"/>
  <c r="AA5" i="34"/>
  <c r="Z5" i="34"/>
  <c r="X5" i="34"/>
  <c r="T5" i="34"/>
  <c r="O5" i="34"/>
  <c r="N5" i="34"/>
  <c r="L5" i="34"/>
  <c r="H5" i="34"/>
  <c r="AA4" i="34"/>
  <c r="Z4" i="34"/>
  <c r="X4" i="34"/>
  <c r="T4" i="34"/>
  <c r="O4" i="34"/>
  <c r="N4" i="34"/>
  <c r="L4" i="34"/>
  <c r="H4" i="34"/>
  <c r="AA3" i="34"/>
  <c r="Z3" i="34"/>
  <c r="X3" i="34"/>
  <c r="T3" i="34"/>
  <c r="O3" i="34"/>
  <c r="N3" i="34"/>
  <c r="L3" i="34"/>
  <c r="H3" i="34"/>
  <c r="AA2" i="34"/>
  <c r="Z2" i="34"/>
  <c r="X2" i="34"/>
  <c r="T2" i="34"/>
  <c r="O2" i="34"/>
  <c r="N2" i="34"/>
  <c r="L2" i="34"/>
  <c r="H2" i="34"/>
  <c r="T12" i="1"/>
  <c r="T16" i="1" s="1"/>
  <c r="BC24" i="36" l="1"/>
  <c r="BC18" i="36"/>
  <c r="BC17" i="36"/>
  <c r="BC11" i="36"/>
  <c r="P16" i="1"/>
  <c r="P12" i="1"/>
  <c r="P8" i="1"/>
</calcChain>
</file>

<file path=xl/sharedStrings.xml><?xml version="1.0" encoding="utf-8"?>
<sst xmlns="http://schemas.openxmlformats.org/spreadsheetml/2006/main" count="2639" uniqueCount="606">
  <si>
    <t xml:space="preserve">-------------------- </t>
  </si>
  <si>
    <t>Grupo A</t>
  </si>
  <si>
    <t xml:space="preserve">Catar 1 X 1 Equador </t>
  </si>
  <si>
    <t xml:space="preserve">Senegal 1 X 2 Holanda </t>
  </si>
  <si>
    <t xml:space="preserve">Catar 1 X 1 Senegal </t>
  </si>
  <si>
    <t xml:space="preserve">Holanda 1 X 1 Equador </t>
  </si>
  <si>
    <t>Holanda 2 X 0 Catar</t>
  </si>
  <si>
    <t>Equador 2 X 1 Senegal</t>
  </si>
  <si>
    <t>Grupo B</t>
  </si>
  <si>
    <t xml:space="preserve">EUA 1 X 0 Gales </t>
  </si>
  <si>
    <t xml:space="preserve">Gales 1 X 1 Irã </t>
  </si>
  <si>
    <t xml:space="preserve">Inglaterra 2 X 1 EUA </t>
  </si>
  <si>
    <t>Grupo C</t>
  </si>
  <si>
    <t>Argentina 2 X 0 Arábia Saudita</t>
  </si>
  <si>
    <t xml:space="preserve">México 1 X 1 Polônia </t>
  </si>
  <si>
    <t xml:space="preserve">Argentina 3 X 1 México </t>
  </si>
  <si>
    <t>Polônia 1 X 2 Argentina</t>
  </si>
  <si>
    <t>Arábia Saudita 0 X 1 México</t>
  </si>
  <si>
    <t>Grupo D</t>
  </si>
  <si>
    <t>Dinamarca 1 X 1 Tunísia</t>
  </si>
  <si>
    <t>França 2 X 1 Austrália</t>
  </si>
  <si>
    <t>Tunísia 1 X 1 Austrália</t>
  </si>
  <si>
    <t xml:space="preserve">Tunísia 0 X 2 França </t>
  </si>
  <si>
    <t xml:space="preserve">Grupo E </t>
  </si>
  <si>
    <t xml:space="preserve">Alemanha 2 X 1 Japão </t>
  </si>
  <si>
    <t xml:space="preserve">Espanha 2 X 0 Costa Rica </t>
  </si>
  <si>
    <t xml:space="preserve">Espanha 2 X 3 Alemanha </t>
  </si>
  <si>
    <t xml:space="preserve">Japão 2 X 2 Espanha </t>
  </si>
  <si>
    <t xml:space="preserve">Grupo F </t>
  </si>
  <si>
    <t xml:space="preserve">Croácia 2 X 1 Canadá </t>
  </si>
  <si>
    <t xml:space="preserve">Croácia 1 X 2 Bélgica </t>
  </si>
  <si>
    <t xml:space="preserve">Canadá 1 X 0 Marrocos </t>
  </si>
  <si>
    <t xml:space="preserve">Grupo G </t>
  </si>
  <si>
    <t xml:space="preserve">Suíça 2 X 1 Camarões </t>
  </si>
  <si>
    <t xml:space="preserve">Camarões 1 X 1 Sérvia </t>
  </si>
  <si>
    <t xml:space="preserve">Brasil 2 X 1 Suíça </t>
  </si>
  <si>
    <t xml:space="preserve">Camarões 0 X 4 Brasil </t>
  </si>
  <si>
    <t xml:space="preserve">Grupo H </t>
  </si>
  <si>
    <t xml:space="preserve">Uruguai 1 X 1 Coreia do Sul </t>
  </si>
  <si>
    <t xml:space="preserve">Portugal 2 X 0 Gana </t>
  </si>
  <si>
    <t xml:space="preserve">Portugal 1 X 2 Uruguai </t>
  </si>
  <si>
    <t xml:space="preserve">Coreia do Sul 1 X 2 Portugal </t>
  </si>
  <si>
    <t xml:space="preserve">Gana 1 X 3 Uruguai </t>
  </si>
  <si>
    <t xml:space="preserve">Catar 1 X 2 Equador </t>
  </si>
  <si>
    <t>Equador 2 X 0 Senegal</t>
  </si>
  <si>
    <t>Inglaterra 2 X 0 Irã</t>
  </si>
  <si>
    <t xml:space="preserve">Argentina 2 X 1 México </t>
  </si>
  <si>
    <t>Arábia Saudita 1 X 2 México</t>
  </si>
  <si>
    <t>França 2 X 0 Austrália</t>
  </si>
  <si>
    <t xml:space="preserve">Alemanha 2 X 0 Japão </t>
  </si>
  <si>
    <t xml:space="preserve">Marrocos 1 X 2 Croácia </t>
  </si>
  <si>
    <t xml:space="preserve">Suíça 1 X 0 Camarões </t>
  </si>
  <si>
    <t xml:space="preserve">Brasil 2 X 0 Sérvia </t>
  </si>
  <si>
    <t xml:space="preserve">Sérvia 1 X 2 Suíça </t>
  </si>
  <si>
    <t xml:space="preserve">Coreia do Sul 2 X 1 Gana </t>
  </si>
  <si>
    <t xml:space="preserve">Portugal 2 X 2 Uruguai </t>
  </si>
  <si>
    <t>Alemanha</t>
  </si>
  <si>
    <t>Arábia Saudita</t>
  </si>
  <si>
    <t>Argentina</t>
  </si>
  <si>
    <t>Austrália</t>
  </si>
  <si>
    <t>Bélgica</t>
  </si>
  <si>
    <t>Brasil</t>
  </si>
  <si>
    <t>Camarões</t>
  </si>
  <si>
    <t>Canadá</t>
  </si>
  <si>
    <t>Catar</t>
  </si>
  <si>
    <t>Coreia do Sul</t>
  </si>
  <si>
    <t>Costa Rica</t>
  </si>
  <si>
    <t>Croácia</t>
  </si>
  <si>
    <t>Dinamarca</t>
  </si>
  <si>
    <t>Equador</t>
  </si>
  <si>
    <t>Espanha</t>
  </si>
  <si>
    <t>Estados Unidos</t>
  </si>
  <si>
    <t>França</t>
  </si>
  <si>
    <t>Gana</t>
  </si>
  <si>
    <t>Holanda</t>
  </si>
  <si>
    <t>Inglaterra</t>
  </si>
  <si>
    <t>Irã</t>
  </si>
  <si>
    <t>Japão</t>
  </si>
  <si>
    <t>Marrocos</t>
  </si>
  <si>
    <t>México</t>
  </si>
  <si>
    <t>País de Gales</t>
  </si>
  <si>
    <t>Polônia</t>
  </si>
  <si>
    <t>Portugal</t>
  </si>
  <si>
    <t>Senegal</t>
  </si>
  <si>
    <t>Sérvia</t>
  </si>
  <si>
    <t>Suíça</t>
  </si>
  <si>
    <t>Tunísia</t>
  </si>
  <si>
    <t>Uruguai</t>
  </si>
  <si>
    <t>x</t>
  </si>
  <si>
    <t>Gales</t>
  </si>
  <si>
    <t>PAÍSES</t>
  </si>
  <si>
    <t>Grupo E</t>
  </si>
  <si>
    <t>Grupo F</t>
  </si>
  <si>
    <t>Grupo G</t>
  </si>
  <si>
    <t>Grupo H</t>
  </si>
  <si>
    <t>COPA DO MUNDO - CATAR 2022</t>
  </si>
  <si>
    <t xml:space="preserve">Holanda 2 X 1 Equador </t>
  </si>
  <si>
    <t>Holanda 2 X 1 Catar</t>
  </si>
  <si>
    <t>Equador 1 X 2 Senegal</t>
  </si>
  <si>
    <t>Inglaterra 2 X 1 Irã</t>
  </si>
  <si>
    <t xml:space="preserve">EUA 1 X 1 Gales </t>
  </si>
  <si>
    <t xml:space="preserve">Gales 0 X 0 Irã </t>
  </si>
  <si>
    <t xml:space="preserve">Inglaterra 2 X 0 EUA </t>
  </si>
  <si>
    <t xml:space="preserve">Irã 1 X 1 EUA </t>
  </si>
  <si>
    <t>Gales 1 X 2 Inglaterra</t>
  </si>
  <si>
    <t>Argentina 3 X 1 Arábia Saudita</t>
  </si>
  <si>
    <t>Polônia 2 X 1 Arábia Saudita</t>
  </si>
  <si>
    <t xml:space="preserve">Argentina 2 X 0 México </t>
  </si>
  <si>
    <t>Dinamarca 2 X 0 Tunísia</t>
  </si>
  <si>
    <t xml:space="preserve">França 1 X 1 Dinamarca </t>
  </si>
  <si>
    <t xml:space="preserve">Tunísia 0 X 1 França </t>
  </si>
  <si>
    <t xml:space="preserve">Austrália 1 X 2 Dinamarca </t>
  </si>
  <si>
    <t xml:space="preserve">Japão 1 X 0 Costa Rica </t>
  </si>
  <si>
    <t xml:space="preserve">Espanha 1 X 1 Alemanha </t>
  </si>
  <si>
    <t xml:space="preserve">Japão 0 X 1 Espanha </t>
  </si>
  <si>
    <t xml:space="preserve">Costa Rica 1 X 2 Alemanha </t>
  </si>
  <si>
    <t xml:space="preserve">Bélgica 2 X 0 Canadá </t>
  </si>
  <si>
    <t xml:space="preserve">Bélgica 2 X 0 Marrocos </t>
  </si>
  <si>
    <t xml:space="preserve">Croácia 2 X 0 Canadá </t>
  </si>
  <si>
    <t xml:space="preserve">Croácia 1 X 1 Bélgica </t>
  </si>
  <si>
    <t xml:space="preserve">Canadá 1 X 2 Marrocos </t>
  </si>
  <si>
    <t xml:space="preserve">Camarões 2 X 0 Sérvia </t>
  </si>
  <si>
    <t xml:space="preserve">Camarões 0 X 2 Brasil </t>
  </si>
  <si>
    <t xml:space="preserve">Portugal 2 X 1 Gana </t>
  </si>
  <si>
    <t xml:space="preserve">Coreia do Sul 1 X 2 Gana </t>
  </si>
  <si>
    <t xml:space="preserve">Gana 1 X 0 Uruguai </t>
  </si>
  <si>
    <t xml:space="preserve">Catar 0 X 2 Equador </t>
  </si>
  <si>
    <t xml:space="preserve">Senegal 0 X 2 Holanda </t>
  </si>
  <si>
    <t xml:space="preserve">Catar 1 X 2 Senegal </t>
  </si>
  <si>
    <t xml:space="preserve">Gales 0 X 1 Irã </t>
  </si>
  <si>
    <t xml:space="preserve">Irã 0 X 1 EUA </t>
  </si>
  <si>
    <t>Gales 0 X 3 Inglaterra</t>
  </si>
  <si>
    <t xml:space="preserve">México 1 X 2 Polônia </t>
  </si>
  <si>
    <t>Polônia 2 X 0 Arábia Saudita</t>
  </si>
  <si>
    <t>Tunísia 0 X 1 Austrália</t>
  </si>
  <si>
    <t xml:space="preserve">França 1 X 2 Dinamarca </t>
  </si>
  <si>
    <t xml:space="preserve">Austrália 1 X 3 Dinamarca </t>
  </si>
  <si>
    <t xml:space="preserve">Espanha 3 X 1 Costa Rica </t>
  </si>
  <si>
    <t xml:space="preserve">Japão 0 X 1 Costa Rica </t>
  </si>
  <si>
    <t xml:space="preserve">Japão 0 X 2 Espanha </t>
  </si>
  <si>
    <t xml:space="preserve">Costa Rica 0 X 2 Alemanha </t>
  </si>
  <si>
    <t xml:space="preserve">Marrocos 0 X 1 Croácia </t>
  </si>
  <si>
    <t xml:space="preserve">Croácia 1 X 0 Canadá </t>
  </si>
  <si>
    <t xml:space="preserve">Canadá 1 X 1 Marrocos </t>
  </si>
  <si>
    <t xml:space="preserve">Camarões 1 X 0 Sérvia </t>
  </si>
  <si>
    <t xml:space="preserve">Uruguai 2 X 0 Coreia do Sul </t>
  </si>
  <si>
    <t xml:space="preserve">Coreia do Sul 0 X 1 Gana </t>
  </si>
  <si>
    <t xml:space="preserve">Coreia do Sul 0 X 1 Portugal </t>
  </si>
  <si>
    <t>ARTILHEIRO:</t>
  </si>
  <si>
    <t>CAMPEÃO:</t>
  </si>
  <si>
    <t>Equador 1 X 0 Senegal</t>
  </si>
  <si>
    <t>Argentina 3 X 0 Arábia Saudita</t>
  </si>
  <si>
    <t>Tunísia 0 X 0 Austrália</t>
  </si>
  <si>
    <t xml:space="preserve">França 2 X 0 Dinamarca </t>
  </si>
  <si>
    <t xml:space="preserve">Tunísia 0 X 3 França </t>
  </si>
  <si>
    <t xml:space="preserve">Austrália 1 X 0 Dinamarca </t>
  </si>
  <si>
    <t xml:space="preserve">Espanha 2 X 1 Costa Rica </t>
  </si>
  <si>
    <t xml:space="preserve">Costa Rica 0 X 4 Alemanha </t>
  </si>
  <si>
    <t xml:space="preserve">Marrocos 1 X 3 Croácia </t>
  </si>
  <si>
    <t xml:space="preserve">Bélgica 2 X 1 Canadá </t>
  </si>
  <si>
    <t xml:space="preserve">Uruguai 2 X 1 Coreia do Sul </t>
  </si>
  <si>
    <t xml:space="preserve">Portugal 1 X 0 Gana </t>
  </si>
  <si>
    <t xml:space="preserve">Coreia do Sul 1 X 1 Portugal </t>
  </si>
  <si>
    <t xml:space="preserve">Gana 1 X 2 Uruguai </t>
  </si>
  <si>
    <t xml:space="preserve"> IVAN ALEX</t>
  </si>
  <si>
    <t xml:space="preserve">NOME: </t>
  </si>
  <si>
    <t>MACÉLIO</t>
  </si>
  <si>
    <t xml:space="preserve">Catar 1 X 0 Equador </t>
  </si>
  <si>
    <t xml:space="preserve">Senegal 0 X 0 Holanda </t>
  </si>
  <si>
    <t xml:space="preserve">Catar 0 X 0 Senegal </t>
  </si>
  <si>
    <t xml:space="preserve">Holanda 0 X 1 Equador </t>
  </si>
  <si>
    <t>Holanda 1 X 0 Catar</t>
  </si>
  <si>
    <t>Gales 1 X 1 Irã</t>
  </si>
  <si>
    <t xml:space="preserve">Inglaterra 1 X 2 EUA </t>
  </si>
  <si>
    <t xml:space="preserve">Irã 0 X 2 EUA </t>
  </si>
  <si>
    <t>Gales 0 X 1 Inglaterra</t>
  </si>
  <si>
    <t xml:space="preserve">México 0 X 1 Polônia </t>
  </si>
  <si>
    <t>Polônia 2 X 3 Argentina</t>
  </si>
  <si>
    <t>Arábia Saudita 0 X 2 México</t>
  </si>
  <si>
    <t xml:space="preserve">Alemanha 1 X 1 Japão </t>
  </si>
  <si>
    <t xml:space="preserve">Espanha 0 X 0 Costa Rica </t>
  </si>
  <si>
    <t xml:space="preserve">Espanha 0 X 2 Alemanha </t>
  </si>
  <si>
    <t xml:space="preserve">Japão 1 X 0 Espanha </t>
  </si>
  <si>
    <t xml:space="preserve">Bélgica 1 X 0 Canadá </t>
  </si>
  <si>
    <t xml:space="preserve">Croácia 0 X 1 Bélgica </t>
  </si>
  <si>
    <t xml:space="preserve">Suíça 0 X 0 Camarões </t>
  </si>
  <si>
    <t xml:space="preserve">Brasil 1 X 0 Suíça </t>
  </si>
  <si>
    <t xml:space="preserve">Coreia do Sul 1 X 0 Gana </t>
  </si>
  <si>
    <t xml:space="preserve">Portugal 2 X 1 Uruguai </t>
  </si>
  <si>
    <t xml:space="preserve">Coreia do Sul 1 X 3 Portugal </t>
  </si>
  <si>
    <t xml:space="preserve">Gana 0 X 1 Uruguai </t>
  </si>
  <si>
    <t xml:space="preserve"> LUANA</t>
  </si>
  <si>
    <t xml:space="preserve"> BRUNO FLORES</t>
  </si>
  <si>
    <t xml:space="preserve">Catar 1 X 0 Senegal </t>
  </si>
  <si>
    <t xml:space="preserve">Holanda 2 X 0 Equador </t>
  </si>
  <si>
    <t>Holanda 3 X 0 Catar</t>
  </si>
  <si>
    <t>Equador 1 X 1 Senegal</t>
  </si>
  <si>
    <t xml:space="preserve">EUA 2 X 0 Gales </t>
  </si>
  <si>
    <t xml:space="preserve">Inglaterra 1 X 0 EUA </t>
  </si>
  <si>
    <t xml:space="preserve">Irã 1 X 3 EUA </t>
  </si>
  <si>
    <t xml:space="preserve">México 1 X 0 Polônia </t>
  </si>
  <si>
    <t>Polônia 1 X 1 Arábia Saudita</t>
  </si>
  <si>
    <t>Polônia 1 X 3 Argentina</t>
  </si>
  <si>
    <t>Arábia Saudita 1 X 4 México</t>
  </si>
  <si>
    <t>Dinamarca 1 X 0 Tunísia</t>
  </si>
  <si>
    <t xml:space="preserve">França 2 X 1 Dinamarca </t>
  </si>
  <si>
    <t xml:space="preserve">Tunísia 1 X 3 França </t>
  </si>
  <si>
    <t>Austrália 0 X 1 Dinamarca</t>
  </si>
  <si>
    <t xml:space="preserve">Japão 1 X 1 Costa Rica </t>
  </si>
  <si>
    <t xml:space="preserve">Espanha 0 X 0 Alemanha </t>
  </si>
  <si>
    <t xml:space="preserve">Costa Rica 0 X 3 Alemanha </t>
  </si>
  <si>
    <t>Canadá 0 X 0 Marrocos</t>
  </si>
  <si>
    <t xml:space="preserve">Suíça 1 X 2 Camarões </t>
  </si>
  <si>
    <t xml:space="preserve">Camarões 3 X 0 Sérvia </t>
  </si>
  <si>
    <t xml:space="preserve">Camarões 1 X 2 Brasil </t>
  </si>
  <si>
    <t xml:space="preserve">Sérvia 1 X 1 Suíça </t>
  </si>
  <si>
    <t xml:space="preserve">Coreia do Sul 0 X 0 Gana </t>
  </si>
  <si>
    <t xml:space="preserve">Portugal 1 X 0 Uruguai </t>
  </si>
  <si>
    <t xml:space="preserve">Coreia do Sul 0 X 2 Portugal </t>
  </si>
  <si>
    <t>Gana 1 X 3 Uruguai</t>
  </si>
  <si>
    <t xml:space="preserve"> JUNINHO</t>
  </si>
  <si>
    <t xml:space="preserve"> JUNINHO_2</t>
  </si>
  <si>
    <t xml:space="preserve">Senegal 0 X 3 Holanda </t>
  </si>
  <si>
    <t xml:space="preserve">Catar 2 X 0 Senegal </t>
  </si>
  <si>
    <t xml:space="preserve">Holanda 3 X 1 Equador </t>
  </si>
  <si>
    <t xml:space="preserve">EUA 3 X 0 Gales </t>
  </si>
  <si>
    <t xml:space="preserve">Inglaterra 0 X 0 EUA </t>
  </si>
  <si>
    <t xml:space="preserve">México 2 X 0 Polônia </t>
  </si>
  <si>
    <t>Polônia 1 X 0 Arábia Saudita</t>
  </si>
  <si>
    <t xml:space="preserve">Argentina 1 X 0 México </t>
  </si>
  <si>
    <t>Dinamarca 0 X 0 Tunísia</t>
  </si>
  <si>
    <t>França 1 X 0 Austrália</t>
  </si>
  <si>
    <t>Tunísia 1 X 2 Austrália</t>
  </si>
  <si>
    <t xml:space="preserve">França 1 X 0 Dinamarca </t>
  </si>
  <si>
    <t>Austrália 1 X 2 Dinamarca</t>
  </si>
  <si>
    <t xml:space="preserve">Alemanha 4 X 1 Japão </t>
  </si>
  <si>
    <t xml:space="preserve">Japão 2 X 2 Costa Rica </t>
  </si>
  <si>
    <t xml:space="preserve">Espanha 1 X 2 Alemanha </t>
  </si>
  <si>
    <t xml:space="preserve">Japão 1 X 3 Espanha </t>
  </si>
  <si>
    <t xml:space="preserve">Costa Rica 0 X 1 Alemanha </t>
  </si>
  <si>
    <t xml:space="preserve">Bélgica 3 X 0 Marrocos </t>
  </si>
  <si>
    <t xml:space="preserve">Croácia 0 X 0 Canadá </t>
  </si>
  <si>
    <t>Canadá 1 X 0 Marrocos</t>
  </si>
  <si>
    <t xml:space="preserve">Brasil 1 X 0 Sérvia </t>
  </si>
  <si>
    <t xml:space="preserve">Brasil 3 X 0 Suíça </t>
  </si>
  <si>
    <t xml:space="preserve">Camarões 0 X 1 Brasil </t>
  </si>
  <si>
    <t>Sérvia 0 X 0 Suíça</t>
  </si>
  <si>
    <t xml:space="preserve">Coreia do Sul 2 X 0 Gana </t>
  </si>
  <si>
    <t xml:space="preserve">Portugal 0 X 0 Uruguai </t>
  </si>
  <si>
    <t>Gana 0 X 1 Uruguai</t>
  </si>
  <si>
    <t xml:space="preserve"> ALEX</t>
  </si>
  <si>
    <t xml:space="preserve">Catar 0 X 2 Senegal </t>
  </si>
  <si>
    <t xml:space="preserve">Holanda 1 X 0 Equador </t>
  </si>
  <si>
    <t xml:space="preserve">Coreia do Sul 0 X 2 Gana </t>
  </si>
  <si>
    <t xml:space="preserve">Gana 2 X 1 Uruguai </t>
  </si>
  <si>
    <t xml:space="preserve">Brasil 3 X 0 Sérvia </t>
  </si>
  <si>
    <t xml:space="preserve">Camarões 1 X 2 Sérvia </t>
  </si>
  <si>
    <t xml:space="preserve">Brasil 4 X 0 Suíça </t>
  </si>
  <si>
    <t xml:space="preserve">Camarões 1 X 3 Brasil </t>
  </si>
  <si>
    <t xml:space="preserve">Bélgica 2 X 1 Marrocos </t>
  </si>
  <si>
    <t xml:space="preserve">Canadá 0 X 1 Marrocos </t>
  </si>
  <si>
    <t xml:space="preserve">Espanha 2 X 1 Alemanha </t>
  </si>
  <si>
    <t xml:space="preserve">Japão 1 X 2 Espanha </t>
  </si>
  <si>
    <t>Costa Rica 0 X 2 Alemanha</t>
  </si>
  <si>
    <t>França 3 X 1 Austrália</t>
  </si>
  <si>
    <t>Tunísia 2 X 1 Austrália</t>
  </si>
  <si>
    <t xml:space="preserve">México 2 X 1 Polônia </t>
  </si>
  <si>
    <t xml:space="preserve">EUA 1 X 2 Gales </t>
  </si>
  <si>
    <t xml:space="preserve">Gales 2 X 1 Irã </t>
  </si>
  <si>
    <t xml:space="preserve">Irã 1 X 2 EUA </t>
  </si>
  <si>
    <t xml:space="preserve">Uruguai 3 X 1 Coreia do Sul </t>
  </si>
  <si>
    <t xml:space="preserve">Portugal 2 X 2 Gana </t>
  </si>
  <si>
    <t>Gana 2 X 1 Uruguai</t>
  </si>
  <si>
    <t xml:space="preserve">Camarões 1 X 3 Sérvia </t>
  </si>
  <si>
    <t xml:space="preserve">Camarões 1 X 4 Brasil </t>
  </si>
  <si>
    <t xml:space="preserve">Croácia 3 X 2 Canadá </t>
  </si>
  <si>
    <t xml:space="preserve">Croácia 2 X 3 Bélgica </t>
  </si>
  <si>
    <t>Canadá 2 X 0 Marrocos</t>
  </si>
  <si>
    <t xml:space="preserve">Alemanha 3 X 1 Japão </t>
  </si>
  <si>
    <t>Dinamarca 2 X 1 Tunísia</t>
  </si>
  <si>
    <t>Tunísia 2 X 2 Austrália</t>
  </si>
  <si>
    <t xml:space="preserve">Austrália 2 X 2 Dinamarca </t>
  </si>
  <si>
    <t xml:space="preserve">Argentina 2 X 2 México </t>
  </si>
  <si>
    <t>Polônia 0 X 1 Argentina</t>
  </si>
  <si>
    <t>Arábia Saudita 1 X 3 México</t>
  </si>
  <si>
    <t>Inglaterra 3 X 0 Irã</t>
  </si>
  <si>
    <t xml:space="preserve">Gales 1 X 2 Irã </t>
  </si>
  <si>
    <t xml:space="preserve">Inglaterra 2 X 2 EUA </t>
  </si>
  <si>
    <t>Gales 1 X 3 Inglaterra</t>
  </si>
  <si>
    <t xml:space="preserve">Catar 2 X 2 Equador </t>
  </si>
  <si>
    <t xml:space="preserve">Catar 1 X 3 Senegal </t>
  </si>
  <si>
    <t xml:space="preserve">Holanda 3 X 2 Equador </t>
  </si>
  <si>
    <t xml:space="preserve">Sérvia 0 X 2 Suíça </t>
  </si>
  <si>
    <t xml:space="preserve">Marrocos 0 X 2 Croácia </t>
  </si>
  <si>
    <t xml:space="preserve">Bélgica 3 X 1 Canadá </t>
  </si>
  <si>
    <t xml:space="preserve">Japão 3 X 1 Costa Rica </t>
  </si>
  <si>
    <t xml:space="preserve">Costa Rica 1 X 4 Alemanha </t>
  </si>
  <si>
    <t xml:space="preserve">Austrália 1 X 1 Dinamarca </t>
  </si>
  <si>
    <t>Inglaterra 1 X 0 Irã</t>
  </si>
  <si>
    <t xml:space="preserve">Irã 0 X 0 EUA </t>
  </si>
  <si>
    <t>Gales 0 X 2 Inglaterra</t>
  </si>
  <si>
    <t xml:space="preserve"> MÁCIO</t>
  </si>
  <si>
    <t>1º: Neymar - Brasil</t>
  </si>
  <si>
    <t>2º: Mbappé - França</t>
  </si>
  <si>
    <t xml:space="preserve">1º: Brasil </t>
  </si>
  <si>
    <t xml:space="preserve">2º: Bélgica </t>
  </si>
  <si>
    <t xml:space="preserve">1º: França </t>
  </si>
  <si>
    <t>1º: Mbappe (França)</t>
  </si>
  <si>
    <t>2º: Messi (Argentina)</t>
  </si>
  <si>
    <t xml:space="preserve">2º: Argentina </t>
  </si>
  <si>
    <t>1º: Neymar</t>
  </si>
  <si>
    <t>2º: Pedro</t>
  </si>
  <si>
    <t>1º: Harry Kane / Inglaterra</t>
  </si>
  <si>
    <t>2º: Neymar / Brasil</t>
  </si>
  <si>
    <t xml:space="preserve">1º: Inglaterra </t>
  </si>
  <si>
    <t xml:space="preserve">2º: Brasil </t>
  </si>
  <si>
    <t>1º: Harry Cane / Inglaterra</t>
  </si>
  <si>
    <t>2º: Memphis Depay / Holanda</t>
  </si>
  <si>
    <t xml:space="preserve">2º: França </t>
  </si>
  <si>
    <t xml:space="preserve">2º: Espanha </t>
  </si>
  <si>
    <t>1º: Memphis Depay / Holanda</t>
  </si>
  <si>
    <t>2º: Harry Cane / Inglaterra</t>
  </si>
  <si>
    <t>1º: Messi - Argentina</t>
  </si>
  <si>
    <t>2º: Pedro - Brasil</t>
  </si>
  <si>
    <t>1º: Neymar Brasil</t>
  </si>
  <si>
    <t>2º: Messi Argentina</t>
  </si>
  <si>
    <t>2º: Argentina</t>
  </si>
  <si>
    <t>1º: Richarlyson - Brasil</t>
  </si>
  <si>
    <t>2º: Messi - Argentina</t>
  </si>
  <si>
    <t xml:space="preserve"> IVAN ALEX_2</t>
  </si>
  <si>
    <t xml:space="preserve">1º: Mbape França </t>
  </si>
  <si>
    <t>2º: Richarlisson Brasil</t>
  </si>
  <si>
    <t>2º: Alemanha</t>
  </si>
  <si>
    <t xml:space="preserve">Uruguai 4 X 1 Coreia do Sul </t>
  </si>
  <si>
    <t xml:space="preserve">Portugal 4 X 0 Gana </t>
  </si>
  <si>
    <t xml:space="preserve">Gana 1 X 4 Uruguai </t>
  </si>
  <si>
    <t xml:space="preserve">Brasil 3 X 1 Sérvia </t>
  </si>
  <si>
    <t xml:space="preserve">Brasil 2 X 0 Suíça </t>
  </si>
  <si>
    <t xml:space="preserve">Sérvia 1 X 3 Suíça </t>
  </si>
  <si>
    <t xml:space="preserve">Croácia 3 X 1 Canadá </t>
  </si>
  <si>
    <t xml:space="preserve">Croácia 1 X 3 Bélgica </t>
  </si>
  <si>
    <t xml:space="preserve">Alemanha 4 X 2 Japão </t>
  </si>
  <si>
    <t xml:space="preserve">Espanha 1 X 3 Alemanha </t>
  </si>
  <si>
    <t>Costa Rica 2 X 4 Alemanha</t>
  </si>
  <si>
    <t>França 4 X 0 Austrália</t>
  </si>
  <si>
    <t xml:space="preserve">França 3 X 1 Dinamarca </t>
  </si>
  <si>
    <t>Austrália 1 X 1 Dinamarca</t>
  </si>
  <si>
    <t>Argentina 4 X 1 Arábia Saudita</t>
  </si>
  <si>
    <t xml:space="preserve">Argentina 2 X 3 México </t>
  </si>
  <si>
    <t xml:space="preserve">EUA 4 X 1 Gales </t>
  </si>
  <si>
    <t xml:space="preserve">Inglaterra 2 X 4 EUA </t>
  </si>
  <si>
    <t xml:space="preserve">Holanda 3 X 0 Equador </t>
  </si>
  <si>
    <t>Equador 0 X 1 Senegal</t>
  </si>
  <si>
    <t xml:space="preserve"> JEAN</t>
  </si>
  <si>
    <t xml:space="preserve"> ROBERT</t>
  </si>
  <si>
    <t>1º: Neymar/Brasil</t>
  </si>
  <si>
    <t>2º: Cristiano Ronaldo/Portugal</t>
  </si>
  <si>
    <t xml:space="preserve">Portugal 3 X 1 Gana </t>
  </si>
  <si>
    <t>Gana 1 X 2 Uruguai</t>
  </si>
  <si>
    <t>Sérvia 1 X 1 Suíça</t>
  </si>
  <si>
    <t xml:space="preserve">Croácia 1 X 1 Canadá </t>
  </si>
  <si>
    <t>Canadá 2 X 2 Marrocos</t>
  </si>
  <si>
    <t xml:space="preserve">Espanha 2 X 2 Alemanha </t>
  </si>
  <si>
    <t>Costa Rica 0 X 3 Alemanha</t>
  </si>
  <si>
    <t>Inglaterra 4 X 0 Irã</t>
  </si>
  <si>
    <t xml:space="preserve">EUA 2 X 2 Gales </t>
  </si>
  <si>
    <t xml:space="preserve">Gales 2 X 0 Irã </t>
  </si>
  <si>
    <t>Catar x Equador - INVÁLIDO</t>
  </si>
  <si>
    <t>2º: Messi/Argentina</t>
  </si>
  <si>
    <t xml:space="preserve">2º: Holanda </t>
  </si>
  <si>
    <t xml:space="preserve">Uruguai 0 X 0 Coreia do Sul </t>
  </si>
  <si>
    <t xml:space="preserve">Coreia do Sul 2 X 2 Gana </t>
  </si>
  <si>
    <t xml:space="preserve">Portugal 2 X 3 Uruguai </t>
  </si>
  <si>
    <t xml:space="preserve">Coreia do Sul 0 X 0 Portugal </t>
  </si>
  <si>
    <t xml:space="preserve">Suíça 0 X 3 Camarões </t>
  </si>
  <si>
    <t>Sérvia 0 X 1 Suíça</t>
  </si>
  <si>
    <t xml:space="preserve">Bélgica 3 X 0 Canadá </t>
  </si>
  <si>
    <t xml:space="preserve">Bélgica 0 X 0 Marrocos </t>
  </si>
  <si>
    <t xml:space="preserve">Canadá 2 X 2 Marrocos </t>
  </si>
  <si>
    <t xml:space="preserve">Alemanha 3 X 0 Japão </t>
  </si>
  <si>
    <t xml:space="preserve">Espanha 3 X 0 Costa Rica </t>
  </si>
  <si>
    <t xml:space="preserve">Japão 0 X 3 Costa Rica </t>
  </si>
  <si>
    <t>Dinamarca 3 X 0 Tunísia</t>
  </si>
  <si>
    <t>França 4 X 2 Austrália</t>
  </si>
  <si>
    <t>Tunísia 0 X 3 Austrália</t>
  </si>
  <si>
    <t xml:space="preserve">França 4 X 2 Dinamarca </t>
  </si>
  <si>
    <t>Austrália 3 X 2 Dinamarca</t>
  </si>
  <si>
    <t>Polônia 0 X 0 Arábia Saudita</t>
  </si>
  <si>
    <t xml:space="preserve">Argentina 1 X 2 México </t>
  </si>
  <si>
    <t>Arábia Saudita 2 X 3 México</t>
  </si>
  <si>
    <t xml:space="preserve">EUA 0 X 1 Gales </t>
  </si>
  <si>
    <t xml:space="preserve">Inglaterra 3 X 2 EUA </t>
  </si>
  <si>
    <t xml:space="preserve"> ROBERTO</t>
  </si>
  <si>
    <t xml:space="preserve">Portugal 1 X 1 Gana </t>
  </si>
  <si>
    <t xml:space="preserve">Suíça 1 X 3 Camarões </t>
  </si>
  <si>
    <t xml:space="preserve">Camarões 2 X 1 Sérvia </t>
  </si>
  <si>
    <t xml:space="preserve">Marrocos 1 X 1 Croácia </t>
  </si>
  <si>
    <t xml:space="preserve">Bélgica 2 X 2 Canadá </t>
  </si>
  <si>
    <t xml:space="preserve">Bélgica 1 X 1 Marrocos </t>
  </si>
  <si>
    <t xml:space="preserve">Croácia 2 X 1 Bélgica </t>
  </si>
  <si>
    <t>Canadá 2 X 1 Marrocos</t>
  </si>
  <si>
    <t xml:space="preserve">Alemanha 1 X 0 Japão </t>
  </si>
  <si>
    <t xml:space="preserve">Japão 0 X 2 Costa Rica </t>
  </si>
  <si>
    <t>França 2 X 2 Austrália</t>
  </si>
  <si>
    <t xml:space="preserve">França 3 X 0 Dinamarca </t>
  </si>
  <si>
    <t xml:space="preserve">Tunísia 2 X 2 França </t>
  </si>
  <si>
    <t>Austrália 3 X 3 Dinamarca</t>
  </si>
  <si>
    <t>Argentina 4 X 2 Arábia Saudita</t>
  </si>
  <si>
    <t xml:space="preserve">México 3 X 1 Polônia </t>
  </si>
  <si>
    <t>Polônia 3 X 4 Argentina</t>
  </si>
  <si>
    <t xml:space="preserve">EUA 3 X 2 Gales </t>
  </si>
  <si>
    <t xml:space="preserve">Inglaterra 1 X 1 EUA </t>
  </si>
  <si>
    <t xml:space="preserve">Irã 2 X 4 EUA </t>
  </si>
  <si>
    <t xml:space="preserve"> ANDRÉIA</t>
  </si>
  <si>
    <t>Costa Rica 1 X 1 Alemanha</t>
  </si>
  <si>
    <t>Holanda 4 X 1 Catar</t>
  </si>
  <si>
    <t>1º: Neymar BR</t>
  </si>
  <si>
    <t xml:space="preserve">2º: Vinício Jr </t>
  </si>
  <si>
    <t xml:space="preserve">1º: Espanha </t>
  </si>
  <si>
    <t>2º: Austrália</t>
  </si>
  <si>
    <t xml:space="preserve">Uruguai 0 X 1 Coreia do Sul </t>
  </si>
  <si>
    <t xml:space="preserve">Portugal 0 X 1 Gana </t>
  </si>
  <si>
    <t xml:space="preserve">Portugal 0 X 1 Uruguai </t>
  </si>
  <si>
    <t xml:space="preserve">Suíça 0 X 1 Camarões </t>
  </si>
  <si>
    <t xml:space="preserve">Brasil 0 X 1 Sérvia </t>
  </si>
  <si>
    <t xml:space="preserve">Camarões 0 X 1 Sérvia </t>
  </si>
  <si>
    <t xml:space="preserve">Brasil 0 X 1 Suíça </t>
  </si>
  <si>
    <t xml:space="preserve">Sérvia 0 X 1 Suíça </t>
  </si>
  <si>
    <t xml:space="preserve">Bélgica 0 X 1 Canadá </t>
  </si>
  <si>
    <t xml:space="preserve">Bélgica 0 X 1 Marrocos </t>
  </si>
  <si>
    <t xml:space="preserve">Croácia 0 X 1 Canadá </t>
  </si>
  <si>
    <t>Canadá 0 X 1 Marrocos</t>
  </si>
  <si>
    <t xml:space="preserve">Alemanha 0 X 1 Japão </t>
  </si>
  <si>
    <t xml:space="preserve">Espanha 0 X 1 Costa Rica </t>
  </si>
  <si>
    <t xml:space="preserve">Espanha 0 X 1 Alemanha </t>
  </si>
  <si>
    <t>Dinamarca 0 X 1 Tunísia</t>
  </si>
  <si>
    <t>França 0 X 1 Austrália</t>
  </si>
  <si>
    <t xml:space="preserve">França 0 X 1 Dinamarca </t>
  </si>
  <si>
    <t>Argentina 0 X 1 Arábia Saudita</t>
  </si>
  <si>
    <t>Polônia 0 X 1 Arábia Saudita</t>
  </si>
  <si>
    <t xml:space="preserve">Argentina 0 X 1 México </t>
  </si>
  <si>
    <t>Inglaterra 0 X 1 Irã</t>
  </si>
  <si>
    <t xml:space="preserve">Inglaterra 0 X 1 EUA </t>
  </si>
  <si>
    <t xml:space="preserve">Senegal 0 X 1 Holanda </t>
  </si>
  <si>
    <t xml:space="preserve">Catar 0 X 1 Senegal </t>
  </si>
  <si>
    <t>Holanda 0 X 1 Catar</t>
  </si>
  <si>
    <t xml:space="preserve"> JOSEIR</t>
  </si>
  <si>
    <t xml:space="preserve"> JOSEIR_2</t>
  </si>
  <si>
    <t xml:space="preserve">Gales 1 X 0 Irã </t>
  </si>
  <si>
    <t xml:space="preserve">Irã 1 X 0 EUA </t>
  </si>
  <si>
    <t>Gales 1 X 0 Inglaterra</t>
  </si>
  <si>
    <t>Argentina 1 X 0 Arábia Saudita</t>
  </si>
  <si>
    <t>Polônia 1 X 0 Argentina</t>
  </si>
  <si>
    <t>Arábia Saudita 1 X 0 México</t>
  </si>
  <si>
    <t>Tunísia 1 X 0 Austrália</t>
  </si>
  <si>
    <t xml:space="preserve">Tunísia 1 X 0 França </t>
  </si>
  <si>
    <t>Austrália 1 X 0 Dinamarca</t>
  </si>
  <si>
    <t xml:space="preserve">Espanha 1 X 0 Costa Rica </t>
  </si>
  <si>
    <t xml:space="preserve">Espanha 1 X 0 Alemanha </t>
  </si>
  <si>
    <t xml:space="preserve">Costa Rica 1 X 0 Alemanha </t>
  </si>
  <si>
    <t xml:space="preserve">Marrocos 1 X 0 Croácia </t>
  </si>
  <si>
    <t xml:space="preserve">Bélgica 1 X 0 Marrocos </t>
  </si>
  <si>
    <t xml:space="preserve">Croácia 1 X 0 Bélgica </t>
  </si>
  <si>
    <t xml:space="preserve">Camarões 1 X 0 Brasil </t>
  </si>
  <si>
    <t xml:space="preserve">Sérvia 1 X 0 Suíça </t>
  </si>
  <si>
    <t xml:space="preserve">Uruguai 1 X 0 Coreia do Sul </t>
  </si>
  <si>
    <t xml:space="preserve">Coreia do Sul 1 X 0 Portugal </t>
  </si>
  <si>
    <t>1º: Richarlyson BR</t>
  </si>
  <si>
    <t>2º: Messi AG</t>
  </si>
  <si>
    <t xml:space="preserve"> IVANI</t>
  </si>
  <si>
    <t>2º: Raphinha</t>
  </si>
  <si>
    <t xml:space="preserve">Coreia do Sul 1 X 1 Gana </t>
  </si>
  <si>
    <t xml:space="preserve">Brasil 4 X 1 Sérvia </t>
  </si>
  <si>
    <t xml:space="preserve">Marrocos 2 X 1 Croácia </t>
  </si>
  <si>
    <t xml:space="preserve">Bélgica 2 X 2 Marrocos </t>
  </si>
  <si>
    <t xml:space="preserve">Croácia 3 X 3 Canadá </t>
  </si>
  <si>
    <t xml:space="preserve">Canadá 2 X 1 Marrocos </t>
  </si>
  <si>
    <t xml:space="preserve">Alemanha 1 X 2 Japão </t>
  </si>
  <si>
    <t xml:space="preserve">Espanha 2 X 3 Costa Rica </t>
  </si>
  <si>
    <t xml:space="preserve">Japão 3 X 2 Costa Rica </t>
  </si>
  <si>
    <t xml:space="preserve">Japão 2 X 1 Espanha </t>
  </si>
  <si>
    <t>Costa Rica 2 X 2 Alemanha</t>
  </si>
  <si>
    <t xml:space="preserve">Austrália 2 X 0 Dinamarca </t>
  </si>
  <si>
    <t>Argentina 2 X 1 Arábia Saudita</t>
  </si>
  <si>
    <t xml:space="preserve">México 2 X 2 Polônia </t>
  </si>
  <si>
    <t>Polônia 2 X 1 Argentina</t>
  </si>
  <si>
    <t xml:space="preserve">EUA 3 X 1 Gales </t>
  </si>
  <si>
    <t>Gales 2 X 2 Inglaterra</t>
  </si>
  <si>
    <t xml:space="preserve">Catar 0 X 13 Senegal </t>
  </si>
  <si>
    <t xml:space="preserve">Holanda 2 X 2 Equador </t>
  </si>
  <si>
    <t>Holanda 1 X 1 Catar</t>
  </si>
  <si>
    <t xml:space="preserve"> JOSIMAR</t>
  </si>
  <si>
    <t xml:space="preserve">2º: Estados Unidos </t>
  </si>
  <si>
    <t xml:space="preserve">1º: Neymar Brasil </t>
  </si>
  <si>
    <t xml:space="preserve">Gana 1 X 1 Uruguai </t>
  </si>
  <si>
    <t xml:space="preserve">Suíça 1 X 1 Camarões </t>
  </si>
  <si>
    <t xml:space="preserve">Bélgica 1 X 1 Canadá </t>
  </si>
  <si>
    <t xml:space="preserve">Costa Rica 2 X 3 Alemanha </t>
  </si>
  <si>
    <t>França 1 X 1 Austrália</t>
  </si>
  <si>
    <t xml:space="preserve">Austrália 2 X 1 Dinamarca </t>
  </si>
  <si>
    <t>Inglaterra 1 X 1 Irã</t>
  </si>
  <si>
    <t xml:space="preserve">EUA 2 X 1 Gales </t>
  </si>
  <si>
    <t>Gales 2 X 1 Inglaterra</t>
  </si>
  <si>
    <t xml:space="preserve"> JULIO</t>
  </si>
  <si>
    <t xml:space="preserve"> TALITA</t>
  </si>
  <si>
    <t xml:space="preserve"> GABRIEL</t>
  </si>
  <si>
    <t>1º: Cristiano Ronaldo/Portugal</t>
  </si>
  <si>
    <t xml:space="preserve">2º: Kylian Mbappé/França </t>
  </si>
  <si>
    <t xml:space="preserve">2º: Portugal </t>
  </si>
  <si>
    <t xml:space="preserve">Gana 0 X 2 Uruguai </t>
  </si>
  <si>
    <t xml:space="preserve">Camarões 0 X 3 Brasil </t>
  </si>
  <si>
    <t xml:space="preserve">Sérvia 2 X 1 Suíça </t>
  </si>
  <si>
    <t xml:space="preserve">Marrocos 0 X 3 Croácia </t>
  </si>
  <si>
    <t xml:space="preserve">Bélgica 0 X 0 Canadá </t>
  </si>
  <si>
    <t xml:space="preserve">Japão 0 X 0 Costa Rica </t>
  </si>
  <si>
    <t xml:space="preserve">França 2 X 2 Dinamarca </t>
  </si>
  <si>
    <t xml:space="preserve">Tunísia 1 X 2 França </t>
  </si>
  <si>
    <t xml:space="preserve">Austrália 0 X 2 Dinamarca </t>
  </si>
  <si>
    <t xml:space="preserve">Argentina 1 X 1 México </t>
  </si>
  <si>
    <t>Polônia 0 X 2 Argentina</t>
  </si>
  <si>
    <t xml:space="preserve">EUA 0 X 0 Gales </t>
  </si>
  <si>
    <t>1º: Mbappe</t>
  </si>
  <si>
    <t xml:space="preserve">Portugal 3 X 3 Uruguai </t>
  </si>
  <si>
    <t xml:space="preserve">Sérvia 2 X 0 Suíça </t>
  </si>
  <si>
    <t xml:space="preserve">França 3 X 2 Dinamarca </t>
  </si>
  <si>
    <t>Argentina 4 X 0 Arábia Saudita</t>
  </si>
  <si>
    <t>Holanda 4 X 0 Catar</t>
  </si>
  <si>
    <t>Vencedor Fase de Grupos</t>
  </si>
  <si>
    <t>Total de Participantes</t>
  </si>
  <si>
    <t>Valor R$ de cada aposta</t>
  </si>
  <si>
    <t>Valor Arrecadado</t>
  </si>
  <si>
    <t>1º Colocado (50%)</t>
  </si>
  <si>
    <t>2º Colocado (30%)</t>
  </si>
  <si>
    <t>3º Colocado (20%)</t>
  </si>
  <si>
    <t>1º, 2º e 3º Colocados</t>
  </si>
  <si>
    <t xml:space="preserve">1º: Mbape France </t>
  </si>
  <si>
    <t xml:space="preserve"> ANDERSON</t>
  </si>
  <si>
    <t xml:space="preserve"> LUIS</t>
  </si>
  <si>
    <t xml:space="preserve">Coreia do Sul 0 X 3 Portugal </t>
  </si>
  <si>
    <t>Gana 0 X 2 Uruguai</t>
  </si>
  <si>
    <t xml:space="preserve">Suíça 2 X 0 Camarões </t>
  </si>
  <si>
    <t xml:space="preserve">Brasil 2 X 1 Sérvia </t>
  </si>
  <si>
    <t xml:space="preserve">Japão 2 X 0 Costa Rica </t>
  </si>
  <si>
    <t>França 3 X 0 Austrália</t>
  </si>
  <si>
    <t>Arábia Saudita 1 X 1 México</t>
  </si>
  <si>
    <t>Gales 1 X 1 Inglaterra</t>
  </si>
  <si>
    <t xml:space="preserve">2º: Mapape França </t>
  </si>
  <si>
    <t xml:space="preserve">Senegal 1 X 0 Holanda </t>
  </si>
  <si>
    <t>quem for entrando.</t>
  </si>
  <si>
    <t>classificação</t>
  </si>
  <si>
    <t>regras</t>
  </si>
  <si>
    <t>Validem suas apostas</t>
  </si>
  <si>
    <t>Valores &gt;&gt;&gt;&gt;&gt;&gt;</t>
  </si>
  <si>
    <t>Desempate</t>
  </si>
  <si>
    <t>Aposta no vampeão</t>
  </si>
  <si>
    <t>artilheiro</t>
  </si>
  <si>
    <t>Holanda 5 X 0 Catar</t>
  </si>
  <si>
    <t>Equador 2 X 2 Senegal</t>
  </si>
  <si>
    <t xml:space="preserve">Inglaterra 3 X 1 EUA </t>
  </si>
  <si>
    <t>Argentina 5 X 0 Arábia Saudita</t>
  </si>
  <si>
    <t>Polônia 0 X 3 Argentina</t>
  </si>
  <si>
    <t>Dinamarca 3 X 1 Tunísia</t>
  </si>
  <si>
    <t xml:space="preserve">Tunísia 0 X 4 França </t>
  </si>
  <si>
    <t xml:space="preserve">Espanha 4 X 1 Costa Rica </t>
  </si>
  <si>
    <t xml:space="preserve">Costa Rica 0 X 5 Alemanha </t>
  </si>
  <si>
    <t xml:space="preserve">Bélgica 3 X 1 Marrocos </t>
  </si>
  <si>
    <t xml:space="preserve">Croácia 2 X 2 Bélgica </t>
  </si>
  <si>
    <t xml:space="preserve">Portugal 3 X 0 Gana </t>
  </si>
  <si>
    <t xml:space="preserve">Portugal 3 X 1 Uruguai </t>
  </si>
  <si>
    <t xml:space="preserve">Coreia do Sul 1 X 4 Portugal </t>
  </si>
  <si>
    <t>2º: França</t>
  </si>
  <si>
    <t xml:space="preserve">1º: Neymar/Brasil </t>
  </si>
  <si>
    <t xml:space="preserve">2º: Mbappé/França </t>
  </si>
  <si>
    <t xml:space="preserve"> CLEÓFAZ</t>
  </si>
  <si>
    <t>APOSTA</t>
  </si>
  <si>
    <t>RESULTADO</t>
  </si>
  <si>
    <t>TOTAL DE PONTOS</t>
  </si>
  <si>
    <t>Inglaterra x Irã - INVÁLIDO</t>
  </si>
  <si>
    <t xml:space="preserve">1º: Harry Kane Inglaterra </t>
  </si>
  <si>
    <t>2º: Leonel Messi Argentina</t>
  </si>
  <si>
    <t xml:space="preserve">Portugal 3 X 2 Uruguai </t>
  </si>
  <si>
    <t xml:space="preserve">Espanha 3 X 2 Costa Rica </t>
  </si>
  <si>
    <t xml:space="preserve">Espanha 3 X 2 Alemanha </t>
  </si>
  <si>
    <t>Costa Rica 1 X 3 Alemanha</t>
  </si>
  <si>
    <t>Tunísia 2 X 0 Austrália</t>
  </si>
  <si>
    <t>Austrália 2 X 1 Dinamarca</t>
  </si>
  <si>
    <t>Gales 1 X 4 Inglaterra</t>
  </si>
  <si>
    <t>Holanda 3 X 1 Catar</t>
  </si>
  <si>
    <t>SUA APOSTA</t>
  </si>
  <si>
    <t>RESULTADO FINAL</t>
  </si>
  <si>
    <t>BRASIL</t>
  </si>
  <si>
    <t>SÉRVIA</t>
  </si>
  <si>
    <t>X</t>
  </si>
  <si>
    <t>EUA</t>
  </si>
  <si>
    <t>ArábiaSaudita</t>
  </si>
  <si>
    <t>CostaRica</t>
  </si>
  <si>
    <t>CoreiadoSul</t>
  </si>
  <si>
    <t>Pontos</t>
  </si>
  <si>
    <t>GRUPO A</t>
  </si>
  <si>
    <t>GRUPO H</t>
  </si>
  <si>
    <t>GRUPO G</t>
  </si>
  <si>
    <t>GRUPO F</t>
  </si>
  <si>
    <t>GRUPO E</t>
  </si>
  <si>
    <t>GRUPO D</t>
  </si>
  <si>
    <t>GRUPO C</t>
  </si>
  <si>
    <t>GRUPO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</si>
</sst>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70C0"/>
      <name val="Calibri"/>
      <family val="2"/>
      <scheme val="minor"/>
    </font>
    <font>
      <sz val="22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</fills>
  <borders count="40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0" borderId="9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0" fillId="0" borderId="0" xfId="0" applyBorder="1"/>
    <xf numFmtId="0" fontId="0" fillId="0" borderId="17" xfId="0" applyBorder="1"/>
    <xf numFmtId="0" fontId="0" fillId="5" borderId="10" xfId="0" applyFill="1" applyBorder="1"/>
    <xf numFmtId="0" fontId="0" fillId="5" borderId="0" xfId="0" applyFill="1" applyBorder="1"/>
    <xf numFmtId="0" fontId="0" fillId="5" borderId="17" xfId="0" applyFill="1" applyBorder="1"/>
    <xf numFmtId="0" fontId="0" fillId="6" borderId="17" xfId="0" applyFont="1" applyFill="1" applyBorder="1"/>
    <xf numFmtId="0" fontId="0" fillId="0" borderId="20" xfId="0" applyBorder="1"/>
    <xf numFmtId="0" fontId="0" fillId="7" borderId="10" xfId="0" applyFill="1" applyBorder="1"/>
    <xf numFmtId="0" fontId="0" fillId="7" borderId="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7" xfId="0" applyFill="1" applyBorder="1"/>
    <xf numFmtId="0" fontId="0" fillId="7" borderId="20" xfId="0" applyFill="1" applyBorder="1"/>
    <xf numFmtId="0" fontId="2" fillId="2" borderId="14" xfId="0" applyFont="1" applyFill="1" applyBorder="1" applyAlignment="1">
      <alignment horizontal="right" vertical="center"/>
    </xf>
    <xf numFmtId="0" fontId="4" fillId="8" borderId="10" xfId="0" applyFont="1" applyFill="1" applyBorder="1"/>
    <xf numFmtId="0" fontId="5" fillId="0" borderId="0" xfId="0" applyFont="1" applyAlignment="1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64" fontId="6" fillId="0" borderId="24" xfId="0" applyNumberFormat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164" fontId="6" fillId="0" borderId="25" xfId="0" applyNumberFormat="1" applyFont="1" applyBorder="1" applyAlignment="1">
      <alignment horizontal="center" vertical="center"/>
    </xf>
    <xf numFmtId="164" fontId="6" fillId="0" borderId="26" xfId="0" applyNumberFormat="1" applyFont="1" applyBorder="1" applyAlignment="1">
      <alignment horizontal="center" vertical="center"/>
    </xf>
    <xf numFmtId="164" fontId="6" fillId="0" borderId="27" xfId="0" applyNumberFormat="1" applyFont="1" applyBorder="1" applyAlignment="1">
      <alignment horizontal="center" vertical="center"/>
    </xf>
    <xf numFmtId="164" fontId="6" fillId="0" borderId="28" xfId="0" applyNumberFormat="1" applyFont="1" applyBorder="1" applyAlignment="1">
      <alignment horizontal="center" vertical="center"/>
    </xf>
    <xf numFmtId="164" fontId="5" fillId="0" borderId="24" xfId="0" applyNumberFormat="1" applyFont="1" applyBorder="1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/>
    </xf>
    <xf numFmtId="164" fontId="5" fillId="0" borderId="25" xfId="0" applyNumberFormat="1" applyFont="1" applyBorder="1" applyAlignment="1">
      <alignment horizontal="center" vertical="center"/>
    </xf>
    <xf numFmtId="164" fontId="5" fillId="0" borderId="26" xfId="0" applyNumberFormat="1" applyFont="1" applyBorder="1" applyAlignment="1">
      <alignment horizontal="center" vertical="center"/>
    </xf>
    <xf numFmtId="164" fontId="5" fillId="0" borderId="27" xfId="0" applyNumberFormat="1" applyFont="1" applyBorder="1" applyAlignment="1">
      <alignment horizontal="center" vertical="center"/>
    </xf>
    <xf numFmtId="164" fontId="5" fillId="0" borderId="28" xfId="0" applyNumberFormat="1" applyFont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2" fillId="11" borderId="21" xfId="0" applyFont="1" applyFill="1" applyBorder="1" applyAlignment="1">
      <alignment horizontal="center" vertical="center"/>
    </xf>
    <xf numFmtId="0" fontId="2" fillId="11" borderId="22" xfId="0" applyFont="1" applyFill="1" applyBorder="1" applyAlignment="1">
      <alignment horizontal="center" vertical="center"/>
    </xf>
    <xf numFmtId="0" fontId="2" fillId="11" borderId="23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164" fontId="1" fillId="0" borderId="24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1" fillId="0" borderId="25" xfId="0" applyNumberFormat="1" applyFont="1" applyBorder="1" applyAlignment="1">
      <alignment horizontal="center" vertical="center"/>
    </xf>
    <xf numFmtId="164" fontId="1" fillId="0" borderId="26" xfId="0" applyNumberFormat="1" applyFont="1" applyBorder="1" applyAlignment="1">
      <alignment horizontal="center" vertical="center"/>
    </xf>
    <xf numFmtId="164" fontId="1" fillId="0" borderId="27" xfId="0" applyNumberFormat="1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9" borderId="21" xfId="0" applyFont="1" applyFill="1" applyBorder="1" applyAlignment="1">
      <alignment horizontal="center" vertical="center"/>
    </xf>
    <xf numFmtId="0" fontId="1" fillId="9" borderId="22" xfId="0" applyFont="1" applyFill="1" applyBorder="1" applyAlignment="1">
      <alignment horizontal="center" vertical="center"/>
    </xf>
    <xf numFmtId="0" fontId="1" fillId="9" borderId="23" xfId="0" applyFont="1" applyFill="1" applyBorder="1" applyAlignment="1">
      <alignment horizontal="center" vertical="center"/>
    </xf>
    <xf numFmtId="0" fontId="1" fillId="10" borderId="21" xfId="0" applyFont="1" applyFill="1" applyBorder="1" applyAlignment="1">
      <alignment horizontal="center" vertical="center"/>
    </xf>
    <xf numFmtId="0" fontId="1" fillId="10" borderId="22" xfId="0" applyFont="1" applyFill="1" applyBorder="1" applyAlignment="1">
      <alignment horizontal="center" vertical="center"/>
    </xf>
    <xf numFmtId="0" fontId="1" fillId="10" borderId="2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10" borderId="0" xfId="0" applyFill="1" applyAlignment="1">
      <alignment horizontal="center"/>
    </xf>
    <xf numFmtId="0" fontId="2" fillId="2" borderId="15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left" vertic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7" borderId="0" xfId="0" applyFill="1"/>
    <xf numFmtId="0" fontId="7" fillId="3" borderId="5" xfId="0" applyFont="1" applyFill="1" applyBorder="1" applyAlignment="1">
      <alignment horizontal="center" vertical="center"/>
    </xf>
    <xf numFmtId="0" fontId="8" fillId="13" borderId="5" xfId="0" applyFont="1" applyFill="1" applyBorder="1" applyAlignment="1">
      <alignment horizontal="center" vertical="center"/>
    </xf>
    <xf numFmtId="0" fontId="10" fillId="12" borderId="5" xfId="0" applyFont="1" applyFill="1" applyBorder="1" applyAlignment="1">
      <alignment horizontal="center" vertical="center"/>
    </xf>
    <xf numFmtId="0" fontId="8" fillId="14" borderId="5" xfId="0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0" fontId="8" fillId="13" borderId="29" xfId="0" applyFont="1" applyFill="1" applyBorder="1" applyAlignment="1">
      <alignment horizontal="center" vertical="center"/>
    </xf>
    <xf numFmtId="0" fontId="10" fillId="12" borderId="29" xfId="0" applyFont="1" applyFill="1" applyBorder="1" applyAlignment="1">
      <alignment horizontal="center" vertical="center"/>
    </xf>
    <xf numFmtId="0" fontId="10" fillId="12" borderId="30" xfId="0" applyFont="1" applyFill="1" applyBorder="1" applyAlignment="1">
      <alignment horizontal="center" vertical="center"/>
    </xf>
    <xf numFmtId="0" fontId="8" fillId="14" borderId="3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10" borderId="11" xfId="0" applyFont="1" applyFill="1" applyBorder="1" applyAlignment="1">
      <alignment horizontal="center" vertical="center"/>
    </xf>
    <xf numFmtId="0" fontId="9" fillId="7" borderId="31" xfId="0" applyFont="1" applyFill="1" applyBorder="1" applyAlignment="1">
      <alignment horizontal="center" vertical="center"/>
    </xf>
    <xf numFmtId="0" fontId="9" fillId="7" borderId="32" xfId="0" applyFont="1" applyFill="1" applyBorder="1" applyAlignment="1">
      <alignment horizontal="center" vertical="center"/>
    </xf>
    <xf numFmtId="0" fontId="9" fillId="7" borderId="33" xfId="0" applyFont="1" applyFill="1" applyBorder="1" applyAlignment="1">
      <alignment horizontal="center" vertical="center"/>
    </xf>
    <xf numFmtId="0" fontId="9" fillId="7" borderId="34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35" xfId="0" applyFont="1" applyFill="1" applyBorder="1" applyAlignment="1">
      <alignment horizontal="center" vertical="center"/>
    </xf>
    <xf numFmtId="0" fontId="9" fillId="7" borderId="36" xfId="0" applyFont="1" applyFill="1" applyBorder="1" applyAlignment="1">
      <alignment horizontal="center" vertical="center"/>
    </xf>
    <xf numFmtId="0" fontId="9" fillId="7" borderId="37" xfId="0" applyFont="1" applyFill="1" applyBorder="1" applyAlignment="1">
      <alignment horizontal="center" vertical="center"/>
    </xf>
    <xf numFmtId="0" fontId="9" fillId="7" borderId="38" xfId="0" applyFont="1" applyFill="1" applyBorder="1" applyAlignment="1">
      <alignment horizontal="center" vertical="center"/>
    </xf>
    <xf numFmtId="0" fontId="9" fillId="7" borderId="29" xfId="0" applyFont="1" applyFill="1" applyBorder="1" applyAlignment="1">
      <alignment horizontal="center" vertical="center"/>
    </xf>
    <xf numFmtId="0" fontId="9" fillId="7" borderId="39" xfId="0" applyFont="1" applyFill="1" applyBorder="1" applyAlignment="1">
      <alignment horizontal="center" vertical="center"/>
    </xf>
    <xf numFmtId="0" fontId="9" fillId="7" borderId="30" xfId="0" applyFont="1" applyFill="1" applyBorder="1" applyAlignment="1">
      <alignment horizontal="center" vertical="center"/>
    </xf>
    <xf numFmtId="0" fontId="11" fillId="15" borderId="29" xfId="0" applyFont="1" applyFill="1" applyBorder="1" applyAlignment="1">
      <alignment horizontal="center" vertical="center"/>
    </xf>
    <xf numFmtId="0" fontId="11" fillId="15" borderId="39" xfId="0" applyFont="1" applyFill="1" applyBorder="1" applyAlignment="1">
      <alignment horizontal="center" vertical="center"/>
    </xf>
    <xf numFmtId="0" fontId="11" fillId="15" borderId="3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ont="1" applyFill="1" applyBorder="1" applyAlignment="1">
      <alignment horizontal="right" vertical="center"/>
    </xf>
    <xf numFmtId="0" fontId="0" fillId="0" borderId="0" xfId="0" applyFill="1" applyBorder="1" applyAlignment="1">
      <alignment horizontal="left" vertical="center"/>
    </xf>
    <xf numFmtId="0" fontId="0" fillId="3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30427</xdr:colOff>
      <xdr:row>21</xdr:row>
      <xdr:rowOff>187854</xdr:rowOff>
    </xdr:from>
    <xdr:to>
      <xdr:col>66</xdr:col>
      <xdr:colOff>83343</xdr:colOff>
      <xdr:row>26</xdr:row>
      <xdr:rowOff>119061</xdr:rowOff>
    </xdr:to>
    <xdr:sp macro="[0]!aplicarResultado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AACE9553-EB04-4863-9658-416E97FA4D33}"/>
            </a:ext>
          </a:extLst>
        </xdr:cNvPr>
        <xdr:cNvSpPr/>
      </xdr:nvSpPr>
      <xdr:spPr>
        <a:xfrm>
          <a:off x="18194602" y="4235979"/>
          <a:ext cx="2053166" cy="89323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Aplicar Resultado</a:t>
          </a:r>
        </a:p>
      </xdr:txBody>
    </xdr:sp>
    <xdr:clientData/>
  </xdr:twoCellAnchor>
  <xdr:twoCellAnchor>
    <xdr:from>
      <xdr:col>60</xdr:col>
      <xdr:colOff>107156</xdr:colOff>
      <xdr:row>20</xdr:row>
      <xdr:rowOff>23813</xdr:rowOff>
    </xdr:from>
    <xdr:to>
      <xdr:col>61</xdr:col>
      <xdr:colOff>178594</xdr:colOff>
      <xdr:row>21</xdr:row>
      <xdr:rowOff>107156</xdr:rowOff>
    </xdr:to>
    <xdr:sp macro="[0]!zerarPontuacao" textlink="">
      <xdr:nvSpPr>
        <xdr:cNvPr id="3" name="Elipse 2">
          <a:extLst>
            <a:ext uri="{FF2B5EF4-FFF2-40B4-BE49-F238E27FC236}">
              <a16:creationId xmlns:a16="http://schemas.microsoft.com/office/drawing/2014/main" id="{F0C15B29-158C-4F7A-84CA-4D9D687335AB}"/>
            </a:ext>
          </a:extLst>
        </xdr:cNvPr>
        <xdr:cNvSpPr/>
      </xdr:nvSpPr>
      <xdr:spPr>
        <a:xfrm>
          <a:off x="19071431" y="3881438"/>
          <a:ext cx="271463" cy="273843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1</xdr:row>
      <xdr:rowOff>19051</xdr:rowOff>
    </xdr:from>
    <xdr:to>
      <xdr:col>20</xdr:col>
      <xdr:colOff>142875</xdr:colOff>
      <xdr:row>4</xdr:row>
      <xdr:rowOff>85725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EA3512F3-896D-4F30-9D2E-168E630C12D4}"/>
            </a:ext>
          </a:extLst>
        </xdr:cNvPr>
        <xdr:cNvSpPr/>
      </xdr:nvSpPr>
      <xdr:spPr>
        <a:xfrm>
          <a:off x="8667750" y="209551"/>
          <a:ext cx="1381125" cy="63817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Atualizar</a:t>
          </a:r>
          <a:r>
            <a:rPr lang="en-US" sz="1400" b="1" baseline="0"/>
            <a:t> Pontuação</a:t>
          </a:r>
          <a:endParaRPr lang="en-US" sz="1400" b="1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6C018-1B22-4638-A778-F0BB0C9C64A9}">
  <sheetPr codeName="Planilha28">
    <tabColor rgb="FF00B050"/>
  </sheetPr>
  <dimension ref="A1:ED45"/>
  <sheetViews>
    <sheetView topLeftCell="BC4" zoomScale="85" zoomScaleNormal="85" workbookViewId="0">
      <selection activeCell="DC9" sqref="DC9:DQ14"/>
    </sheetView>
  </sheetViews>
  <sheetFormatPr defaultRowHeight="15" x14ac:dyDescent="0.25"/>
  <cols>
    <col min="1" max="1" width="26.85546875" bestFit="1" customWidth="1"/>
    <col min="2" max="2" width="3.42578125" customWidth="1"/>
    <col min="3" max="3" width="26" bestFit="1" customWidth="1"/>
    <col min="4" max="4" width="3.42578125" customWidth="1"/>
    <col min="5" max="5" width="26" bestFit="1" customWidth="1"/>
    <col min="6" max="6" width="3" customWidth="1"/>
    <col min="7" max="10" width="4.28515625" style="35" customWidth="1"/>
    <col min="11" max="13" width="3" style="2" customWidth="1"/>
    <col min="14" max="17" width="4.28515625" style="34" customWidth="1"/>
    <col min="18" max="18" width="1.5703125" customWidth="1"/>
    <col min="19" max="22" width="4.28515625" style="35" customWidth="1"/>
    <col min="23" max="25" width="3" style="2" customWidth="1"/>
    <col min="26" max="29" width="4.28515625" style="34" customWidth="1"/>
    <col min="30" max="30" width="3" customWidth="1"/>
    <col min="31" max="34" width="4" style="35" customWidth="1"/>
    <col min="35" max="37" width="3" customWidth="1"/>
    <col min="38" max="41" width="4" style="34" customWidth="1"/>
    <col min="42" max="42" width="1.5703125" customWidth="1"/>
    <col min="43" max="46" width="4" style="35" customWidth="1"/>
    <col min="47" max="49" width="3" style="2" customWidth="1"/>
    <col min="50" max="53" width="4" style="34" customWidth="1"/>
    <col min="54" max="54" width="3" customWidth="1"/>
    <col min="55" max="65" width="3" style="2" customWidth="1"/>
    <col min="66" max="69" width="3" customWidth="1"/>
    <col min="70" max="121" width="2.140625" customWidth="1"/>
    <col min="122" max="138" width="3" customWidth="1"/>
  </cols>
  <sheetData>
    <row r="1" spans="1:133" ht="15.75" thickBot="1" x14ac:dyDescent="0.3">
      <c r="G1" s="87" t="s">
        <v>574</v>
      </c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E1" s="87" t="s">
        <v>575</v>
      </c>
      <c r="AF1" s="87"/>
      <c r="AG1" s="87"/>
      <c r="AH1" s="87"/>
      <c r="AI1" s="87"/>
      <c r="AJ1" s="87"/>
      <c r="AK1" s="87"/>
      <c r="AL1" s="87"/>
      <c r="AM1" s="87"/>
      <c r="AN1" s="87"/>
      <c r="AO1" s="87"/>
      <c r="AP1" s="87"/>
      <c r="AQ1" s="87"/>
      <c r="AR1" s="87"/>
      <c r="AS1" s="87"/>
      <c r="AT1" s="87"/>
      <c r="AU1" s="87"/>
      <c r="AV1" s="87"/>
      <c r="AW1" s="87"/>
      <c r="AX1" s="87"/>
      <c r="AY1" s="87"/>
      <c r="AZ1" s="87"/>
      <c r="BA1" s="87"/>
      <c r="BD1" s="94"/>
      <c r="BE1" s="94"/>
      <c r="BF1" s="94"/>
      <c r="BG1" s="94"/>
      <c r="BH1" s="94"/>
      <c r="BI1" s="94"/>
      <c r="BJ1" s="94"/>
      <c r="BK1" s="94"/>
      <c r="BL1" s="94"/>
      <c r="BM1" s="94"/>
      <c r="BN1" s="95"/>
      <c r="BO1" s="95"/>
      <c r="BP1" s="95"/>
      <c r="BQ1" s="95"/>
      <c r="BR1" s="95"/>
      <c r="BS1" s="95"/>
      <c r="BT1" s="95"/>
      <c r="BU1" s="95"/>
      <c r="BV1" s="95"/>
      <c r="BW1" s="95"/>
      <c r="BX1" s="95"/>
      <c r="BY1" s="95"/>
      <c r="BZ1" s="95"/>
      <c r="CA1" s="95"/>
      <c r="CB1" s="95"/>
      <c r="CC1" s="95"/>
      <c r="CD1" s="95"/>
      <c r="CE1" s="95"/>
      <c r="CF1" s="95"/>
      <c r="CG1" s="95"/>
      <c r="CH1" s="95"/>
      <c r="CI1" s="95"/>
      <c r="CJ1" s="95"/>
      <c r="CK1" s="95"/>
      <c r="CL1" s="95"/>
      <c r="CM1" s="95"/>
      <c r="CN1" s="95"/>
      <c r="CO1" s="95"/>
      <c r="CP1" s="95"/>
      <c r="CQ1" s="95"/>
      <c r="CR1" s="95"/>
      <c r="CS1" s="95"/>
      <c r="CT1" s="95"/>
      <c r="CU1" s="95"/>
      <c r="CV1" s="95"/>
      <c r="CW1" s="95"/>
      <c r="CX1" s="95"/>
      <c r="CY1" s="95"/>
      <c r="CZ1" s="95"/>
      <c r="DA1" s="95"/>
      <c r="DB1" s="95"/>
      <c r="DC1" s="95"/>
      <c r="DD1" s="95"/>
      <c r="DE1" s="95"/>
      <c r="DF1" s="95"/>
      <c r="DG1" s="95"/>
      <c r="DH1" s="95"/>
      <c r="DI1" s="95"/>
      <c r="DJ1" s="95"/>
      <c r="DK1" s="95"/>
      <c r="DL1" s="95"/>
      <c r="DM1" s="95"/>
      <c r="DN1" s="95"/>
      <c r="DO1" s="95"/>
      <c r="DP1" s="95"/>
      <c r="DQ1" s="95"/>
      <c r="DR1" s="95"/>
      <c r="DS1" s="95"/>
      <c r="DT1" s="95"/>
      <c r="DU1" s="95"/>
      <c r="DV1" s="95"/>
      <c r="DW1" s="95"/>
      <c r="DX1" s="95"/>
      <c r="DY1" s="95"/>
      <c r="DZ1" s="95"/>
      <c r="EA1" s="95"/>
      <c r="EB1" s="95"/>
      <c r="EC1" s="95"/>
    </row>
    <row r="2" spans="1:133" ht="16.5" thickTop="1" x14ac:dyDescent="0.25">
      <c r="A2" s="30" t="s">
        <v>165</v>
      </c>
      <c r="B2" s="91" t="s">
        <v>164</v>
      </c>
      <c r="C2" s="91"/>
      <c r="D2" s="91"/>
      <c r="E2" s="92"/>
      <c r="G2" s="90" t="s">
        <v>1</v>
      </c>
      <c r="H2" s="90"/>
      <c r="I2" s="90"/>
      <c r="J2" s="90"/>
      <c r="K2" s="90"/>
      <c r="L2" s="90"/>
      <c r="M2" s="90"/>
      <c r="N2" s="90"/>
      <c r="O2" s="90"/>
      <c r="P2" s="90"/>
      <c r="Q2" s="90"/>
      <c r="S2" s="90" t="s">
        <v>91</v>
      </c>
      <c r="T2" s="90"/>
      <c r="U2" s="90"/>
      <c r="V2" s="90"/>
      <c r="W2" s="90"/>
      <c r="X2" s="90"/>
      <c r="Y2" s="90"/>
      <c r="Z2" s="90"/>
      <c r="AA2" s="90"/>
      <c r="AB2" s="90"/>
      <c r="AC2" s="90"/>
      <c r="AE2" s="93" t="str">
        <f>Tabela!A2</f>
        <v>Grupo A</v>
      </c>
      <c r="AF2" s="93"/>
      <c r="AG2" s="93"/>
      <c r="AH2" s="93"/>
      <c r="AI2" s="93"/>
      <c r="AJ2" s="93"/>
      <c r="AK2" s="93"/>
      <c r="AL2" s="93"/>
      <c r="AM2" s="93"/>
      <c r="AN2" s="93"/>
      <c r="AO2" s="93"/>
      <c r="AQ2" s="93" t="str">
        <f>Tabela!G2</f>
        <v>Grupo E</v>
      </c>
      <c r="AR2" s="93"/>
      <c r="AS2" s="93"/>
      <c r="AT2" s="93"/>
      <c r="AU2" s="93"/>
      <c r="AV2" s="93"/>
      <c r="AW2" s="93"/>
      <c r="AX2" s="93"/>
      <c r="AY2" s="93"/>
      <c r="AZ2" s="93"/>
      <c r="BA2" s="93"/>
      <c r="BD2" s="94"/>
      <c r="BE2" s="94"/>
      <c r="BF2" s="94"/>
      <c r="BG2" s="94"/>
      <c r="BH2" s="94"/>
      <c r="BI2" s="94"/>
      <c r="BJ2" s="94"/>
      <c r="BK2" s="94"/>
      <c r="BL2" s="94"/>
      <c r="BM2" s="94"/>
      <c r="BN2" s="95"/>
      <c r="BO2" s="95"/>
      <c r="BP2" s="95"/>
      <c r="BQ2" s="95"/>
      <c r="BR2" s="95"/>
      <c r="BS2" s="95"/>
      <c r="BT2" s="95"/>
      <c r="BU2" s="95"/>
      <c r="BV2" s="95"/>
      <c r="BW2" s="95"/>
      <c r="BX2" s="95"/>
      <c r="BY2" s="95"/>
      <c r="BZ2" s="95"/>
      <c r="CA2" s="95"/>
      <c r="CB2" s="95"/>
      <c r="CC2" s="95"/>
      <c r="CD2" s="95"/>
      <c r="CE2" s="95"/>
      <c r="CF2" s="95"/>
      <c r="CG2" s="95"/>
      <c r="CH2" s="95"/>
      <c r="CI2" s="95"/>
      <c r="CJ2" s="95"/>
      <c r="CK2" s="95"/>
      <c r="CL2" s="95"/>
      <c r="CM2" s="95"/>
      <c r="CN2" s="95"/>
      <c r="CO2" s="95"/>
      <c r="CP2" s="95"/>
      <c r="CQ2" s="95"/>
      <c r="CR2" s="95"/>
      <c r="CS2" s="95"/>
      <c r="CT2" s="95"/>
      <c r="CU2" s="95"/>
      <c r="CV2" s="95"/>
      <c r="CW2" s="95"/>
      <c r="CX2" s="95"/>
      <c r="CY2" s="95"/>
      <c r="CZ2" s="95"/>
      <c r="DA2" s="95"/>
      <c r="DB2" s="95"/>
      <c r="DC2" s="95"/>
      <c r="DD2" s="95"/>
      <c r="DE2" s="95"/>
      <c r="DF2" s="95"/>
      <c r="DG2" s="95"/>
      <c r="DH2" s="95"/>
      <c r="DI2" s="95"/>
      <c r="DJ2" s="95"/>
      <c r="DK2" s="95"/>
      <c r="DL2" s="95"/>
      <c r="DM2" s="95"/>
      <c r="DN2" s="95"/>
      <c r="DO2" s="95"/>
      <c r="DP2" s="95"/>
      <c r="DQ2" s="95"/>
      <c r="DR2" s="95"/>
      <c r="DS2" s="95"/>
      <c r="DT2" s="95"/>
      <c r="DU2" s="95"/>
      <c r="DV2" s="95"/>
      <c r="DW2" s="95"/>
      <c r="DX2" s="95"/>
      <c r="DY2" s="95"/>
      <c r="DZ2" s="95"/>
      <c r="EA2" s="95"/>
      <c r="EB2" s="95"/>
      <c r="EC2" s="95"/>
    </row>
    <row r="3" spans="1:133" x14ac:dyDescent="0.25">
      <c r="A3" s="24" t="s">
        <v>0</v>
      </c>
      <c r="B3" s="25"/>
      <c r="C3" s="25" t="s">
        <v>0</v>
      </c>
      <c r="D3" s="25"/>
      <c r="E3" s="28" t="s">
        <v>0</v>
      </c>
      <c r="G3" s="89" t="s">
        <v>64</v>
      </c>
      <c r="H3" s="89"/>
      <c r="I3" s="89"/>
      <c r="J3" s="89"/>
      <c r="K3" s="2">
        <v>1</v>
      </c>
      <c r="L3" s="2" t="s">
        <v>88</v>
      </c>
      <c r="M3" s="2">
        <v>2</v>
      </c>
      <c r="N3" s="88" t="s">
        <v>69</v>
      </c>
      <c r="O3" s="88"/>
      <c r="P3" s="88"/>
      <c r="Q3" s="88"/>
      <c r="S3" s="89" t="s">
        <v>56</v>
      </c>
      <c r="T3" s="89"/>
      <c r="U3" s="89"/>
      <c r="V3" s="89"/>
      <c r="W3" s="2">
        <v>2</v>
      </c>
      <c r="X3" s="2" t="s">
        <v>88</v>
      </c>
      <c r="Y3" s="2">
        <v>0</v>
      </c>
      <c r="Z3" s="88" t="s">
        <v>77</v>
      </c>
      <c r="AA3" s="88"/>
      <c r="AB3" s="88"/>
      <c r="AC3" s="88"/>
      <c r="AE3" s="89" t="str">
        <f>Tabela!A3</f>
        <v>Catar</v>
      </c>
      <c r="AF3" s="89"/>
      <c r="AG3" s="89"/>
      <c r="AH3" s="89"/>
      <c r="AI3" s="2">
        <v>0</v>
      </c>
      <c r="AJ3" s="2" t="s">
        <v>88</v>
      </c>
      <c r="AK3" s="2">
        <v>2</v>
      </c>
      <c r="AL3" s="88" t="str">
        <f>Tabela!E3</f>
        <v>Equador</v>
      </c>
      <c r="AM3" s="88"/>
      <c r="AN3" s="88"/>
      <c r="AO3" s="88"/>
      <c r="AQ3" s="89" t="str">
        <f>Tabela!G3</f>
        <v>Alemanha</v>
      </c>
      <c r="AR3" s="89"/>
      <c r="AS3" s="89"/>
      <c r="AT3" s="89"/>
      <c r="AU3" s="2">
        <f>Tabela!H3</f>
        <v>0</v>
      </c>
      <c r="AV3" s="2" t="s">
        <v>88</v>
      </c>
      <c r="AW3" s="2">
        <f>Tabela!J3</f>
        <v>0</v>
      </c>
      <c r="AX3" s="88" t="str">
        <f>Tabela!K3</f>
        <v>Japão</v>
      </c>
      <c r="AY3" s="88"/>
      <c r="AZ3" s="88"/>
      <c r="BA3" s="88"/>
      <c r="BC3" s="2">
        <f>IF(AND(AI3=K3,AK3=M3),25,IF(,15,IF(,5,0)))</f>
        <v>0</v>
      </c>
      <c r="BD3" s="94"/>
      <c r="BE3" s="94"/>
      <c r="BF3" s="94"/>
      <c r="BG3" s="94"/>
      <c r="BH3" s="94"/>
      <c r="BI3" s="94"/>
      <c r="BJ3" s="94"/>
      <c r="BK3" s="94"/>
      <c r="BL3" s="94"/>
      <c r="BM3" s="94"/>
      <c r="BN3" s="95"/>
      <c r="BO3" s="95"/>
      <c r="BP3" s="95"/>
      <c r="BQ3" s="95"/>
      <c r="BR3" s="95"/>
      <c r="BS3" s="95"/>
      <c r="BT3" s="95"/>
      <c r="BU3" s="95"/>
      <c r="BV3" s="95"/>
      <c r="BW3" s="95"/>
      <c r="BX3" s="95"/>
      <c r="BY3" s="95"/>
      <c r="BZ3" s="95"/>
      <c r="CA3" s="95"/>
      <c r="CB3" s="95"/>
      <c r="CC3" s="95"/>
      <c r="CD3" s="95"/>
      <c r="CE3" s="95"/>
      <c r="CF3" s="95"/>
      <c r="CG3" s="95"/>
      <c r="CH3" s="95"/>
      <c r="CI3" s="95"/>
      <c r="CJ3" s="95"/>
      <c r="CK3" s="95"/>
      <c r="CL3" s="95"/>
      <c r="CM3" s="95"/>
      <c r="CN3" s="95"/>
      <c r="CO3" s="95"/>
      <c r="CP3" s="95"/>
      <c r="CQ3" s="95"/>
      <c r="CR3" s="95"/>
      <c r="CS3" s="95"/>
      <c r="CT3" s="95"/>
      <c r="CU3" s="95"/>
      <c r="CV3" s="95"/>
      <c r="CW3" s="95"/>
      <c r="CX3" s="95"/>
      <c r="CY3" s="95"/>
      <c r="CZ3" s="95"/>
      <c r="DA3" s="95"/>
      <c r="DB3" s="95"/>
      <c r="DC3" s="95"/>
      <c r="DD3" s="95"/>
      <c r="DE3" s="95"/>
      <c r="DF3" s="95"/>
      <c r="DG3" s="95"/>
      <c r="DH3" s="95"/>
      <c r="DI3" s="95"/>
      <c r="DJ3" s="95"/>
      <c r="DK3" s="95"/>
      <c r="DL3" s="95"/>
      <c r="DM3" s="95"/>
      <c r="DN3" s="95"/>
      <c r="DO3" s="95"/>
      <c r="DP3" s="95"/>
      <c r="DQ3" s="95"/>
      <c r="DR3" s="95"/>
      <c r="DS3" s="95"/>
      <c r="DT3" s="95"/>
      <c r="DU3" s="95"/>
      <c r="DV3" s="95"/>
      <c r="DW3" s="95"/>
      <c r="DX3" s="95"/>
      <c r="DY3" s="95"/>
      <c r="DZ3" s="95"/>
      <c r="EA3" s="95"/>
      <c r="EB3" s="95"/>
      <c r="EC3" s="95"/>
    </row>
    <row r="4" spans="1:133" x14ac:dyDescent="0.25">
      <c r="A4" s="19" t="s">
        <v>1</v>
      </c>
      <c r="B4" s="25"/>
      <c r="C4" s="20" t="s">
        <v>18</v>
      </c>
      <c r="D4" s="25"/>
      <c r="E4" s="21" t="s">
        <v>32</v>
      </c>
      <c r="G4" s="89" t="s">
        <v>83</v>
      </c>
      <c r="H4" s="89"/>
      <c r="I4" s="89"/>
      <c r="J4" s="89"/>
      <c r="K4" s="2">
        <v>1</v>
      </c>
      <c r="L4" s="2" t="s">
        <v>88</v>
      </c>
      <c r="M4" s="2">
        <v>2</v>
      </c>
      <c r="N4" s="88" t="s">
        <v>74</v>
      </c>
      <c r="O4" s="88"/>
      <c r="P4" s="88"/>
      <c r="Q4" s="88"/>
      <c r="S4" s="89" t="s">
        <v>70</v>
      </c>
      <c r="T4" s="89"/>
      <c r="U4" s="89"/>
      <c r="V4" s="89"/>
      <c r="W4" s="2">
        <v>2</v>
      </c>
      <c r="X4" s="2" t="s">
        <v>88</v>
      </c>
      <c r="Y4" s="2">
        <v>1</v>
      </c>
      <c r="Z4" s="88" t="s">
        <v>66</v>
      </c>
      <c r="AA4" s="88"/>
      <c r="AB4" s="88"/>
      <c r="AC4" s="88"/>
      <c r="AE4" s="89" t="str">
        <f>Tabela!A4</f>
        <v>Senegal</v>
      </c>
      <c r="AF4" s="89"/>
      <c r="AG4" s="89"/>
      <c r="AH4" s="89"/>
      <c r="AI4" s="2">
        <f>Tabela!B4</f>
        <v>0</v>
      </c>
      <c r="AJ4" s="2" t="s">
        <v>88</v>
      </c>
      <c r="AK4" s="2">
        <f>Tabela!D4</f>
        <v>3</v>
      </c>
      <c r="AL4" s="88" t="str">
        <f>Tabela!E4</f>
        <v>Holanda</v>
      </c>
      <c r="AM4" s="88"/>
      <c r="AN4" s="88"/>
      <c r="AO4" s="88"/>
      <c r="AQ4" s="89" t="str">
        <f>Tabela!G4</f>
        <v>Espanha</v>
      </c>
      <c r="AR4" s="89"/>
      <c r="AS4" s="89"/>
      <c r="AT4" s="89"/>
      <c r="AU4" s="2">
        <f>Tabela!H4</f>
        <v>0</v>
      </c>
      <c r="AV4" s="2" t="s">
        <v>88</v>
      </c>
      <c r="AW4" s="2">
        <f>Tabela!J4</f>
        <v>0</v>
      </c>
      <c r="AX4" s="88" t="str">
        <f>Tabela!K4</f>
        <v>Costa Rica</v>
      </c>
      <c r="AY4" s="88"/>
      <c r="AZ4" s="88"/>
      <c r="BA4" s="88"/>
      <c r="BC4" s="2">
        <f t="shared" ref="BC4:BC8" si="0">IF(AND(AI4=K4,AK4=M4),25,0)</f>
        <v>0</v>
      </c>
      <c r="BD4" s="94"/>
      <c r="BE4" s="94"/>
      <c r="BF4" s="94"/>
      <c r="BG4" s="94"/>
      <c r="BH4" s="94"/>
      <c r="BI4" s="94"/>
      <c r="BJ4" s="94"/>
      <c r="BK4" s="94"/>
      <c r="BL4" s="94"/>
      <c r="BM4" s="94"/>
      <c r="BN4" s="95"/>
      <c r="BO4" s="95"/>
      <c r="BP4" s="95"/>
      <c r="BQ4" s="95"/>
      <c r="BR4" s="95"/>
      <c r="BS4" s="95"/>
      <c r="BT4" s="95"/>
      <c r="BU4" s="95"/>
      <c r="BV4" s="95"/>
      <c r="BW4" s="95"/>
      <c r="BX4" s="95"/>
      <c r="BY4" s="95"/>
      <c r="BZ4" s="95"/>
      <c r="CA4" s="95"/>
      <c r="CB4" s="95"/>
      <c r="CC4" s="95"/>
      <c r="CD4" s="95"/>
      <c r="CE4" s="95"/>
      <c r="CF4" s="95"/>
      <c r="CG4" s="95"/>
      <c r="CH4" s="95"/>
      <c r="CI4" s="95"/>
      <c r="CJ4" s="95"/>
      <c r="CK4" s="95"/>
      <c r="CL4" s="95"/>
      <c r="CM4" s="95"/>
      <c r="CN4" s="95"/>
      <c r="CO4" s="95"/>
      <c r="CP4" s="95"/>
      <c r="CQ4" s="95"/>
      <c r="CR4" s="95"/>
      <c r="CS4" s="95"/>
      <c r="CT4" s="95"/>
      <c r="CU4" s="95"/>
      <c r="CV4" s="95"/>
      <c r="CW4" s="95"/>
      <c r="CX4" s="95"/>
      <c r="CY4" s="95"/>
      <c r="CZ4" s="95"/>
      <c r="DA4" s="95"/>
      <c r="DB4" s="95"/>
      <c r="DC4" s="95"/>
      <c r="DD4" s="95"/>
      <c r="DE4" s="95"/>
      <c r="DF4" s="95"/>
      <c r="DG4" s="95"/>
      <c r="DH4" s="95"/>
      <c r="DI4" s="95"/>
      <c r="DJ4" s="95"/>
      <c r="DK4" s="95"/>
      <c r="DL4" s="95"/>
      <c r="DM4" s="95"/>
      <c r="DN4" s="95"/>
      <c r="DO4" s="95"/>
      <c r="DP4" s="95"/>
      <c r="DQ4" s="95"/>
      <c r="DR4" s="95"/>
      <c r="DS4" s="95"/>
      <c r="DT4" s="95"/>
      <c r="DU4" s="95"/>
      <c r="DV4" s="95"/>
      <c r="DW4" s="95"/>
      <c r="DX4" s="95"/>
      <c r="DY4" s="95"/>
      <c r="DZ4" s="95"/>
      <c r="EA4" s="95"/>
      <c r="EB4" s="95"/>
      <c r="EC4" s="95"/>
    </row>
    <row r="5" spans="1:133" x14ac:dyDescent="0.25">
      <c r="A5" s="24" t="s">
        <v>0</v>
      </c>
      <c r="B5" s="25"/>
      <c r="C5" s="25" t="s">
        <v>0</v>
      </c>
      <c r="D5" s="25"/>
      <c r="E5" s="28" t="s">
        <v>0</v>
      </c>
      <c r="G5" s="89" t="s">
        <v>64</v>
      </c>
      <c r="H5" s="89"/>
      <c r="I5" s="89"/>
      <c r="J5" s="89"/>
      <c r="K5" s="2">
        <v>1</v>
      </c>
      <c r="L5" s="2" t="s">
        <v>88</v>
      </c>
      <c r="M5" s="2">
        <v>2</v>
      </c>
      <c r="N5" s="88" t="s">
        <v>83</v>
      </c>
      <c r="O5" s="88"/>
      <c r="P5" s="88"/>
      <c r="Q5" s="88"/>
      <c r="S5" s="89" t="s">
        <v>77</v>
      </c>
      <c r="T5" s="89"/>
      <c r="U5" s="89"/>
      <c r="V5" s="89"/>
      <c r="W5" s="2">
        <v>1</v>
      </c>
      <c r="X5" s="2" t="s">
        <v>88</v>
      </c>
      <c r="Y5" s="2">
        <v>0</v>
      </c>
      <c r="Z5" s="88" t="s">
        <v>66</v>
      </c>
      <c r="AA5" s="88"/>
      <c r="AB5" s="88"/>
      <c r="AC5" s="88"/>
      <c r="AE5" s="89" t="str">
        <f>Tabela!A5</f>
        <v>Catar</v>
      </c>
      <c r="AF5" s="89"/>
      <c r="AG5" s="89"/>
      <c r="AH5" s="89"/>
      <c r="AI5" s="2">
        <f>Tabela!B5</f>
        <v>0</v>
      </c>
      <c r="AJ5" s="2" t="s">
        <v>88</v>
      </c>
      <c r="AK5" s="2">
        <f>Tabela!D5</f>
        <v>0</v>
      </c>
      <c r="AL5" s="88" t="str">
        <f>Tabela!E5</f>
        <v>Senegal</v>
      </c>
      <c r="AM5" s="88"/>
      <c r="AN5" s="88"/>
      <c r="AO5" s="88"/>
      <c r="AQ5" s="89" t="str">
        <f>Tabela!G5</f>
        <v>Japão</v>
      </c>
      <c r="AR5" s="89"/>
      <c r="AS5" s="89"/>
      <c r="AT5" s="89"/>
      <c r="AU5" s="2">
        <f>Tabela!H5</f>
        <v>0</v>
      </c>
      <c r="AV5" s="2" t="s">
        <v>88</v>
      </c>
      <c r="AW5" s="2">
        <f>Tabela!J5</f>
        <v>0</v>
      </c>
      <c r="AX5" s="88" t="str">
        <f>Tabela!K5</f>
        <v>Costa Rica</v>
      </c>
      <c r="AY5" s="88"/>
      <c r="AZ5" s="88"/>
      <c r="BA5" s="88"/>
      <c r="BC5" s="2">
        <f t="shared" si="0"/>
        <v>0</v>
      </c>
      <c r="BD5" s="94"/>
      <c r="BE5" s="94"/>
      <c r="BF5" s="94"/>
      <c r="BG5" s="94"/>
      <c r="BH5" s="94"/>
      <c r="BI5" s="94"/>
      <c r="BJ5" s="94"/>
      <c r="BK5" s="94"/>
      <c r="BL5" s="94"/>
      <c r="BM5" s="94"/>
      <c r="BN5" s="95"/>
      <c r="BO5" s="95"/>
      <c r="BP5" s="95"/>
      <c r="BQ5" s="95"/>
      <c r="BR5" s="96" t="s">
        <v>588</v>
      </c>
      <c r="BS5" s="96"/>
      <c r="BT5" s="96"/>
      <c r="BU5" s="96"/>
      <c r="BV5" s="96"/>
      <c r="BW5" s="96"/>
      <c r="BX5" s="96"/>
      <c r="BY5" s="96"/>
      <c r="BZ5" s="96"/>
      <c r="CA5" s="96"/>
      <c r="CB5" s="96"/>
      <c r="CC5" s="96"/>
      <c r="CD5" s="96"/>
      <c r="CE5" s="96"/>
      <c r="CF5" s="96"/>
      <c r="CG5" s="96"/>
      <c r="CH5" s="96"/>
      <c r="CI5" s="96"/>
      <c r="CJ5" s="96"/>
      <c r="CK5" s="96"/>
      <c r="CL5" s="96"/>
      <c r="CM5" s="96"/>
      <c r="CN5" s="96"/>
      <c r="CO5" s="96"/>
      <c r="CP5" s="96"/>
      <c r="CQ5" s="96"/>
      <c r="CR5" s="96"/>
      <c r="CS5" s="96"/>
      <c r="CT5" s="96"/>
      <c r="CU5" s="96"/>
      <c r="CV5" s="96"/>
      <c r="CW5" s="96"/>
      <c r="CX5" s="96"/>
      <c r="CY5" s="96"/>
      <c r="CZ5" s="96"/>
      <c r="DA5" s="96"/>
      <c r="DB5" s="96"/>
      <c r="DC5" s="96"/>
      <c r="DD5" s="96"/>
      <c r="DE5" s="96"/>
      <c r="DF5" s="96"/>
      <c r="DG5" s="96"/>
      <c r="DH5" s="96"/>
      <c r="DI5" s="96"/>
      <c r="DJ5" s="96"/>
      <c r="DK5" s="96"/>
      <c r="DL5" s="96"/>
      <c r="DM5" s="96"/>
      <c r="DN5" s="96"/>
      <c r="DO5" s="96"/>
      <c r="DP5" s="96"/>
      <c r="DQ5" s="96"/>
      <c r="DR5" s="95"/>
      <c r="DS5" s="95"/>
      <c r="DT5" s="95"/>
      <c r="DU5" s="95"/>
      <c r="DV5" s="95"/>
      <c r="DW5" s="95"/>
      <c r="DX5" s="95"/>
      <c r="DY5" s="95"/>
      <c r="DZ5" s="95"/>
      <c r="EA5" s="95"/>
      <c r="EB5" s="95"/>
      <c r="EC5" s="95"/>
    </row>
    <row r="6" spans="1:133" x14ac:dyDescent="0.25">
      <c r="A6" s="24" t="s">
        <v>43</v>
      </c>
      <c r="B6" s="25"/>
      <c r="C6" s="25" t="s">
        <v>19</v>
      </c>
      <c r="D6" s="25"/>
      <c r="E6" s="28" t="s">
        <v>33</v>
      </c>
      <c r="G6" s="89" t="s">
        <v>74</v>
      </c>
      <c r="H6" s="89"/>
      <c r="I6" s="89"/>
      <c r="J6" s="89"/>
      <c r="K6" s="2">
        <v>1</v>
      </c>
      <c r="L6" s="2" t="s">
        <v>88</v>
      </c>
      <c r="M6" s="2">
        <v>1</v>
      </c>
      <c r="N6" s="88" t="s">
        <v>69</v>
      </c>
      <c r="O6" s="88"/>
      <c r="P6" s="88"/>
      <c r="Q6" s="88"/>
      <c r="S6" s="89" t="s">
        <v>70</v>
      </c>
      <c r="T6" s="89"/>
      <c r="U6" s="89"/>
      <c r="V6" s="89"/>
      <c r="W6" s="2">
        <v>2</v>
      </c>
      <c r="X6" s="2" t="s">
        <v>88</v>
      </c>
      <c r="Y6" s="2">
        <v>3</v>
      </c>
      <c r="Z6" s="88" t="s">
        <v>56</v>
      </c>
      <c r="AA6" s="88"/>
      <c r="AB6" s="88"/>
      <c r="AC6" s="88"/>
      <c r="AE6" s="89" t="str">
        <f>Tabela!A6</f>
        <v>Holanda</v>
      </c>
      <c r="AF6" s="89"/>
      <c r="AG6" s="89"/>
      <c r="AH6" s="89"/>
      <c r="AI6" s="2">
        <f>Tabela!B6</f>
        <v>0</v>
      </c>
      <c r="AJ6" s="2" t="s">
        <v>88</v>
      </c>
      <c r="AK6" s="2">
        <f>Tabela!D6</f>
        <v>0</v>
      </c>
      <c r="AL6" s="88" t="str">
        <f>Tabela!E6</f>
        <v>Equador</v>
      </c>
      <c r="AM6" s="88"/>
      <c r="AN6" s="88"/>
      <c r="AO6" s="88"/>
      <c r="AQ6" s="89" t="str">
        <f>Tabela!G6</f>
        <v>Espanha</v>
      </c>
      <c r="AR6" s="89"/>
      <c r="AS6" s="89"/>
      <c r="AT6" s="89"/>
      <c r="AU6" s="2">
        <f>Tabela!H6</f>
        <v>0</v>
      </c>
      <c r="AV6" s="2" t="s">
        <v>88</v>
      </c>
      <c r="AW6" s="2">
        <f>Tabela!J6</f>
        <v>0</v>
      </c>
      <c r="AX6" s="88" t="str">
        <f>Tabela!K6</f>
        <v>Alemanha</v>
      </c>
      <c r="AY6" s="88"/>
      <c r="AZ6" s="88"/>
      <c r="BA6" s="88"/>
      <c r="BC6" s="2">
        <f t="shared" si="0"/>
        <v>0</v>
      </c>
      <c r="BD6" s="94"/>
      <c r="BE6" s="94"/>
      <c r="BF6" s="94"/>
      <c r="BG6" s="94"/>
      <c r="BH6" s="94"/>
      <c r="BI6" s="94"/>
      <c r="BJ6" s="94"/>
      <c r="BK6" s="94"/>
      <c r="BL6" s="94"/>
      <c r="BM6" s="94"/>
      <c r="BN6" s="95"/>
      <c r="BO6" s="95"/>
      <c r="BP6" s="95"/>
      <c r="BQ6" s="95"/>
      <c r="BR6" s="96"/>
      <c r="BS6" s="96"/>
      <c r="BT6" s="96"/>
      <c r="BU6" s="96"/>
      <c r="BV6" s="96"/>
      <c r="BW6" s="96"/>
      <c r="BX6" s="96"/>
      <c r="BY6" s="96"/>
      <c r="BZ6" s="96"/>
      <c r="CA6" s="96"/>
      <c r="CB6" s="96"/>
      <c r="CC6" s="96"/>
      <c r="CD6" s="96"/>
      <c r="CE6" s="96"/>
      <c r="CF6" s="96"/>
      <c r="CG6" s="96"/>
      <c r="CH6" s="96"/>
      <c r="CI6" s="96"/>
      <c r="CJ6" s="96"/>
      <c r="CK6" s="96"/>
      <c r="CL6" s="96"/>
      <c r="CM6" s="96"/>
      <c r="CN6" s="96"/>
      <c r="CO6" s="96"/>
      <c r="CP6" s="96"/>
      <c r="CQ6" s="96"/>
      <c r="CR6" s="96"/>
      <c r="CS6" s="96"/>
      <c r="CT6" s="96"/>
      <c r="CU6" s="96"/>
      <c r="CV6" s="96"/>
      <c r="CW6" s="96"/>
      <c r="CX6" s="96"/>
      <c r="CY6" s="96"/>
      <c r="CZ6" s="96"/>
      <c r="DA6" s="96"/>
      <c r="DB6" s="96"/>
      <c r="DC6" s="96"/>
      <c r="DD6" s="96"/>
      <c r="DE6" s="96"/>
      <c r="DF6" s="96"/>
      <c r="DG6" s="96"/>
      <c r="DH6" s="96"/>
      <c r="DI6" s="96"/>
      <c r="DJ6" s="96"/>
      <c r="DK6" s="96"/>
      <c r="DL6" s="96"/>
      <c r="DM6" s="96"/>
      <c r="DN6" s="96"/>
      <c r="DO6" s="96"/>
      <c r="DP6" s="96"/>
      <c r="DQ6" s="96"/>
      <c r="DR6" s="95"/>
      <c r="DS6" s="95"/>
      <c r="DT6" s="95"/>
      <c r="DU6" s="95"/>
      <c r="DV6" s="95"/>
      <c r="DW6" s="95"/>
      <c r="DX6" s="95"/>
      <c r="DY6" s="95"/>
      <c r="DZ6" s="95"/>
      <c r="EA6" s="95"/>
      <c r="EB6" s="95"/>
      <c r="EC6" s="95"/>
    </row>
    <row r="7" spans="1:133" x14ac:dyDescent="0.25">
      <c r="A7" s="24" t="s">
        <v>3</v>
      </c>
      <c r="B7" s="25"/>
      <c r="C7" s="25" t="s">
        <v>20</v>
      </c>
      <c r="D7" s="25"/>
      <c r="E7" s="28" t="s">
        <v>52</v>
      </c>
      <c r="G7" s="89" t="s">
        <v>74</v>
      </c>
      <c r="H7" s="89"/>
      <c r="I7" s="89"/>
      <c r="J7" s="89"/>
      <c r="K7" s="2">
        <v>2</v>
      </c>
      <c r="L7" s="2" t="s">
        <v>88</v>
      </c>
      <c r="M7" s="2">
        <v>0</v>
      </c>
      <c r="N7" s="88" t="s">
        <v>64</v>
      </c>
      <c r="O7" s="88"/>
      <c r="P7" s="88"/>
      <c r="Q7" s="88"/>
      <c r="S7" s="89" t="s">
        <v>77</v>
      </c>
      <c r="T7" s="89"/>
      <c r="U7" s="89"/>
      <c r="V7" s="89"/>
      <c r="W7" s="2">
        <v>2</v>
      </c>
      <c r="X7" s="2" t="s">
        <v>88</v>
      </c>
      <c r="Y7" s="2">
        <v>2</v>
      </c>
      <c r="Z7" s="88" t="s">
        <v>70</v>
      </c>
      <c r="AA7" s="88"/>
      <c r="AB7" s="88"/>
      <c r="AC7" s="88"/>
      <c r="AE7" s="89" t="str">
        <f>Tabela!A7</f>
        <v>Holanda</v>
      </c>
      <c r="AF7" s="89"/>
      <c r="AG7" s="89"/>
      <c r="AH7" s="89"/>
      <c r="AI7" s="2">
        <f>Tabela!B7</f>
        <v>0</v>
      </c>
      <c r="AJ7" s="2" t="s">
        <v>88</v>
      </c>
      <c r="AK7" s="2">
        <f>Tabela!D7</f>
        <v>0</v>
      </c>
      <c r="AL7" s="88" t="str">
        <f>Tabela!E7</f>
        <v>Catar</v>
      </c>
      <c r="AM7" s="88"/>
      <c r="AN7" s="88"/>
      <c r="AO7" s="88"/>
      <c r="AQ7" s="89" t="str">
        <f>Tabela!G7</f>
        <v>Japão</v>
      </c>
      <c r="AR7" s="89"/>
      <c r="AS7" s="89"/>
      <c r="AT7" s="89"/>
      <c r="AU7" s="2">
        <f>Tabela!H7</f>
        <v>0</v>
      </c>
      <c r="AV7" s="2" t="s">
        <v>88</v>
      </c>
      <c r="AW7" s="2">
        <f>Tabela!J7</f>
        <v>0</v>
      </c>
      <c r="AX7" s="88" t="str">
        <f>Tabela!K7</f>
        <v>Espanha</v>
      </c>
      <c r="AY7" s="88"/>
      <c r="AZ7" s="88"/>
      <c r="BA7" s="88"/>
      <c r="BC7" s="2">
        <f t="shared" si="0"/>
        <v>0</v>
      </c>
      <c r="BD7" s="94"/>
      <c r="BE7" s="94"/>
      <c r="BF7" s="94"/>
      <c r="BG7" s="94"/>
      <c r="BH7" s="94"/>
      <c r="BI7" s="94"/>
      <c r="BJ7" s="94"/>
      <c r="BK7" s="94"/>
      <c r="BL7" s="94"/>
      <c r="BM7" s="94"/>
      <c r="BN7" s="95"/>
      <c r="BO7" s="95"/>
      <c r="BP7" s="95"/>
      <c r="BQ7" s="95"/>
      <c r="BR7" s="96"/>
      <c r="BS7" s="96"/>
      <c r="BT7" s="96"/>
      <c r="BU7" s="96"/>
      <c r="BV7" s="96"/>
      <c r="BW7" s="96"/>
      <c r="BX7" s="96"/>
      <c r="BY7" s="96"/>
      <c r="BZ7" s="96"/>
      <c r="CA7" s="96"/>
      <c r="CB7" s="96"/>
      <c r="CC7" s="96"/>
      <c r="CD7" s="96"/>
      <c r="CE7" s="96"/>
      <c r="CF7" s="96"/>
      <c r="CG7" s="96"/>
      <c r="CH7" s="96"/>
      <c r="CI7" s="96"/>
      <c r="CJ7" s="96"/>
      <c r="CK7" s="96"/>
      <c r="CL7" s="96"/>
      <c r="CM7" s="96"/>
      <c r="CN7" s="96"/>
      <c r="CO7" s="96"/>
      <c r="CP7" s="96"/>
      <c r="CQ7" s="96"/>
      <c r="CR7" s="96"/>
      <c r="CS7" s="96"/>
      <c r="CT7" s="96"/>
      <c r="CU7" s="96"/>
      <c r="CV7" s="96"/>
      <c r="CW7" s="96"/>
      <c r="CX7" s="96"/>
      <c r="CY7" s="96"/>
      <c r="CZ7" s="96"/>
      <c r="DA7" s="96"/>
      <c r="DB7" s="96"/>
      <c r="DC7" s="96"/>
      <c r="DD7" s="96"/>
      <c r="DE7" s="96"/>
      <c r="DF7" s="96"/>
      <c r="DG7" s="96"/>
      <c r="DH7" s="96"/>
      <c r="DI7" s="96"/>
      <c r="DJ7" s="96"/>
      <c r="DK7" s="96"/>
      <c r="DL7" s="96"/>
      <c r="DM7" s="96"/>
      <c r="DN7" s="96"/>
      <c r="DO7" s="96"/>
      <c r="DP7" s="96"/>
      <c r="DQ7" s="96"/>
      <c r="DR7" s="95"/>
      <c r="DS7" s="95"/>
      <c r="DT7" s="95"/>
      <c r="DU7" s="95"/>
      <c r="DV7" s="95"/>
      <c r="DW7" s="95"/>
      <c r="DX7" s="95"/>
      <c r="DY7" s="95"/>
      <c r="DZ7" s="95"/>
      <c r="EA7" s="95"/>
      <c r="EB7" s="95"/>
      <c r="EC7" s="95"/>
    </row>
    <row r="8" spans="1:133" ht="15.75" thickBot="1" x14ac:dyDescent="0.3">
      <c r="A8" s="24" t="s">
        <v>128</v>
      </c>
      <c r="B8" s="25"/>
      <c r="C8" s="25" t="s">
        <v>152</v>
      </c>
      <c r="D8" s="25"/>
      <c r="E8" s="28" t="s">
        <v>34</v>
      </c>
      <c r="G8" s="89" t="s">
        <v>69</v>
      </c>
      <c r="H8" s="89"/>
      <c r="I8" s="89"/>
      <c r="J8" s="89"/>
      <c r="K8" s="2">
        <v>1</v>
      </c>
      <c r="L8" s="2" t="s">
        <v>88</v>
      </c>
      <c r="M8" s="2">
        <v>0</v>
      </c>
      <c r="N8" s="88" t="s">
        <v>83</v>
      </c>
      <c r="O8" s="88"/>
      <c r="P8" s="88"/>
      <c r="Q8" s="88"/>
      <c r="S8" s="89" t="s">
        <v>66</v>
      </c>
      <c r="T8" s="89"/>
      <c r="U8" s="89"/>
      <c r="V8" s="89"/>
      <c r="W8" s="2">
        <v>0</v>
      </c>
      <c r="X8" s="2" t="s">
        <v>88</v>
      </c>
      <c r="Y8" s="2">
        <v>4</v>
      </c>
      <c r="Z8" s="88" t="s">
        <v>56</v>
      </c>
      <c r="AA8" s="88"/>
      <c r="AB8" s="88"/>
      <c r="AC8" s="88"/>
      <c r="AE8" s="89" t="str">
        <f>Tabela!A8</f>
        <v>Equador</v>
      </c>
      <c r="AF8" s="89"/>
      <c r="AG8" s="89"/>
      <c r="AH8" s="89"/>
      <c r="AI8" s="2">
        <f>Tabela!B8</f>
        <v>0</v>
      </c>
      <c r="AJ8" s="2" t="s">
        <v>88</v>
      </c>
      <c r="AK8" s="2">
        <f>Tabela!D8</f>
        <v>0</v>
      </c>
      <c r="AL8" s="88" t="str">
        <f>Tabela!E8</f>
        <v>Senegal</v>
      </c>
      <c r="AM8" s="88"/>
      <c r="AN8" s="88"/>
      <c r="AO8" s="88"/>
      <c r="AQ8" s="89" t="str">
        <f>Tabela!G8</f>
        <v>Costa Rica</v>
      </c>
      <c r="AR8" s="89"/>
      <c r="AS8" s="89"/>
      <c r="AT8" s="89"/>
      <c r="AU8" s="2">
        <f>Tabela!H8</f>
        <v>0</v>
      </c>
      <c r="AV8" s="2" t="s">
        <v>88</v>
      </c>
      <c r="AW8" s="2">
        <f>Tabela!J8</f>
        <v>0</v>
      </c>
      <c r="AX8" s="88" t="str">
        <f>Tabela!K8</f>
        <v>Alemanha</v>
      </c>
      <c r="AY8" s="88"/>
      <c r="AZ8" s="88"/>
      <c r="BA8" s="88"/>
      <c r="BC8" s="2">
        <f t="shared" si="0"/>
        <v>0</v>
      </c>
      <c r="BD8" s="94"/>
      <c r="BE8" s="94"/>
      <c r="BF8" s="94"/>
      <c r="BG8" s="94"/>
      <c r="BH8" s="94"/>
      <c r="BI8" s="94"/>
      <c r="BJ8" s="94"/>
      <c r="BK8" s="94"/>
      <c r="BL8" s="94"/>
      <c r="BM8" s="94"/>
      <c r="BN8" s="95"/>
      <c r="BO8" s="95"/>
      <c r="BP8" s="95"/>
      <c r="BQ8" s="95"/>
      <c r="BR8" s="96"/>
      <c r="BS8" s="96"/>
      <c r="BT8" s="96"/>
      <c r="BU8" s="96"/>
      <c r="BV8" s="96"/>
      <c r="BW8" s="96"/>
      <c r="BX8" s="96"/>
      <c r="BY8" s="96"/>
      <c r="BZ8" s="96"/>
      <c r="CA8" s="96"/>
      <c r="CB8" s="96"/>
      <c r="CC8" s="96"/>
      <c r="CD8" s="96"/>
      <c r="CE8" s="96"/>
      <c r="CF8" s="96"/>
      <c r="CG8" s="105"/>
      <c r="CH8" s="105"/>
      <c r="CI8" s="105"/>
      <c r="CJ8" s="105"/>
      <c r="CK8" s="105"/>
      <c r="CL8" s="105"/>
      <c r="CM8" s="105"/>
      <c r="CN8" s="105"/>
      <c r="CO8" s="96"/>
      <c r="CP8" s="96"/>
      <c r="CQ8" s="96"/>
      <c r="CR8" s="96"/>
      <c r="CS8" s="96"/>
      <c r="CT8" s="96"/>
      <c r="CU8" s="105"/>
      <c r="CV8" s="105"/>
      <c r="CW8" s="105"/>
      <c r="CX8" s="105"/>
      <c r="CY8" s="105"/>
      <c r="CZ8" s="105"/>
      <c r="DA8" s="105"/>
      <c r="DB8" s="105"/>
      <c r="DC8" s="96"/>
      <c r="DD8" s="96"/>
      <c r="DE8" s="96"/>
      <c r="DF8" s="96"/>
      <c r="DG8" s="96"/>
      <c r="DH8" s="96"/>
      <c r="DI8" s="96"/>
      <c r="DJ8" s="96"/>
      <c r="DK8" s="96"/>
      <c r="DL8" s="96"/>
      <c r="DM8" s="96"/>
      <c r="DN8" s="96"/>
      <c r="DO8" s="96"/>
      <c r="DP8" s="96"/>
      <c r="DQ8" s="96"/>
      <c r="DR8" s="95"/>
      <c r="DS8" s="95"/>
      <c r="DT8" s="95"/>
      <c r="DU8" s="95"/>
      <c r="DV8" s="95"/>
      <c r="DW8" s="95"/>
      <c r="DX8" s="95"/>
      <c r="DY8" s="95"/>
      <c r="DZ8" s="95"/>
      <c r="EA8" s="95"/>
      <c r="EB8" s="95"/>
      <c r="EC8" s="95"/>
    </row>
    <row r="9" spans="1:133" x14ac:dyDescent="0.25">
      <c r="A9" s="24" t="s">
        <v>5</v>
      </c>
      <c r="B9" s="25"/>
      <c r="C9" s="25" t="s">
        <v>153</v>
      </c>
      <c r="D9" s="25"/>
      <c r="E9" s="28" t="s">
        <v>35</v>
      </c>
      <c r="G9" s="90" t="s">
        <v>8</v>
      </c>
      <c r="H9" s="90"/>
      <c r="I9" s="90"/>
      <c r="J9" s="90"/>
      <c r="K9" s="90"/>
      <c r="L9" s="90"/>
      <c r="M9" s="90"/>
      <c r="N9" s="90"/>
      <c r="O9" s="90"/>
      <c r="P9" s="90"/>
      <c r="Q9" s="90"/>
      <c r="S9" s="90" t="s">
        <v>92</v>
      </c>
      <c r="T9" s="90"/>
      <c r="U9" s="90"/>
      <c r="V9" s="90"/>
      <c r="W9" s="90"/>
      <c r="X9" s="90"/>
      <c r="Y9" s="90"/>
      <c r="Z9" s="90"/>
      <c r="AA9" s="90"/>
      <c r="AB9" s="90"/>
      <c r="AC9" s="90"/>
      <c r="AE9" s="93" t="str">
        <f>Tabela!A9</f>
        <v>Grupo B</v>
      </c>
      <c r="AF9" s="93"/>
      <c r="AG9" s="93"/>
      <c r="AH9" s="93"/>
      <c r="AI9" s="93"/>
      <c r="AJ9" s="93"/>
      <c r="AK9" s="93"/>
      <c r="AL9" s="93"/>
      <c r="AM9" s="93"/>
      <c r="AN9" s="93"/>
      <c r="AO9" s="93"/>
      <c r="AQ9" s="93" t="str">
        <f>Tabela!G9</f>
        <v>Grupo F</v>
      </c>
      <c r="AR9" s="93"/>
      <c r="AS9" s="93"/>
      <c r="AT9" s="93"/>
      <c r="AU9" s="93"/>
      <c r="AV9" s="93"/>
      <c r="AW9" s="93"/>
      <c r="AX9" s="93"/>
      <c r="AY9" s="93"/>
      <c r="AZ9" s="93"/>
      <c r="BA9" s="93"/>
      <c r="BD9" s="94"/>
      <c r="BE9" s="94"/>
      <c r="BF9" s="94"/>
      <c r="BG9" s="94"/>
      <c r="BH9" s="94"/>
      <c r="BI9" s="94"/>
      <c r="BJ9" s="94"/>
      <c r="BK9" s="94"/>
      <c r="BL9" s="94"/>
      <c r="BM9" s="94"/>
      <c r="BN9" s="95"/>
      <c r="BO9" s="95"/>
      <c r="BP9" s="95"/>
      <c r="BQ9" s="95"/>
      <c r="BR9" s="97" t="s">
        <v>590</v>
      </c>
      <c r="BS9" s="97"/>
      <c r="BT9" s="97"/>
      <c r="BU9" s="97"/>
      <c r="BV9" s="97"/>
      <c r="BW9" s="97"/>
      <c r="BX9" s="97"/>
      <c r="BY9" s="97"/>
      <c r="BZ9" s="97"/>
      <c r="CA9" s="97"/>
      <c r="CB9" s="97"/>
      <c r="CC9" s="97"/>
      <c r="CD9" s="97"/>
      <c r="CE9" s="97"/>
      <c r="CF9" s="101"/>
      <c r="CG9" s="107">
        <v>0</v>
      </c>
      <c r="CH9" s="108"/>
      <c r="CI9" s="108"/>
      <c r="CJ9" s="108"/>
      <c r="CK9" s="108"/>
      <c r="CL9" s="108"/>
      <c r="CM9" s="108"/>
      <c r="CN9" s="109"/>
      <c r="CO9" s="103" t="s">
        <v>592</v>
      </c>
      <c r="CP9" s="98"/>
      <c r="CQ9" s="98"/>
      <c r="CR9" s="98"/>
      <c r="CS9" s="98"/>
      <c r="CT9" s="102"/>
      <c r="CU9" s="107">
        <v>0</v>
      </c>
      <c r="CV9" s="108"/>
      <c r="CW9" s="108"/>
      <c r="CX9" s="108"/>
      <c r="CY9" s="108"/>
      <c r="CZ9" s="108"/>
      <c r="DA9" s="108"/>
      <c r="DB9" s="109"/>
      <c r="DC9" s="104" t="s">
        <v>591</v>
      </c>
      <c r="DD9" s="99"/>
      <c r="DE9" s="99"/>
      <c r="DF9" s="99"/>
      <c r="DG9" s="99"/>
      <c r="DH9" s="99"/>
      <c r="DI9" s="99"/>
      <c r="DJ9" s="99"/>
      <c r="DK9" s="99"/>
      <c r="DL9" s="99"/>
      <c r="DM9" s="99"/>
      <c r="DN9" s="99"/>
      <c r="DO9" s="99"/>
      <c r="DP9" s="99"/>
      <c r="DQ9" s="99"/>
      <c r="DR9" s="95"/>
      <c r="DS9" s="95"/>
      <c r="DT9" s="95"/>
      <c r="DU9" s="95"/>
      <c r="DV9" s="95"/>
      <c r="DW9" s="95"/>
      <c r="DX9" s="95"/>
      <c r="DY9" s="95"/>
      <c r="DZ9" s="95"/>
      <c r="EA9" s="95"/>
      <c r="EB9" s="95"/>
      <c r="EC9" s="95"/>
    </row>
    <row r="10" spans="1:133" x14ac:dyDescent="0.25">
      <c r="A10" s="24" t="s">
        <v>6</v>
      </c>
      <c r="B10" s="25"/>
      <c r="C10" s="25" t="s">
        <v>154</v>
      </c>
      <c r="D10" s="25"/>
      <c r="E10" s="28" t="s">
        <v>36</v>
      </c>
      <c r="G10" s="89" t="s">
        <v>75</v>
      </c>
      <c r="H10" s="89"/>
      <c r="I10" s="89"/>
      <c r="J10" s="89"/>
      <c r="K10" s="2">
        <v>2</v>
      </c>
      <c r="L10" s="2" t="s">
        <v>88</v>
      </c>
      <c r="M10" s="2">
        <v>0</v>
      </c>
      <c r="N10" s="88" t="s">
        <v>76</v>
      </c>
      <c r="O10" s="88"/>
      <c r="P10" s="88"/>
      <c r="Q10" s="88"/>
      <c r="S10" s="89" t="s">
        <v>78</v>
      </c>
      <c r="T10" s="89"/>
      <c r="U10" s="89"/>
      <c r="V10" s="89"/>
      <c r="W10" s="2">
        <v>1</v>
      </c>
      <c r="X10" s="2" t="s">
        <v>88</v>
      </c>
      <c r="Y10" s="2">
        <v>3</v>
      </c>
      <c r="Z10" s="88" t="s">
        <v>67</v>
      </c>
      <c r="AA10" s="88"/>
      <c r="AB10" s="88"/>
      <c r="AC10" s="88"/>
      <c r="AE10" s="89" t="str">
        <f>Tabela!A10</f>
        <v>Inglaterra</v>
      </c>
      <c r="AF10" s="89"/>
      <c r="AG10" s="89"/>
      <c r="AH10" s="89"/>
      <c r="AI10" s="2">
        <f>Tabela!B10</f>
        <v>6</v>
      </c>
      <c r="AJ10" s="2" t="s">
        <v>88</v>
      </c>
      <c r="AK10" s="2">
        <f>Tabela!D10</f>
        <v>2</v>
      </c>
      <c r="AL10" s="88" t="str">
        <f>Tabela!E10</f>
        <v>Irã</v>
      </c>
      <c r="AM10" s="88"/>
      <c r="AN10" s="88"/>
      <c r="AO10" s="88"/>
      <c r="AQ10" s="89" t="str">
        <f>Tabela!G10</f>
        <v>Marrocos</v>
      </c>
      <c r="AR10" s="89"/>
      <c r="AS10" s="89"/>
      <c r="AT10" s="89"/>
      <c r="AU10" s="2">
        <f>Tabela!H10</f>
        <v>0</v>
      </c>
      <c r="AV10" s="2" t="s">
        <v>88</v>
      </c>
      <c r="AW10" s="2">
        <f>Tabela!J10</f>
        <v>0</v>
      </c>
      <c r="AX10" s="88" t="str">
        <f>Tabela!K10</f>
        <v>Croácia</v>
      </c>
      <c r="AY10" s="88"/>
      <c r="AZ10" s="88"/>
      <c r="BA10" s="88"/>
      <c r="BC10" s="2">
        <f t="shared" ref="BC10:BC29" si="1">IF(AND(AI10=K10,AK10=M10),25,0)</f>
        <v>0</v>
      </c>
      <c r="BD10" s="94"/>
      <c r="BE10" s="94"/>
      <c r="BF10" s="94"/>
      <c r="BG10" s="94"/>
      <c r="BH10" s="94"/>
      <c r="BI10" s="94"/>
      <c r="BJ10" s="94"/>
      <c r="BK10" s="94"/>
      <c r="BL10" s="94"/>
      <c r="BM10" s="94"/>
      <c r="BN10" s="95"/>
      <c r="BO10" s="95"/>
      <c r="BP10" s="95"/>
      <c r="BQ10" s="95"/>
      <c r="BR10" s="97"/>
      <c r="BS10" s="97"/>
      <c r="BT10" s="97"/>
      <c r="BU10" s="97"/>
      <c r="BV10" s="97"/>
      <c r="BW10" s="97"/>
      <c r="BX10" s="97"/>
      <c r="BY10" s="97"/>
      <c r="BZ10" s="97"/>
      <c r="CA10" s="97"/>
      <c r="CB10" s="97"/>
      <c r="CC10" s="97"/>
      <c r="CD10" s="97"/>
      <c r="CE10" s="97"/>
      <c r="CF10" s="101"/>
      <c r="CG10" s="110"/>
      <c r="CH10" s="111"/>
      <c r="CI10" s="111"/>
      <c r="CJ10" s="111"/>
      <c r="CK10" s="111"/>
      <c r="CL10" s="111"/>
      <c r="CM10" s="111"/>
      <c r="CN10" s="112"/>
      <c r="CO10" s="103"/>
      <c r="CP10" s="98"/>
      <c r="CQ10" s="98"/>
      <c r="CR10" s="98"/>
      <c r="CS10" s="98"/>
      <c r="CT10" s="102"/>
      <c r="CU10" s="110"/>
      <c r="CV10" s="111"/>
      <c r="CW10" s="111"/>
      <c r="CX10" s="111"/>
      <c r="CY10" s="111"/>
      <c r="CZ10" s="111"/>
      <c r="DA10" s="111"/>
      <c r="DB10" s="112"/>
      <c r="DC10" s="104"/>
      <c r="DD10" s="99"/>
      <c r="DE10" s="99"/>
      <c r="DF10" s="99"/>
      <c r="DG10" s="99"/>
      <c r="DH10" s="99"/>
      <c r="DI10" s="99"/>
      <c r="DJ10" s="99"/>
      <c r="DK10" s="99"/>
      <c r="DL10" s="99"/>
      <c r="DM10" s="99"/>
      <c r="DN10" s="99"/>
      <c r="DO10" s="99"/>
      <c r="DP10" s="99"/>
      <c r="DQ10" s="99"/>
      <c r="DR10" s="95"/>
      <c r="DS10" s="95"/>
      <c r="DT10" s="95"/>
      <c r="DU10" s="95"/>
      <c r="DV10" s="95"/>
      <c r="DW10" s="95"/>
      <c r="DX10" s="95"/>
      <c r="DY10" s="95"/>
      <c r="DZ10" s="95"/>
      <c r="EA10" s="95"/>
      <c r="EB10" s="95"/>
      <c r="EC10" s="95"/>
    </row>
    <row r="11" spans="1:133" x14ac:dyDescent="0.25">
      <c r="A11" s="24" t="s">
        <v>150</v>
      </c>
      <c r="B11" s="25"/>
      <c r="C11" s="25" t="s">
        <v>155</v>
      </c>
      <c r="D11" s="25"/>
      <c r="E11" s="28" t="s">
        <v>53</v>
      </c>
      <c r="G11" s="89" t="s">
        <v>71</v>
      </c>
      <c r="H11" s="89"/>
      <c r="I11" s="89"/>
      <c r="J11" s="89"/>
      <c r="K11" s="2">
        <v>1</v>
      </c>
      <c r="L11" s="2" t="s">
        <v>88</v>
      </c>
      <c r="M11" s="2">
        <v>0</v>
      </c>
      <c r="N11" s="88" t="s">
        <v>89</v>
      </c>
      <c r="O11" s="88"/>
      <c r="P11" s="88"/>
      <c r="Q11" s="88"/>
      <c r="S11" s="89" t="s">
        <v>60</v>
      </c>
      <c r="T11" s="89"/>
      <c r="U11" s="89"/>
      <c r="V11" s="89"/>
      <c r="W11" s="2">
        <v>2</v>
      </c>
      <c r="X11" s="2" t="s">
        <v>88</v>
      </c>
      <c r="Y11" s="2">
        <v>1</v>
      </c>
      <c r="Z11" s="88" t="s">
        <v>63</v>
      </c>
      <c r="AA11" s="88"/>
      <c r="AB11" s="88"/>
      <c r="AC11" s="88"/>
      <c r="AE11" s="89" t="str">
        <f>Tabela!A11</f>
        <v>Estados Unidos</v>
      </c>
      <c r="AF11" s="89"/>
      <c r="AG11" s="89"/>
      <c r="AH11" s="89"/>
      <c r="AI11" s="2">
        <f>Tabela!B11</f>
        <v>1</v>
      </c>
      <c r="AJ11" s="2" t="s">
        <v>88</v>
      </c>
      <c r="AK11" s="2">
        <f>Tabela!D11</f>
        <v>1</v>
      </c>
      <c r="AL11" s="88" t="str">
        <f>Tabela!E11</f>
        <v>Gales</v>
      </c>
      <c r="AM11" s="88"/>
      <c r="AN11" s="88"/>
      <c r="AO11" s="88"/>
      <c r="AQ11" s="89" t="str">
        <f>Tabela!G11</f>
        <v>Bélgica</v>
      </c>
      <c r="AR11" s="89"/>
      <c r="AS11" s="89"/>
      <c r="AT11" s="89"/>
      <c r="AU11" s="2">
        <f>Tabela!H11</f>
        <v>0</v>
      </c>
      <c r="AV11" s="2" t="s">
        <v>88</v>
      </c>
      <c r="AW11" s="2">
        <f>Tabela!J11</f>
        <v>0</v>
      </c>
      <c r="AX11" s="88" t="str">
        <f>Tabela!K11</f>
        <v>Canadá</v>
      </c>
      <c r="AY11" s="88"/>
      <c r="AZ11" s="88"/>
      <c r="BA11" s="88"/>
      <c r="BC11" s="2">
        <f t="shared" si="1"/>
        <v>0</v>
      </c>
      <c r="BD11" s="94"/>
      <c r="BE11" s="94"/>
      <c r="BF11" s="94"/>
      <c r="BG11" s="94"/>
      <c r="BH11" s="94"/>
      <c r="BI11" s="94"/>
      <c r="BJ11" s="94"/>
      <c r="BK11" s="94"/>
      <c r="BL11" s="94"/>
      <c r="BM11" s="94"/>
      <c r="BN11" s="95"/>
      <c r="BO11" s="95"/>
      <c r="BP11" s="95"/>
      <c r="BQ11" s="95"/>
      <c r="BR11" s="97"/>
      <c r="BS11" s="97"/>
      <c r="BT11" s="97"/>
      <c r="BU11" s="97"/>
      <c r="BV11" s="97"/>
      <c r="BW11" s="97"/>
      <c r="BX11" s="97"/>
      <c r="BY11" s="97"/>
      <c r="BZ11" s="97"/>
      <c r="CA11" s="97"/>
      <c r="CB11" s="97"/>
      <c r="CC11" s="97"/>
      <c r="CD11" s="97"/>
      <c r="CE11" s="97"/>
      <c r="CF11" s="101"/>
      <c r="CG11" s="110"/>
      <c r="CH11" s="111"/>
      <c r="CI11" s="111"/>
      <c r="CJ11" s="111"/>
      <c r="CK11" s="111"/>
      <c r="CL11" s="111"/>
      <c r="CM11" s="111"/>
      <c r="CN11" s="112"/>
      <c r="CO11" s="103"/>
      <c r="CP11" s="98"/>
      <c r="CQ11" s="98"/>
      <c r="CR11" s="98"/>
      <c r="CS11" s="98"/>
      <c r="CT11" s="102"/>
      <c r="CU11" s="110"/>
      <c r="CV11" s="111"/>
      <c r="CW11" s="111"/>
      <c r="CX11" s="111"/>
      <c r="CY11" s="111"/>
      <c r="CZ11" s="111"/>
      <c r="DA11" s="111"/>
      <c r="DB11" s="112"/>
      <c r="DC11" s="104"/>
      <c r="DD11" s="99"/>
      <c r="DE11" s="99"/>
      <c r="DF11" s="99"/>
      <c r="DG11" s="99"/>
      <c r="DH11" s="99"/>
      <c r="DI11" s="99"/>
      <c r="DJ11" s="99"/>
      <c r="DK11" s="99"/>
      <c r="DL11" s="99"/>
      <c r="DM11" s="99"/>
      <c r="DN11" s="99"/>
      <c r="DO11" s="99"/>
      <c r="DP11" s="99"/>
      <c r="DQ11" s="99"/>
      <c r="DR11" s="95"/>
      <c r="DS11" s="95"/>
      <c r="DT11" s="95"/>
      <c r="DU11" s="95"/>
      <c r="DV11" s="95"/>
      <c r="DW11" s="95"/>
      <c r="DX11" s="95"/>
      <c r="DY11" s="95"/>
      <c r="DZ11" s="95"/>
      <c r="EA11" s="95"/>
      <c r="EB11" s="95"/>
      <c r="EC11" s="95"/>
    </row>
    <row r="12" spans="1:133" x14ac:dyDescent="0.25">
      <c r="A12" s="24" t="s">
        <v>0</v>
      </c>
      <c r="B12" s="25"/>
      <c r="C12" s="25" t="s">
        <v>0</v>
      </c>
      <c r="D12" s="25"/>
      <c r="E12" s="28" t="s">
        <v>0</v>
      </c>
      <c r="G12" s="89" t="s">
        <v>89</v>
      </c>
      <c r="H12" s="89"/>
      <c r="I12" s="89"/>
      <c r="J12" s="89"/>
      <c r="K12" s="2">
        <v>1</v>
      </c>
      <c r="L12" s="2" t="s">
        <v>88</v>
      </c>
      <c r="M12" s="2">
        <v>1</v>
      </c>
      <c r="N12" s="88" t="s">
        <v>76</v>
      </c>
      <c r="O12" s="88"/>
      <c r="P12" s="88"/>
      <c r="Q12" s="88"/>
      <c r="S12" s="89" t="s">
        <v>60</v>
      </c>
      <c r="T12" s="89"/>
      <c r="U12" s="89"/>
      <c r="V12" s="89"/>
      <c r="W12" s="2">
        <v>2</v>
      </c>
      <c r="X12" s="2" t="s">
        <v>88</v>
      </c>
      <c r="Y12" s="2">
        <v>0</v>
      </c>
      <c r="Z12" s="88" t="s">
        <v>78</v>
      </c>
      <c r="AA12" s="88"/>
      <c r="AB12" s="88"/>
      <c r="AC12" s="88"/>
      <c r="AE12" s="89" t="str">
        <f>Tabela!A12</f>
        <v>Gales</v>
      </c>
      <c r="AF12" s="89"/>
      <c r="AG12" s="89"/>
      <c r="AH12" s="89"/>
      <c r="AI12" s="2">
        <f>Tabela!B12</f>
        <v>0</v>
      </c>
      <c r="AJ12" s="2" t="s">
        <v>88</v>
      </c>
      <c r="AK12" s="2">
        <f>Tabela!D12</f>
        <v>0</v>
      </c>
      <c r="AL12" s="88" t="str">
        <f>Tabela!E12</f>
        <v>Irã</v>
      </c>
      <c r="AM12" s="88"/>
      <c r="AN12" s="88"/>
      <c r="AO12" s="88"/>
      <c r="AQ12" s="89" t="str">
        <f>Tabela!G12</f>
        <v>Bélgica</v>
      </c>
      <c r="AR12" s="89"/>
      <c r="AS12" s="89"/>
      <c r="AT12" s="89"/>
      <c r="AU12" s="2">
        <f>Tabela!H12</f>
        <v>0</v>
      </c>
      <c r="AV12" s="2" t="s">
        <v>88</v>
      </c>
      <c r="AW12" s="2">
        <f>Tabela!J12</f>
        <v>0</v>
      </c>
      <c r="AX12" s="88" t="str">
        <f>Tabela!K12</f>
        <v>Marrocos</v>
      </c>
      <c r="AY12" s="88"/>
      <c r="AZ12" s="88"/>
      <c r="BA12" s="88"/>
      <c r="BC12" s="2">
        <f t="shared" si="1"/>
        <v>0</v>
      </c>
      <c r="BD12" s="94"/>
      <c r="BE12" s="119" t="s">
        <v>576</v>
      </c>
      <c r="BF12" s="120"/>
      <c r="BG12" s="120"/>
      <c r="BH12" s="120"/>
      <c r="BI12" s="120"/>
      <c r="BJ12" s="120"/>
      <c r="BK12" s="120"/>
      <c r="BL12" s="120"/>
      <c r="BM12" s="120"/>
      <c r="BN12" s="120"/>
      <c r="BO12" s="121"/>
      <c r="BP12" s="95"/>
      <c r="BQ12" s="95"/>
      <c r="BR12" s="97"/>
      <c r="BS12" s="97"/>
      <c r="BT12" s="97"/>
      <c r="BU12" s="97"/>
      <c r="BV12" s="97"/>
      <c r="BW12" s="97"/>
      <c r="BX12" s="97"/>
      <c r="BY12" s="97"/>
      <c r="BZ12" s="97"/>
      <c r="CA12" s="97"/>
      <c r="CB12" s="97"/>
      <c r="CC12" s="97"/>
      <c r="CD12" s="97"/>
      <c r="CE12" s="97"/>
      <c r="CF12" s="101"/>
      <c r="CG12" s="110"/>
      <c r="CH12" s="111"/>
      <c r="CI12" s="111"/>
      <c r="CJ12" s="111"/>
      <c r="CK12" s="111"/>
      <c r="CL12" s="111"/>
      <c r="CM12" s="111"/>
      <c r="CN12" s="112"/>
      <c r="CO12" s="103"/>
      <c r="CP12" s="98"/>
      <c r="CQ12" s="98"/>
      <c r="CR12" s="98"/>
      <c r="CS12" s="98"/>
      <c r="CT12" s="102"/>
      <c r="CU12" s="110"/>
      <c r="CV12" s="111"/>
      <c r="CW12" s="111"/>
      <c r="CX12" s="111"/>
      <c r="CY12" s="111"/>
      <c r="CZ12" s="111"/>
      <c r="DA12" s="111"/>
      <c r="DB12" s="112"/>
      <c r="DC12" s="104"/>
      <c r="DD12" s="99"/>
      <c r="DE12" s="99"/>
      <c r="DF12" s="99"/>
      <c r="DG12" s="99"/>
      <c r="DH12" s="99"/>
      <c r="DI12" s="99"/>
      <c r="DJ12" s="99"/>
      <c r="DK12" s="99"/>
      <c r="DL12" s="99"/>
      <c r="DM12" s="99"/>
      <c r="DN12" s="99"/>
      <c r="DO12" s="99"/>
      <c r="DP12" s="99"/>
      <c r="DQ12" s="99"/>
      <c r="DR12" s="95"/>
      <c r="DS12" s="95"/>
      <c r="DT12" s="95"/>
      <c r="DU12" s="95"/>
      <c r="DV12" s="95"/>
      <c r="DW12" s="95"/>
      <c r="DX12" s="95"/>
      <c r="DY12" s="95"/>
      <c r="DZ12" s="95"/>
      <c r="EA12" s="95"/>
      <c r="EB12" s="95"/>
      <c r="EC12" s="95"/>
    </row>
    <row r="13" spans="1:133" x14ac:dyDescent="0.25">
      <c r="A13" s="19" t="s">
        <v>8</v>
      </c>
      <c r="B13" s="25"/>
      <c r="C13" s="20" t="s">
        <v>23</v>
      </c>
      <c r="D13" s="25"/>
      <c r="E13" s="21" t="s">
        <v>37</v>
      </c>
      <c r="G13" s="89" t="s">
        <v>75</v>
      </c>
      <c r="H13" s="89"/>
      <c r="I13" s="89"/>
      <c r="J13" s="89"/>
      <c r="K13" s="2">
        <v>2</v>
      </c>
      <c r="L13" s="2" t="s">
        <v>88</v>
      </c>
      <c r="M13" s="2">
        <v>1</v>
      </c>
      <c r="N13" s="88" t="s">
        <v>71</v>
      </c>
      <c r="O13" s="88"/>
      <c r="P13" s="88"/>
      <c r="Q13" s="88"/>
      <c r="S13" s="89" t="s">
        <v>67</v>
      </c>
      <c r="T13" s="89"/>
      <c r="U13" s="89"/>
      <c r="V13" s="89"/>
      <c r="W13" s="2">
        <v>2</v>
      </c>
      <c r="X13" s="2" t="s">
        <v>88</v>
      </c>
      <c r="Y13" s="2">
        <v>1</v>
      </c>
      <c r="Z13" s="88" t="s">
        <v>63</v>
      </c>
      <c r="AA13" s="88"/>
      <c r="AB13" s="88"/>
      <c r="AC13" s="88"/>
      <c r="AE13" s="89" t="str">
        <f>Tabela!A13</f>
        <v>Inglaterra</v>
      </c>
      <c r="AF13" s="89"/>
      <c r="AG13" s="89"/>
      <c r="AH13" s="89"/>
      <c r="AI13" s="2">
        <f>Tabela!B13</f>
        <v>0</v>
      </c>
      <c r="AJ13" s="2" t="s">
        <v>88</v>
      </c>
      <c r="AK13" s="2">
        <f>Tabela!D13</f>
        <v>0</v>
      </c>
      <c r="AL13" s="88" t="str">
        <f>Tabela!E13</f>
        <v>Estados Unidos</v>
      </c>
      <c r="AM13" s="88"/>
      <c r="AN13" s="88"/>
      <c r="AO13" s="88"/>
      <c r="AQ13" s="89" t="str">
        <f>Tabela!G13</f>
        <v>Croácia</v>
      </c>
      <c r="AR13" s="89"/>
      <c r="AS13" s="89"/>
      <c r="AT13" s="89"/>
      <c r="AU13" s="2">
        <f>Tabela!H13</f>
        <v>0</v>
      </c>
      <c r="AV13" s="2" t="s">
        <v>88</v>
      </c>
      <c r="AW13" s="2">
        <f>Tabela!J13</f>
        <v>0</v>
      </c>
      <c r="AX13" s="88" t="str">
        <f>Tabela!K13</f>
        <v>Canadá</v>
      </c>
      <c r="AY13" s="88"/>
      <c r="AZ13" s="88"/>
      <c r="BA13" s="88"/>
      <c r="BC13" s="2">
        <f t="shared" si="1"/>
        <v>0</v>
      </c>
      <c r="BD13" s="94"/>
      <c r="BE13" s="119"/>
      <c r="BF13" s="120"/>
      <c r="BG13" s="120"/>
      <c r="BH13" s="120"/>
      <c r="BI13" s="120"/>
      <c r="BJ13" s="120"/>
      <c r="BK13" s="120"/>
      <c r="BL13" s="120"/>
      <c r="BM13" s="120"/>
      <c r="BN13" s="120"/>
      <c r="BO13" s="121"/>
      <c r="BP13" s="95"/>
      <c r="BQ13" s="95"/>
      <c r="BR13" s="97"/>
      <c r="BS13" s="97"/>
      <c r="BT13" s="97"/>
      <c r="BU13" s="97"/>
      <c r="BV13" s="97"/>
      <c r="BW13" s="97"/>
      <c r="BX13" s="97"/>
      <c r="BY13" s="97"/>
      <c r="BZ13" s="97"/>
      <c r="CA13" s="97"/>
      <c r="CB13" s="97"/>
      <c r="CC13" s="97"/>
      <c r="CD13" s="97"/>
      <c r="CE13" s="97"/>
      <c r="CF13" s="101"/>
      <c r="CG13" s="110"/>
      <c r="CH13" s="111"/>
      <c r="CI13" s="111"/>
      <c r="CJ13" s="111"/>
      <c r="CK13" s="111"/>
      <c r="CL13" s="111"/>
      <c r="CM13" s="111"/>
      <c r="CN13" s="112"/>
      <c r="CO13" s="103"/>
      <c r="CP13" s="98"/>
      <c r="CQ13" s="98"/>
      <c r="CR13" s="98"/>
      <c r="CS13" s="98"/>
      <c r="CT13" s="102"/>
      <c r="CU13" s="110"/>
      <c r="CV13" s="111"/>
      <c r="CW13" s="111"/>
      <c r="CX13" s="111"/>
      <c r="CY13" s="111"/>
      <c r="CZ13" s="111"/>
      <c r="DA13" s="111"/>
      <c r="DB13" s="112"/>
      <c r="DC13" s="104"/>
      <c r="DD13" s="99"/>
      <c r="DE13" s="99"/>
      <c r="DF13" s="99"/>
      <c r="DG13" s="99"/>
      <c r="DH13" s="99"/>
      <c r="DI13" s="99"/>
      <c r="DJ13" s="99"/>
      <c r="DK13" s="99"/>
      <c r="DL13" s="99"/>
      <c r="DM13" s="99"/>
      <c r="DN13" s="99"/>
      <c r="DO13" s="99"/>
      <c r="DP13" s="99"/>
      <c r="DQ13" s="99"/>
      <c r="DR13" s="95"/>
      <c r="DS13" s="95"/>
      <c r="DT13" s="95"/>
      <c r="DU13" s="95"/>
      <c r="DV13" s="95"/>
      <c r="DW13" s="95"/>
      <c r="DX13" s="95"/>
      <c r="DY13" s="95"/>
      <c r="DZ13" s="95"/>
      <c r="EA13" s="95"/>
      <c r="EB13" s="95"/>
      <c r="EC13" s="95"/>
    </row>
    <row r="14" spans="1:133" ht="15.75" thickBot="1" x14ac:dyDescent="0.3">
      <c r="A14" s="24" t="s">
        <v>0</v>
      </c>
      <c r="B14" s="25"/>
      <c r="C14" s="25" t="s">
        <v>0</v>
      </c>
      <c r="D14" s="25"/>
      <c r="E14" s="28" t="s">
        <v>0</v>
      </c>
      <c r="G14" s="89" t="s">
        <v>76</v>
      </c>
      <c r="H14" s="89"/>
      <c r="I14" s="89"/>
      <c r="J14" s="89"/>
      <c r="K14" s="2">
        <v>1</v>
      </c>
      <c r="L14" s="2" t="s">
        <v>88</v>
      </c>
      <c r="M14" s="2">
        <v>1</v>
      </c>
      <c r="N14" s="88" t="s">
        <v>71</v>
      </c>
      <c r="O14" s="88"/>
      <c r="P14" s="88"/>
      <c r="Q14" s="88"/>
      <c r="S14" s="89" t="s">
        <v>67</v>
      </c>
      <c r="T14" s="89"/>
      <c r="U14" s="89"/>
      <c r="V14" s="89"/>
      <c r="W14" s="2">
        <v>1</v>
      </c>
      <c r="X14" s="2" t="s">
        <v>88</v>
      </c>
      <c r="Y14" s="2">
        <v>1</v>
      </c>
      <c r="Z14" s="88" t="s">
        <v>60</v>
      </c>
      <c r="AA14" s="88"/>
      <c r="AB14" s="88"/>
      <c r="AC14" s="88"/>
      <c r="AE14" s="89" t="str">
        <f>Tabela!A14</f>
        <v>Irã</v>
      </c>
      <c r="AF14" s="89"/>
      <c r="AG14" s="89"/>
      <c r="AH14" s="89"/>
      <c r="AI14" s="2">
        <f>Tabela!B14</f>
        <v>0</v>
      </c>
      <c r="AJ14" s="2" t="s">
        <v>88</v>
      </c>
      <c r="AK14" s="2">
        <f>Tabela!D14</f>
        <v>0</v>
      </c>
      <c r="AL14" s="88" t="str">
        <f>Tabela!E14</f>
        <v>Estados Unidos</v>
      </c>
      <c r="AM14" s="88"/>
      <c r="AN14" s="88"/>
      <c r="AO14" s="88"/>
      <c r="AQ14" s="89" t="str">
        <f>Tabela!G14</f>
        <v>Croácia</v>
      </c>
      <c r="AR14" s="89"/>
      <c r="AS14" s="89"/>
      <c r="AT14" s="89"/>
      <c r="AU14" s="2">
        <f>Tabela!H14</f>
        <v>0</v>
      </c>
      <c r="AV14" s="2" t="s">
        <v>88</v>
      </c>
      <c r="AW14" s="2">
        <f>Tabela!J14</f>
        <v>0</v>
      </c>
      <c r="AX14" s="88" t="str">
        <f>Tabela!K14</f>
        <v>Bélgica</v>
      </c>
      <c r="AY14" s="88"/>
      <c r="AZ14" s="88"/>
      <c r="BA14" s="88"/>
      <c r="BC14" s="2">
        <f t="shared" si="1"/>
        <v>0</v>
      </c>
      <c r="BD14" s="94"/>
      <c r="BE14" s="116">
        <v>10</v>
      </c>
      <c r="BF14" s="117"/>
      <c r="BG14" s="117"/>
      <c r="BH14" s="117"/>
      <c r="BI14" s="117"/>
      <c r="BJ14" s="117"/>
      <c r="BK14" s="117"/>
      <c r="BL14" s="117"/>
      <c r="BM14" s="117"/>
      <c r="BN14" s="117"/>
      <c r="BO14" s="118"/>
      <c r="BP14" s="95"/>
      <c r="BQ14" s="95"/>
      <c r="BR14" s="97"/>
      <c r="BS14" s="97"/>
      <c r="BT14" s="97"/>
      <c r="BU14" s="97"/>
      <c r="BV14" s="97"/>
      <c r="BW14" s="97"/>
      <c r="BX14" s="97"/>
      <c r="BY14" s="97"/>
      <c r="BZ14" s="97"/>
      <c r="CA14" s="97"/>
      <c r="CB14" s="97"/>
      <c r="CC14" s="97"/>
      <c r="CD14" s="97"/>
      <c r="CE14" s="97"/>
      <c r="CF14" s="101"/>
      <c r="CG14" s="113"/>
      <c r="CH14" s="114"/>
      <c r="CI14" s="114"/>
      <c r="CJ14" s="114"/>
      <c r="CK14" s="114"/>
      <c r="CL14" s="114"/>
      <c r="CM14" s="114"/>
      <c r="CN14" s="115"/>
      <c r="CO14" s="103"/>
      <c r="CP14" s="98"/>
      <c r="CQ14" s="98"/>
      <c r="CR14" s="98"/>
      <c r="CS14" s="98"/>
      <c r="CT14" s="102"/>
      <c r="CU14" s="113"/>
      <c r="CV14" s="114"/>
      <c r="CW14" s="114"/>
      <c r="CX14" s="114"/>
      <c r="CY14" s="114"/>
      <c r="CZ14" s="114"/>
      <c r="DA14" s="114"/>
      <c r="DB14" s="115"/>
      <c r="DC14" s="104"/>
      <c r="DD14" s="99"/>
      <c r="DE14" s="99"/>
      <c r="DF14" s="99"/>
      <c r="DG14" s="99"/>
      <c r="DH14" s="99"/>
      <c r="DI14" s="99"/>
      <c r="DJ14" s="99"/>
      <c r="DK14" s="99"/>
      <c r="DL14" s="99"/>
      <c r="DM14" s="99"/>
      <c r="DN14" s="99"/>
      <c r="DO14" s="99"/>
      <c r="DP14" s="99"/>
      <c r="DQ14" s="99"/>
      <c r="DR14" s="95"/>
      <c r="DS14" s="95"/>
      <c r="DT14" s="95"/>
      <c r="DU14" s="95"/>
      <c r="DV14" s="95"/>
      <c r="DW14" s="95"/>
      <c r="DX14" s="95"/>
      <c r="DY14" s="95"/>
      <c r="DZ14" s="95"/>
      <c r="EA14" s="95"/>
      <c r="EB14" s="95"/>
      <c r="EC14" s="95"/>
    </row>
    <row r="15" spans="1:133" x14ac:dyDescent="0.25">
      <c r="A15" s="24" t="s">
        <v>45</v>
      </c>
      <c r="B15" s="25"/>
      <c r="C15" s="25" t="s">
        <v>49</v>
      </c>
      <c r="D15" s="25"/>
      <c r="E15" s="28" t="s">
        <v>160</v>
      </c>
      <c r="G15" s="89" t="s">
        <v>89</v>
      </c>
      <c r="H15" s="89"/>
      <c r="I15" s="89"/>
      <c r="J15" s="89"/>
      <c r="K15" s="2">
        <v>0</v>
      </c>
      <c r="L15" s="2" t="s">
        <v>88</v>
      </c>
      <c r="M15" s="2">
        <v>3</v>
      </c>
      <c r="N15" s="88" t="s">
        <v>75</v>
      </c>
      <c r="O15" s="88"/>
      <c r="P15" s="88"/>
      <c r="Q15" s="88"/>
      <c r="S15" s="89" t="s">
        <v>63</v>
      </c>
      <c r="T15" s="89"/>
      <c r="U15" s="89"/>
      <c r="V15" s="89"/>
      <c r="W15" s="2">
        <v>1</v>
      </c>
      <c r="X15" s="2" t="s">
        <v>88</v>
      </c>
      <c r="Y15" s="2">
        <v>0</v>
      </c>
      <c r="Z15" s="88" t="s">
        <v>78</v>
      </c>
      <c r="AA15" s="88"/>
      <c r="AB15" s="88"/>
      <c r="AC15" s="88"/>
      <c r="AE15" s="89" t="str">
        <f>Tabela!A15</f>
        <v>Gales</v>
      </c>
      <c r="AF15" s="89"/>
      <c r="AG15" s="89"/>
      <c r="AH15" s="89"/>
      <c r="AI15" s="2">
        <f>Tabela!B15</f>
        <v>0</v>
      </c>
      <c r="AJ15" s="2" t="s">
        <v>88</v>
      </c>
      <c r="AK15" s="2">
        <f>Tabela!D15</f>
        <v>0</v>
      </c>
      <c r="AL15" s="88" t="str">
        <f>Tabela!E15</f>
        <v>Inglaterra</v>
      </c>
      <c r="AM15" s="88"/>
      <c r="AN15" s="88"/>
      <c r="AO15" s="88"/>
      <c r="AQ15" s="89" t="str">
        <f>Tabela!G15</f>
        <v>Canadá</v>
      </c>
      <c r="AR15" s="89"/>
      <c r="AS15" s="89"/>
      <c r="AT15" s="89"/>
      <c r="AU15" s="2">
        <f>Tabela!H15</f>
        <v>0</v>
      </c>
      <c r="AV15" s="2" t="s">
        <v>88</v>
      </c>
      <c r="AW15" s="2">
        <f>Tabela!J15</f>
        <v>0</v>
      </c>
      <c r="AX15" s="88" t="str">
        <f>Tabela!K15</f>
        <v>Marrocos</v>
      </c>
      <c r="AY15" s="88"/>
      <c r="AZ15" s="88"/>
      <c r="BA15" s="88"/>
      <c r="BC15" s="2">
        <f t="shared" si="1"/>
        <v>0</v>
      </c>
      <c r="BD15" s="94"/>
      <c r="BE15" s="116"/>
      <c r="BF15" s="117"/>
      <c r="BG15" s="117"/>
      <c r="BH15" s="117"/>
      <c r="BI15" s="117"/>
      <c r="BJ15" s="117"/>
      <c r="BK15" s="117"/>
      <c r="BL15" s="117"/>
      <c r="BM15" s="117"/>
      <c r="BN15" s="117"/>
      <c r="BO15" s="118"/>
      <c r="BP15" s="95"/>
      <c r="BQ15" s="95"/>
      <c r="BR15" s="94"/>
      <c r="BS15" s="94"/>
      <c r="BT15" s="94"/>
      <c r="BU15" s="94"/>
      <c r="BV15" s="94"/>
      <c r="BW15" s="94"/>
      <c r="BX15" s="94"/>
      <c r="BY15" s="94"/>
      <c r="BZ15" s="94"/>
      <c r="CA15" s="94"/>
      <c r="CB15" s="94"/>
      <c r="CC15" s="94"/>
      <c r="CD15" s="94"/>
      <c r="CE15" s="94"/>
      <c r="CF15" s="94"/>
      <c r="CG15" s="94"/>
      <c r="CH15" s="94"/>
      <c r="CI15" s="94"/>
      <c r="CJ15" s="94"/>
      <c r="CK15" s="94"/>
      <c r="CL15" s="94"/>
      <c r="CM15" s="94"/>
      <c r="CN15" s="94"/>
      <c r="CO15" s="94"/>
      <c r="CP15" s="94"/>
      <c r="CQ15" s="94"/>
      <c r="CR15" s="94"/>
      <c r="CS15" s="94"/>
      <c r="CT15" s="94"/>
      <c r="CU15" s="94"/>
      <c r="CV15" s="94"/>
      <c r="CW15" s="94"/>
      <c r="CX15" s="94"/>
      <c r="CY15" s="94"/>
      <c r="CZ15" s="94"/>
      <c r="DA15" s="94"/>
      <c r="DB15" s="94"/>
      <c r="DC15" s="94"/>
      <c r="DD15" s="94"/>
      <c r="DE15" s="94"/>
      <c r="DF15" s="94"/>
      <c r="DG15" s="94"/>
      <c r="DH15" s="94"/>
      <c r="DI15" s="94"/>
      <c r="DJ15" s="94"/>
      <c r="DK15" s="94"/>
      <c r="DL15" s="94"/>
      <c r="DM15" s="94"/>
      <c r="DN15" s="94"/>
      <c r="DO15" s="94"/>
      <c r="DP15" s="94"/>
      <c r="DQ15" s="94"/>
      <c r="DR15" s="95"/>
      <c r="DS15" s="95"/>
      <c r="DT15" s="95"/>
      <c r="DU15" s="95"/>
      <c r="DV15" s="95"/>
      <c r="DW15" s="95"/>
      <c r="DX15" s="95"/>
      <c r="DY15" s="95"/>
      <c r="DZ15" s="95"/>
      <c r="EA15" s="95"/>
      <c r="EB15" s="95"/>
      <c r="EC15" s="95"/>
    </row>
    <row r="16" spans="1:133" x14ac:dyDescent="0.25">
      <c r="A16" s="24" t="s">
        <v>9</v>
      </c>
      <c r="B16" s="25"/>
      <c r="C16" s="25" t="s">
        <v>156</v>
      </c>
      <c r="D16" s="25"/>
      <c r="E16" s="28" t="s">
        <v>161</v>
      </c>
      <c r="G16" s="90" t="s">
        <v>12</v>
      </c>
      <c r="H16" s="90"/>
      <c r="I16" s="90"/>
      <c r="J16" s="90"/>
      <c r="K16" s="90"/>
      <c r="L16" s="90"/>
      <c r="M16" s="90"/>
      <c r="N16" s="90"/>
      <c r="O16" s="90"/>
      <c r="P16" s="90"/>
      <c r="Q16" s="90"/>
      <c r="S16" s="90" t="s">
        <v>93</v>
      </c>
      <c r="T16" s="90"/>
      <c r="U16" s="90"/>
      <c r="V16" s="90"/>
      <c r="W16" s="90"/>
      <c r="X16" s="90"/>
      <c r="Y16" s="90"/>
      <c r="Z16" s="90"/>
      <c r="AA16" s="90"/>
      <c r="AB16" s="90"/>
      <c r="AC16" s="90"/>
      <c r="AE16" s="93" t="str">
        <f>Tabela!A16</f>
        <v>Grupo C</v>
      </c>
      <c r="AF16" s="93"/>
      <c r="AG16" s="93"/>
      <c r="AH16" s="93"/>
      <c r="AI16" s="93"/>
      <c r="AJ16" s="93"/>
      <c r="AK16" s="93"/>
      <c r="AL16" s="93"/>
      <c r="AM16" s="93"/>
      <c r="AN16" s="93"/>
      <c r="AO16" s="93"/>
      <c r="AQ16" s="93" t="str">
        <f>Tabela!G16</f>
        <v>Grupo G</v>
      </c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D16" s="94"/>
      <c r="BE16" s="116"/>
      <c r="BF16" s="117"/>
      <c r="BG16" s="117"/>
      <c r="BH16" s="117"/>
      <c r="BI16" s="117"/>
      <c r="BJ16" s="117"/>
      <c r="BK16" s="117"/>
      <c r="BL16" s="117"/>
      <c r="BM16" s="117"/>
      <c r="BN16" s="117"/>
      <c r="BO16" s="118"/>
      <c r="BP16" s="95"/>
      <c r="BQ16" s="95"/>
      <c r="BR16" s="94"/>
      <c r="BS16" s="94"/>
      <c r="BT16" s="94"/>
      <c r="BU16" s="94"/>
      <c r="BV16" s="94"/>
      <c r="BW16" s="94"/>
      <c r="BX16" s="94"/>
      <c r="BY16" s="94"/>
      <c r="BZ16" s="94"/>
      <c r="CA16" s="94"/>
      <c r="CB16" s="94"/>
      <c r="CC16" s="94"/>
      <c r="CD16" s="94"/>
      <c r="CE16" s="94"/>
      <c r="CF16" s="94"/>
      <c r="CG16" s="94"/>
      <c r="CH16" s="94"/>
      <c r="CI16" s="94"/>
      <c r="CJ16" s="94"/>
      <c r="CK16" s="94"/>
      <c r="CL16" s="94"/>
      <c r="CM16" s="94"/>
      <c r="CN16" s="94"/>
      <c r="CO16" s="94"/>
      <c r="CP16" s="94"/>
      <c r="CQ16" s="94"/>
      <c r="CR16" s="94"/>
      <c r="CS16" s="94"/>
      <c r="CT16" s="94"/>
      <c r="CU16" s="94"/>
      <c r="CV16" s="94"/>
      <c r="CW16" s="94"/>
      <c r="CX16" s="94"/>
      <c r="CY16" s="94"/>
      <c r="CZ16" s="94"/>
      <c r="DA16" s="94"/>
      <c r="DB16" s="94"/>
      <c r="DC16" s="94"/>
      <c r="DD16" s="94"/>
      <c r="DE16" s="94"/>
      <c r="DF16" s="94"/>
      <c r="DG16" s="94"/>
      <c r="DH16" s="94"/>
      <c r="DI16" s="94"/>
      <c r="DJ16" s="94"/>
      <c r="DK16" s="94"/>
      <c r="DL16" s="94"/>
      <c r="DM16" s="94"/>
      <c r="DN16" s="94"/>
      <c r="DO16" s="94"/>
      <c r="DP16" s="94"/>
      <c r="DQ16" s="94"/>
      <c r="DR16" s="95"/>
      <c r="DS16" s="95"/>
      <c r="DT16" s="95"/>
      <c r="DU16" s="95"/>
      <c r="DV16" s="95"/>
      <c r="DW16" s="95"/>
      <c r="DX16" s="95"/>
      <c r="DY16" s="95"/>
      <c r="DZ16" s="95"/>
      <c r="EA16" s="95"/>
      <c r="EB16" s="95"/>
      <c r="EC16" s="95"/>
    </row>
    <row r="17" spans="1:134" x14ac:dyDescent="0.25">
      <c r="A17" s="24" t="s">
        <v>10</v>
      </c>
      <c r="B17" s="25"/>
      <c r="C17" s="25" t="s">
        <v>112</v>
      </c>
      <c r="D17" s="25"/>
      <c r="E17" s="28" t="s">
        <v>54</v>
      </c>
      <c r="G17" s="89" t="s">
        <v>58</v>
      </c>
      <c r="H17" s="89"/>
      <c r="I17" s="89"/>
      <c r="J17" s="89"/>
      <c r="K17" s="2">
        <v>3</v>
      </c>
      <c r="L17" s="2" t="s">
        <v>88</v>
      </c>
      <c r="M17" s="2">
        <v>0</v>
      </c>
      <c r="N17" s="88" t="s">
        <v>57</v>
      </c>
      <c r="O17" s="88"/>
      <c r="P17" s="88"/>
      <c r="Q17" s="88"/>
      <c r="S17" s="89" t="s">
        <v>85</v>
      </c>
      <c r="T17" s="89"/>
      <c r="U17" s="89"/>
      <c r="V17" s="89"/>
      <c r="W17" s="2">
        <v>2</v>
      </c>
      <c r="X17" s="2" t="s">
        <v>88</v>
      </c>
      <c r="Y17" s="2">
        <v>1</v>
      </c>
      <c r="Z17" s="88" t="s">
        <v>62</v>
      </c>
      <c r="AA17" s="88"/>
      <c r="AB17" s="88"/>
      <c r="AC17" s="88"/>
      <c r="AE17" s="89" t="str">
        <f>Tabela!A17</f>
        <v>Argentina</v>
      </c>
      <c r="AF17" s="89"/>
      <c r="AG17" s="89"/>
      <c r="AH17" s="89"/>
      <c r="AI17" s="2">
        <f>Tabela!B17</f>
        <v>1</v>
      </c>
      <c r="AJ17" s="2" t="s">
        <v>88</v>
      </c>
      <c r="AK17" s="2">
        <f>Tabela!D17</f>
        <v>2</v>
      </c>
      <c r="AL17" s="88" t="str">
        <f>Tabela!E17</f>
        <v>Arábia Saudita</v>
      </c>
      <c r="AM17" s="88"/>
      <c r="AN17" s="88"/>
      <c r="AO17" s="88"/>
      <c r="AQ17" s="89" t="str">
        <f>Tabela!G17</f>
        <v>Suíça</v>
      </c>
      <c r="AR17" s="89"/>
      <c r="AS17" s="89"/>
      <c r="AT17" s="89"/>
      <c r="AU17" s="2">
        <f>Tabela!H17</f>
        <v>0</v>
      </c>
      <c r="AV17" s="2" t="s">
        <v>88</v>
      </c>
      <c r="AW17" s="2">
        <f>Tabela!J17</f>
        <v>0</v>
      </c>
      <c r="AX17" s="88" t="str">
        <f>Tabela!K17</f>
        <v>Camarões</v>
      </c>
      <c r="AY17" s="88"/>
      <c r="AZ17" s="88"/>
      <c r="BA17" s="88"/>
      <c r="BC17" s="2">
        <f t="shared" si="1"/>
        <v>0</v>
      </c>
      <c r="BD17" s="94"/>
      <c r="BE17" s="116"/>
      <c r="BF17" s="117"/>
      <c r="BG17" s="117"/>
      <c r="BH17" s="117"/>
      <c r="BI17" s="117"/>
      <c r="BJ17" s="117"/>
      <c r="BK17" s="117"/>
      <c r="BL17" s="117"/>
      <c r="BM17" s="117"/>
      <c r="BN17" s="117"/>
      <c r="BO17" s="118"/>
      <c r="BP17" s="95"/>
      <c r="BQ17" s="95"/>
      <c r="BR17" s="94"/>
      <c r="BS17" s="94"/>
      <c r="BT17" s="94"/>
      <c r="BU17" s="94"/>
      <c r="BV17" s="94"/>
      <c r="BW17" s="94"/>
      <c r="BX17" s="94"/>
      <c r="BY17" s="94"/>
      <c r="BZ17" s="94"/>
      <c r="CA17" s="94"/>
      <c r="CB17" s="94"/>
      <c r="CC17" s="94"/>
      <c r="CD17" s="94"/>
      <c r="CE17" s="94"/>
      <c r="CF17" s="94"/>
      <c r="CG17" s="94"/>
      <c r="CH17" s="94"/>
      <c r="CI17" s="94"/>
      <c r="CJ17" s="94"/>
      <c r="CK17" s="94"/>
      <c r="CL17" s="94"/>
      <c r="CM17" s="94"/>
      <c r="CN17" s="94"/>
      <c r="CO17" s="94"/>
      <c r="CP17" s="94"/>
      <c r="CQ17" s="94"/>
      <c r="CR17" s="94"/>
      <c r="CS17" s="94"/>
      <c r="CT17" s="94"/>
      <c r="CU17" s="94"/>
      <c r="CV17" s="94"/>
      <c r="CW17" s="94"/>
      <c r="CX17" s="94"/>
      <c r="CY17" s="94"/>
      <c r="CZ17" s="94"/>
      <c r="DA17" s="94"/>
      <c r="DB17" s="94"/>
      <c r="DC17" s="94"/>
      <c r="DD17" s="94"/>
      <c r="DE17" s="94"/>
      <c r="DF17" s="94"/>
      <c r="DG17" s="94"/>
      <c r="DH17" s="94"/>
      <c r="DI17" s="94"/>
      <c r="DJ17" s="94"/>
      <c r="DK17" s="94"/>
      <c r="DL17" s="94"/>
      <c r="DM17" s="94"/>
      <c r="DN17" s="94"/>
      <c r="DO17" s="94"/>
      <c r="DP17" s="94"/>
      <c r="DQ17" s="94"/>
      <c r="DR17" s="95"/>
      <c r="DS17" s="95"/>
      <c r="DT17" s="95"/>
      <c r="DU17" s="95"/>
      <c r="DV17" s="95"/>
      <c r="DW17" s="95"/>
      <c r="DX17" s="95"/>
      <c r="DY17" s="95"/>
      <c r="DZ17" s="95"/>
      <c r="EA17" s="95"/>
      <c r="EB17" s="95"/>
      <c r="EC17" s="95"/>
    </row>
    <row r="18" spans="1:134" x14ac:dyDescent="0.25">
      <c r="A18" s="24" t="s">
        <v>11</v>
      </c>
      <c r="B18" s="25"/>
      <c r="C18" s="25" t="s">
        <v>26</v>
      </c>
      <c r="D18" s="25"/>
      <c r="E18" s="28" t="s">
        <v>55</v>
      </c>
      <c r="G18" s="89" t="s">
        <v>79</v>
      </c>
      <c r="H18" s="89"/>
      <c r="I18" s="89"/>
      <c r="J18" s="89"/>
      <c r="K18" s="2">
        <v>1</v>
      </c>
      <c r="L18" s="2" t="s">
        <v>88</v>
      </c>
      <c r="M18" s="2">
        <v>1</v>
      </c>
      <c r="N18" s="88" t="s">
        <v>81</v>
      </c>
      <c r="O18" s="88"/>
      <c r="P18" s="88"/>
      <c r="Q18" s="88"/>
      <c r="S18" s="89" t="s">
        <v>61</v>
      </c>
      <c r="T18" s="89"/>
      <c r="U18" s="89"/>
      <c r="V18" s="89"/>
      <c r="W18" s="2">
        <v>2</v>
      </c>
      <c r="X18" s="2" t="s">
        <v>88</v>
      </c>
      <c r="Y18" s="2">
        <v>0</v>
      </c>
      <c r="Z18" s="88" t="s">
        <v>84</v>
      </c>
      <c r="AA18" s="88"/>
      <c r="AB18" s="88"/>
      <c r="AC18" s="88"/>
      <c r="AE18" s="89" t="str">
        <f>Tabela!A18</f>
        <v>México</v>
      </c>
      <c r="AF18" s="89"/>
      <c r="AG18" s="89"/>
      <c r="AH18" s="89"/>
      <c r="AI18" s="2">
        <f>Tabela!B18</f>
        <v>0</v>
      </c>
      <c r="AJ18" s="2" t="s">
        <v>88</v>
      </c>
      <c r="AK18" s="2">
        <f>Tabela!D18</f>
        <v>0</v>
      </c>
      <c r="AL18" s="88" t="str">
        <f>Tabela!E18</f>
        <v>Polônia</v>
      </c>
      <c r="AM18" s="88"/>
      <c r="AN18" s="88"/>
      <c r="AO18" s="88"/>
      <c r="AQ18" s="89" t="str">
        <f>Tabela!G18</f>
        <v>Brasil</v>
      </c>
      <c r="AR18" s="89"/>
      <c r="AS18" s="89"/>
      <c r="AT18" s="89"/>
      <c r="AU18" s="2">
        <f>Tabela!H18</f>
        <v>0</v>
      </c>
      <c r="AV18" s="2" t="s">
        <v>88</v>
      </c>
      <c r="AW18" s="2">
        <f>Tabela!J18</f>
        <v>0</v>
      </c>
      <c r="AX18" s="88" t="str">
        <f>Tabela!K18</f>
        <v>Sérvia</v>
      </c>
      <c r="AY18" s="88"/>
      <c r="AZ18" s="88"/>
      <c r="BA18" s="88"/>
      <c r="BC18" s="2">
        <f t="shared" si="1"/>
        <v>0</v>
      </c>
      <c r="BD18" s="94"/>
      <c r="BE18" s="116"/>
      <c r="BF18" s="117"/>
      <c r="BG18" s="117"/>
      <c r="BH18" s="117"/>
      <c r="BI18" s="117"/>
      <c r="BJ18" s="117"/>
      <c r="BK18" s="117"/>
      <c r="BL18" s="117"/>
      <c r="BM18" s="117"/>
      <c r="BN18" s="117"/>
      <c r="BO18" s="118"/>
      <c r="BP18" s="95"/>
      <c r="BQ18" s="95"/>
      <c r="BR18" s="94"/>
      <c r="BS18" s="94"/>
      <c r="BT18" s="94"/>
      <c r="BU18" s="94"/>
      <c r="BV18" s="94"/>
      <c r="BW18" s="94"/>
      <c r="BX18" s="94"/>
      <c r="BY18" s="94"/>
      <c r="BZ18" s="94"/>
      <c r="CA18" s="94"/>
      <c r="CB18" s="94"/>
      <c r="CC18" s="94"/>
      <c r="CD18" s="94"/>
      <c r="CE18" s="94"/>
      <c r="CF18" s="94"/>
      <c r="CG18" s="94"/>
      <c r="CH18" s="94"/>
      <c r="CI18" s="94"/>
      <c r="CJ18" s="94"/>
      <c r="CK18" s="94"/>
      <c r="CL18" s="94"/>
      <c r="CM18" s="94"/>
      <c r="CN18" s="94"/>
      <c r="CO18" s="94"/>
      <c r="CP18" s="94"/>
      <c r="CQ18" s="94"/>
      <c r="CR18" s="94"/>
      <c r="CS18" s="94"/>
      <c r="CT18" s="94"/>
      <c r="CU18" s="94"/>
      <c r="CV18" s="94"/>
      <c r="CW18" s="94"/>
      <c r="CX18" s="94"/>
      <c r="CY18" s="94"/>
      <c r="CZ18" s="94"/>
      <c r="DA18" s="94"/>
      <c r="DB18" s="94"/>
      <c r="DC18" s="94"/>
      <c r="DD18" s="94"/>
      <c r="DE18" s="94"/>
      <c r="DF18" s="94"/>
      <c r="DG18" s="94"/>
      <c r="DH18" s="94"/>
      <c r="DI18" s="94"/>
      <c r="DJ18" s="94"/>
      <c r="DK18" s="94"/>
      <c r="DL18" s="94"/>
      <c r="DM18" s="94"/>
      <c r="DN18" s="94"/>
      <c r="DO18" s="94"/>
      <c r="DP18" s="94"/>
      <c r="DQ18" s="94"/>
      <c r="DR18" s="95"/>
      <c r="DS18" s="95"/>
      <c r="DT18" s="95"/>
      <c r="DU18" s="95"/>
      <c r="DV18" s="95"/>
      <c r="DW18" s="95"/>
      <c r="DX18" s="95"/>
      <c r="DY18" s="95"/>
      <c r="DZ18" s="95"/>
      <c r="EA18" s="95"/>
      <c r="EB18" s="95"/>
      <c r="EC18" s="95"/>
    </row>
    <row r="19" spans="1:134" x14ac:dyDescent="0.25">
      <c r="A19" s="24" t="s">
        <v>103</v>
      </c>
      <c r="B19" s="25"/>
      <c r="C19" s="25" t="s">
        <v>27</v>
      </c>
      <c r="D19" s="25"/>
      <c r="E19" s="28" t="s">
        <v>162</v>
      </c>
      <c r="G19" s="89" t="s">
        <v>81</v>
      </c>
      <c r="H19" s="89"/>
      <c r="I19" s="89"/>
      <c r="J19" s="89"/>
      <c r="K19" s="2">
        <v>2</v>
      </c>
      <c r="L19" s="2" t="s">
        <v>88</v>
      </c>
      <c r="M19" s="2">
        <v>0</v>
      </c>
      <c r="N19" s="88" t="s">
        <v>57</v>
      </c>
      <c r="O19" s="88"/>
      <c r="P19" s="88"/>
      <c r="Q19" s="88"/>
      <c r="S19" s="89" t="s">
        <v>62</v>
      </c>
      <c r="T19" s="89"/>
      <c r="U19" s="89"/>
      <c r="V19" s="89"/>
      <c r="W19" s="2">
        <v>1</v>
      </c>
      <c r="X19" s="2" t="s">
        <v>88</v>
      </c>
      <c r="Y19" s="2">
        <v>1</v>
      </c>
      <c r="Z19" s="88" t="s">
        <v>84</v>
      </c>
      <c r="AA19" s="88"/>
      <c r="AB19" s="88"/>
      <c r="AC19" s="88"/>
      <c r="AE19" s="89" t="str">
        <f>Tabela!A19</f>
        <v>Polônia</v>
      </c>
      <c r="AF19" s="89"/>
      <c r="AG19" s="89"/>
      <c r="AH19" s="89"/>
      <c r="AI19" s="2">
        <f>Tabela!B19</f>
        <v>0</v>
      </c>
      <c r="AJ19" s="2" t="s">
        <v>88</v>
      </c>
      <c r="AK19" s="2">
        <f>Tabela!D19</f>
        <v>0</v>
      </c>
      <c r="AL19" s="88" t="str">
        <f>Tabela!E19</f>
        <v>Arábia Saudita</v>
      </c>
      <c r="AM19" s="88"/>
      <c r="AN19" s="88"/>
      <c r="AO19" s="88"/>
      <c r="AQ19" s="89" t="str">
        <f>Tabela!G19</f>
        <v>Camarões</v>
      </c>
      <c r="AR19" s="89"/>
      <c r="AS19" s="89"/>
      <c r="AT19" s="89"/>
      <c r="AU19" s="2">
        <f>Tabela!H19</f>
        <v>0</v>
      </c>
      <c r="AV19" s="2" t="s">
        <v>88</v>
      </c>
      <c r="AW19" s="2">
        <f>Tabela!J19</f>
        <v>0</v>
      </c>
      <c r="AX19" s="88" t="str">
        <f>Tabela!K19</f>
        <v>Sérvia</v>
      </c>
      <c r="AY19" s="88"/>
      <c r="AZ19" s="88"/>
      <c r="BA19" s="88"/>
      <c r="BC19" s="2">
        <f t="shared" si="1"/>
        <v>0</v>
      </c>
      <c r="BD19" s="94"/>
      <c r="BE19" s="94"/>
      <c r="BF19" s="94"/>
      <c r="BG19" s="94"/>
      <c r="BH19" s="94"/>
      <c r="BI19" s="94"/>
      <c r="BJ19" s="94"/>
      <c r="BK19" s="94"/>
      <c r="BL19" s="94"/>
      <c r="BM19" s="94"/>
      <c r="BN19" s="95"/>
      <c r="BO19" s="95"/>
      <c r="BP19" s="95"/>
      <c r="BQ19" s="95"/>
      <c r="BR19" s="94"/>
      <c r="BS19" s="94"/>
      <c r="BT19" s="94"/>
      <c r="BU19" s="94"/>
      <c r="BV19" s="94"/>
      <c r="BW19" s="94"/>
      <c r="BX19" s="94"/>
      <c r="BY19" s="94"/>
      <c r="BZ19" s="94"/>
      <c r="CA19" s="94"/>
      <c r="CB19" s="94"/>
      <c r="CC19" s="94"/>
      <c r="CD19" s="94"/>
      <c r="CE19" s="94"/>
      <c r="CF19" s="94"/>
      <c r="CG19" s="94"/>
      <c r="CH19" s="94"/>
      <c r="CI19" s="94"/>
      <c r="CJ19" s="94"/>
      <c r="CK19" s="94"/>
      <c r="CL19" s="94"/>
      <c r="CM19" s="94"/>
      <c r="CN19" s="94"/>
      <c r="CO19" s="94"/>
      <c r="CP19" s="94"/>
      <c r="CQ19" s="94"/>
      <c r="CR19" s="94"/>
      <c r="CS19" s="94"/>
      <c r="CT19" s="94"/>
      <c r="CU19" s="94"/>
      <c r="CV19" s="94"/>
      <c r="CW19" s="94"/>
      <c r="CX19" s="94"/>
      <c r="CY19" s="94"/>
      <c r="CZ19" s="94"/>
      <c r="DA19" s="94"/>
      <c r="DB19" s="94"/>
      <c r="DC19" s="94"/>
      <c r="DD19" s="94"/>
      <c r="DE19" s="94"/>
      <c r="DF19" s="94"/>
      <c r="DG19" s="94"/>
      <c r="DH19" s="94"/>
      <c r="DI19" s="94"/>
      <c r="DJ19" s="94"/>
      <c r="DK19" s="94"/>
      <c r="DL19" s="94"/>
      <c r="DM19" s="94"/>
      <c r="DN19" s="94"/>
      <c r="DO19" s="94"/>
      <c r="DP19" s="94"/>
      <c r="DQ19" s="94"/>
      <c r="DR19" s="95"/>
      <c r="DS19" s="95"/>
      <c r="DT19" s="95"/>
      <c r="DU19" s="95"/>
      <c r="DV19" s="95"/>
      <c r="DW19" s="95"/>
      <c r="DX19" s="95"/>
      <c r="DY19" s="95"/>
      <c r="DZ19" s="95"/>
      <c r="EA19" s="95"/>
      <c r="EB19" s="95"/>
      <c r="EC19" s="95"/>
    </row>
    <row r="20" spans="1:134" x14ac:dyDescent="0.25">
      <c r="A20" s="24" t="s">
        <v>131</v>
      </c>
      <c r="B20" s="25"/>
      <c r="C20" s="25" t="s">
        <v>157</v>
      </c>
      <c r="D20" s="25"/>
      <c r="E20" s="28" t="s">
        <v>163</v>
      </c>
      <c r="G20" s="89" t="s">
        <v>58</v>
      </c>
      <c r="H20" s="89"/>
      <c r="I20" s="89"/>
      <c r="J20" s="89"/>
      <c r="K20" s="2">
        <v>2</v>
      </c>
      <c r="L20" s="2" t="s">
        <v>88</v>
      </c>
      <c r="M20" s="2">
        <v>1</v>
      </c>
      <c r="N20" s="88" t="s">
        <v>79</v>
      </c>
      <c r="O20" s="88"/>
      <c r="P20" s="88"/>
      <c r="Q20" s="88"/>
      <c r="S20" s="89" t="s">
        <v>61</v>
      </c>
      <c r="T20" s="89"/>
      <c r="U20" s="89"/>
      <c r="V20" s="89"/>
      <c r="W20" s="2">
        <v>2</v>
      </c>
      <c r="X20" s="2" t="s">
        <v>88</v>
      </c>
      <c r="Y20" s="2">
        <v>1</v>
      </c>
      <c r="Z20" s="88" t="s">
        <v>85</v>
      </c>
      <c r="AA20" s="88"/>
      <c r="AB20" s="88"/>
      <c r="AC20" s="88"/>
      <c r="AE20" s="89" t="str">
        <f>Tabela!A20</f>
        <v>Argentina</v>
      </c>
      <c r="AF20" s="89"/>
      <c r="AG20" s="89"/>
      <c r="AH20" s="89"/>
      <c r="AI20" s="2">
        <f>Tabela!B20</f>
        <v>0</v>
      </c>
      <c r="AJ20" s="2" t="s">
        <v>88</v>
      </c>
      <c r="AK20" s="2">
        <f>Tabela!D20</f>
        <v>0</v>
      </c>
      <c r="AL20" s="88" t="str">
        <f>Tabela!E20</f>
        <v>México</v>
      </c>
      <c r="AM20" s="88"/>
      <c r="AN20" s="88"/>
      <c r="AO20" s="88"/>
      <c r="AQ20" s="89" t="str">
        <f>Tabela!G20</f>
        <v>Brasil</v>
      </c>
      <c r="AR20" s="89"/>
      <c r="AS20" s="89"/>
      <c r="AT20" s="89"/>
      <c r="AU20" s="2">
        <f>Tabela!H20</f>
        <v>0</v>
      </c>
      <c r="AV20" s="2" t="s">
        <v>88</v>
      </c>
      <c r="AW20" s="2">
        <f>Tabela!J20</f>
        <v>0</v>
      </c>
      <c r="AX20" s="88" t="str">
        <f>Tabela!K20</f>
        <v>Suíça</v>
      </c>
      <c r="AY20" s="88"/>
      <c r="AZ20" s="88"/>
      <c r="BA20" s="88"/>
      <c r="BC20" s="2">
        <f t="shared" si="1"/>
        <v>0</v>
      </c>
      <c r="BD20" s="94"/>
      <c r="BE20" s="94"/>
      <c r="BF20" s="94"/>
      <c r="BG20" s="94"/>
      <c r="BH20" s="94"/>
      <c r="BI20" s="94"/>
      <c r="BJ20" s="94"/>
      <c r="BK20" s="94"/>
      <c r="BL20" s="94"/>
      <c r="BM20" s="94"/>
      <c r="BN20" s="95"/>
      <c r="BO20" s="95"/>
      <c r="BP20" s="95"/>
      <c r="BQ20" s="95"/>
      <c r="BR20" s="100" t="s">
        <v>589</v>
      </c>
      <c r="BS20" s="100"/>
      <c r="BT20" s="100"/>
      <c r="BU20" s="100"/>
      <c r="BV20" s="100"/>
      <c r="BW20" s="100"/>
      <c r="BX20" s="100"/>
      <c r="BY20" s="100"/>
      <c r="BZ20" s="100"/>
      <c r="CA20" s="100"/>
      <c r="CB20" s="100"/>
      <c r="CC20" s="100"/>
      <c r="CD20" s="100"/>
      <c r="CE20" s="100"/>
      <c r="CF20" s="100"/>
      <c r="CG20" s="100"/>
      <c r="CH20" s="100"/>
      <c r="CI20" s="100"/>
      <c r="CJ20" s="100"/>
      <c r="CK20" s="100"/>
      <c r="CL20" s="100"/>
      <c r="CM20" s="100"/>
      <c r="CN20" s="100"/>
      <c r="CO20" s="100"/>
      <c r="CP20" s="100"/>
      <c r="CQ20" s="100"/>
      <c r="CR20" s="100"/>
      <c r="CS20" s="100"/>
      <c r="CT20" s="100"/>
      <c r="CU20" s="100"/>
      <c r="CV20" s="100"/>
      <c r="CW20" s="100"/>
      <c r="CX20" s="100"/>
      <c r="CY20" s="100"/>
      <c r="CZ20" s="100"/>
      <c r="DA20" s="100"/>
      <c r="DB20" s="100"/>
      <c r="DC20" s="100"/>
      <c r="DD20" s="100"/>
      <c r="DE20" s="100"/>
      <c r="DF20" s="100"/>
      <c r="DG20" s="100"/>
      <c r="DH20" s="100"/>
      <c r="DI20" s="100"/>
      <c r="DJ20" s="100"/>
      <c r="DK20" s="100"/>
      <c r="DL20" s="100"/>
      <c r="DM20" s="100"/>
      <c r="DN20" s="100"/>
      <c r="DO20" s="100"/>
      <c r="DP20" s="100"/>
      <c r="DQ20" s="100"/>
      <c r="DR20" s="95"/>
      <c r="DS20" s="95"/>
      <c r="DT20" s="95"/>
      <c r="DU20" s="95"/>
      <c r="DV20" s="95"/>
      <c r="DW20" s="95"/>
      <c r="DX20" s="95"/>
      <c r="DY20" s="95"/>
      <c r="DZ20" s="95"/>
      <c r="EA20" s="95"/>
      <c r="EB20" s="95"/>
      <c r="EC20" s="95"/>
    </row>
    <row r="21" spans="1:134" x14ac:dyDescent="0.25">
      <c r="A21" s="24" t="s">
        <v>0</v>
      </c>
      <c r="B21" s="25"/>
      <c r="C21" s="25" t="s">
        <v>0</v>
      </c>
      <c r="D21" s="25"/>
      <c r="E21" s="28"/>
      <c r="G21" s="89" t="s">
        <v>81</v>
      </c>
      <c r="H21" s="89"/>
      <c r="I21" s="89"/>
      <c r="J21" s="89"/>
      <c r="K21" s="2">
        <v>1</v>
      </c>
      <c r="L21" s="2" t="s">
        <v>88</v>
      </c>
      <c r="M21" s="2">
        <v>2</v>
      </c>
      <c r="N21" s="88" t="s">
        <v>58</v>
      </c>
      <c r="O21" s="88"/>
      <c r="P21" s="88"/>
      <c r="Q21" s="88"/>
      <c r="S21" s="89" t="s">
        <v>62</v>
      </c>
      <c r="T21" s="89"/>
      <c r="U21" s="89"/>
      <c r="V21" s="89"/>
      <c r="W21" s="2">
        <v>0</v>
      </c>
      <c r="X21" s="2" t="s">
        <v>88</v>
      </c>
      <c r="Y21" s="2">
        <v>4</v>
      </c>
      <c r="Z21" s="88" t="s">
        <v>61</v>
      </c>
      <c r="AA21" s="88"/>
      <c r="AB21" s="88"/>
      <c r="AC21" s="88"/>
      <c r="AE21" s="89" t="str">
        <f>Tabela!A21</f>
        <v>Polônia</v>
      </c>
      <c r="AF21" s="89"/>
      <c r="AG21" s="89"/>
      <c r="AH21" s="89"/>
      <c r="AI21" s="2">
        <f>Tabela!B21</f>
        <v>0</v>
      </c>
      <c r="AJ21" s="2" t="s">
        <v>88</v>
      </c>
      <c r="AK21" s="2">
        <f>Tabela!D21</f>
        <v>0</v>
      </c>
      <c r="AL21" s="88" t="str">
        <f>Tabela!E21</f>
        <v>Argentina</v>
      </c>
      <c r="AM21" s="88"/>
      <c r="AN21" s="88"/>
      <c r="AO21" s="88"/>
      <c r="AQ21" s="89" t="str">
        <f>Tabela!G21</f>
        <v>Camarões</v>
      </c>
      <c r="AR21" s="89"/>
      <c r="AS21" s="89"/>
      <c r="AT21" s="89"/>
      <c r="AU21" s="2">
        <f>Tabela!H21</f>
        <v>0</v>
      </c>
      <c r="AV21" s="2" t="s">
        <v>88</v>
      </c>
      <c r="AW21" s="2">
        <f>Tabela!J21</f>
        <v>0</v>
      </c>
      <c r="AX21" s="88" t="str">
        <f>Tabela!K21</f>
        <v>Brasil</v>
      </c>
      <c r="AY21" s="88"/>
      <c r="AZ21" s="88"/>
      <c r="BA21" s="88"/>
      <c r="BC21" s="2">
        <f t="shared" si="1"/>
        <v>0</v>
      </c>
      <c r="BD21" s="94"/>
      <c r="BE21" s="94"/>
      <c r="BF21" s="94"/>
      <c r="BG21" s="94"/>
      <c r="BH21" s="94"/>
      <c r="BI21" s="94"/>
      <c r="BJ21" s="94"/>
      <c r="BK21" s="94"/>
      <c r="BL21" s="94"/>
      <c r="BM21" s="94"/>
      <c r="BN21" s="95"/>
      <c r="BO21" s="95"/>
      <c r="BP21" s="95"/>
      <c r="BQ21" s="95"/>
      <c r="BR21" s="100"/>
      <c r="BS21" s="100"/>
      <c r="BT21" s="100"/>
      <c r="BU21" s="100"/>
      <c r="BV21" s="100"/>
      <c r="BW21" s="100"/>
      <c r="BX21" s="100"/>
      <c r="BY21" s="100"/>
      <c r="BZ21" s="100"/>
      <c r="CA21" s="100"/>
      <c r="CB21" s="100"/>
      <c r="CC21" s="100"/>
      <c r="CD21" s="100"/>
      <c r="CE21" s="100"/>
      <c r="CF21" s="100"/>
      <c r="CG21" s="100"/>
      <c r="CH21" s="100"/>
      <c r="CI21" s="100"/>
      <c r="CJ21" s="100"/>
      <c r="CK21" s="100"/>
      <c r="CL21" s="100"/>
      <c r="CM21" s="100"/>
      <c r="CN21" s="100"/>
      <c r="CO21" s="100"/>
      <c r="CP21" s="100"/>
      <c r="CQ21" s="100"/>
      <c r="CR21" s="100"/>
      <c r="CS21" s="100"/>
      <c r="CT21" s="100"/>
      <c r="CU21" s="100"/>
      <c r="CV21" s="100"/>
      <c r="CW21" s="100"/>
      <c r="CX21" s="100"/>
      <c r="CY21" s="100"/>
      <c r="CZ21" s="100"/>
      <c r="DA21" s="100"/>
      <c r="DB21" s="100"/>
      <c r="DC21" s="100"/>
      <c r="DD21" s="100"/>
      <c r="DE21" s="100"/>
      <c r="DF21" s="100"/>
      <c r="DG21" s="100"/>
      <c r="DH21" s="100"/>
      <c r="DI21" s="100"/>
      <c r="DJ21" s="100"/>
      <c r="DK21" s="100"/>
      <c r="DL21" s="100"/>
      <c r="DM21" s="100"/>
      <c r="DN21" s="100"/>
      <c r="DO21" s="100"/>
      <c r="DP21" s="100"/>
      <c r="DQ21" s="100"/>
      <c r="DR21" s="95"/>
      <c r="DS21" s="95"/>
      <c r="DT21" s="95"/>
      <c r="DU21" s="95"/>
      <c r="DV21" s="95"/>
      <c r="DW21" s="95"/>
      <c r="DX21" s="95"/>
      <c r="DY21" s="95"/>
      <c r="DZ21" s="95"/>
      <c r="EA21" s="95"/>
      <c r="EB21" s="95"/>
      <c r="EC21" s="95"/>
    </row>
    <row r="22" spans="1:134" x14ac:dyDescent="0.25">
      <c r="A22" s="19" t="s">
        <v>12</v>
      </c>
      <c r="B22" s="25"/>
      <c r="C22" s="20" t="s">
        <v>28</v>
      </c>
      <c r="D22" s="25"/>
      <c r="E22" s="22" t="s">
        <v>149</v>
      </c>
      <c r="G22" s="89" t="s">
        <v>57</v>
      </c>
      <c r="H22" s="89"/>
      <c r="I22" s="89"/>
      <c r="J22" s="89"/>
      <c r="K22" s="2">
        <v>0</v>
      </c>
      <c r="L22" s="2" t="s">
        <v>88</v>
      </c>
      <c r="M22" s="2">
        <v>1</v>
      </c>
      <c r="N22" s="88" t="s">
        <v>79</v>
      </c>
      <c r="O22" s="88"/>
      <c r="P22" s="88"/>
      <c r="Q22" s="88"/>
      <c r="S22" s="89" t="s">
        <v>84</v>
      </c>
      <c r="T22" s="89"/>
      <c r="U22" s="89"/>
      <c r="V22" s="89"/>
      <c r="W22" s="2">
        <v>1</v>
      </c>
      <c r="X22" s="2" t="s">
        <v>88</v>
      </c>
      <c r="Y22" s="2">
        <v>2</v>
      </c>
      <c r="Z22" s="88" t="s">
        <v>85</v>
      </c>
      <c r="AA22" s="88"/>
      <c r="AB22" s="88"/>
      <c r="AC22" s="88"/>
      <c r="AE22" s="89" t="str">
        <f>Tabela!A22</f>
        <v>Arábia Saudita</v>
      </c>
      <c r="AF22" s="89"/>
      <c r="AG22" s="89"/>
      <c r="AH22" s="89"/>
      <c r="AI22" s="2">
        <f>Tabela!B22</f>
        <v>0</v>
      </c>
      <c r="AJ22" s="2" t="s">
        <v>88</v>
      </c>
      <c r="AK22" s="2">
        <f>Tabela!D22</f>
        <v>0</v>
      </c>
      <c r="AL22" s="88" t="str">
        <f>Tabela!E22</f>
        <v>México</v>
      </c>
      <c r="AM22" s="88"/>
      <c r="AN22" s="88"/>
      <c r="AO22" s="88"/>
      <c r="AQ22" s="89" t="str">
        <f>Tabela!G22</f>
        <v>Sérvia</v>
      </c>
      <c r="AR22" s="89"/>
      <c r="AS22" s="89"/>
      <c r="AT22" s="89"/>
      <c r="AU22" s="2">
        <f>Tabela!H22</f>
        <v>0</v>
      </c>
      <c r="AV22" s="2" t="s">
        <v>88</v>
      </c>
      <c r="AW22" s="2">
        <f>Tabela!J22</f>
        <v>0</v>
      </c>
      <c r="AX22" s="88" t="str">
        <f>Tabela!K22</f>
        <v>Suíça</v>
      </c>
      <c r="AY22" s="88"/>
      <c r="AZ22" s="88"/>
      <c r="BA22" s="88"/>
      <c r="BC22" s="2">
        <f t="shared" si="1"/>
        <v>0</v>
      </c>
      <c r="BD22" s="94"/>
      <c r="BE22" s="94"/>
      <c r="BF22" s="94"/>
      <c r="BG22" s="94"/>
      <c r="BH22" s="94"/>
      <c r="BI22" s="94"/>
      <c r="BJ22" s="94"/>
      <c r="BK22" s="94"/>
      <c r="BL22" s="94"/>
      <c r="BM22" s="94"/>
      <c r="BN22" s="95"/>
      <c r="BO22" s="95"/>
      <c r="BP22" s="95"/>
      <c r="BQ22" s="95"/>
      <c r="BR22" s="100"/>
      <c r="BS22" s="100"/>
      <c r="BT22" s="100"/>
      <c r="BU22" s="100"/>
      <c r="BV22" s="100"/>
      <c r="BW22" s="100"/>
      <c r="BX22" s="100"/>
      <c r="BY22" s="100"/>
      <c r="BZ22" s="100"/>
      <c r="CA22" s="100"/>
      <c r="CB22" s="100"/>
      <c r="CC22" s="100"/>
      <c r="CD22" s="100"/>
      <c r="CE22" s="100"/>
      <c r="CF22" s="100"/>
      <c r="CG22" s="100"/>
      <c r="CH22" s="100"/>
      <c r="CI22" s="100"/>
      <c r="CJ22" s="100"/>
      <c r="CK22" s="100"/>
      <c r="CL22" s="100"/>
      <c r="CM22" s="100"/>
      <c r="CN22" s="100"/>
      <c r="CO22" s="100"/>
      <c r="CP22" s="100"/>
      <c r="CQ22" s="100"/>
      <c r="CR22" s="100"/>
      <c r="CS22" s="100"/>
      <c r="CT22" s="100"/>
      <c r="CU22" s="100"/>
      <c r="CV22" s="100"/>
      <c r="CW22" s="100"/>
      <c r="CX22" s="100"/>
      <c r="CY22" s="100"/>
      <c r="CZ22" s="100"/>
      <c r="DA22" s="100"/>
      <c r="DB22" s="100"/>
      <c r="DC22" s="100"/>
      <c r="DD22" s="100"/>
      <c r="DE22" s="100"/>
      <c r="DF22" s="100"/>
      <c r="DG22" s="100"/>
      <c r="DH22" s="100"/>
      <c r="DI22" s="100"/>
      <c r="DJ22" s="100"/>
      <c r="DK22" s="100"/>
      <c r="DL22" s="100"/>
      <c r="DM22" s="100"/>
      <c r="DN22" s="100"/>
      <c r="DO22" s="100"/>
      <c r="DP22" s="100"/>
      <c r="DQ22" s="100"/>
      <c r="DR22" s="95"/>
      <c r="DS22" s="95"/>
      <c r="DT22" s="95"/>
      <c r="DU22" s="95"/>
      <c r="DV22" s="95"/>
      <c r="DW22" s="95"/>
      <c r="DX22" s="95"/>
      <c r="DY22" s="95"/>
      <c r="DZ22" s="95"/>
      <c r="EA22" s="95"/>
      <c r="EB22" s="95"/>
      <c r="EC22" s="95"/>
    </row>
    <row r="23" spans="1:134" ht="15.75" thickBot="1" x14ac:dyDescent="0.3">
      <c r="A23" s="24" t="s">
        <v>0</v>
      </c>
      <c r="B23" s="25"/>
      <c r="C23" s="25" t="s">
        <v>0</v>
      </c>
      <c r="D23" s="25"/>
      <c r="E23" s="28" t="s">
        <v>304</v>
      </c>
      <c r="G23" s="90" t="s">
        <v>18</v>
      </c>
      <c r="H23" s="90"/>
      <c r="I23" s="90"/>
      <c r="J23" s="90"/>
      <c r="K23" s="90"/>
      <c r="L23" s="90"/>
      <c r="M23" s="90"/>
      <c r="N23" s="90"/>
      <c r="O23" s="90"/>
      <c r="P23" s="90"/>
      <c r="Q23" s="90"/>
      <c r="S23" s="90" t="s">
        <v>94</v>
      </c>
      <c r="T23" s="90"/>
      <c r="U23" s="90"/>
      <c r="V23" s="90"/>
      <c r="W23" s="90"/>
      <c r="X23" s="90"/>
      <c r="Y23" s="90"/>
      <c r="Z23" s="90"/>
      <c r="AA23" s="90"/>
      <c r="AB23" s="90"/>
      <c r="AC23" s="90"/>
      <c r="AE23" s="93" t="str">
        <f>Tabela!A23</f>
        <v>Grupo D</v>
      </c>
      <c r="AF23" s="93"/>
      <c r="AG23" s="93"/>
      <c r="AH23" s="93"/>
      <c r="AI23" s="93"/>
      <c r="AJ23" s="93"/>
      <c r="AK23" s="93"/>
      <c r="AL23" s="93"/>
      <c r="AM23" s="93"/>
      <c r="AN23" s="93"/>
      <c r="AO23" s="93"/>
      <c r="AQ23" s="93" t="str">
        <f>Tabela!G23</f>
        <v>Grupo H</v>
      </c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D23" s="94"/>
      <c r="BE23" s="94"/>
      <c r="BF23" s="94"/>
      <c r="BG23" s="94"/>
      <c r="BH23" s="94"/>
      <c r="BI23" s="94"/>
      <c r="BJ23" s="94"/>
      <c r="BK23" s="94"/>
      <c r="BL23" s="94"/>
      <c r="BM23" s="94"/>
      <c r="BN23" s="95"/>
      <c r="BO23" s="95"/>
      <c r="BP23" s="95"/>
      <c r="BQ23" s="95"/>
      <c r="BR23" s="100"/>
      <c r="BS23" s="100"/>
      <c r="BT23" s="100"/>
      <c r="BU23" s="100"/>
      <c r="BV23" s="100"/>
      <c r="BW23" s="100"/>
      <c r="BX23" s="100"/>
      <c r="BY23" s="100"/>
      <c r="BZ23" s="100"/>
      <c r="CA23" s="100"/>
      <c r="CB23" s="100"/>
      <c r="CC23" s="100"/>
      <c r="CD23" s="100"/>
      <c r="CE23" s="100"/>
      <c r="CF23" s="100"/>
      <c r="CG23" s="106"/>
      <c r="CH23" s="106"/>
      <c r="CI23" s="106"/>
      <c r="CJ23" s="106"/>
      <c r="CK23" s="106"/>
      <c r="CL23" s="106"/>
      <c r="CM23" s="106"/>
      <c r="CN23" s="106"/>
      <c r="CO23" s="100"/>
      <c r="CP23" s="100"/>
      <c r="CQ23" s="100"/>
      <c r="CR23" s="100"/>
      <c r="CS23" s="100"/>
      <c r="CT23" s="100"/>
      <c r="CU23" s="106"/>
      <c r="CV23" s="106"/>
      <c r="CW23" s="106"/>
      <c r="CX23" s="106"/>
      <c r="CY23" s="106"/>
      <c r="CZ23" s="106"/>
      <c r="DA23" s="106"/>
      <c r="DB23" s="106"/>
      <c r="DC23" s="100"/>
      <c r="DD23" s="100"/>
      <c r="DE23" s="100"/>
      <c r="DF23" s="100"/>
      <c r="DG23" s="100"/>
      <c r="DH23" s="100"/>
      <c r="DI23" s="100"/>
      <c r="DJ23" s="100"/>
      <c r="DK23" s="100"/>
      <c r="DL23" s="100"/>
      <c r="DM23" s="100"/>
      <c r="DN23" s="100"/>
      <c r="DO23" s="100"/>
      <c r="DP23" s="100"/>
      <c r="DQ23" s="100"/>
      <c r="DR23" s="95"/>
      <c r="DS23" s="95"/>
      <c r="DT23" s="95"/>
      <c r="DU23" s="95"/>
      <c r="DV23" s="95"/>
      <c r="DW23" s="95"/>
      <c r="DX23" s="95"/>
      <c r="DY23" s="95"/>
      <c r="DZ23" s="95"/>
      <c r="EA23" s="95"/>
      <c r="EB23" s="95"/>
      <c r="EC23" s="95"/>
    </row>
    <row r="24" spans="1:134" x14ac:dyDescent="0.25">
      <c r="A24" s="24" t="s">
        <v>151</v>
      </c>
      <c r="B24" s="25"/>
      <c r="C24" s="25" t="s">
        <v>158</v>
      </c>
      <c r="D24" s="25"/>
      <c r="E24" s="28" t="s">
        <v>305</v>
      </c>
      <c r="G24" s="89" t="s">
        <v>68</v>
      </c>
      <c r="H24" s="89"/>
      <c r="I24" s="89"/>
      <c r="J24" s="89"/>
      <c r="K24" s="2">
        <v>1</v>
      </c>
      <c r="L24" s="2" t="s">
        <v>88</v>
      </c>
      <c r="M24" s="2">
        <v>1</v>
      </c>
      <c r="N24" s="88" t="s">
        <v>86</v>
      </c>
      <c r="O24" s="88"/>
      <c r="P24" s="88"/>
      <c r="Q24" s="88"/>
      <c r="S24" s="89" t="s">
        <v>87</v>
      </c>
      <c r="T24" s="89"/>
      <c r="U24" s="89"/>
      <c r="V24" s="89"/>
      <c r="W24" s="2">
        <v>2</v>
      </c>
      <c r="X24" s="2" t="s">
        <v>88</v>
      </c>
      <c r="Y24" s="2">
        <v>1</v>
      </c>
      <c r="Z24" s="88" t="s">
        <v>65</v>
      </c>
      <c r="AA24" s="88"/>
      <c r="AB24" s="88"/>
      <c r="AC24" s="88"/>
      <c r="AE24" s="89" t="str">
        <f>Tabela!A24</f>
        <v>Dinamarca</v>
      </c>
      <c r="AF24" s="89"/>
      <c r="AG24" s="89"/>
      <c r="AH24" s="89"/>
      <c r="AI24" s="2">
        <f>Tabela!B24</f>
        <v>0</v>
      </c>
      <c r="AJ24" s="2" t="s">
        <v>88</v>
      </c>
      <c r="AK24" s="2">
        <f>Tabela!D24</f>
        <v>0</v>
      </c>
      <c r="AL24" s="88" t="str">
        <f>Tabela!E24</f>
        <v>Tunísia</v>
      </c>
      <c r="AM24" s="88"/>
      <c r="AN24" s="88"/>
      <c r="AO24" s="88"/>
      <c r="AQ24" s="89" t="str">
        <f>Tabela!G24</f>
        <v>Uruguai</v>
      </c>
      <c r="AR24" s="89"/>
      <c r="AS24" s="89"/>
      <c r="AT24" s="89"/>
      <c r="AU24" s="2">
        <f>Tabela!H24</f>
        <v>0</v>
      </c>
      <c r="AV24" s="2" t="s">
        <v>88</v>
      </c>
      <c r="AW24" s="2">
        <f>Tabela!J24</f>
        <v>0</v>
      </c>
      <c r="AX24" s="88" t="str">
        <f>Tabela!K24</f>
        <v>Coreia do Sul</v>
      </c>
      <c r="AY24" s="88"/>
      <c r="AZ24" s="88"/>
      <c r="BA24" s="88"/>
      <c r="BC24" s="2">
        <f t="shared" si="1"/>
        <v>0</v>
      </c>
      <c r="BD24" s="94"/>
      <c r="BE24" s="94"/>
      <c r="BF24" s="94"/>
      <c r="BG24" s="94"/>
      <c r="BH24" s="94"/>
      <c r="BI24" s="94"/>
      <c r="BJ24" s="94"/>
      <c r="BK24" s="94"/>
      <c r="BL24" s="94"/>
      <c r="BM24" s="94"/>
      <c r="BN24" s="95"/>
      <c r="BO24" s="95"/>
      <c r="BP24" s="95"/>
      <c r="BQ24" s="95"/>
      <c r="BR24" s="97" t="s">
        <v>590</v>
      </c>
      <c r="BS24" s="97"/>
      <c r="BT24" s="97"/>
      <c r="BU24" s="97"/>
      <c r="BV24" s="97"/>
      <c r="BW24" s="97"/>
      <c r="BX24" s="97"/>
      <c r="BY24" s="97"/>
      <c r="BZ24" s="97"/>
      <c r="CA24" s="97"/>
      <c r="CB24" s="97"/>
      <c r="CC24" s="97"/>
      <c r="CD24" s="97"/>
      <c r="CE24" s="97"/>
      <c r="CF24" s="101"/>
      <c r="CG24" s="107">
        <v>1</v>
      </c>
      <c r="CH24" s="108"/>
      <c r="CI24" s="108"/>
      <c r="CJ24" s="108"/>
      <c r="CK24" s="108"/>
      <c r="CL24" s="108"/>
      <c r="CM24" s="108"/>
      <c r="CN24" s="109"/>
      <c r="CO24" s="103" t="s">
        <v>592</v>
      </c>
      <c r="CP24" s="98"/>
      <c r="CQ24" s="98"/>
      <c r="CR24" s="98"/>
      <c r="CS24" s="98"/>
      <c r="CT24" s="102"/>
      <c r="CU24" s="107">
        <v>1</v>
      </c>
      <c r="CV24" s="108"/>
      <c r="CW24" s="108"/>
      <c r="CX24" s="108"/>
      <c r="CY24" s="108"/>
      <c r="CZ24" s="108"/>
      <c r="DA24" s="108"/>
      <c r="DB24" s="109"/>
      <c r="DC24" s="104" t="s">
        <v>591</v>
      </c>
      <c r="DD24" s="99"/>
      <c r="DE24" s="99"/>
      <c r="DF24" s="99"/>
      <c r="DG24" s="99"/>
      <c r="DH24" s="99"/>
      <c r="DI24" s="99"/>
      <c r="DJ24" s="99"/>
      <c r="DK24" s="99"/>
      <c r="DL24" s="99"/>
      <c r="DM24" s="99"/>
      <c r="DN24" s="99"/>
      <c r="DO24" s="99"/>
      <c r="DP24" s="99"/>
      <c r="DQ24" s="99"/>
      <c r="DR24" s="95"/>
      <c r="DS24" s="95"/>
      <c r="DT24" s="95"/>
      <c r="DU24" s="95"/>
      <c r="DV24" s="95"/>
      <c r="DW24" s="95"/>
      <c r="DX24" s="95"/>
      <c r="DY24" s="95"/>
      <c r="DZ24" s="95"/>
      <c r="EA24" s="95"/>
      <c r="EB24" s="95"/>
      <c r="EC24" s="95"/>
    </row>
    <row r="25" spans="1:134" x14ac:dyDescent="0.25">
      <c r="A25" s="24" t="s">
        <v>14</v>
      </c>
      <c r="B25" s="25"/>
      <c r="C25" s="25" t="s">
        <v>159</v>
      </c>
      <c r="D25" s="25"/>
      <c r="E25" s="28"/>
      <c r="G25" s="89" t="s">
        <v>72</v>
      </c>
      <c r="H25" s="89"/>
      <c r="I25" s="89"/>
      <c r="J25" s="89"/>
      <c r="K25" s="2">
        <v>2</v>
      </c>
      <c r="L25" s="2" t="s">
        <v>88</v>
      </c>
      <c r="M25" s="2">
        <v>1</v>
      </c>
      <c r="N25" s="88" t="s">
        <v>59</v>
      </c>
      <c r="O25" s="88"/>
      <c r="P25" s="88"/>
      <c r="Q25" s="88"/>
      <c r="S25" s="89" t="s">
        <v>82</v>
      </c>
      <c r="T25" s="89"/>
      <c r="U25" s="89"/>
      <c r="V25" s="89"/>
      <c r="W25" s="2">
        <v>1</v>
      </c>
      <c r="X25" s="2" t="s">
        <v>88</v>
      </c>
      <c r="Y25" s="2">
        <v>0</v>
      </c>
      <c r="Z25" s="88" t="s">
        <v>73</v>
      </c>
      <c r="AA25" s="88"/>
      <c r="AB25" s="88"/>
      <c r="AC25" s="88"/>
      <c r="AE25" s="89" t="str">
        <f>Tabela!A25</f>
        <v>França</v>
      </c>
      <c r="AF25" s="89"/>
      <c r="AG25" s="89"/>
      <c r="AH25" s="89"/>
      <c r="AI25" s="2">
        <f>Tabela!B25</f>
        <v>0</v>
      </c>
      <c r="AJ25" s="2" t="s">
        <v>88</v>
      </c>
      <c r="AK25" s="2">
        <f>Tabela!D25</f>
        <v>0</v>
      </c>
      <c r="AL25" s="88" t="str">
        <f>Tabela!E25</f>
        <v>Austrália</v>
      </c>
      <c r="AM25" s="88"/>
      <c r="AN25" s="88"/>
      <c r="AO25" s="88"/>
      <c r="AQ25" s="89" t="str">
        <f>Tabela!G25</f>
        <v>Portugal</v>
      </c>
      <c r="AR25" s="89"/>
      <c r="AS25" s="89"/>
      <c r="AT25" s="89"/>
      <c r="AU25" s="2">
        <f>Tabela!H25</f>
        <v>0</v>
      </c>
      <c r="AV25" s="2" t="s">
        <v>88</v>
      </c>
      <c r="AW25" s="2">
        <f>Tabela!J25</f>
        <v>0</v>
      </c>
      <c r="AX25" s="88" t="str">
        <f>Tabela!K25</f>
        <v>Gana</v>
      </c>
      <c r="AY25" s="88"/>
      <c r="AZ25" s="88"/>
      <c r="BA25" s="88"/>
      <c r="BC25" s="2">
        <f t="shared" si="1"/>
        <v>0</v>
      </c>
      <c r="BD25" s="94"/>
      <c r="BE25" s="94"/>
      <c r="BF25" s="94"/>
      <c r="BG25" s="94"/>
      <c r="BH25" s="94"/>
      <c r="BI25" s="94"/>
      <c r="BJ25" s="94"/>
      <c r="BK25" s="94"/>
      <c r="BL25" s="94"/>
      <c r="BM25" s="94"/>
      <c r="BN25" s="95"/>
      <c r="BO25" s="95"/>
      <c r="BP25" s="95"/>
      <c r="BQ25" s="95"/>
      <c r="BR25" s="97"/>
      <c r="BS25" s="97"/>
      <c r="BT25" s="97"/>
      <c r="BU25" s="97"/>
      <c r="BV25" s="97"/>
      <c r="BW25" s="97"/>
      <c r="BX25" s="97"/>
      <c r="BY25" s="97"/>
      <c r="BZ25" s="97"/>
      <c r="CA25" s="97"/>
      <c r="CB25" s="97"/>
      <c r="CC25" s="97"/>
      <c r="CD25" s="97"/>
      <c r="CE25" s="97"/>
      <c r="CF25" s="101"/>
      <c r="CG25" s="110"/>
      <c r="CH25" s="111"/>
      <c r="CI25" s="111"/>
      <c r="CJ25" s="111"/>
      <c r="CK25" s="111"/>
      <c r="CL25" s="111"/>
      <c r="CM25" s="111"/>
      <c r="CN25" s="112"/>
      <c r="CO25" s="103"/>
      <c r="CP25" s="98"/>
      <c r="CQ25" s="98"/>
      <c r="CR25" s="98"/>
      <c r="CS25" s="98"/>
      <c r="CT25" s="102"/>
      <c r="CU25" s="110"/>
      <c r="CV25" s="111"/>
      <c r="CW25" s="111"/>
      <c r="CX25" s="111"/>
      <c r="CY25" s="111"/>
      <c r="CZ25" s="111"/>
      <c r="DA25" s="111"/>
      <c r="DB25" s="112"/>
      <c r="DC25" s="104"/>
      <c r="DD25" s="99"/>
      <c r="DE25" s="99"/>
      <c r="DF25" s="99"/>
      <c r="DG25" s="99"/>
      <c r="DH25" s="99"/>
      <c r="DI25" s="99"/>
      <c r="DJ25" s="99"/>
      <c r="DK25" s="99"/>
      <c r="DL25" s="99"/>
      <c r="DM25" s="99"/>
      <c r="DN25" s="99"/>
      <c r="DO25" s="99"/>
      <c r="DP25" s="99"/>
      <c r="DQ25" s="99"/>
      <c r="DR25" s="95"/>
      <c r="DS25" s="95"/>
      <c r="DT25" s="95"/>
      <c r="DU25" s="95"/>
      <c r="DV25" s="95"/>
      <c r="DW25" s="95"/>
      <c r="DX25" s="95"/>
      <c r="DY25" s="95"/>
      <c r="DZ25" s="95"/>
      <c r="EA25" s="95"/>
      <c r="EB25" s="95"/>
      <c r="EC25" s="95"/>
    </row>
    <row r="26" spans="1:134" x14ac:dyDescent="0.25">
      <c r="A26" s="24" t="s">
        <v>133</v>
      </c>
      <c r="B26" s="25"/>
      <c r="C26" s="25" t="s">
        <v>117</v>
      </c>
      <c r="D26" s="25"/>
      <c r="E26" s="22" t="s">
        <v>148</v>
      </c>
      <c r="G26" s="89" t="s">
        <v>86</v>
      </c>
      <c r="H26" s="89"/>
      <c r="I26" s="89"/>
      <c r="J26" s="89"/>
      <c r="K26" s="2">
        <v>0</v>
      </c>
      <c r="L26" s="2" t="s">
        <v>88</v>
      </c>
      <c r="M26" s="2">
        <v>0</v>
      </c>
      <c r="N26" s="88" t="s">
        <v>59</v>
      </c>
      <c r="O26" s="88"/>
      <c r="P26" s="88"/>
      <c r="Q26" s="88"/>
      <c r="S26" s="89" t="s">
        <v>65</v>
      </c>
      <c r="T26" s="89"/>
      <c r="U26" s="89"/>
      <c r="V26" s="89"/>
      <c r="W26" s="2">
        <v>2</v>
      </c>
      <c r="X26" s="2" t="s">
        <v>88</v>
      </c>
      <c r="Y26" s="2">
        <v>1</v>
      </c>
      <c r="Z26" s="88" t="s">
        <v>73</v>
      </c>
      <c r="AA26" s="88"/>
      <c r="AB26" s="88"/>
      <c r="AC26" s="88"/>
      <c r="AE26" s="89" t="str">
        <f>Tabela!A26</f>
        <v>Tunísia</v>
      </c>
      <c r="AF26" s="89"/>
      <c r="AG26" s="89"/>
      <c r="AH26" s="89"/>
      <c r="AI26" s="2">
        <f>Tabela!B26</f>
        <v>0</v>
      </c>
      <c r="AJ26" s="2" t="s">
        <v>88</v>
      </c>
      <c r="AK26" s="2">
        <f>Tabela!D26</f>
        <v>0</v>
      </c>
      <c r="AL26" s="88" t="str">
        <f>Tabela!E26</f>
        <v>Austrália</v>
      </c>
      <c r="AM26" s="88"/>
      <c r="AN26" s="88"/>
      <c r="AO26" s="88"/>
      <c r="AQ26" s="89" t="str">
        <f>Tabela!G26</f>
        <v>Coreia do Sul</v>
      </c>
      <c r="AR26" s="89"/>
      <c r="AS26" s="89"/>
      <c r="AT26" s="89"/>
      <c r="AU26" s="2">
        <f>Tabela!H26</f>
        <v>0</v>
      </c>
      <c r="AV26" s="2" t="s">
        <v>88</v>
      </c>
      <c r="AW26" s="2">
        <f>Tabela!J26</f>
        <v>0</v>
      </c>
      <c r="AX26" s="88" t="str">
        <f>Tabela!K26</f>
        <v>Gana</v>
      </c>
      <c r="AY26" s="88"/>
      <c r="AZ26" s="88"/>
      <c r="BA26" s="88"/>
      <c r="BC26" s="2">
        <f t="shared" si="1"/>
        <v>25</v>
      </c>
      <c r="BD26" s="94"/>
      <c r="BE26" s="94"/>
      <c r="BF26" s="94"/>
      <c r="BG26" s="94"/>
      <c r="BH26" s="94"/>
      <c r="BI26" s="94"/>
      <c r="BJ26" s="94"/>
      <c r="BK26" s="94"/>
      <c r="BL26" s="94"/>
      <c r="BM26" s="94"/>
      <c r="BN26" s="95"/>
      <c r="BO26" s="95"/>
      <c r="BP26" s="95"/>
      <c r="BQ26" s="95"/>
      <c r="BR26" s="97"/>
      <c r="BS26" s="97"/>
      <c r="BT26" s="97"/>
      <c r="BU26" s="97"/>
      <c r="BV26" s="97"/>
      <c r="BW26" s="97"/>
      <c r="BX26" s="97"/>
      <c r="BY26" s="97"/>
      <c r="BZ26" s="97"/>
      <c r="CA26" s="97"/>
      <c r="CB26" s="97"/>
      <c r="CC26" s="97"/>
      <c r="CD26" s="97"/>
      <c r="CE26" s="97"/>
      <c r="CF26" s="101"/>
      <c r="CG26" s="110"/>
      <c r="CH26" s="111"/>
      <c r="CI26" s="111"/>
      <c r="CJ26" s="111"/>
      <c r="CK26" s="111"/>
      <c r="CL26" s="111"/>
      <c r="CM26" s="111"/>
      <c r="CN26" s="112"/>
      <c r="CO26" s="103"/>
      <c r="CP26" s="98"/>
      <c r="CQ26" s="98"/>
      <c r="CR26" s="98"/>
      <c r="CS26" s="98"/>
      <c r="CT26" s="102"/>
      <c r="CU26" s="110"/>
      <c r="CV26" s="111"/>
      <c r="CW26" s="111"/>
      <c r="CX26" s="111"/>
      <c r="CY26" s="111"/>
      <c r="CZ26" s="111"/>
      <c r="DA26" s="111"/>
      <c r="DB26" s="112"/>
      <c r="DC26" s="104"/>
      <c r="DD26" s="99"/>
      <c r="DE26" s="99"/>
      <c r="DF26" s="99"/>
      <c r="DG26" s="99"/>
      <c r="DH26" s="99"/>
      <c r="DI26" s="99"/>
      <c r="DJ26" s="99"/>
      <c r="DK26" s="99"/>
      <c r="DL26" s="99"/>
      <c r="DM26" s="99"/>
      <c r="DN26" s="99"/>
      <c r="DO26" s="99"/>
      <c r="DP26" s="99"/>
      <c r="DQ26" s="99"/>
      <c r="DR26" s="95"/>
      <c r="DS26" s="95"/>
      <c r="DT26" s="95"/>
      <c r="DU26" s="95"/>
      <c r="DV26" s="95"/>
      <c r="DW26" s="95"/>
      <c r="DX26" s="95"/>
      <c r="DY26" s="95"/>
      <c r="DZ26" s="95"/>
      <c r="EA26" s="95"/>
      <c r="EB26" s="95"/>
      <c r="EC26" s="95"/>
    </row>
    <row r="27" spans="1:134" x14ac:dyDescent="0.25">
      <c r="A27" s="24" t="s">
        <v>46</v>
      </c>
      <c r="B27" s="25"/>
      <c r="C27" s="25" t="s">
        <v>29</v>
      </c>
      <c r="D27" s="25"/>
      <c r="E27" s="28" t="s">
        <v>302</v>
      </c>
      <c r="G27" s="89" t="s">
        <v>72</v>
      </c>
      <c r="H27" s="89"/>
      <c r="I27" s="89"/>
      <c r="J27" s="89"/>
      <c r="K27" s="2">
        <v>2</v>
      </c>
      <c r="L27" s="2" t="s">
        <v>88</v>
      </c>
      <c r="M27" s="2">
        <v>0</v>
      </c>
      <c r="N27" s="88" t="s">
        <v>68</v>
      </c>
      <c r="O27" s="88"/>
      <c r="P27" s="88"/>
      <c r="Q27" s="88"/>
      <c r="S27" s="89" t="s">
        <v>82</v>
      </c>
      <c r="T27" s="89"/>
      <c r="U27" s="89"/>
      <c r="V27" s="89"/>
      <c r="W27" s="2">
        <v>2</v>
      </c>
      <c r="X27" s="2" t="s">
        <v>88</v>
      </c>
      <c r="Y27" s="2">
        <v>2</v>
      </c>
      <c r="Z27" s="88" t="s">
        <v>87</v>
      </c>
      <c r="AA27" s="88"/>
      <c r="AB27" s="88"/>
      <c r="AC27" s="88"/>
      <c r="AE27" s="89" t="str">
        <f>Tabela!A27</f>
        <v>França</v>
      </c>
      <c r="AF27" s="89"/>
      <c r="AG27" s="89"/>
      <c r="AH27" s="89"/>
      <c r="AI27" s="2">
        <f>Tabela!B27</f>
        <v>0</v>
      </c>
      <c r="AJ27" s="2" t="s">
        <v>88</v>
      </c>
      <c r="AK27" s="2">
        <f>Tabela!D27</f>
        <v>0</v>
      </c>
      <c r="AL27" s="88" t="str">
        <f>Tabela!E27</f>
        <v>Dinamarca</v>
      </c>
      <c r="AM27" s="88"/>
      <c r="AN27" s="88"/>
      <c r="AO27" s="88"/>
      <c r="AQ27" s="89" t="str">
        <f>Tabela!G27</f>
        <v>Portugal</v>
      </c>
      <c r="AR27" s="89"/>
      <c r="AS27" s="89"/>
      <c r="AT27" s="89"/>
      <c r="AU27" s="2">
        <f>Tabela!H27</f>
        <v>0</v>
      </c>
      <c r="AV27" s="2" t="s">
        <v>88</v>
      </c>
      <c r="AW27" s="2">
        <f>Tabela!J27</f>
        <v>0</v>
      </c>
      <c r="AX27" s="88" t="str">
        <f>Tabela!K27</f>
        <v>Uruguai</v>
      </c>
      <c r="AY27" s="88"/>
      <c r="AZ27" s="88"/>
      <c r="BA27" s="88"/>
      <c r="BC27" s="2">
        <f t="shared" si="1"/>
        <v>0</v>
      </c>
      <c r="BD27" s="94"/>
      <c r="BE27" s="94"/>
      <c r="BF27" s="94"/>
      <c r="BG27" s="94"/>
      <c r="BH27" s="94"/>
      <c r="BI27" s="94"/>
      <c r="BJ27" s="94"/>
      <c r="BK27" s="94"/>
      <c r="BL27" s="94"/>
      <c r="BM27" s="94"/>
      <c r="BN27" s="95"/>
      <c r="BO27" s="95"/>
      <c r="BP27" s="95"/>
      <c r="BQ27" s="95"/>
      <c r="BR27" s="97"/>
      <c r="BS27" s="97"/>
      <c r="BT27" s="97"/>
      <c r="BU27" s="97"/>
      <c r="BV27" s="97"/>
      <c r="BW27" s="97"/>
      <c r="BX27" s="97"/>
      <c r="BY27" s="97"/>
      <c r="BZ27" s="97"/>
      <c r="CA27" s="97"/>
      <c r="CB27" s="97"/>
      <c r="CC27" s="97"/>
      <c r="CD27" s="97"/>
      <c r="CE27" s="97"/>
      <c r="CF27" s="101"/>
      <c r="CG27" s="110"/>
      <c r="CH27" s="111"/>
      <c r="CI27" s="111"/>
      <c r="CJ27" s="111"/>
      <c r="CK27" s="111"/>
      <c r="CL27" s="111"/>
      <c r="CM27" s="111"/>
      <c r="CN27" s="112"/>
      <c r="CO27" s="103"/>
      <c r="CP27" s="98"/>
      <c r="CQ27" s="98"/>
      <c r="CR27" s="98"/>
      <c r="CS27" s="98"/>
      <c r="CT27" s="102"/>
      <c r="CU27" s="110"/>
      <c r="CV27" s="111"/>
      <c r="CW27" s="111"/>
      <c r="CX27" s="111"/>
      <c r="CY27" s="111"/>
      <c r="CZ27" s="111"/>
      <c r="DA27" s="111"/>
      <c r="DB27" s="112"/>
      <c r="DC27" s="104"/>
      <c r="DD27" s="99"/>
      <c r="DE27" s="99"/>
      <c r="DF27" s="99"/>
      <c r="DG27" s="99"/>
      <c r="DH27" s="99"/>
      <c r="DI27" s="99"/>
      <c r="DJ27" s="99"/>
      <c r="DK27" s="99"/>
      <c r="DL27" s="99"/>
      <c r="DM27" s="99"/>
      <c r="DN27" s="99"/>
      <c r="DO27" s="99"/>
      <c r="DP27" s="99"/>
      <c r="DQ27" s="99"/>
      <c r="DR27" s="95"/>
      <c r="DS27" s="95"/>
      <c r="DT27" s="95"/>
      <c r="DU27" s="95"/>
      <c r="DV27" s="95"/>
      <c r="DW27" s="95"/>
      <c r="DX27" s="95"/>
      <c r="DY27" s="95"/>
      <c r="DZ27" s="95"/>
      <c r="EA27" s="95"/>
      <c r="EB27" s="95"/>
      <c r="EC27" s="95"/>
    </row>
    <row r="28" spans="1:134" x14ac:dyDescent="0.25">
      <c r="A28" s="24" t="s">
        <v>16</v>
      </c>
      <c r="B28" s="25"/>
      <c r="C28" s="25" t="s">
        <v>119</v>
      </c>
      <c r="D28" s="25"/>
      <c r="E28" s="28" t="s">
        <v>303</v>
      </c>
      <c r="G28" s="89" t="s">
        <v>86</v>
      </c>
      <c r="H28" s="89"/>
      <c r="I28" s="89"/>
      <c r="J28" s="89"/>
      <c r="K28" s="2">
        <v>0</v>
      </c>
      <c r="L28" s="2" t="s">
        <v>88</v>
      </c>
      <c r="M28" s="2">
        <v>3</v>
      </c>
      <c r="N28" s="88" t="s">
        <v>72</v>
      </c>
      <c r="O28" s="88"/>
      <c r="P28" s="88"/>
      <c r="Q28" s="88"/>
      <c r="S28" s="89" t="s">
        <v>65</v>
      </c>
      <c r="T28" s="89"/>
      <c r="U28" s="89"/>
      <c r="V28" s="89"/>
      <c r="W28" s="2">
        <v>1</v>
      </c>
      <c r="X28" s="2" t="s">
        <v>88</v>
      </c>
      <c r="Y28" s="2">
        <v>1</v>
      </c>
      <c r="Z28" s="88" t="s">
        <v>82</v>
      </c>
      <c r="AA28" s="88"/>
      <c r="AB28" s="88"/>
      <c r="AC28" s="88"/>
      <c r="AE28" s="89" t="str">
        <f>Tabela!A28</f>
        <v>Tunísia</v>
      </c>
      <c r="AF28" s="89"/>
      <c r="AG28" s="89"/>
      <c r="AH28" s="89"/>
      <c r="AI28" s="2">
        <f>Tabela!B28</f>
        <v>0</v>
      </c>
      <c r="AJ28" s="2" t="s">
        <v>88</v>
      </c>
      <c r="AK28" s="2">
        <f>Tabela!D28</f>
        <v>0</v>
      </c>
      <c r="AL28" s="88" t="str">
        <f>Tabela!E28</f>
        <v>França</v>
      </c>
      <c r="AM28" s="88"/>
      <c r="AN28" s="88"/>
      <c r="AO28" s="88"/>
      <c r="AQ28" s="89" t="str">
        <f>Tabela!G28</f>
        <v>Coreia do Sul</v>
      </c>
      <c r="AR28" s="89"/>
      <c r="AS28" s="89"/>
      <c r="AT28" s="89"/>
      <c r="AU28" s="2">
        <f>Tabela!H28</f>
        <v>0</v>
      </c>
      <c r="AV28" s="2" t="s">
        <v>88</v>
      </c>
      <c r="AW28" s="2">
        <f>Tabela!J28</f>
        <v>0</v>
      </c>
      <c r="AX28" s="88" t="str">
        <f>Tabela!K28</f>
        <v>Portugal</v>
      </c>
      <c r="AY28" s="88"/>
      <c r="AZ28" s="88"/>
      <c r="BA28" s="88"/>
      <c r="BC28" s="2">
        <f t="shared" si="1"/>
        <v>0</v>
      </c>
      <c r="BD28" s="94"/>
      <c r="BE28" s="94"/>
      <c r="BF28" s="94"/>
      <c r="BG28" s="94"/>
      <c r="BH28" s="94"/>
      <c r="BI28" s="94"/>
      <c r="BJ28" s="94"/>
      <c r="BK28" s="94"/>
      <c r="BL28" s="94"/>
      <c r="BM28" s="94"/>
      <c r="BN28" s="95"/>
      <c r="BO28" s="95"/>
      <c r="BP28" s="95"/>
      <c r="BQ28" s="95"/>
      <c r="BR28" s="97"/>
      <c r="BS28" s="97"/>
      <c r="BT28" s="97"/>
      <c r="BU28" s="97"/>
      <c r="BV28" s="97"/>
      <c r="BW28" s="97"/>
      <c r="BX28" s="97"/>
      <c r="BY28" s="97"/>
      <c r="BZ28" s="97"/>
      <c r="CA28" s="97"/>
      <c r="CB28" s="97"/>
      <c r="CC28" s="97"/>
      <c r="CD28" s="97"/>
      <c r="CE28" s="97"/>
      <c r="CF28" s="101"/>
      <c r="CG28" s="110"/>
      <c r="CH28" s="111"/>
      <c r="CI28" s="111"/>
      <c r="CJ28" s="111"/>
      <c r="CK28" s="111"/>
      <c r="CL28" s="111"/>
      <c r="CM28" s="111"/>
      <c r="CN28" s="112"/>
      <c r="CO28" s="103"/>
      <c r="CP28" s="98"/>
      <c r="CQ28" s="98"/>
      <c r="CR28" s="98"/>
      <c r="CS28" s="98"/>
      <c r="CT28" s="102"/>
      <c r="CU28" s="110"/>
      <c r="CV28" s="111"/>
      <c r="CW28" s="111"/>
      <c r="CX28" s="111"/>
      <c r="CY28" s="111"/>
      <c r="CZ28" s="111"/>
      <c r="DA28" s="111"/>
      <c r="DB28" s="112"/>
      <c r="DC28" s="104"/>
      <c r="DD28" s="99"/>
      <c r="DE28" s="99"/>
      <c r="DF28" s="99"/>
      <c r="DG28" s="99"/>
      <c r="DH28" s="99"/>
      <c r="DI28" s="99"/>
      <c r="DJ28" s="99"/>
      <c r="DK28" s="99"/>
      <c r="DL28" s="99"/>
      <c r="DM28" s="99"/>
      <c r="DN28" s="99"/>
      <c r="DO28" s="99"/>
      <c r="DP28" s="99"/>
      <c r="DQ28" s="99"/>
      <c r="DR28" s="95"/>
      <c r="DS28" s="95"/>
      <c r="DT28" s="95"/>
      <c r="DU28" s="95"/>
      <c r="DV28" s="95"/>
      <c r="DW28" s="95"/>
      <c r="DX28" s="95"/>
      <c r="DY28" s="95"/>
      <c r="DZ28" s="95"/>
      <c r="EA28" s="95"/>
      <c r="EB28" s="95"/>
      <c r="EC28" s="95"/>
    </row>
    <row r="29" spans="1:134" ht="15.75" thickBot="1" x14ac:dyDescent="0.3">
      <c r="A29" s="26" t="s">
        <v>17</v>
      </c>
      <c r="B29" s="27"/>
      <c r="C29" s="27" t="s">
        <v>31</v>
      </c>
      <c r="D29" s="27"/>
      <c r="E29" s="29"/>
      <c r="G29" s="89" t="s">
        <v>59</v>
      </c>
      <c r="H29" s="89"/>
      <c r="I29" s="89"/>
      <c r="J29" s="89"/>
      <c r="K29" s="2">
        <v>1</v>
      </c>
      <c r="L29" s="2" t="s">
        <v>88</v>
      </c>
      <c r="M29" s="2">
        <v>0</v>
      </c>
      <c r="N29" s="88" t="s">
        <v>68</v>
      </c>
      <c r="O29" s="88"/>
      <c r="P29" s="88"/>
      <c r="Q29" s="88"/>
      <c r="S29" s="89" t="s">
        <v>73</v>
      </c>
      <c r="T29" s="89"/>
      <c r="U29" s="89"/>
      <c r="V29" s="89"/>
      <c r="W29" s="2">
        <v>1</v>
      </c>
      <c r="X29" s="2" t="s">
        <v>88</v>
      </c>
      <c r="Y29" s="2">
        <v>2</v>
      </c>
      <c r="Z29" s="88" t="s">
        <v>87</v>
      </c>
      <c r="AA29" s="88"/>
      <c r="AB29" s="88"/>
      <c r="AC29" s="88"/>
      <c r="AE29" s="89" t="str">
        <f>Tabela!A29</f>
        <v>Austrália</v>
      </c>
      <c r="AF29" s="89"/>
      <c r="AG29" s="89"/>
      <c r="AH29" s="89"/>
      <c r="AI29" s="2">
        <f>Tabela!B29</f>
        <v>0</v>
      </c>
      <c r="AJ29" s="2" t="s">
        <v>88</v>
      </c>
      <c r="AK29" s="2">
        <f>Tabela!D29</f>
        <v>0</v>
      </c>
      <c r="AL29" s="88" t="str">
        <f>Tabela!E29</f>
        <v>Dinamarca</v>
      </c>
      <c r="AM29" s="88"/>
      <c r="AN29" s="88"/>
      <c r="AO29" s="88"/>
      <c r="AQ29" s="89" t="str">
        <f>Tabela!G29</f>
        <v>Gana</v>
      </c>
      <c r="AR29" s="89"/>
      <c r="AS29" s="89"/>
      <c r="AT29" s="89"/>
      <c r="AU29" s="2">
        <f>Tabela!H29</f>
        <v>0</v>
      </c>
      <c r="AV29" s="2" t="s">
        <v>88</v>
      </c>
      <c r="AW29" s="2">
        <f>Tabela!J29</f>
        <v>0</v>
      </c>
      <c r="AX29" s="88" t="str">
        <f>Tabela!K29</f>
        <v>Uruguai</v>
      </c>
      <c r="AY29" s="88"/>
      <c r="AZ29" s="88"/>
      <c r="BA29" s="88"/>
      <c r="BC29" s="2">
        <f t="shared" si="1"/>
        <v>0</v>
      </c>
      <c r="BD29" s="94"/>
      <c r="BE29" s="94"/>
      <c r="BF29" s="94"/>
      <c r="BG29" s="94"/>
      <c r="BH29" s="94"/>
      <c r="BI29" s="94"/>
      <c r="BJ29" s="94"/>
      <c r="BK29" s="94"/>
      <c r="BL29" s="94"/>
      <c r="BM29" s="94"/>
      <c r="BN29" s="95"/>
      <c r="BO29" s="95"/>
      <c r="BP29" s="95"/>
      <c r="BQ29" s="95"/>
      <c r="BR29" s="97"/>
      <c r="BS29" s="97"/>
      <c r="BT29" s="97"/>
      <c r="BU29" s="97"/>
      <c r="BV29" s="97"/>
      <c r="BW29" s="97"/>
      <c r="BX29" s="97"/>
      <c r="BY29" s="97"/>
      <c r="BZ29" s="97"/>
      <c r="CA29" s="97"/>
      <c r="CB29" s="97"/>
      <c r="CC29" s="97"/>
      <c r="CD29" s="97"/>
      <c r="CE29" s="97"/>
      <c r="CF29" s="101"/>
      <c r="CG29" s="113"/>
      <c r="CH29" s="114"/>
      <c r="CI29" s="114"/>
      <c r="CJ29" s="114"/>
      <c r="CK29" s="114"/>
      <c r="CL29" s="114"/>
      <c r="CM29" s="114"/>
      <c r="CN29" s="115"/>
      <c r="CO29" s="103"/>
      <c r="CP29" s="98"/>
      <c r="CQ29" s="98"/>
      <c r="CR29" s="98"/>
      <c r="CS29" s="98"/>
      <c r="CT29" s="102"/>
      <c r="CU29" s="113"/>
      <c r="CV29" s="114"/>
      <c r="CW29" s="114"/>
      <c r="CX29" s="114"/>
      <c r="CY29" s="114"/>
      <c r="CZ29" s="114"/>
      <c r="DA29" s="114"/>
      <c r="DB29" s="115"/>
      <c r="DC29" s="104"/>
      <c r="DD29" s="99"/>
      <c r="DE29" s="99"/>
      <c r="DF29" s="99"/>
      <c r="DG29" s="99"/>
      <c r="DH29" s="99"/>
      <c r="DI29" s="99"/>
      <c r="DJ29" s="99"/>
      <c r="DK29" s="99"/>
      <c r="DL29" s="99"/>
      <c r="DM29" s="99"/>
      <c r="DN29" s="99"/>
      <c r="DO29" s="99"/>
      <c r="DP29" s="99"/>
      <c r="DQ29" s="99"/>
      <c r="DR29" s="95"/>
      <c r="DS29" s="95"/>
      <c r="DT29" s="95"/>
      <c r="DU29" s="95"/>
      <c r="DV29" s="95"/>
      <c r="DW29" s="95"/>
      <c r="DX29" s="95"/>
      <c r="DY29" s="95"/>
      <c r="DZ29" s="95"/>
      <c r="EA29" s="95"/>
      <c r="EB29" s="95"/>
      <c r="EC29" s="95"/>
    </row>
    <row r="30" spans="1:134" ht="15.75" thickTop="1" x14ac:dyDescent="0.25">
      <c r="BD30" s="94"/>
      <c r="BE30" s="94"/>
      <c r="BF30" s="94"/>
      <c r="BG30" s="94"/>
      <c r="BH30" s="94"/>
      <c r="BI30" s="94"/>
      <c r="BJ30" s="94"/>
      <c r="BK30" s="94"/>
      <c r="BL30" s="94"/>
      <c r="BM30" s="94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  <c r="CX30" s="95"/>
      <c r="CY30" s="95"/>
      <c r="CZ30" s="95"/>
      <c r="DA30" s="95"/>
      <c r="DB30" s="95"/>
      <c r="DC30" s="95"/>
      <c r="DD30" s="95"/>
      <c r="DE30" s="95"/>
      <c r="DF30" s="95"/>
      <c r="DG30" s="95"/>
      <c r="DH30" s="95"/>
      <c r="DI30" s="95"/>
      <c r="DJ30" s="95"/>
      <c r="DK30" s="95"/>
      <c r="DL30" s="95"/>
      <c r="DM30" s="95"/>
      <c r="DN30" s="95"/>
      <c r="DO30" s="95"/>
      <c r="DP30" s="95"/>
      <c r="DQ30" s="95"/>
      <c r="DR30" s="95"/>
      <c r="DS30" s="95"/>
      <c r="DT30" s="95"/>
      <c r="DU30" s="95"/>
      <c r="DV30" s="95"/>
      <c r="DW30" s="95"/>
      <c r="DX30" s="95"/>
      <c r="DY30" s="95"/>
      <c r="DZ30" s="95"/>
      <c r="EA30" s="95"/>
      <c r="EB30" s="95"/>
      <c r="EC30" s="95"/>
    </row>
    <row r="31" spans="1:134" x14ac:dyDescent="0.25"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5"/>
      <c r="BO31" s="95"/>
      <c r="BP31" s="95"/>
      <c r="BQ31" s="95"/>
      <c r="BR31" s="95"/>
      <c r="BS31" s="95"/>
      <c r="BT31" s="95"/>
      <c r="BU31" s="95"/>
      <c r="BV31" s="95"/>
      <c r="BW31" s="95"/>
      <c r="BX31" s="95"/>
      <c r="BY31" s="95"/>
      <c r="BZ31" s="95"/>
      <c r="CA31" s="95"/>
      <c r="CB31" s="95"/>
      <c r="CC31" s="95"/>
      <c r="CD31" s="95"/>
      <c r="CE31" s="95"/>
      <c r="CF31" s="95"/>
      <c r="CG31" s="95"/>
      <c r="CH31" s="95"/>
      <c r="CI31" s="95"/>
      <c r="CJ31" s="95"/>
      <c r="CK31" s="95"/>
      <c r="CL31" s="95"/>
      <c r="CM31" s="95"/>
      <c r="CN31" s="95"/>
      <c r="CO31" s="95"/>
      <c r="CP31" s="95"/>
      <c r="CQ31" s="95"/>
      <c r="CR31" s="95"/>
      <c r="CS31" s="95"/>
      <c r="CT31" s="95"/>
      <c r="CU31" s="95"/>
      <c r="CV31" s="95"/>
      <c r="CW31" s="95"/>
      <c r="CX31" s="95"/>
      <c r="CY31" s="95"/>
      <c r="CZ31" s="95"/>
      <c r="DA31" s="95"/>
      <c r="DB31" s="95"/>
      <c r="DC31" s="95"/>
      <c r="DD31" s="95"/>
      <c r="DE31" s="95"/>
      <c r="DF31" s="95"/>
      <c r="DG31" s="95"/>
      <c r="DH31" s="95"/>
      <c r="DI31" s="95"/>
      <c r="DJ31" s="95"/>
      <c r="DK31" s="95"/>
      <c r="DL31" s="95"/>
      <c r="DM31" s="95"/>
      <c r="DN31" s="95"/>
      <c r="DO31" s="95"/>
      <c r="DP31" s="95"/>
      <c r="DQ31" s="95"/>
      <c r="DR31" s="95"/>
      <c r="DS31" s="95"/>
      <c r="DT31" s="95"/>
      <c r="DU31" s="95"/>
      <c r="DV31" s="95"/>
      <c r="DW31" s="95"/>
      <c r="DX31" s="95"/>
      <c r="DY31" s="95"/>
      <c r="DZ31" s="95"/>
      <c r="EA31" s="95"/>
      <c r="EB31" s="95"/>
      <c r="EC31" s="95"/>
    </row>
    <row r="32" spans="1:134" x14ac:dyDescent="0.25">
      <c r="BD32" s="94"/>
      <c r="BE32" s="94"/>
      <c r="BF32" s="94"/>
      <c r="BG32" s="94"/>
      <c r="BH32" s="94"/>
      <c r="BI32" s="94"/>
      <c r="BJ32" s="94"/>
      <c r="BK32" s="94"/>
      <c r="BL32" s="94"/>
      <c r="BM32" s="94"/>
      <c r="BN32" s="95"/>
      <c r="BO32" s="95"/>
      <c r="BP32" s="95"/>
      <c r="BQ32" s="95"/>
      <c r="BR32" s="95"/>
      <c r="BS32" s="95"/>
      <c r="BT32" s="95"/>
      <c r="BU32" s="95"/>
      <c r="BV32" s="95"/>
      <c r="BW32" s="95"/>
      <c r="BX32" s="95"/>
      <c r="BY32" s="95"/>
      <c r="BZ32" s="95"/>
      <c r="CA32" s="95"/>
      <c r="CB32" s="95"/>
      <c r="CC32" s="95"/>
      <c r="CD32" s="95"/>
      <c r="CE32" s="95"/>
      <c r="CF32" s="95"/>
      <c r="CG32" s="95"/>
      <c r="CH32" s="95"/>
      <c r="CI32" s="95"/>
      <c r="CJ32" s="95"/>
      <c r="CK32" s="95"/>
      <c r="CL32" s="95"/>
      <c r="CM32" s="95"/>
      <c r="CN32" s="95"/>
      <c r="CO32" s="95"/>
      <c r="CP32" s="95"/>
      <c r="CQ32" s="95"/>
      <c r="CR32" s="95"/>
      <c r="CS32" s="95"/>
      <c r="CT32" s="95"/>
      <c r="CU32" s="95"/>
      <c r="CV32" s="95"/>
      <c r="CW32" s="95"/>
      <c r="CX32" s="95"/>
      <c r="CY32" s="95"/>
      <c r="CZ32" s="95"/>
      <c r="DA32" s="95"/>
      <c r="DB32" s="95"/>
      <c r="DC32" s="95"/>
      <c r="DD32" s="95"/>
      <c r="DE32" s="95"/>
      <c r="DF32" s="95"/>
      <c r="DG32" s="95"/>
      <c r="DH32" s="95"/>
      <c r="DI32" s="95"/>
      <c r="DJ32" s="95"/>
      <c r="DK32" s="95"/>
      <c r="DL32" s="95"/>
      <c r="DM32" s="95"/>
      <c r="DN32" s="95"/>
      <c r="DO32" s="95"/>
      <c r="DP32" s="95"/>
      <c r="DQ32" s="95"/>
      <c r="DR32" s="95"/>
      <c r="DS32" s="95"/>
      <c r="DT32" s="95"/>
      <c r="DU32" s="95"/>
      <c r="DV32" s="95"/>
      <c r="DW32" s="95"/>
      <c r="DX32" s="95"/>
      <c r="DY32" s="95"/>
      <c r="DZ32" s="95"/>
      <c r="EA32" s="95"/>
      <c r="EB32" s="95"/>
      <c r="EC32" s="95"/>
      <c r="ED32" s="95"/>
    </row>
    <row r="33" spans="38:134" x14ac:dyDescent="0.25">
      <c r="AL33" s="88"/>
      <c r="AM33" s="88"/>
      <c r="AN33" s="88"/>
      <c r="AO33" s="88"/>
      <c r="BD33" s="94"/>
      <c r="BE33" s="94"/>
      <c r="BF33" s="94"/>
      <c r="BG33" s="94"/>
      <c r="BH33" s="94"/>
      <c r="BI33" s="94"/>
      <c r="BJ33" s="94"/>
      <c r="BK33" s="94"/>
      <c r="BL33" s="94"/>
      <c r="BM33" s="94"/>
      <c r="BN33" s="95"/>
      <c r="BO33" s="95"/>
      <c r="BP33" s="95"/>
      <c r="BQ33" s="95"/>
      <c r="BR33" s="95"/>
      <c r="BS33" s="95"/>
      <c r="BT33" s="95"/>
      <c r="BU33" s="95"/>
      <c r="BV33" s="95"/>
      <c r="BW33" s="95"/>
      <c r="BX33" s="95"/>
      <c r="BY33" s="95"/>
      <c r="BZ33" s="95"/>
      <c r="CA33" s="95"/>
      <c r="CB33" s="95"/>
      <c r="CC33" s="95"/>
      <c r="CD33" s="95"/>
      <c r="CE33" s="95"/>
      <c r="CF33" s="95"/>
      <c r="CG33" s="95"/>
      <c r="CH33" s="95"/>
      <c r="CI33" s="95"/>
      <c r="CJ33" s="95"/>
      <c r="CK33" s="95"/>
      <c r="CL33" s="95"/>
      <c r="CM33" s="95"/>
      <c r="CN33" s="95"/>
      <c r="CO33" s="95"/>
      <c r="CP33" s="95"/>
      <c r="CQ33" s="95"/>
      <c r="CR33" s="95"/>
      <c r="CS33" s="95"/>
      <c r="CT33" s="95"/>
      <c r="CU33" s="95"/>
      <c r="CV33" s="95"/>
      <c r="CW33" s="95"/>
      <c r="CX33" s="95"/>
      <c r="CY33" s="95"/>
      <c r="CZ33" s="95"/>
      <c r="DA33" s="95"/>
      <c r="DB33" s="95"/>
      <c r="DC33" s="95"/>
      <c r="DD33" s="95"/>
      <c r="DE33" s="95"/>
      <c r="DF33" s="95"/>
      <c r="DG33" s="95"/>
      <c r="DH33" s="95"/>
      <c r="DI33" s="95"/>
      <c r="DJ33" s="95"/>
      <c r="DK33" s="95"/>
      <c r="DL33" s="95"/>
      <c r="DM33" s="95"/>
      <c r="DN33" s="95"/>
      <c r="DO33" s="95"/>
      <c r="DP33" s="95"/>
      <c r="DQ33" s="95"/>
      <c r="DR33" s="95"/>
      <c r="DS33" s="95"/>
      <c r="DT33" s="95"/>
      <c r="DU33" s="95"/>
      <c r="DV33" s="95"/>
      <c r="DW33" s="95"/>
      <c r="DX33" s="95"/>
      <c r="DY33" s="95"/>
      <c r="DZ33" s="95"/>
      <c r="EA33" s="95"/>
      <c r="EB33" s="95"/>
      <c r="EC33" s="95"/>
      <c r="ED33" s="95"/>
    </row>
    <row r="34" spans="38:134" x14ac:dyDescent="0.25">
      <c r="AL34" s="88"/>
      <c r="AM34" s="88"/>
      <c r="AN34" s="88"/>
      <c r="AO34" s="88"/>
      <c r="BD34" s="94"/>
      <c r="BE34" s="94"/>
      <c r="BF34" s="94"/>
      <c r="BG34" s="94"/>
      <c r="BH34" s="94"/>
      <c r="BI34" s="94"/>
      <c r="BJ34" s="94"/>
      <c r="BK34" s="94"/>
      <c r="BL34" s="94"/>
      <c r="BM34" s="94"/>
      <c r="BN34" s="95"/>
      <c r="BO34" s="95"/>
      <c r="BP34" s="95"/>
      <c r="BQ34" s="95"/>
      <c r="BR34" s="95"/>
      <c r="BS34" s="95"/>
      <c r="BT34" s="95"/>
      <c r="BU34" s="95"/>
      <c r="BV34" s="95"/>
      <c r="BW34" s="95"/>
      <c r="BX34" s="95"/>
      <c r="BY34" s="95"/>
      <c r="BZ34" s="95"/>
      <c r="CA34" s="95"/>
      <c r="CB34" s="95"/>
      <c r="CC34" s="95"/>
      <c r="CD34" s="95"/>
      <c r="CE34" s="95"/>
      <c r="CF34" s="95"/>
      <c r="CG34" s="95"/>
      <c r="CH34" s="95"/>
      <c r="CI34" s="95"/>
      <c r="CJ34" s="95"/>
      <c r="CK34" s="95"/>
      <c r="CL34" s="95"/>
      <c r="CM34" s="95"/>
      <c r="CN34" s="95"/>
      <c r="CO34" s="95"/>
      <c r="CP34" s="95"/>
      <c r="CQ34" s="95"/>
      <c r="CR34" s="95"/>
      <c r="CS34" s="95"/>
      <c r="CT34" s="95"/>
      <c r="CU34" s="95"/>
      <c r="CV34" s="95"/>
      <c r="CW34" s="95"/>
      <c r="CX34" s="95"/>
      <c r="CY34" s="95"/>
      <c r="CZ34" s="95"/>
      <c r="DA34" s="95"/>
      <c r="DB34" s="95"/>
      <c r="DC34" s="95"/>
      <c r="DD34" s="95"/>
      <c r="DE34" s="95"/>
      <c r="DF34" s="95"/>
      <c r="DG34" s="95"/>
      <c r="DH34" s="95"/>
      <c r="DI34" s="95"/>
      <c r="DJ34" s="95"/>
      <c r="DK34" s="95"/>
      <c r="DL34" s="95"/>
      <c r="DM34" s="95"/>
      <c r="DN34" s="95"/>
      <c r="DO34" s="95"/>
      <c r="DP34" s="95"/>
      <c r="DQ34" s="95"/>
      <c r="DR34" s="95"/>
      <c r="DS34" s="95"/>
      <c r="DT34" s="95"/>
      <c r="DU34" s="95"/>
      <c r="DV34" s="95"/>
      <c r="DW34" s="95"/>
      <c r="DX34" s="95"/>
      <c r="DY34" s="95"/>
      <c r="DZ34" s="95"/>
      <c r="EA34" s="95"/>
      <c r="EB34" s="95"/>
      <c r="EC34" s="95"/>
      <c r="ED34" s="95"/>
    </row>
    <row r="35" spans="38:134" x14ac:dyDescent="0.25">
      <c r="AL35" s="88"/>
      <c r="AM35" s="88"/>
      <c r="AN35" s="88"/>
      <c r="AO35" s="88"/>
      <c r="BD35" s="94"/>
      <c r="BE35" s="94"/>
      <c r="BF35" s="94"/>
      <c r="BG35" s="94"/>
      <c r="BH35" s="94"/>
      <c r="BI35" s="94"/>
      <c r="BJ35" s="94"/>
      <c r="BK35" s="94"/>
      <c r="BL35" s="94"/>
      <c r="BM35" s="94"/>
      <c r="BN35" s="95"/>
      <c r="BO35" s="95"/>
      <c r="BP35" s="95"/>
      <c r="BQ35" s="95"/>
      <c r="BR35" s="95"/>
      <c r="BS35" s="95"/>
      <c r="BT35" s="95"/>
      <c r="BU35" s="95"/>
      <c r="BV35" s="95"/>
      <c r="BW35" s="95"/>
      <c r="BX35" s="95"/>
      <c r="BY35" s="95"/>
      <c r="BZ35" s="95"/>
      <c r="CA35" s="95"/>
      <c r="CB35" s="95"/>
      <c r="CC35" s="95"/>
      <c r="CD35" s="95"/>
      <c r="CE35" s="95"/>
      <c r="CF35" s="95"/>
      <c r="CG35" s="95"/>
      <c r="CH35" s="95"/>
      <c r="CI35" s="95"/>
      <c r="CJ35" s="95"/>
      <c r="CK35" s="95"/>
      <c r="CL35" s="95"/>
      <c r="CM35" s="95"/>
      <c r="CN35" s="95"/>
      <c r="CO35" s="95"/>
      <c r="CP35" s="95"/>
      <c r="CQ35" s="95"/>
      <c r="CR35" s="95"/>
      <c r="CS35" s="95"/>
      <c r="CT35" s="95"/>
      <c r="CU35" s="95"/>
      <c r="CV35" s="95"/>
      <c r="CW35" s="95"/>
      <c r="CX35" s="95"/>
      <c r="CY35" s="95"/>
      <c r="CZ35" s="95"/>
      <c r="DA35" s="95"/>
      <c r="DB35" s="95"/>
      <c r="DC35" s="95"/>
      <c r="DD35" s="95"/>
      <c r="DE35" s="95"/>
      <c r="DF35" s="95"/>
      <c r="DG35" s="95"/>
      <c r="DH35" s="95"/>
      <c r="DI35" s="95"/>
      <c r="DJ35" s="95"/>
      <c r="DK35" s="95"/>
      <c r="DL35" s="95"/>
      <c r="DM35" s="95"/>
      <c r="DN35" s="95"/>
      <c r="DO35" s="95"/>
      <c r="DP35" s="95"/>
      <c r="DQ35" s="95"/>
      <c r="DR35" s="95"/>
      <c r="DS35" s="95"/>
      <c r="DT35" s="95"/>
      <c r="DU35" s="95"/>
      <c r="DV35" s="95"/>
      <c r="DW35" s="95"/>
      <c r="DX35" s="95"/>
      <c r="DY35" s="95"/>
      <c r="DZ35" s="95"/>
      <c r="EA35" s="95"/>
      <c r="EB35" s="95"/>
      <c r="EC35" s="95"/>
      <c r="ED35" s="95"/>
    </row>
    <row r="36" spans="38:134" x14ac:dyDescent="0.25">
      <c r="AL36" s="88"/>
      <c r="AM36" s="88"/>
      <c r="AN36" s="88"/>
      <c r="AO36" s="88"/>
      <c r="BD36" s="94"/>
      <c r="BE36" s="94"/>
      <c r="BF36" s="94"/>
      <c r="BG36" s="94"/>
      <c r="BH36" s="94"/>
      <c r="BI36" s="94"/>
      <c r="BJ36" s="94"/>
      <c r="BK36" s="94"/>
      <c r="BL36" s="94"/>
      <c r="BM36" s="94"/>
      <c r="BN36" s="95"/>
      <c r="BO36" s="95"/>
      <c r="BP36" s="95"/>
      <c r="BQ36" s="95"/>
      <c r="BR36" s="95"/>
      <c r="BS36" s="95"/>
      <c r="BT36" s="95"/>
      <c r="BU36" s="95"/>
      <c r="BV36" s="95"/>
      <c r="BW36" s="95"/>
      <c r="BX36" s="95"/>
      <c r="BY36" s="95"/>
      <c r="BZ36" s="95"/>
      <c r="CA36" s="95"/>
      <c r="CB36" s="95"/>
      <c r="CC36" s="95"/>
      <c r="CD36" s="95"/>
      <c r="CE36" s="95"/>
      <c r="CF36" s="95"/>
      <c r="CG36" s="95"/>
      <c r="CH36" s="95"/>
      <c r="CI36" s="95"/>
      <c r="CJ36" s="95"/>
      <c r="CK36" s="95"/>
      <c r="CL36" s="95"/>
      <c r="CM36" s="95"/>
      <c r="CN36" s="95"/>
      <c r="CO36" s="95"/>
      <c r="CP36" s="95"/>
      <c r="CQ36" s="95"/>
      <c r="CR36" s="95"/>
      <c r="CS36" s="95"/>
      <c r="CT36" s="95"/>
      <c r="CU36" s="95"/>
      <c r="CV36" s="95"/>
      <c r="CW36" s="95"/>
      <c r="CX36" s="95"/>
      <c r="CY36" s="95"/>
      <c r="CZ36" s="95"/>
      <c r="DA36" s="95"/>
      <c r="DB36" s="95"/>
      <c r="DC36" s="95"/>
      <c r="DD36" s="95"/>
      <c r="DE36" s="95"/>
      <c r="DF36" s="95"/>
      <c r="DG36" s="95"/>
      <c r="DH36" s="95"/>
      <c r="DI36" s="95"/>
      <c r="DJ36" s="95"/>
      <c r="DK36" s="95"/>
      <c r="DL36" s="95"/>
      <c r="DM36" s="95"/>
      <c r="DN36" s="95"/>
      <c r="DO36" s="95"/>
      <c r="DP36" s="95"/>
      <c r="DQ36" s="95"/>
      <c r="DR36" s="95"/>
      <c r="DS36" s="95"/>
      <c r="DT36" s="95"/>
      <c r="DU36" s="95"/>
      <c r="DV36" s="95"/>
      <c r="DW36" s="95"/>
      <c r="DX36" s="95"/>
      <c r="DY36" s="95"/>
      <c r="DZ36" s="95"/>
      <c r="EA36" s="95"/>
      <c r="EB36" s="95"/>
      <c r="EC36" s="95"/>
      <c r="ED36" s="95"/>
    </row>
    <row r="37" spans="38:134" x14ac:dyDescent="0.25">
      <c r="BD37" s="94"/>
      <c r="BE37" s="94"/>
      <c r="BF37" s="94"/>
      <c r="BG37" s="94"/>
      <c r="BH37" s="94"/>
      <c r="BI37" s="94"/>
      <c r="BJ37" s="94"/>
      <c r="BK37" s="94"/>
      <c r="BL37" s="94"/>
      <c r="BM37" s="94"/>
      <c r="BN37" s="95"/>
      <c r="BO37" s="95"/>
      <c r="BP37" s="95"/>
      <c r="BQ37" s="95"/>
      <c r="BR37" s="95"/>
      <c r="BS37" s="95"/>
      <c r="BT37" s="95"/>
      <c r="BU37" s="95"/>
      <c r="BV37" s="95"/>
      <c r="BW37" s="95"/>
      <c r="BX37" s="95"/>
      <c r="BY37" s="95"/>
      <c r="BZ37" s="95"/>
      <c r="CA37" s="95"/>
      <c r="CB37" s="95"/>
      <c r="CC37" s="95"/>
      <c r="CD37" s="95"/>
      <c r="CE37" s="95"/>
      <c r="CF37" s="95"/>
      <c r="CG37" s="95"/>
      <c r="CH37" s="95"/>
      <c r="CI37" s="95"/>
      <c r="CJ37" s="95"/>
      <c r="CK37" s="95"/>
      <c r="CL37" s="95"/>
      <c r="CM37" s="95"/>
      <c r="CN37" s="95"/>
      <c r="CO37" s="95"/>
      <c r="CP37" s="95"/>
      <c r="CQ37" s="95"/>
      <c r="CR37" s="95"/>
      <c r="CS37" s="95"/>
      <c r="CT37" s="95"/>
      <c r="CU37" s="95"/>
      <c r="CV37" s="95"/>
      <c r="CW37" s="95"/>
      <c r="CX37" s="95"/>
      <c r="CY37" s="95"/>
      <c r="CZ37" s="95"/>
      <c r="DA37" s="95"/>
      <c r="DB37" s="95"/>
      <c r="DC37" s="95"/>
      <c r="DD37" s="95"/>
      <c r="DE37" s="95"/>
      <c r="DF37" s="95"/>
      <c r="DG37" s="95"/>
      <c r="DH37" s="95"/>
      <c r="DI37" s="95"/>
      <c r="DJ37" s="95"/>
      <c r="DK37" s="95"/>
      <c r="DL37" s="95"/>
      <c r="DM37" s="95"/>
      <c r="DN37" s="95"/>
      <c r="DO37" s="95"/>
      <c r="DP37" s="95"/>
      <c r="DQ37" s="95"/>
      <c r="DR37" s="95"/>
      <c r="DS37" s="95"/>
      <c r="DT37" s="95"/>
      <c r="DU37" s="95"/>
      <c r="DV37" s="95"/>
      <c r="DW37" s="95"/>
      <c r="DX37" s="95"/>
      <c r="DY37" s="95"/>
      <c r="DZ37" s="95"/>
      <c r="EA37" s="95"/>
      <c r="EB37" s="95"/>
      <c r="EC37" s="95"/>
      <c r="ED37" s="95"/>
    </row>
    <row r="38" spans="38:134" x14ac:dyDescent="0.25">
      <c r="BD38" s="94"/>
      <c r="BE38" s="94"/>
      <c r="BF38" s="94"/>
      <c r="BG38" s="94"/>
      <c r="BH38" s="94"/>
      <c r="BI38" s="94"/>
      <c r="BJ38" s="94"/>
      <c r="BK38" s="94"/>
      <c r="BL38" s="94"/>
      <c r="BM38" s="94"/>
      <c r="BN38" s="95"/>
      <c r="BO38" s="95"/>
      <c r="BP38" s="95"/>
      <c r="BQ38" s="95"/>
      <c r="BR38" s="95"/>
      <c r="BS38" s="95"/>
      <c r="BT38" s="95"/>
      <c r="BU38" s="95"/>
      <c r="BV38" s="95"/>
      <c r="BW38" s="95"/>
      <c r="BX38" s="95"/>
      <c r="BY38" s="95"/>
      <c r="BZ38" s="95"/>
      <c r="CA38" s="95"/>
      <c r="CB38" s="95"/>
      <c r="CC38" s="95"/>
      <c r="CD38" s="95"/>
      <c r="CE38" s="95"/>
      <c r="CF38" s="95"/>
      <c r="CG38" s="95"/>
      <c r="CH38" s="95"/>
      <c r="CI38" s="95"/>
      <c r="CJ38" s="95"/>
      <c r="CK38" s="95"/>
      <c r="CL38" s="95"/>
      <c r="CM38" s="95"/>
      <c r="CN38" s="95"/>
      <c r="CO38" s="95"/>
      <c r="CP38" s="95"/>
      <c r="CQ38" s="95"/>
      <c r="CR38" s="95"/>
      <c r="CS38" s="95"/>
      <c r="CT38" s="95"/>
      <c r="CU38" s="95"/>
      <c r="CV38" s="95"/>
      <c r="CW38" s="95"/>
      <c r="CX38" s="95"/>
      <c r="CY38" s="95"/>
      <c r="CZ38" s="95"/>
      <c r="DA38" s="95"/>
      <c r="DB38" s="95"/>
      <c r="DC38" s="95"/>
      <c r="DD38" s="95"/>
      <c r="DE38" s="95"/>
      <c r="DF38" s="95"/>
      <c r="DG38" s="95"/>
      <c r="DH38" s="95"/>
      <c r="DI38" s="95"/>
      <c r="DJ38" s="95"/>
      <c r="DK38" s="95"/>
      <c r="DL38" s="95"/>
      <c r="DM38" s="95"/>
      <c r="DN38" s="95"/>
      <c r="DO38" s="95"/>
      <c r="DP38" s="95"/>
      <c r="DQ38" s="95"/>
      <c r="DR38" s="95"/>
      <c r="DS38" s="95"/>
      <c r="DT38" s="95"/>
      <c r="DU38" s="95"/>
      <c r="DV38" s="95"/>
      <c r="DW38" s="95"/>
      <c r="DX38" s="95"/>
      <c r="DY38" s="95"/>
      <c r="DZ38" s="95"/>
      <c r="EA38" s="95"/>
      <c r="EB38" s="95"/>
      <c r="EC38" s="95"/>
      <c r="ED38" s="95"/>
    </row>
    <row r="39" spans="38:134" x14ac:dyDescent="0.25">
      <c r="BD39" s="94"/>
      <c r="BE39" s="94"/>
      <c r="BF39" s="94"/>
      <c r="BG39" s="94"/>
      <c r="BH39" s="94"/>
      <c r="BI39" s="94"/>
      <c r="BJ39" s="94"/>
      <c r="BK39" s="94"/>
      <c r="BL39" s="94"/>
      <c r="BM39" s="94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5"/>
      <c r="BY39" s="95"/>
      <c r="BZ39" s="95"/>
      <c r="CA39" s="95"/>
      <c r="CB39" s="95"/>
      <c r="CC39" s="95"/>
      <c r="CD39" s="95"/>
      <c r="CE39" s="95"/>
      <c r="CF39" s="95"/>
      <c r="CG39" s="95"/>
      <c r="CH39" s="95"/>
      <c r="CI39" s="95"/>
      <c r="CJ39" s="95"/>
      <c r="CK39" s="95"/>
      <c r="CL39" s="95"/>
      <c r="CM39" s="95"/>
      <c r="CN39" s="95"/>
      <c r="CO39" s="95"/>
      <c r="CP39" s="95"/>
      <c r="CQ39" s="95"/>
      <c r="CR39" s="95"/>
      <c r="CS39" s="95"/>
      <c r="CT39" s="95"/>
      <c r="CU39" s="95"/>
      <c r="CV39" s="95"/>
      <c r="CW39" s="95"/>
      <c r="CX39" s="95"/>
      <c r="CY39" s="95"/>
      <c r="CZ39" s="95"/>
      <c r="DA39" s="95"/>
      <c r="DB39" s="95"/>
      <c r="DC39" s="95"/>
      <c r="DD39" s="95"/>
      <c r="DE39" s="95"/>
      <c r="DF39" s="95"/>
      <c r="DG39" s="95"/>
      <c r="DH39" s="95"/>
      <c r="DI39" s="95"/>
      <c r="DJ39" s="95"/>
      <c r="DK39" s="95"/>
      <c r="DL39" s="95"/>
      <c r="DM39" s="95"/>
      <c r="DN39" s="95"/>
      <c r="DO39" s="95"/>
      <c r="DP39" s="95"/>
      <c r="DQ39" s="95"/>
      <c r="DR39" s="95"/>
      <c r="DS39" s="95"/>
      <c r="DT39" s="95"/>
      <c r="DU39" s="95"/>
      <c r="DV39" s="95"/>
      <c r="DW39" s="95"/>
      <c r="DX39" s="95"/>
      <c r="DY39" s="95"/>
      <c r="DZ39" s="95"/>
      <c r="EA39" s="95"/>
      <c r="EB39" s="95"/>
      <c r="EC39" s="95"/>
      <c r="ED39" s="95"/>
    </row>
    <row r="40" spans="38:134" x14ac:dyDescent="0.25">
      <c r="BD40" s="94"/>
      <c r="BE40" s="94"/>
      <c r="BF40" s="94"/>
      <c r="BG40" s="94"/>
      <c r="BH40" s="94"/>
      <c r="BI40" s="94"/>
      <c r="BJ40" s="94"/>
      <c r="BK40" s="94"/>
      <c r="BL40" s="94"/>
      <c r="BM40" s="94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  <c r="CW40" s="95"/>
      <c r="CX40" s="95"/>
      <c r="CY40" s="95"/>
      <c r="CZ40" s="95"/>
      <c r="DA40" s="95"/>
      <c r="DB40" s="95"/>
      <c r="DC40" s="95"/>
      <c r="DD40" s="95"/>
      <c r="DE40" s="95"/>
      <c r="DF40" s="95"/>
      <c r="DG40" s="95"/>
      <c r="DH40" s="95"/>
      <c r="DI40" s="95"/>
      <c r="DJ40" s="95"/>
      <c r="DK40" s="95"/>
      <c r="DL40" s="95"/>
      <c r="DM40" s="95"/>
      <c r="DN40" s="95"/>
      <c r="DO40" s="95"/>
      <c r="DP40" s="95"/>
      <c r="DQ40" s="95"/>
      <c r="DR40" s="95"/>
      <c r="DS40" s="95"/>
      <c r="DT40" s="95"/>
      <c r="DU40" s="95"/>
      <c r="DV40" s="95"/>
      <c r="DW40" s="95"/>
      <c r="DX40" s="95"/>
      <c r="DY40" s="95"/>
      <c r="DZ40" s="95"/>
      <c r="EA40" s="95"/>
      <c r="EB40" s="95"/>
      <c r="EC40" s="95"/>
      <c r="ED40" s="95"/>
    </row>
    <row r="41" spans="38:134" x14ac:dyDescent="0.25">
      <c r="BD41" s="94"/>
      <c r="BE41" s="94"/>
      <c r="BF41" s="94"/>
      <c r="BG41" s="94"/>
      <c r="BH41" s="94"/>
      <c r="BI41" s="94"/>
      <c r="BJ41" s="94"/>
      <c r="BK41" s="94"/>
      <c r="BL41" s="94"/>
      <c r="BM41" s="94"/>
      <c r="BN41" s="95"/>
      <c r="BO41" s="95"/>
      <c r="BP41" s="95"/>
      <c r="BQ41" s="95"/>
      <c r="BR41" s="95"/>
      <c r="BS41" s="95"/>
      <c r="BT41" s="95"/>
      <c r="BU41" s="95"/>
      <c r="BV41" s="95"/>
      <c r="BW41" s="95"/>
      <c r="BX41" s="95"/>
      <c r="BY41" s="95"/>
      <c r="BZ41" s="95"/>
      <c r="CA41" s="95"/>
      <c r="CB41" s="95"/>
      <c r="CC41" s="95"/>
      <c r="CD41" s="95"/>
      <c r="CE41" s="95"/>
      <c r="CF41" s="95"/>
      <c r="CG41" s="95"/>
      <c r="CH41" s="95"/>
      <c r="CI41" s="95"/>
      <c r="CJ41" s="95"/>
      <c r="CK41" s="95"/>
      <c r="CL41" s="95"/>
      <c r="CM41" s="95"/>
      <c r="CN41" s="95"/>
      <c r="CO41" s="95"/>
      <c r="CP41" s="95"/>
      <c r="CQ41" s="95"/>
      <c r="CR41" s="95"/>
      <c r="CS41" s="95"/>
      <c r="CT41" s="95"/>
      <c r="CU41" s="95"/>
      <c r="CV41" s="95"/>
      <c r="CW41" s="95"/>
      <c r="CX41" s="95"/>
      <c r="CY41" s="95"/>
      <c r="CZ41" s="95"/>
      <c r="DA41" s="95"/>
      <c r="DB41" s="95"/>
      <c r="DC41" s="95"/>
      <c r="DD41" s="95"/>
      <c r="DE41" s="95"/>
      <c r="DF41" s="95"/>
      <c r="DG41" s="95"/>
      <c r="DH41" s="95"/>
      <c r="DI41" s="95"/>
      <c r="DJ41" s="95"/>
      <c r="DK41" s="95"/>
      <c r="DL41" s="95"/>
      <c r="DM41" s="95"/>
      <c r="DN41" s="95"/>
      <c r="DO41" s="95"/>
      <c r="DP41" s="95"/>
      <c r="DQ41" s="95"/>
      <c r="DR41" s="95"/>
      <c r="DS41" s="95"/>
      <c r="DT41" s="95"/>
      <c r="DU41" s="95"/>
      <c r="DV41" s="95"/>
      <c r="DW41" s="95"/>
      <c r="DX41" s="95"/>
      <c r="DY41" s="95"/>
      <c r="DZ41" s="95"/>
      <c r="EA41" s="95"/>
      <c r="EB41" s="95"/>
      <c r="EC41" s="95"/>
      <c r="ED41" s="95"/>
    </row>
    <row r="42" spans="38:134" x14ac:dyDescent="0.25">
      <c r="BD42" s="94"/>
      <c r="BE42" s="94"/>
      <c r="BF42" s="94"/>
      <c r="BG42" s="94"/>
      <c r="BH42" s="94"/>
      <c r="BI42" s="94"/>
      <c r="BJ42" s="94"/>
      <c r="BK42" s="94"/>
      <c r="BL42" s="94"/>
      <c r="BM42" s="94"/>
      <c r="BN42" s="95"/>
      <c r="BO42" s="95"/>
      <c r="BP42" s="95"/>
      <c r="BQ42" s="95"/>
      <c r="BR42" s="95"/>
      <c r="BS42" s="95"/>
      <c r="BT42" s="95"/>
      <c r="BU42" s="95"/>
      <c r="BV42" s="95"/>
      <c r="BW42" s="95"/>
      <c r="BX42" s="95"/>
      <c r="BY42" s="95"/>
      <c r="BZ42" s="95"/>
      <c r="CA42" s="95"/>
      <c r="CB42" s="95"/>
      <c r="CC42" s="95"/>
      <c r="CD42" s="95"/>
      <c r="CE42" s="95"/>
      <c r="CF42" s="95"/>
      <c r="CG42" s="95"/>
      <c r="CH42" s="95"/>
      <c r="CI42" s="95"/>
      <c r="CJ42" s="95"/>
      <c r="CK42" s="95"/>
      <c r="CL42" s="95"/>
      <c r="CM42" s="95"/>
      <c r="CN42" s="95"/>
      <c r="CO42" s="95"/>
      <c r="CP42" s="95"/>
      <c r="CQ42" s="95"/>
      <c r="CR42" s="95"/>
      <c r="CS42" s="95"/>
      <c r="CT42" s="95"/>
      <c r="CU42" s="95"/>
      <c r="CV42" s="95"/>
      <c r="CW42" s="95"/>
      <c r="CX42" s="95"/>
      <c r="CY42" s="95"/>
      <c r="CZ42" s="95"/>
      <c r="DA42" s="95"/>
      <c r="DB42" s="95"/>
      <c r="DC42" s="95"/>
      <c r="DD42" s="95"/>
      <c r="DE42" s="95"/>
      <c r="DF42" s="95"/>
      <c r="DG42" s="95"/>
      <c r="DH42" s="95"/>
      <c r="DI42" s="95"/>
      <c r="DJ42" s="95"/>
      <c r="DK42" s="95"/>
      <c r="DL42" s="95"/>
      <c r="DM42" s="95"/>
      <c r="DN42" s="95"/>
      <c r="DO42" s="95"/>
      <c r="DP42" s="95"/>
      <c r="DQ42" s="95"/>
      <c r="DR42" s="95"/>
      <c r="DS42" s="95"/>
      <c r="DT42" s="95"/>
      <c r="DU42" s="95"/>
      <c r="DV42" s="95"/>
      <c r="DW42" s="95"/>
      <c r="DX42" s="95"/>
      <c r="DY42" s="95"/>
      <c r="DZ42" s="95"/>
      <c r="EA42" s="95"/>
      <c r="EB42" s="95"/>
      <c r="EC42" s="95"/>
      <c r="ED42" s="95"/>
    </row>
    <row r="43" spans="38:134" x14ac:dyDescent="0.25">
      <c r="BD43" s="94"/>
      <c r="BE43" s="94"/>
      <c r="BF43" s="94"/>
      <c r="BG43" s="94"/>
      <c r="BH43" s="94"/>
      <c r="BI43" s="94"/>
      <c r="BJ43" s="94"/>
      <c r="BK43" s="94"/>
      <c r="BL43" s="94"/>
      <c r="BM43" s="94"/>
      <c r="BN43" s="95"/>
      <c r="BO43" s="95"/>
      <c r="BP43" s="95"/>
      <c r="BQ43" s="95"/>
      <c r="BR43" s="95"/>
      <c r="BS43" s="95"/>
      <c r="BT43" s="95"/>
      <c r="BU43" s="95"/>
      <c r="BV43" s="95"/>
      <c r="BW43" s="95"/>
      <c r="BX43" s="95"/>
      <c r="BY43" s="95"/>
      <c r="BZ43" s="95"/>
      <c r="CA43" s="95"/>
      <c r="CB43" s="95"/>
      <c r="CC43" s="95"/>
      <c r="CD43" s="95"/>
      <c r="CE43" s="95"/>
      <c r="CF43" s="95"/>
      <c r="CG43" s="95"/>
      <c r="CH43" s="95"/>
      <c r="CI43" s="95"/>
      <c r="CJ43" s="95"/>
      <c r="CK43" s="95"/>
      <c r="CL43" s="95"/>
      <c r="CM43" s="95"/>
      <c r="CN43" s="95"/>
      <c r="CO43" s="95"/>
      <c r="CP43" s="95"/>
      <c r="CQ43" s="95"/>
      <c r="CR43" s="95"/>
      <c r="CS43" s="95"/>
      <c r="CT43" s="95"/>
      <c r="CU43" s="95"/>
      <c r="CV43" s="95"/>
      <c r="CW43" s="95"/>
      <c r="CX43" s="95"/>
      <c r="CY43" s="95"/>
      <c r="CZ43" s="95"/>
      <c r="DA43" s="95"/>
      <c r="DB43" s="95"/>
      <c r="DC43" s="95"/>
      <c r="DD43" s="95"/>
      <c r="DE43" s="95"/>
      <c r="DF43" s="95"/>
      <c r="DG43" s="95"/>
      <c r="DH43" s="95"/>
      <c r="DI43" s="95"/>
      <c r="DJ43" s="95"/>
      <c r="DK43" s="95"/>
      <c r="DL43" s="95"/>
      <c r="DM43" s="95"/>
      <c r="DN43" s="95"/>
      <c r="DO43" s="95"/>
      <c r="DP43" s="95"/>
      <c r="DQ43" s="95"/>
      <c r="DR43" s="95"/>
      <c r="DS43" s="95"/>
      <c r="DT43" s="95"/>
      <c r="DU43" s="95"/>
      <c r="DV43" s="95"/>
      <c r="DW43" s="95"/>
      <c r="DX43" s="95"/>
      <c r="DY43" s="95"/>
      <c r="DZ43" s="95"/>
      <c r="EA43" s="95"/>
      <c r="EB43" s="95"/>
      <c r="EC43" s="95"/>
      <c r="ED43" s="95"/>
    </row>
    <row r="44" spans="38:134" x14ac:dyDescent="0.25">
      <c r="BD44" s="94"/>
      <c r="BE44" s="94"/>
      <c r="BF44" s="94"/>
      <c r="BG44" s="94"/>
      <c r="BH44" s="94"/>
      <c r="BI44" s="94"/>
      <c r="BJ44" s="94"/>
      <c r="BK44" s="94"/>
      <c r="BL44" s="94"/>
      <c r="BM44" s="94"/>
      <c r="BN44" s="95"/>
      <c r="BO44" s="95"/>
      <c r="BP44" s="95"/>
      <c r="BQ44" s="95"/>
      <c r="BR44" s="95"/>
      <c r="BS44" s="95"/>
      <c r="BT44" s="95"/>
      <c r="BU44" s="95"/>
      <c r="BV44" s="95"/>
      <c r="BW44" s="95"/>
      <c r="BX44" s="95"/>
      <c r="BY44" s="95"/>
      <c r="BZ44" s="95"/>
      <c r="CA44" s="95"/>
      <c r="CB44" s="95"/>
      <c r="CC44" s="95"/>
      <c r="CD44" s="95"/>
      <c r="CE44" s="95"/>
      <c r="CF44" s="95"/>
      <c r="CG44" s="95"/>
      <c r="CH44" s="95"/>
      <c r="CI44" s="95"/>
      <c r="CJ44" s="95"/>
      <c r="CK44" s="95"/>
      <c r="CL44" s="95"/>
      <c r="CM44" s="95"/>
      <c r="CN44" s="95"/>
      <c r="CO44" s="95"/>
      <c r="CP44" s="95"/>
      <c r="CQ44" s="95"/>
      <c r="CR44" s="95"/>
      <c r="CS44" s="95"/>
      <c r="CT44" s="95"/>
      <c r="CU44" s="95"/>
      <c r="CV44" s="95"/>
      <c r="CW44" s="95"/>
      <c r="CX44" s="95"/>
      <c r="CY44" s="95"/>
      <c r="CZ44" s="95"/>
      <c r="DA44" s="95"/>
      <c r="DB44" s="95"/>
      <c r="DC44" s="95"/>
      <c r="DD44" s="95"/>
      <c r="DE44" s="95"/>
      <c r="DF44" s="95"/>
      <c r="DG44" s="95"/>
      <c r="DH44" s="95"/>
      <c r="DI44" s="95"/>
      <c r="DJ44" s="95"/>
      <c r="DK44" s="95"/>
      <c r="DL44" s="95"/>
      <c r="DM44" s="95"/>
      <c r="DN44" s="95"/>
      <c r="DO44" s="95"/>
      <c r="DP44" s="95"/>
      <c r="DQ44" s="95"/>
      <c r="DR44" s="95"/>
      <c r="DS44" s="95"/>
      <c r="DT44" s="95"/>
      <c r="DU44" s="95"/>
      <c r="DV44" s="95"/>
      <c r="DW44" s="95"/>
      <c r="DX44" s="95"/>
      <c r="DY44" s="95"/>
      <c r="DZ44" s="95"/>
      <c r="EA44" s="95"/>
      <c r="EB44" s="95"/>
      <c r="EC44" s="95"/>
      <c r="ED44" s="95"/>
    </row>
    <row r="45" spans="38:134" x14ac:dyDescent="0.25">
      <c r="BD45" s="94"/>
      <c r="BE45" s="94"/>
      <c r="BF45" s="94"/>
      <c r="BG45" s="94"/>
      <c r="BH45" s="94"/>
      <c r="BI45" s="94"/>
      <c r="BJ45" s="94"/>
      <c r="BK45" s="94"/>
      <c r="BL45" s="94"/>
      <c r="BM45" s="94"/>
      <c r="BN45" s="95"/>
      <c r="BO45" s="95"/>
      <c r="BP45" s="95"/>
      <c r="BQ45" s="95"/>
      <c r="BR45" s="95"/>
      <c r="BS45" s="95"/>
      <c r="BT45" s="95"/>
      <c r="BU45" s="95"/>
      <c r="BV45" s="95"/>
      <c r="BW45" s="95"/>
      <c r="BX45" s="95"/>
      <c r="BY45" s="95"/>
      <c r="BZ45" s="95"/>
      <c r="CA45" s="95"/>
      <c r="CB45" s="95"/>
      <c r="CC45" s="95"/>
      <c r="CD45" s="95"/>
      <c r="CE45" s="95"/>
      <c r="CF45" s="95"/>
      <c r="CG45" s="95"/>
      <c r="CH45" s="95"/>
      <c r="CI45" s="95"/>
      <c r="CJ45" s="95"/>
      <c r="CK45" s="95"/>
      <c r="CL45" s="95"/>
      <c r="CM45" s="95"/>
      <c r="CN45" s="95"/>
      <c r="CO45" s="95"/>
      <c r="CP45" s="95"/>
      <c r="CQ45" s="95"/>
      <c r="CR45" s="95"/>
      <c r="CS45" s="95"/>
      <c r="CT45" s="95"/>
      <c r="CU45" s="95"/>
      <c r="CV45" s="95"/>
      <c r="CW45" s="95"/>
      <c r="CX45" s="95"/>
      <c r="CY45" s="95"/>
      <c r="CZ45" s="95"/>
      <c r="DA45" s="95"/>
      <c r="DB45" s="95"/>
      <c r="DC45" s="95"/>
      <c r="DD45" s="95"/>
      <c r="DE45" s="95"/>
      <c r="DF45" s="95"/>
      <c r="DG45" s="95"/>
      <c r="DH45" s="95"/>
      <c r="DI45" s="95"/>
      <c r="DJ45" s="95"/>
      <c r="DK45" s="95"/>
      <c r="DL45" s="95"/>
      <c r="DM45" s="95"/>
      <c r="DN45" s="95"/>
      <c r="DO45" s="95"/>
      <c r="DP45" s="95"/>
      <c r="DQ45" s="95"/>
      <c r="DR45" s="95"/>
      <c r="DS45" s="95"/>
      <c r="DT45" s="95"/>
      <c r="DU45" s="95"/>
      <c r="DV45" s="95"/>
      <c r="DW45" s="95"/>
      <c r="DX45" s="95"/>
      <c r="DY45" s="95"/>
      <c r="DZ45" s="95"/>
      <c r="EA45" s="95"/>
      <c r="EB45" s="95"/>
      <c r="EC45" s="95"/>
      <c r="ED45" s="95"/>
    </row>
  </sheetData>
  <mergeCells count="229">
    <mergeCell ref="AL33:AO33"/>
    <mergeCell ref="AL34:AO34"/>
    <mergeCell ref="AL35:AO35"/>
    <mergeCell ref="AL36:AO36"/>
    <mergeCell ref="AX28:BA28"/>
    <mergeCell ref="G29:J29"/>
    <mergeCell ref="N29:Q29"/>
    <mergeCell ref="S29:V29"/>
    <mergeCell ref="Z29:AC29"/>
    <mergeCell ref="AE29:AH29"/>
    <mergeCell ref="AL29:AO29"/>
    <mergeCell ref="AQ29:AT29"/>
    <mergeCell ref="AX29:BA29"/>
    <mergeCell ref="G28:J28"/>
    <mergeCell ref="N28:Q28"/>
    <mergeCell ref="S28:V28"/>
    <mergeCell ref="Z28:AC28"/>
    <mergeCell ref="AE28:AH28"/>
    <mergeCell ref="AL28:AO28"/>
    <mergeCell ref="G27:J27"/>
    <mergeCell ref="N27:Q27"/>
    <mergeCell ref="S27:V27"/>
    <mergeCell ref="Z27:AC27"/>
    <mergeCell ref="AE27:AH27"/>
    <mergeCell ref="AL27:AO27"/>
    <mergeCell ref="N26:Q26"/>
    <mergeCell ref="S26:V26"/>
    <mergeCell ref="Z26:AC26"/>
    <mergeCell ref="AE26:AH26"/>
    <mergeCell ref="AL26:AO26"/>
    <mergeCell ref="AQ26:AT26"/>
    <mergeCell ref="DC24:DQ29"/>
    <mergeCell ref="G25:J25"/>
    <mergeCell ref="N25:Q25"/>
    <mergeCell ref="S25:V25"/>
    <mergeCell ref="Z25:AC25"/>
    <mergeCell ref="AE25:AH25"/>
    <mergeCell ref="AL25:AO25"/>
    <mergeCell ref="AQ25:AT25"/>
    <mergeCell ref="AX25:BA25"/>
    <mergeCell ref="G26:J26"/>
    <mergeCell ref="AQ24:AT24"/>
    <mergeCell ref="AX24:BA24"/>
    <mergeCell ref="BR24:CF29"/>
    <mergeCell ref="CG24:CN29"/>
    <mergeCell ref="CO24:CT29"/>
    <mergeCell ref="CU24:DB29"/>
    <mergeCell ref="AX26:BA26"/>
    <mergeCell ref="AQ27:AT27"/>
    <mergeCell ref="AX27:BA27"/>
    <mergeCell ref="AQ28:AT28"/>
    <mergeCell ref="G23:Q23"/>
    <mergeCell ref="S23:AC23"/>
    <mergeCell ref="AE23:AO23"/>
    <mergeCell ref="AQ23:BA23"/>
    <mergeCell ref="G24:J24"/>
    <mergeCell ref="N24:Q24"/>
    <mergeCell ref="S24:V24"/>
    <mergeCell ref="Z24:AC24"/>
    <mergeCell ref="AE24:AH24"/>
    <mergeCell ref="AL24:AO24"/>
    <mergeCell ref="AX21:BA21"/>
    <mergeCell ref="G22:J22"/>
    <mergeCell ref="N22:Q22"/>
    <mergeCell ref="S22:V22"/>
    <mergeCell ref="Z22:AC22"/>
    <mergeCell ref="AE22:AH22"/>
    <mergeCell ref="AL22:AO22"/>
    <mergeCell ref="AQ22:AT22"/>
    <mergeCell ref="AX22:BA22"/>
    <mergeCell ref="AQ20:AT20"/>
    <mergeCell ref="AX20:BA20"/>
    <mergeCell ref="BR20:DQ23"/>
    <mergeCell ref="G21:J21"/>
    <mergeCell ref="N21:Q21"/>
    <mergeCell ref="S21:V21"/>
    <mergeCell ref="Z21:AC21"/>
    <mergeCell ref="AE21:AH21"/>
    <mergeCell ref="AL21:AO21"/>
    <mergeCell ref="AQ21:AT21"/>
    <mergeCell ref="G20:J20"/>
    <mergeCell ref="N20:Q20"/>
    <mergeCell ref="S20:V20"/>
    <mergeCell ref="Z20:AC20"/>
    <mergeCell ref="AE20:AH20"/>
    <mergeCell ref="AL20:AO20"/>
    <mergeCell ref="AX18:BA18"/>
    <mergeCell ref="G19:J19"/>
    <mergeCell ref="N19:Q19"/>
    <mergeCell ref="S19:V19"/>
    <mergeCell ref="Z19:AC19"/>
    <mergeCell ref="AE19:AH19"/>
    <mergeCell ref="AL19:AO19"/>
    <mergeCell ref="AQ19:AT19"/>
    <mergeCell ref="AX19:BA19"/>
    <mergeCell ref="AL17:AO17"/>
    <mergeCell ref="AQ17:AT17"/>
    <mergeCell ref="AX17:BA17"/>
    <mergeCell ref="G18:J18"/>
    <mergeCell ref="N18:Q18"/>
    <mergeCell ref="S18:V18"/>
    <mergeCell ref="Z18:AC18"/>
    <mergeCell ref="AE18:AH18"/>
    <mergeCell ref="AL18:AO18"/>
    <mergeCell ref="AQ18:AT18"/>
    <mergeCell ref="AX15:BA15"/>
    <mergeCell ref="G16:Q16"/>
    <mergeCell ref="S16:AC16"/>
    <mergeCell ref="AE16:AO16"/>
    <mergeCell ref="AQ16:BA16"/>
    <mergeCell ref="G17:J17"/>
    <mergeCell ref="N17:Q17"/>
    <mergeCell ref="S17:V17"/>
    <mergeCell ref="Z17:AC17"/>
    <mergeCell ref="AE17:AH17"/>
    <mergeCell ref="AQ14:AT14"/>
    <mergeCell ref="AX14:BA14"/>
    <mergeCell ref="BE14:BO18"/>
    <mergeCell ref="G15:J15"/>
    <mergeCell ref="N15:Q15"/>
    <mergeCell ref="S15:V15"/>
    <mergeCell ref="Z15:AC15"/>
    <mergeCell ref="AE15:AH15"/>
    <mergeCell ref="AL15:AO15"/>
    <mergeCell ref="AQ15:AT15"/>
    <mergeCell ref="G14:J14"/>
    <mergeCell ref="N14:Q14"/>
    <mergeCell ref="S14:V14"/>
    <mergeCell ref="Z14:AC14"/>
    <mergeCell ref="AE14:AH14"/>
    <mergeCell ref="AL14:AO14"/>
    <mergeCell ref="BE12:BO13"/>
    <mergeCell ref="G13:J13"/>
    <mergeCell ref="N13:Q13"/>
    <mergeCell ref="S13:V13"/>
    <mergeCell ref="Z13:AC13"/>
    <mergeCell ref="AE13:AH13"/>
    <mergeCell ref="AL13:AO13"/>
    <mergeCell ref="AQ13:AT13"/>
    <mergeCell ref="AX13:BA13"/>
    <mergeCell ref="AX11:BA11"/>
    <mergeCell ref="G12:J12"/>
    <mergeCell ref="N12:Q12"/>
    <mergeCell ref="S12:V12"/>
    <mergeCell ref="Z12:AC12"/>
    <mergeCell ref="AE12:AH12"/>
    <mergeCell ref="AL12:AO12"/>
    <mergeCell ref="AQ12:AT12"/>
    <mergeCell ref="AX12:BA12"/>
    <mergeCell ref="AL10:AO10"/>
    <mergeCell ref="AQ10:AT10"/>
    <mergeCell ref="AX10:BA10"/>
    <mergeCell ref="G11:J11"/>
    <mergeCell ref="N11:Q11"/>
    <mergeCell ref="S11:V11"/>
    <mergeCell ref="Z11:AC11"/>
    <mergeCell ref="AE11:AH11"/>
    <mergeCell ref="AL11:AO11"/>
    <mergeCell ref="AQ11:AT11"/>
    <mergeCell ref="BR9:CF14"/>
    <mergeCell ref="CG9:CN14"/>
    <mergeCell ref="CO9:CT14"/>
    <mergeCell ref="CU9:DB14"/>
    <mergeCell ref="DC9:DQ14"/>
    <mergeCell ref="G10:J10"/>
    <mergeCell ref="N10:Q10"/>
    <mergeCell ref="S10:V10"/>
    <mergeCell ref="Z10:AC10"/>
    <mergeCell ref="AE10:AH10"/>
    <mergeCell ref="AQ8:AT8"/>
    <mergeCell ref="AX8:BA8"/>
    <mergeCell ref="G9:Q9"/>
    <mergeCell ref="S9:AC9"/>
    <mergeCell ref="AE9:AO9"/>
    <mergeCell ref="AQ9:BA9"/>
    <mergeCell ref="G8:J8"/>
    <mergeCell ref="N8:Q8"/>
    <mergeCell ref="S8:V8"/>
    <mergeCell ref="Z8:AC8"/>
    <mergeCell ref="AE8:AH8"/>
    <mergeCell ref="AL8:AO8"/>
    <mergeCell ref="AX6:BA6"/>
    <mergeCell ref="G7:J7"/>
    <mergeCell ref="N7:Q7"/>
    <mergeCell ref="S7:V7"/>
    <mergeCell ref="Z7:AC7"/>
    <mergeCell ref="AE7:AH7"/>
    <mergeCell ref="AL7:AO7"/>
    <mergeCell ref="AQ7:AT7"/>
    <mergeCell ref="AX7:BA7"/>
    <mergeCell ref="AQ5:AT5"/>
    <mergeCell ref="AX5:BA5"/>
    <mergeCell ref="BR5:DQ8"/>
    <mergeCell ref="G6:J6"/>
    <mergeCell ref="N6:Q6"/>
    <mergeCell ref="S6:V6"/>
    <mergeCell ref="Z6:AC6"/>
    <mergeCell ref="AE6:AH6"/>
    <mergeCell ref="AL6:AO6"/>
    <mergeCell ref="AQ6:AT6"/>
    <mergeCell ref="G5:J5"/>
    <mergeCell ref="N5:Q5"/>
    <mergeCell ref="S5:V5"/>
    <mergeCell ref="Z5:AC5"/>
    <mergeCell ref="AE5:AH5"/>
    <mergeCell ref="AL5:AO5"/>
    <mergeCell ref="AQ3:AT3"/>
    <mergeCell ref="AX3:BA3"/>
    <mergeCell ref="G4:J4"/>
    <mergeCell ref="N4:Q4"/>
    <mergeCell ref="S4:V4"/>
    <mergeCell ref="Z4:AC4"/>
    <mergeCell ref="AE4:AH4"/>
    <mergeCell ref="AL4:AO4"/>
    <mergeCell ref="AQ4:AT4"/>
    <mergeCell ref="AX4:BA4"/>
    <mergeCell ref="G3:J3"/>
    <mergeCell ref="N3:Q3"/>
    <mergeCell ref="S3:V3"/>
    <mergeCell ref="Z3:AC3"/>
    <mergeCell ref="AE3:AH3"/>
    <mergeCell ref="AL3:AO3"/>
    <mergeCell ref="G1:AC1"/>
    <mergeCell ref="AE1:BA1"/>
    <mergeCell ref="B2:E2"/>
    <mergeCell ref="G2:Q2"/>
    <mergeCell ref="S2:AC2"/>
    <mergeCell ref="AE2:AO2"/>
    <mergeCell ref="AQ2:BA2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CDA78-BC55-42AA-BF84-23A54B50E435}">
  <sheetPr codeName="Planilha9">
    <tabColor rgb="FF00B050"/>
  </sheetPr>
  <dimension ref="A1:E29"/>
  <sheetViews>
    <sheetView workbookViewId="0">
      <selection activeCell="B1" sqref="B1:E1"/>
    </sheetView>
  </sheetViews>
  <sheetFormatPr defaultRowHeight="15" x14ac:dyDescent="0.25"/>
  <cols>
    <col min="1" max="1" width="26.85546875" bestFit="1" customWidth="1"/>
    <col min="2" max="2" width="3.42578125" customWidth="1"/>
    <col min="3" max="3" width="26" bestFit="1" customWidth="1"/>
    <col min="4" max="4" width="3.42578125" customWidth="1"/>
    <col min="5" max="5" width="26" bestFit="1" customWidth="1"/>
  </cols>
  <sheetData>
    <row r="1" spans="1:5" ht="16.5" thickTop="1" x14ac:dyDescent="0.25">
      <c r="A1" s="30" t="s">
        <v>165</v>
      </c>
      <c r="B1" s="91" t="s">
        <v>221</v>
      </c>
      <c r="C1" s="91"/>
      <c r="D1" s="91"/>
      <c r="E1" s="92"/>
    </row>
    <row r="2" spans="1:5" x14ac:dyDescent="0.25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25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25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25">
      <c r="A5" s="24" t="s">
        <v>167</v>
      </c>
      <c r="B5" s="25"/>
      <c r="C5" s="25" t="s">
        <v>230</v>
      </c>
      <c r="D5" s="25"/>
      <c r="E5" s="28" t="s">
        <v>185</v>
      </c>
    </row>
    <row r="6" spans="1:5" x14ac:dyDescent="0.25">
      <c r="A6" s="24" t="s">
        <v>222</v>
      </c>
      <c r="B6" s="25"/>
      <c r="C6" s="25" t="s">
        <v>231</v>
      </c>
      <c r="D6" s="25"/>
      <c r="E6" s="28" t="s">
        <v>243</v>
      </c>
    </row>
    <row r="7" spans="1:5" x14ac:dyDescent="0.25">
      <c r="A7" s="24" t="s">
        <v>223</v>
      </c>
      <c r="B7" s="25"/>
      <c r="C7" s="25" t="s">
        <v>232</v>
      </c>
      <c r="D7" s="25"/>
      <c r="E7" s="28" t="s">
        <v>121</v>
      </c>
    </row>
    <row r="8" spans="1:5" x14ac:dyDescent="0.25">
      <c r="A8" s="24" t="s">
        <v>224</v>
      </c>
      <c r="B8" s="25"/>
      <c r="C8" s="25" t="s">
        <v>233</v>
      </c>
      <c r="D8" s="25"/>
      <c r="E8" s="28" t="s">
        <v>244</v>
      </c>
    </row>
    <row r="9" spans="1:5" x14ac:dyDescent="0.25">
      <c r="A9" s="24" t="s">
        <v>195</v>
      </c>
      <c r="B9" s="25"/>
      <c r="C9" s="25" t="s">
        <v>206</v>
      </c>
      <c r="D9" s="25"/>
      <c r="E9" s="28" t="s">
        <v>245</v>
      </c>
    </row>
    <row r="10" spans="1:5" x14ac:dyDescent="0.25">
      <c r="A10" s="24" t="s">
        <v>196</v>
      </c>
      <c r="B10" s="25"/>
      <c r="C10" s="25" t="s">
        <v>234</v>
      </c>
      <c r="D10" s="25"/>
      <c r="E10" s="28" t="s">
        <v>246</v>
      </c>
    </row>
    <row r="11" spans="1:5" x14ac:dyDescent="0.25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25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25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25">
      <c r="A14" s="24" t="s">
        <v>45</v>
      </c>
      <c r="B14" s="25"/>
      <c r="C14" s="25" t="s">
        <v>235</v>
      </c>
      <c r="D14" s="25"/>
      <c r="E14" s="28" t="s">
        <v>145</v>
      </c>
    </row>
    <row r="15" spans="1:5" x14ac:dyDescent="0.25">
      <c r="A15" s="24" t="s">
        <v>225</v>
      </c>
      <c r="B15" s="25"/>
      <c r="C15" s="25" t="s">
        <v>25</v>
      </c>
      <c r="D15" s="25"/>
      <c r="E15" s="28" t="s">
        <v>161</v>
      </c>
    </row>
    <row r="16" spans="1:5" x14ac:dyDescent="0.25">
      <c r="A16" s="24" t="s">
        <v>10</v>
      </c>
      <c r="B16" s="25"/>
      <c r="C16" s="25" t="s">
        <v>236</v>
      </c>
      <c r="D16" s="25"/>
      <c r="E16" s="28" t="s">
        <v>247</v>
      </c>
    </row>
    <row r="17" spans="1:5" x14ac:dyDescent="0.25">
      <c r="A17" s="24" t="s">
        <v>226</v>
      </c>
      <c r="B17" s="25"/>
      <c r="C17" s="25" t="s">
        <v>237</v>
      </c>
      <c r="D17" s="25"/>
      <c r="E17" s="28" t="s">
        <v>248</v>
      </c>
    </row>
    <row r="18" spans="1:5" x14ac:dyDescent="0.25">
      <c r="A18" s="24" t="s">
        <v>130</v>
      </c>
      <c r="B18" s="25"/>
      <c r="C18" s="25" t="s">
        <v>238</v>
      </c>
      <c r="D18" s="25"/>
      <c r="E18" s="28" t="s">
        <v>189</v>
      </c>
    </row>
    <row r="19" spans="1:5" x14ac:dyDescent="0.25">
      <c r="A19" s="24" t="s">
        <v>131</v>
      </c>
      <c r="B19" s="25"/>
      <c r="C19" s="25" t="s">
        <v>239</v>
      </c>
      <c r="D19" s="25"/>
      <c r="E19" s="28" t="s">
        <v>249</v>
      </c>
    </row>
    <row r="20" spans="1:5" x14ac:dyDescent="0.25">
      <c r="A20" s="24" t="s">
        <v>0</v>
      </c>
      <c r="B20" s="25"/>
      <c r="C20" s="25" t="s">
        <v>0</v>
      </c>
      <c r="D20" s="25"/>
      <c r="E20" s="28"/>
    </row>
    <row r="21" spans="1:5" x14ac:dyDescent="0.25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25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25">
      <c r="A23" s="24" t="s">
        <v>151</v>
      </c>
      <c r="B23" s="25"/>
      <c r="C23" s="25" t="s">
        <v>50</v>
      </c>
      <c r="D23" s="25"/>
      <c r="E23" s="28" t="s">
        <v>319</v>
      </c>
    </row>
    <row r="24" spans="1:5" x14ac:dyDescent="0.25">
      <c r="A24" s="24" t="s">
        <v>227</v>
      </c>
      <c r="B24" s="25"/>
      <c r="C24" s="25" t="s">
        <v>116</v>
      </c>
      <c r="D24" s="25"/>
      <c r="E24" s="28"/>
    </row>
    <row r="25" spans="1:5" x14ac:dyDescent="0.25">
      <c r="A25" s="24" t="s">
        <v>228</v>
      </c>
      <c r="B25" s="25"/>
      <c r="C25" s="25" t="s">
        <v>240</v>
      </c>
      <c r="D25" s="25"/>
      <c r="E25" s="22" t="s">
        <v>148</v>
      </c>
    </row>
    <row r="26" spans="1:5" x14ac:dyDescent="0.25">
      <c r="A26" s="24" t="s">
        <v>229</v>
      </c>
      <c r="B26" s="25"/>
      <c r="C26" s="25" t="s">
        <v>241</v>
      </c>
      <c r="D26" s="25"/>
      <c r="E26" s="28" t="s">
        <v>320</v>
      </c>
    </row>
    <row r="27" spans="1:5" x14ac:dyDescent="0.25">
      <c r="A27" s="24" t="s">
        <v>16</v>
      </c>
      <c r="B27" s="25"/>
      <c r="C27" s="25" t="s">
        <v>30</v>
      </c>
      <c r="D27" s="25"/>
      <c r="E27" s="28" t="s">
        <v>321</v>
      </c>
    </row>
    <row r="28" spans="1:5" ht="15.75" thickBot="1" x14ac:dyDescent="0.3">
      <c r="A28" s="26" t="s">
        <v>178</v>
      </c>
      <c r="B28" s="27"/>
      <c r="C28" s="27" t="s">
        <v>242</v>
      </c>
      <c r="D28" s="27"/>
      <c r="E28" s="29"/>
    </row>
    <row r="29" spans="1:5" ht="15.75" thickTop="1" x14ac:dyDescent="0.25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7C80E-0F48-409F-907E-FF5EAB35AA2C}">
  <sheetPr codeName="Planilha10">
    <tabColor rgb="FF00B050"/>
  </sheetPr>
  <dimension ref="A1:E29"/>
  <sheetViews>
    <sheetView workbookViewId="0">
      <selection activeCell="B1" sqref="B1:E1"/>
    </sheetView>
  </sheetViews>
  <sheetFormatPr defaultRowHeight="15" x14ac:dyDescent="0.25"/>
  <cols>
    <col min="1" max="1" width="26.85546875" bestFit="1" customWidth="1"/>
    <col min="2" max="2" width="3.42578125" customWidth="1"/>
    <col min="3" max="3" width="26" bestFit="1" customWidth="1"/>
    <col min="4" max="4" width="3.42578125" customWidth="1"/>
    <col min="5" max="5" width="26" bestFit="1" customWidth="1"/>
  </cols>
  <sheetData>
    <row r="1" spans="1:5" ht="16.5" thickTop="1" x14ac:dyDescent="0.25">
      <c r="A1" s="30" t="s">
        <v>165</v>
      </c>
      <c r="B1" s="91" t="s">
        <v>191</v>
      </c>
      <c r="C1" s="91"/>
      <c r="D1" s="91"/>
      <c r="E1" s="92"/>
    </row>
    <row r="2" spans="1:5" x14ac:dyDescent="0.25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25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25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25">
      <c r="A5" s="24" t="s">
        <v>167</v>
      </c>
      <c r="B5" s="25"/>
      <c r="C5" s="25" t="s">
        <v>19</v>
      </c>
      <c r="D5" s="25"/>
      <c r="E5" s="28" t="s">
        <v>185</v>
      </c>
    </row>
    <row r="6" spans="1:5" x14ac:dyDescent="0.25">
      <c r="A6" s="24" t="s">
        <v>168</v>
      </c>
      <c r="B6" s="25"/>
      <c r="C6" s="25" t="s">
        <v>20</v>
      </c>
      <c r="D6" s="25"/>
      <c r="E6" s="28" t="s">
        <v>52</v>
      </c>
    </row>
    <row r="7" spans="1:5" x14ac:dyDescent="0.25">
      <c r="A7" s="24" t="s">
        <v>169</v>
      </c>
      <c r="B7" s="25"/>
      <c r="C7" s="25" t="s">
        <v>134</v>
      </c>
      <c r="D7" s="25"/>
      <c r="E7" s="28" t="s">
        <v>34</v>
      </c>
    </row>
    <row r="8" spans="1:5" x14ac:dyDescent="0.25">
      <c r="A8" s="24" t="s">
        <v>170</v>
      </c>
      <c r="B8" s="25"/>
      <c r="C8" s="25" t="s">
        <v>153</v>
      </c>
      <c r="D8" s="25"/>
      <c r="E8" s="28" t="s">
        <v>186</v>
      </c>
    </row>
    <row r="9" spans="1:5" x14ac:dyDescent="0.25">
      <c r="A9" s="24" t="s">
        <v>171</v>
      </c>
      <c r="B9" s="25"/>
      <c r="C9" s="25" t="s">
        <v>22</v>
      </c>
      <c r="D9" s="25"/>
      <c r="E9" s="28" t="s">
        <v>122</v>
      </c>
    </row>
    <row r="10" spans="1:5" x14ac:dyDescent="0.25">
      <c r="A10" s="24" t="s">
        <v>44</v>
      </c>
      <c r="B10" s="25"/>
      <c r="C10" s="25" t="s">
        <v>155</v>
      </c>
      <c r="D10" s="25"/>
      <c r="E10" s="28" t="s">
        <v>53</v>
      </c>
    </row>
    <row r="11" spans="1:5" x14ac:dyDescent="0.25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25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25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25">
      <c r="A14" s="24" t="s">
        <v>45</v>
      </c>
      <c r="B14" s="25"/>
      <c r="C14" s="25" t="s">
        <v>179</v>
      </c>
      <c r="D14" s="25"/>
      <c r="E14" s="28" t="s">
        <v>160</v>
      </c>
    </row>
    <row r="15" spans="1:5" x14ac:dyDescent="0.25">
      <c r="A15" s="24" t="s">
        <v>9</v>
      </c>
      <c r="B15" s="25"/>
      <c r="C15" s="25" t="s">
        <v>180</v>
      </c>
      <c r="D15" s="25"/>
      <c r="E15" s="28" t="s">
        <v>39</v>
      </c>
    </row>
    <row r="16" spans="1:5" x14ac:dyDescent="0.25">
      <c r="A16" s="24" t="s">
        <v>172</v>
      </c>
      <c r="B16" s="25"/>
      <c r="C16" s="25" t="s">
        <v>112</v>
      </c>
      <c r="D16" s="25"/>
      <c r="E16" s="28" t="s">
        <v>187</v>
      </c>
    </row>
    <row r="17" spans="1:5" x14ac:dyDescent="0.25">
      <c r="A17" s="24" t="s">
        <v>173</v>
      </c>
      <c r="B17" s="25"/>
      <c r="C17" s="25" t="s">
        <v>181</v>
      </c>
      <c r="D17" s="25"/>
      <c r="E17" s="28" t="s">
        <v>188</v>
      </c>
    </row>
    <row r="18" spans="1:5" x14ac:dyDescent="0.25">
      <c r="A18" s="24" t="s">
        <v>174</v>
      </c>
      <c r="B18" s="25"/>
      <c r="C18" s="25" t="s">
        <v>182</v>
      </c>
      <c r="D18" s="25"/>
      <c r="E18" s="28" t="s">
        <v>189</v>
      </c>
    </row>
    <row r="19" spans="1:5" x14ac:dyDescent="0.25">
      <c r="A19" s="24" t="s">
        <v>175</v>
      </c>
      <c r="B19" s="25"/>
      <c r="C19" s="25" t="s">
        <v>140</v>
      </c>
      <c r="D19" s="25"/>
      <c r="E19" s="28" t="s">
        <v>190</v>
      </c>
    </row>
    <row r="20" spans="1:5" x14ac:dyDescent="0.25">
      <c r="A20" s="24" t="s">
        <v>0</v>
      </c>
      <c r="B20" s="25"/>
      <c r="C20" s="25" t="s">
        <v>0</v>
      </c>
      <c r="D20" s="25"/>
      <c r="E20" s="28"/>
    </row>
    <row r="21" spans="1:5" x14ac:dyDescent="0.25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25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25">
      <c r="A23" s="24" t="s">
        <v>13</v>
      </c>
      <c r="B23" s="25"/>
      <c r="C23" s="25" t="s">
        <v>141</v>
      </c>
      <c r="D23" s="25"/>
      <c r="E23" s="28" t="s">
        <v>309</v>
      </c>
    </row>
    <row r="24" spans="1:5" x14ac:dyDescent="0.25">
      <c r="A24" s="24" t="s">
        <v>176</v>
      </c>
      <c r="B24" s="25"/>
      <c r="C24" s="25" t="s">
        <v>183</v>
      </c>
      <c r="D24" s="25"/>
      <c r="E24" s="28"/>
    </row>
    <row r="25" spans="1:5" x14ac:dyDescent="0.25">
      <c r="A25" s="24" t="s">
        <v>133</v>
      </c>
      <c r="B25" s="25"/>
      <c r="C25" s="25" t="s">
        <v>117</v>
      </c>
      <c r="D25" s="25"/>
      <c r="E25" s="22" t="s">
        <v>148</v>
      </c>
    </row>
    <row r="26" spans="1:5" x14ac:dyDescent="0.25">
      <c r="A26" s="24" t="s">
        <v>107</v>
      </c>
      <c r="B26" s="25"/>
      <c r="C26" s="25" t="s">
        <v>142</v>
      </c>
      <c r="D26" s="25"/>
      <c r="E26" s="28" t="s">
        <v>322</v>
      </c>
    </row>
    <row r="27" spans="1:5" x14ac:dyDescent="0.25">
      <c r="A27" s="24" t="s">
        <v>177</v>
      </c>
      <c r="B27" s="25"/>
      <c r="C27" s="25" t="s">
        <v>184</v>
      </c>
      <c r="D27" s="25"/>
      <c r="E27" s="28" t="s">
        <v>323</v>
      </c>
    </row>
    <row r="28" spans="1:5" ht="15.75" thickBot="1" x14ac:dyDescent="0.3">
      <c r="A28" s="26" t="s">
        <v>178</v>
      </c>
      <c r="B28" s="27"/>
      <c r="C28" s="27" t="s">
        <v>31</v>
      </c>
      <c r="D28" s="27"/>
      <c r="E28" s="29"/>
    </row>
    <row r="29" spans="1:5" ht="15.75" thickTop="1" x14ac:dyDescent="0.25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&amp;C&amp;1#&amp;"Calibri"&amp;8&amp;K000000Documento publico/Public document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972C9-B65E-420C-8C89-00E0AD8CC727}">
  <sheetPr codeName="Planilha11">
    <tabColor rgb="FF00B050"/>
  </sheetPr>
  <dimension ref="A1:E29"/>
  <sheetViews>
    <sheetView workbookViewId="0">
      <selection activeCell="B1" sqref="B1:E1"/>
    </sheetView>
  </sheetViews>
  <sheetFormatPr defaultRowHeight="15" x14ac:dyDescent="0.25"/>
  <cols>
    <col min="1" max="1" width="26.85546875" bestFit="1" customWidth="1"/>
    <col min="2" max="2" width="3.42578125" customWidth="1"/>
    <col min="3" max="3" width="26" bestFit="1" customWidth="1"/>
    <col min="4" max="4" width="3.42578125" customWidth="1"/>
    <col min="5" max="5" width="26" bestFit="1" customWidth="1"/>
  </cols>
  <sheetData>
    <row r="1" spans="1:5" ht="16.5" thickTop="1" x14ac:dyDescent="0.25">
      <c r="A1" s="30" t="s">
        <v>165</v>
      </c>
      <c r="B1" s="91" t="s">
        <v>301</v>
      </c>
      <c r="C1" s="91"/>
      <c r="D1" s="91"/>
      <c r="E1" s="92"/>
    </row>
    <row r="2" spans="1:5" x14ac:dyDescent="0.25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25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25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25">
      <c r="A5" s="24" t="s">
        <v>289</v>
      </c>
      <c r="B5" s="25"/>
      <c r="C5" s="25" t="s">
        <v>279</v>
      </c>
      <c r="D5" s="25"/>
      <c r="E5" s="28" t="s">
        <v>51</v>
      </c>
    </row>
    <row r="6" spans="1:5" x14ac:dyDescent="0.25">
      <c r="A6" s="24" t="s">
        <v>3</v>
      </c>
      <c r="B6" s="25"/>
      <c r="C6" s="25" t="s">
        <v>264</v>
      </c>
      <c r="D6" s="25"/>
      <c r="E6" s="28" t="s">
        <v>52</v>
      </c>
    </row>
    <row r="7" spans="1:5" x14ac:dyDescent="0.25">
      <c r="A7" s="24" t="s">
        <v>290</v>
      </c>
      <c r="B7" s="25"/>
      <c r="C7" s="25" t="s">
        <v>280</v>
      </c>
      <c r="D7" s="25"/>
      <c r="E7" s="28" t="s">
        <v>273</v>
      </c>
    </row>
    <row r="8" spans="1:5" x14ac:dyDescent="0.25">
      <c r="A8" s="24" t="s">
        <v>291</v>
      </c>
      <c r="B8" s="25"/>
      <c r="C8" s="25" t="s">
        <v>153</v>
      </c>
      <c r="D8" s="25"/>
      <c r="E8" s="28" t="s">
        <v>244</v>
      </c>
    </row>
    <row r="9" spans="1:5" x14ac:dyDescent="0.25">
      <c r="A9" s="24" t="s">
        <v>6</v>
      </c>
      <c r="B9" s="25"/>
      <c r="C9" s="25" t="s">
        <v>206</v>
      </c>
      <c r="D9" s="25"/>
      <c r="E9" s="28" t="s">
        <v>274</v>
      </c>
    </row>
    <row r="10" spans="1:5" x14ac:dyDescent="0.25">
      <c r="A10" s="24" t="s">
        <v>98</v>
      </c>
      <c r="B10" s="25"/>
      <c r="C10" s="25" t="s">
        <v>281</v>
      </c>
      <c r="D10" s="25"/>
      <c r="E10" s="28" t="s">
        <v>215</v>
      </c>
    </row>
    <row r="11" spans="1:5" x14ac:dyDescent="0.25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25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25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25">
      <c r="A14" s="24" t="s">
        <v>285</v>
      </c>
      <c r="B14" s="25"/>
      <c r="C14" s="25" t="s">
        <v>278</v>
      </c>
      <c r="D14" s="25"/>
      <c r="E14" s="28" t="s">
        <v>270</v>
      </c>
    </row>
    <row r="15" spans="1:5" x14ac:dyDescent="0.25">
      <c r="A15" s="24" t="s">
        <v>197</v>
      </c>
      <c r="B15" s="25"/>
      <c r="C15" s="25" t="s">
        <v>25</v>
      </c>
      <c r="D15" s="25"/>
      <c r="E15" s="28" t="s">
        <v>271</v>
      </c>
    </row>
    <row r="16" spans="1:5" x14ac:dyDescent="0.25">
      <c r="A16" s="24" t="s">
        <v>286</v>
      </c>
      <c r="B16" s="25"/>
      <c r="C16" s="25" t="s">
        <v>112</v>
      </c>
      <c r="D16" s="25"/>
      <c r="E16" s="28" t="s">
        <v>253</v>
      </c>
    </row>
    <row r="17" spans="1:5" x14ac:dyDescent="0.25">
      <c r="A17" s="24" t="s">
        <v>287</v>
      </c>
      <c r="B17" s="25"/>
      <c r="C17" s="25" t="s">
        <v>26</v>
      </c>
      <c r="D17" s="25"/>
      <c r="E17" s="28" t="s">
        <v>55</v>
      </c>
    </row>
    <row r="18" spans="1:5" x14ac:dyDescent="0.25">
      <c r="A18" s="24" t="s">
        <v>269</v>
      </c>
      <c r="B18" s="25"/>
      <c r="C18" s="25" t="s">
        <v>262</v>
      </c>
      <c r="D18" s="25"/>
      <c r="E18" s="28" t="s">
        <v>218</v>
      </c>
    </row>
    <row r="19" spans="1:5" x14ac:dyDescent="0.25">
      <c r="A19" s="24" t="s">
        <v>288</v>
      </c>
      <c r="B19" s="25"/>
      <c r="C19" s="25" t="s">
        <v>263</v>
      </c>
      <c r="D19" s="25"/>
      <c r="E19" s="28" t="s">
        <v>272</v>
      </c>
    </row>
    <row r="20" spans="1:5" x14ac:dyDescent="0.25">
      <c r="A20" s="24" t="s">
        <v>0</v>
      </c>
      <c r="B20" s="25"/>
      <c r="C20" s="25" t="s">
        <v>0</v>
      </c>
      <c r="D20" s="25"/>
      <c r="E20" s="28"/>
    </row>
    <row r="21" spans="1:5" x14ac:dyDescent="0.25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25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25">
      <c r="A23" s="24" t="s">
        <v>151</v>
      </c>
      <c r="B23" s="25"/>
      <c r="C23" s="25" t="s">
        <v>158</v>
      </c>
      <c r="D23" s="25"/>
      <c r="E23" s="28" t="s">
        <v>326</v>
      </c>
    </row>
    <row r="24" spans="1:5" x14ac:dyDescent="0.25">
      <c r="A24" s="24" t="s">
        <v>14</v>
      </c>
      <c r="B24" s="25"/>
      <c r="C24" s="25" t="s">
        <v>159</v>
      </c>
      <c r="D24" s="25"/>
      <c r="E24" s="28"/>
    </row>
    <row r="25" spans="1:5" x14ac:dyDescent="0.25">
      <c r="A25" s="24" t="s">
        <v>133</v>
      </c>
      <c r="B25" s="25"/>
      <c r="C25" s="25" t="s">
        <v>259</v>
      </c>
      <c r="D25" s="25"/>
      <c r="E25" s="22" t="s">
        <v>148</v>
      </c>
    </row>
    <row r="26" spans="1:5" x14ac:dyDescent="0.25">
      <c r="A26" s="24" t="s">
        <v>282</v>
      </c>
      <c r="B26" s="25"/>
      <c r="C26" s="25" t="s">
        <v>275</v>
      </c>
      <c r="D26" s="25"/>
      <c r="E26" s="28" t="s">
        <v>327</v>
      </c>
    </row>
    <row r="27" spans="1:5" x14ac:dyDescent="0.25">
      <c r="A27" s="24" t="s">
        <v>283</v>
      </c>
      <c r="B27" s="25"/>
      <c r="C27" s="25" t="s">
        <v>276</v>
      </c>
      <c r="D27" s="25"/>
      <c r="E27" s="28" t="s">
        <v>328</v>
      </c>
    </row>
    <row r="28" spans="1:5" ht="15.75" thickBot="1" x14ac:dyDescent="0.3">
      <c r="A28" s="26" t="s">
        <v>284</v>
      </c>
      <c r="B28" s="27"/>
      <c r="C28" s="27" t="s">
        <v>277</v>
      </c>
      <c r="D28" s="27"/>
      <c r="E28" s="29"/>
    </row>
    <row r="29" spans="1:5" ht="15.75" thickTop="1" x14ac:dyDescent="0.25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EF62C-6F28-4FDF-83A7-749A11BA777A}">
  <sheetPr codeName="Planilha12">
    <tabColor rgb="FF00B050"/>
  </sheetPr>
  <dimension ref="A1:E29"/>
  <sheetViews>
    <sheetView workbookViewId="0">
      <selection activeCell="B1" sqref="B1:E1"/>
    </sheetView>
  </sheetViews>
  <sheetFormatPr defaultRowHeight="15" x14ac:dyDescent="0.25"/>
  <cols>
    <col min="1" max="1" width="26.85546875" bestFit="1" customWidth="1"/>
    <col min="2" max="2" width="3.42578125" customWidth="1"/>
    <col min="3" max="3" width="26" bestFit="1" customWidth="1"/>
    <col min="4" max="4" width="3.42578125" customWidth="1"/>
    <col min="5" max="5" width="26" bestFit="1" customWidth="1"/>
  </cols>
  <sheetData>
    <row r="1" spans="1:5" ht="16.5" thickTop="1" x14ac:dyDescent="0.25">
      <c r="A1" s="30" t="s">
        <v>165</v>
      </c>
      <c r="B1" s="91" t="s">
        <v>250</v>
      </c>
      <c r="C1" s="91"/>
      <c r="D1" s="91"/>
      <c r="E1" s="92"/>
    </row>
    <row r="2" spans="1:5" x14ac:dyDescent="0.25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25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25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25">
      <c r="A5" s="24" t="s">
        <v>126</v>
      </c>
      <c r="B5" s="25"/>
      <c r="C5" s="25" t="s">
        <v>204</v>
      </c>
      <c r="D5" s="25"/>
      <c r="E5" s="28" t="s">
        <v>51</v>
      </c>
    </row>
    <row r="6" spans="1:5" x14ac:dyDescent="0.25">
      <c r="A6" s="24" t="s">
        <v>3</v>
      </c>
      <c r="B6" s="25"/>
      <c r="C6" s="25" t="s">
        <v>264</v>
      </c>
      <c r="D6" s="25"/>
      <c r="E6" s="28" t="s">
        <v>255</v>
      </c>
    </row>
    <row r="7" spans="1:5" x14ac:dyDescent="0.25">
      <c r="A7" s="24" t="s">
        <v>251</v>
      </c>
      <c r="B7" s="25"/>
      <c r="C7" s="25" t="s">
        <v>265</v>
      </c>
      <c r="D7" s="25"/>
      <c r="E7" s="28" t="s">
        <v>256</v>
      </c>
    </row>
    <row r="8" spans="1:5" x14ac:dyDescent="0.25">
      <c r="A8" s="24" t="s">
        <v>252</v>
      </c>
      <c r="B8" s="25"/>
      <c r="C8" s="25" t="s">
        <v>205</v>
      </c>
      <c r="D8" s="25"/>
      <c r="E8" s="28" t="s">
        <v>257</v>
      </c>
    </row>
    <row r="9" spans="1:5" x14ac:dyDescent="0.25">
      <c r="A9" s="24" t="s">
        <v>195</v>
      </c>
      <c r="B9" s="25"/>
      <c r="C9" s="25" t="s">
        <v>22</v>
      </c>
      <c r="D9" s="25"/>
      <c r="E9" s="28" t="s">
        <v>258</v>
      </c>
    </row>
    <row r="10" spans="1:5" x14ac:dyDescent="0.25">
      <c r="A10" s="24" t="s">
        <v>98</v>
      </c>
      <c r="B10" s="25"/>
      <c r="C10" s="25" t="s">
        <v>111</v>
      </c>
      <c r="D10" s="25"/>
      <c r="E10" s="28" t="s">
        <v>53</v>
      </c>
    </row>
    <row r="11" spans="1:5" x14ac:dyDescent="0.25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25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25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25">
      <c r="A14" s="24" t="s">
        <v>45</v>
      </c>
      <c r="B14" s="25"/>
      <c r="C14" s="25" t="s">
        <v>24</v>
      </c>
      <c r="D14" s="25"/>
      <c r="E14" s="28" t="s">
        <v>145</v>
      </c>
    </row>
    <row r="15" spans="1:5" x14ac:dyDescent="0.25">
      <c r="A15" s="24" t="s">
        <v>267</v>
      </c>
      <c r="B15" s="25"/>
      <c r="C15" s="25" t="s">
        <v>25</v>
      </c>
      <c r="D15" s="25"/>
      <c r="E15" s="28" t="s">
        <v>123</v>
      </c>
    </row>
    <row r="16" spans="1:5" x14ac:dyDescent="0.25">
      <c r="A16" s="24" t="s">
        <v>268</v>
      </c>
      <c r="B16" s="25"/>
      <c r="C16" s="25" t="s">
        <v>112</v>
      </c>
      <c r="D16" s="25"/>
      <c r="E16" s="28" t="s">
        <v>253</v>
      </c>
    </row>
    <row r="17" spans="1:5" x14ac:dyDescent="0.25">
      <c r="A17" s="24" t="s">
        <v>198</v>
      </c>
      <c r="B17" s="25"/>
      <c r="C17" s="25" t="s">
        <v>261</v>
      </c>
      <c r="D17" s="25"/>
      <c r="E17" s="28" t="s">
        <v>40</v>
      </c>
    </row>
    <row r="18" spans="1:5" x14ac:dyDescent="0.25">
      <c r="A18" s="24" t="s">
        <v>269</v>
      </c>
      <c r="B18" s="25"/>
      <c r="C18" s="25" t="s">
        <v>262</v>
      </c>
      <c r="D18" s="25"/>
      <c r="E18" s="28" t="s">
        <v>218</v>
      </c>
    </row>
    <row r="19" spans="1:5" x14ac:dyDescent="0.25">
      <c r="A19" s="24" t="s">
        <v>104</v>
      </c>
      <c r="B19" s="25"/>
      <c r="C19" s="25" t="s">
        <v>263</v>
      </c>
      <c r="D19" s="25"/>
      <c r="E19" s="28" t="s">
        <v>254</v>
      </c>
    </row>
    <row r="20" spans="1:5" x14ac:dyDescent="0.25">
      <c r="A20" s="24" t="s">
        <v>0</v>
      </c>
      <c r="B20" s="25"/>
      <c r="C20" s="25" t="s">
        <v>0</v>
      </c>
      <c r="D20" s="25"/>
      <c r="E20" s="28"/>
    </row>
    <row r="21" spans="1:5" x14ac:dyDescent="0.25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25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25">
      <c r="A23" s="24" t="s">
        <v>13</v>
      </c>
      <c r="B23" s="25"/>
      <c r="C23" s="25" t="s">
        <v>50</v>
      </c>
      <c r="D23" s="25"/>
      <c r="E23" s="28" t="s">
        <v>318</v>
      </c>
    </row>
    <row r="24" spans="1:5" x14ac:dyDescent="0.25">
      <c r="A24" s="24" t="s">
        <v>266</v>
      </c>
      <c r="B24" s="25"/>
      <c r="C24" s="25" t="s">
        <v>116</v>
      </c>
      <c r="D24" s="25"/>
      <c r="E24" s="28"/>
    </row>
    <row r="25" spans="1:5" x14ac:dyDescent="0.25">
      <c r="A25" s="24" t="s">
        <v>133</v>
      </c>
      <c r="B25" s="25"/>
      <c r="C25" s="25" t="s">
        <v>259</v>
      </c>
      <c r="D25" s="25"/>
      <c r="E25" s="22" t="s">
        <v>148</v>
      </c>
    </row>
    <row r="26" spans="1:5" x14ac:dyDescent="0.25">
      <c r="A26" s="24" t="s">
        <v>46</v>
      </c>
      <c r="B26" s="25"/>
      <c r="C26" s="25" t="s">
        <v>118</v>
      </c>
      <c r="D26" s="25"/>
      <c r="E26" s="28" t="s">
        <v>324</v>
      </c>
    </row>
    <row r="27" spans="1:5" x14ac:dyDescent="0.25">
      <c r="A27" s="24" t="s">
        <v>16</v>
      </c>
      <c r="B27" s="25"/>
      <c r="C27" s="25" t="s">
        <v>30</v>
      </c>
      <c r="D27" s="25"/>
      <c r="E27" s="28" t="s">
        <v>325</v>
      </c>
    </row>
    <row r="28" spans="1:5" ht="15.75" thickBot="1" x14ac:dyDescent="0.3">
      <c r="A28" s="26" t="s">
        <v>178</v>
      </c>
      <c r="B28" s="27"/>
      <c r="C28" s="27" t="s">
        <v>260</v>
      </c>
      <c r="D28" s="27"/>
      <c r="E28" s="29"/>
    </row>
    <row r="29" spans="1:5" ht="15.75" thickTop="1" x14ac:dyDescent="0.25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E6B19-5CD6-451C-AD0E-C9E1DA26EAEC}">
  <sheetPr codeName="Planilha13">
    <tabColor rgb="FF00B050"/>
  </sheetPr>
  <dimension ref="A1:E29"/>
  <sheetViews>
    <sheetView zoomScaleNormal="100" workbookViewId="0">
      <selection activeCell="B1" sqref="B1:E1"/>
    </sheetView>
  </sheetViews>
  <sheetFormatPr defaultRowHeight="15" x14ac:dyDescent="0.25"/>
  <cols>
    <col min="1" max="1" width="26.85546875" bestFit="1" customWidth="1"/>
    <col min="2" max="2" width="3.42578125" customWidth="1"/>
    <col min="3" max="3" width="26" bestFit="1" customWidth="1"/>
    <col min="4" max="4" width="3.42578125" customWidth="1"/>
    <col min="5" max="5" width="26" bestFit="1" customWidth="1"/>
  </cols>
  <sheetData>
    <row r="1" spans="1:5" ht="16.5" thickTop="1" x14ac:dyDescent="0.25">
      <c r="A1" s="30" t="s">
        <v>165</v>
      </c>
      <c r="B1" s="91" t="s">
        <v>353</v>
      </c>
      <c r="C1" s="91"/>
      <c r="D1" s="91"/>
      <c r="E1" s="92"/>
    </row>
    <row r="2" spans="1:5" x14ac:dyDescent="0.25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25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25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25">
      <c r="A5" s="31" t="s">
        <v>367</v>
      </c>
      <c r="B5" s="25"/>
      <c r="C5" s="25" t="s">
        <v>19</v>
      </c>
      <c r="D5" s="25"/>
      <c r="E5" s="28" t="s">
        <v>51</v>
      </c>
    </row>
    <row r="6" spans="1:5" x14ac:dyDescent="0.25">
      <c r="A6" s="24" t="s">
        <v>222</v>
      </c>
      <c r="B6" s="25"/>
      <c r="C6" s="25" t="s">
        <v>344</v>
      </c>
      <c r="D6" s="25"/>
      <c r="E6" s="28" t="s">
        <v>336</v>
      </c>
    </row>
    <row r="7" spans="1:5" x14ac:dyDescent="0.25">
      <c r="A7" s="24" t="s">
        <v>128</v>
      </c>
      <c r="B7" s="25"/>
      <c r="C7" s="25" t="s">
        <v>232</v>
      </c>
      <c r="D7" s="25"/>
      <c r="E7" s="28" t="s">
        <v>256</v>
      </c>
    </row>
    <row r="8" spans="1:5" x14ac:dyDescent="0.25">
      <c r="A8" s="24" t="s">
        <v>351</v>
      </c>
      <c r="B8" s="25"/>
      <c r="C8" s="25" t="s">
        <v>345</v>
      </c>
      <c r="D8" s="25"/>
      <c r="E8" s="28" t="s">
        <v>337</v>
      </c>
    </row>
    <row r="9" spans="1:5" x14ac:dyDescent="0.25">
      <c r="A9" s="24" t="s">
        <v>97</v>
      </c>
      <c r="B9" s="25"/>
      <c r="C9" s="25" t="s">
        <v>206</v>
      </c>
      <c r="D9" s="25"/>
      <c r="E9" s="28" t="s">
        <v>274</v>
      </c>
    </row>
    <row r="10" spans="1:5" x14ac:dyDescent="0.25">
      <c r="A10" s="24" t="s">
        <v>352</v>
      </c>
      <c r="B10" s="25"/>
      <c r="C10" s="25" t="s">
        <v>346</v>
      </c>
      <c r="D10" s="25"/>
      <c r="E10" s="28" t="s">
        <v>338</v>
      </c>
    </row>
    <row r="11" spans="1:5" x14ac:dyDescent="0.25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25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25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25">
      <c r="A14" s="24" t="s">
        <v>285</v>
      </c>
      <c r="B14" s="25"/>
      <c r="C14" s="25" t="s">
        <v>341</v>
      </c>
      <c r="D14" s="25"/>
      <c r="E14" s="28" t="s">
        <v>333</v>
      </c>
    </row>
    <row r="15" spans="1:5" x14ac:dyDescent="0.25">
      <c r="A15" s="24" t="s">
        <v>349</v>
      </c>
      <c r="B15" s="25"/>
      <c r="C15" s="25" t="s">
        <v>137</v>
      </c>
      <c r="D15" s="25"/>
      <c r="E15" s="28" t="s">
        <v>334</v>
      </c>
    </row>
    <row r="16" spans="1:5" x14ac:dyDescent="0.25">
      <c r="A16" s="24" t="s">
        <v>286</v>
      </c>
      <c r="B16" s="25"/>
      <c r="C16" s="25" t="s">
        <v>236</v>
      </c>
      <c r="D16" s="25"/>
      <c r="E16" s="28" t="s">
        <v>124</v>
      </c>
    </row>
    <row r="17" spans="1:5" x14ac:dyDescent="0.25">
      <c r="A17" s="24" t="s">
        <v>350</v>
      </c>
      <c r="B17" s="25"/>
      <c r="C17" s="25" t="s">
        <v>342</v>
      </c>
      <c r="D17" s="25"/>
      <c r="E17" s="28" t="s">
        <v>55</v>
      </c>
    </row>
    <row r="18" spans="1:5" x14ac:dyDescent="0.25">
      <c r="A18" s="24" t="s">
        <v>199</v>
      </c>
      <c r="B18" s="25"/>
      <c r="C18" s="25" t="s">
        <v>262</v>
      </c>
      <c r="D18" s="25"/>
      <c r="E18" s="28" t="s">
        <v>162</v>
      </c>
    </row>
    <row r="19" spans="1:5" x14ac:dyDescent="0.25">
      <c r="A19" s="24" t="s">
        <v>131</v>
      </c>
      <c r="B19" s="25"/>
      <c r="C19" s="25" t="s">
        <v>343</v>
      </c>
      <c r="D19" s="25"/>
      <c r="E19" s="28" t="s">
        <v>335</v>
      </c>
    </row>
    <row r="20" spans="1:5" x14ac:dyDescent="0.25">
      <c r="A20" s="24" t="s">
        <v>0</v>
      </c>
      <c r="B20" s="25"/>
      <c r="C20" s="25" t="s">
        <v>0</v>
      </c>
      <c r="D20" s="25"/>
      <c r="E20" s="28"/>
    </row>
    <row r="21" spans="1:5" x14ac:dyDescent="0.25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25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25">
      <c r="A23" s="24" t="s">
        <v>347</v>
      </c>
      <c r="B23" s="25"/>
      <c r="C23" s="25" t="s">
        <v>50</v>
      </c>
      <c r="D23" s="25"/>
      <c r="E23" s="28" t="s">
        <v>332</v>
      </c>
    </row>
    <row r="24" spans="1:5" x14ac:dyDescent="0.25">
      <c r="A24" s="24" t="s">
        <v>266</v>
      </c>
      <c r="B24" s="25"/>
      <c r="C24" s="25" t="s">
        <v>116</v>
      </c>
      <c r="D24" s="25"/>
      <c r="E24" s="28"/>
    </row>
    <row r="25" spans="1:5" x14ac:dyDescent="0.25">
      <c r="A25" s="24" t="s">
        <v>106</v>
      </c>
      <c r="B25" s="25"/>
      <c r="C25" s="25" t="s">
        <v>259</v>
      </c>
      <c r="D25" s="25"/>
      <c r="E25" s="22" t="s">
        <v>148</v>
      </c>
    </row>
    <row r="26" spans="1:5" x14ac:dyDescent="0.25">
      <c r="A26" s="24" t="s">
        <v>348</v>
      </c>
      <c r="B26" s="25"/>
      <c r="C26" s="25" t="s">
        <v>339</v>
      </c>
      <c r="D26" s="25"/>
      <c r="E26" s="28" t="s">
        <v>330</v>
      </c>
    </row>
    <row r="27" spans="1:5" x14ac:dyDescent="0.25">
      <c r="A27" s="24" t="s">
        <v>202</v>
      </c>
      <c r="B27" s="25"/>
      <c r="C27" s="25" t="s">
        <v>340</v>
      </c>
      <c r="D27" s="25"/>
      <c r="E27" s="28" t="s">
        <v>331</v>
      </c>
    </row>
    <row r="28" spans="1:5" ht="15.75" thickBot="1" x14ac:dyDescent="0.3">
      <c r="A28" s="26" t="s">
        <v>47</v>
      </c>
      <c r="B28" s="27"/>
      <c r="C28" s="27" t="s">
        <v>242</v>
      </c>
      <c r="D28" s="27"/>
      <c r="E28" s="29"/>
    </row>
    <row r="29" spans="1:5" ht="15.75" thickTop="1" x14ac:dyDescent="0.25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4F992-1080-4619-B6C7-39002C2BE298}">
  <sheetPr codeName="Planilha14">
    <tabColor rgb="FF00B050"/>
  </sheetPr>
  <dimension ref="A1:E29"/>
  <sheetViews>
    <sheetView workbookViewId="0">
      <selection activeCell="B1" sqref="B1:E1"/>
    </sheetView>
  </sheetViews>
  <sheetFormatPr defaultRowHeight="15" x14ac:dyDescent="0.25"/>
  <cols>
    <col min="1" max="1" width="26.85546875" bestFit="1" customWidth="1"/>
    <col min="2" max="2" width="3.42578125" customWidth="1"/>
    <col min="3" max="3" width="26" bestFit="1" customWidth="1"/>
    <col min="4" max="4" width="3.42578125" customWidth="1"/>
    <col min="5" max="5" width="26" bestFit="1" customWidth="1"/>
  </cols>
  <sheetData>
    <row r="1" spans="1:5" ht="16.5" thickTop="1" x14ac:dyDescent="0.25">
      <c r="A1" s="30" t="s">
        <v>165</v>
      </c>
      <c r="B1" s="91" t="s">
        <v>354</v>
      </c>
      <c r="C1" s="91"/>
      <c r="D1" s="91"/>
      <c r="E1" s="92"/>
    </row>
    <row r="2" spans="1:5" x14ac:dyDescent="0.25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25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25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25">
      <c r="A5" s="31" t="s">
        <v>367</v>
      </c>
      <c r="B5" s="25"/>
      <c r="C5" s="25" t="s">
        <v>19</v>
      </c>
      <c r="D5" s="25"/>
      <c r="E5" s="28" t="s">
        <v>185</v>
      </c>
    </row>
    <row r="6" spans="1:5" x14ac:dyDescent="0.25">
      <c r="A6" s="24" t="s">
        <v>222</v>
      </c>
      <c r="B6" s="25"/>
      <c r="C6" s="25" t="s">
        <v>20</v>
      </c>
      <c r="D6" s="25"/>
      <c r="E6" s="28" t="s">
        <v>255</v>
      </c>
    </row>
    <row r="7" spans="1:5" x14ac:dyDescent="0.25">
      <c r="A7" s="24" t="s">
        <v>4</v>
      </c>
      <c r="B7" s="25"/>
      <c r="C7" s="25" t="s">
        <v>134</v>
      </c>
      <c r="D7" s="25"/>
      <c r="E7" s="28" t="s">
        <v>256</v>
      </c>
    </row>
    <row r="8" spans="1:5" x14ac:dyDescent="0.25">
      <c r="A8" s="24" t="s">
        <v>96</v>
      </c>
      <c r="B8" s="25"/>
      <c r="C8" s="25" t="s">
        <v>205</v>
      </c>
      <c r="D8" s="25"/>
      <c r="E8" s="28" t="s">
        <v>35</v>
      </c>
    </row>
    <row r="9" spans="1:5" x14ac:dyDescent="0.25">
      <c r="A9" s="24" t="s">
        <v>195</v>
      </c>
      <c r="B9" s="25"/>
      <c r="C9" s="25" t="s">
        <v>206</v>
      </c>
      <c r="D9" s="25"/>
      <c r="E9" s="28" t="s">
        <v>36</v>
      </c>
    </row>
    <row r="10" spans="1:5" x14ac:dyDescent="0.25">
      <c r="A10" s="24" t="s">
        <v>44</v>
      </c>
      <c r="B10" s="25"/>
      <c r="C10" s="25" t="s">
        <v>234</v>
      </c>
      <c r="D10" s="25"/>
      <c r="E10" s="28" t="s">
        <v>359</v>
      </c>
    </row>
    <row r="11" spans="1:5" x14ac:dyDescent="0.25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25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25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25">
      <c r="A14" s="24" t="s">
        <v>364</v>
      </c>
      <c r="B14" s="25"/>
      <c r="C14" s="25" t="s">
        <v>49</v>
      </c>
      <c r="D14" s="25"/>
      <c r="E14" s="28" t="s">
        <v>160</v>
      </c>
    </row>
    <row r="15" spans="1:5" x14ac:dyDescent="0.25">
      <c r="A15" s="24" t="s">
        <v>365</v>
      </c>
      <c r="B15" s="25"/>
      <c r="C15" s="25" t="s">
        <v>25</v>
      </c>
      <c r="D15" s="25"/>
      <c r="E15" s="28" t="s">
        <v>357</v>
      </c>
    </row>
    <row r="16" spans="1:5" x14ac:dyDescent="0.25">
      <c r="A16" s="24" t="s">
        <v>366</v>
      </c>
      <c r="B16" s="25"/>
      <c r="C16" s="25" t="s">
        <v>112</v>
      </c>
      <c r="D16" s="25"/>
      <c r="E16" s="28" t="s">
        <v>54</v>
      </c>
    </row>
    <row r="17" spans="1:5" x14ac:dyDescent="0.25">
      <c r="A17" s="24" t="s">
        <v>102</v>
      </c>
      <c r="B17" s="25"/>
      <c r="C17" s="25" t="s">
        <v>362</v>
      </c>
      <c r="D17" s="25"/>
      <c r="E17" s="28" t="s">
        <v>55</v>
      </c>
    </row>
    <row r="18" spans="1:5" x14ac:dyDescent="0.25">
      <c r="A18" s="24" t="s">
        <v>130</v>
      </c>
      <c r="B18" s="25"/>
      <c r="C18" s="25" t="s">
        <v>262</v>
      </c>
      <c r="D18" s="25"/>
      <c r="E18" s="28" t="s">
        <v>41</v>
      </c>
    </row>
    <row r="19" spans="1:5" x14ac:dyDescent="0.25">
      <c r="A19" s="24" t="s">
        <v>104</v>
      </c>
      <c r="B19" s="25"/>
      <c r="C19" s="25" t="s">
        <v>363</v>
      </c>
      <c r="D19" s="25"/>
      <c r="E19" s="28" t="s">
        <v>358</v>
      </c>
    </row>
    <row r="20" spans="1:5" x14ac:dyDescent="0.25">
      <c r="A20" s="24" t="s">
        <v>0</v>
      </c>
      <c r="B20" s="25"/>
      <c r="C20" s="25" t="s">
        <v>0</v>
      </c>
      <c r="D20" s="25"/>
      <c r="E20" s="28"/>
    </row>
    <row r="21" spans="1:5" x14ac:dyDescent="0.25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25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25">
      <c r="A23" s="24" t="s">
        <v>347</v>
      </c>
      <c r="B23" s="25"/>
      <c r="C23" s="25" t="s">
        <v>141</v>
      </c>
      <c r="D23" s="25"/>
      <c r="E23" s="28" t="s">
        <v>309</v>
      </c>
    </row>
    <row r="24" spans="1:5" x14ac:dyDescent="0.25">
      <c r="A24" s="24" t="s">
        <v>14</v>
      </c>
      <c r="B24" s="25"/>
      <c r="C24" s="25" t="s">
        <v>116</v>
      </c>
      <c r="D24" s="25"/>
      <c r="E24" s="28"/>
    </row>
    <row r="25" spans="1:5" x14ac:dyDescent="0.25">
      <c r="A25" s="24" t="s">
        <v>228</v>
      </c>
      <c r="B25" s="25"/>
      <c r="C25" s="25" t="s">
        <v>240</v>
      </c>
      <c r="D25" s="25"/>
      <c r="E25" s="22" t="s">
        <v>148</v>
      </c>
    </row>
    <row r="26" spans="1:5" x14ac:dyDescent="0.25">
      <c r="A26" s="24" t="s">
        <v>46</v>
      </c>
      <c r="B26" s="25"/>
      <c r="C26" s="25" t="s">
        <v>360</v>
      </c>
      <c r="D26" s="25"/>
      <c r="E26" s="28" t="s">
        <v>355</v>
      </c>
    </row>
    <row r="27" spans="1:5" x14ac:dyDescent="0.25">
      <c r="A27" s="24" t="s">
        <v>202</v>
      </c>
      <c r="B27" s="25"/>
      <c r="C27" s="25" t="s">
        <v>340</v>
      </c>
      <c r="D27" s="25"/>
      <c r="E27" s="28" t="s">
        <v>356</v>
      </c>
    </row>
    <row r="28" spans="1:5" ht="15.75" thickBot="1" x14ac:dyDescent="0.3">
      <c r="A28" s="26" t="s">
        <v>47</v>
      </c>
      <c r="B28" s="27"/>
      <c r="C28" s="27" t="s">
        <v>361</v>
      </c>
      <c r="D28" s="27"/>
      <c r="E28" s="29"/>
    </row>
    <row r="29" spans="1:5" ht="15.75" thickTop="1" x14ac:dyDescent="0.25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17F9A-EC47-4C48-9AE7-DF29CDC027AD}">
  <sheetPr codeName="Planilha15">
    <tabColor rgb="FF00B050"/>
  </sheetPr>
  <dimension ref="A1:E29"/>
  <sheetViews>
    <sheetView workbookViewId="0">
      <selection activeCell="B1" sqref="B1:E1"/>
    </sheetView>
  </sheetViews>
  <sheetFormatPr defaultRowHeight="15" x14ac:dyDescent="0.25"/>
  <cols>
    <col min="1" max="1" width="26.85546875" bestFit="1" customWidth="1"/>
    <col min="2" max="2" width="3.42578125" customWidth="1"/>
    <col min="3" max="3" width="26" bestFit="1" customWidth="1"/>
    <col min="4" max="4" width="3.42578125" customWidth="1"/>
    <col min="5" max="5" width="26" bestFit="1" customWidth="1"/>
  </cols>
  <sheetData>
    <row r="1" spans="1:5" ht="16.5" thickTop="1" x14ac:dyDescent="0.25">
      <c r="A1" s="30" t="s">
        <v>165</v>
      </c>
      <c r="B1" s="91" t="s">
        <v>392</v>
      </c>
      <c r="C1" s="91"/>
      <c r="D1" s="91"/>
      <c r="E1" s="92"/>
    </row>
    <row r="2" spans="1:5" x14ac:dyDescent="0.25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25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25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25">
      <c r="A5" s="31" t="s">
        <v>367</v>
      </c>
      <c r="B5" s="25"/>
      <c r="C5" s="25" t="s">
        <v>382</v>
      </c>
      <c r="D5" s="25"/>
      <c r="E5" s="28" t="s">
        <v>374</v>
      </c>
    </row>
    <row r="6" spans="1:5" x14ac:dyDescent="0.25">
      <c r="A6" s="24" t="s">
        <v>222</v>
      </c>
      <c r="B6" s="25"/>
      <c r="C6" s="25" t="s">
        <v>383</v>
      </c>
      <c r="D6" s="25"/>
      <c r="E6" s="28" t="s">
        <v>243</v>
      </c>
    </row>
    <row r="7" spans="1:5" x14ac:dyDescent="0.25">
      <c r="A7" s="24" t="s">
        <v>193</v>
      </c>
      <c r="B7" s="25"/>
      <c r="C7" s="25" t="s">
        <v>384</v>
      </c>
      <c r="D7" s="25"/>
      <c r="E7" s="28" t="s">
        <v>213</v>
      </c>
    </row>
    <row r="8" spans="1:5" x14ac:dyDescent="0.25">
      <c r="A8" s="24" t="s">
        <v>224</v>
      </c>
      <c r="B8" s="25"/>
      <c r="C8" s="25" t="s">
        <v>385</v>
      </c>
      <c r="D8" s="25"/>
      <c r="E8" s="28" t="s">
        <v>337</v>
      </c>
    </row>
    <row r="9" spans="1:5" x14ac:dyDescent="0.25">
      <c r="A9" s="24" t="s">
        <v>6</v>
      </c>
      <c r="B9" s="25"/>
      <c r="C9" s="25" t="s">
        <v>110</v>
      </c>
      <c r="D9" s="25"/>
      <c r="E9" s="28" t="s">
        <v>214</v>
      </c>
    </row>
    <row r="10" spans="1:5" x14ac:dyDescent="0.25">
      <c r="A10" s="24" t="s">
        <v>7</v>
      </c>
      <c r="B10" s="25"/>
      <c r="C10" s="25" t="s">
        <v>386</v>
      </c>
      <c r="D10" s="25"/>
      <c r="E10" s="28" t="s">
        <v>375</v>
      </c>
    </row>
    <row r="11" spans="1:5" x14ac:dyDescent="0.25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25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25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25">
      <c r="A14" s="24" t="s">
        <v>285</v>
      </c>
      <c r="B14" s="25"/>
      <c r="C14" s="25" t="s">
        <v>379</v>
      </c>
      <c r="D14" s="25"/>
      <c r="E14" s="28" t="s">
        <v>370</v>
      </c>
    </row>
    <row r="15" spans="1:5" x14ac:dyDescent="0.25">
      <c r="A15" s="24" t="s">
        <v>390</v>
      </c>
      <c r="B15" s="25"/>
      <c r="C15" s="25" t="s">
        <v>380</v>
      </c>
      <c r="D15" s="25"/>
      <c r="E15" s="28" t="s">
        <v>271</v>
      </c>
    </row>
    <row r="16" spans="1:5" x14ac:dyDescent="0.25">
      <c r="A16" s="24" t="s">
        <v>101</v>
      </c>
      <c r="B16" s="25"/>
      <c r="C16" s="25" t="s">
        <v>381</v>
      </c>
      <c r="D16" s="25"/>
      <c r="E16" s="28" t="s">
        <v>371</v>
      </c>
    </row>
    <row r="17" spans="1:5" x14ac:dyDescent="0.25">
      <c r="A17" s="24" t="s">
        <v>391</v>
      </c>
      <c r="B17" s="25"/>
      <c r="C17" s="25" t="s">
        <v>209</v>
      </c>
      <c r="D17" s="25"/>
      <c r="E17" s="28" t="s">
        <v>372</v>
      </c>
    </row>
    <row r="18" spans="1:5" x14ac:dyDescent="0.25">
      <c r="A18" s="24" t="s">
        <v>103</v>
      </c>
      <c r="B18" s="25"/>
      <c r="C18" s="25" t="s">
        <v>262</v>
      </c>
      <c r="D18" s="25"/>
      <c r="E18" s="28" t="s">
        <v>373</v>
      </c>
    </row>
    <row r="19" spans="1:5" x14ac:dyDescent="0.25">
      <c r="A19" s="24" t="s">
        <v>300</v>
      </c>
      <c r="B19" s="25"/>
      <c r="C19" s="25" t="s">
        <v>343</v>
      </c>
      <c r="D19" s="25"/>
      <c r="E19" s="28" t="s">
        <v>190</v>
      </c>
    </row>
    <row r="20" spans="1:5" x14ac:dyDescent="0.25">
      <c r="A20" s="24" t="s">
        <v>0</v>
      </c>
      <c r="B20" s="25"/>
      <c r="C20" s="25" t="s">
        <v>0</v>
      </c>
      <c r="D20" s="25"/>
      <c r="E20" s="28"/>
    </row>
    <row r="21" spans="1:5" x14ac:dyDescent="0.25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25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25">
      <c r="A23" s="24" t="s">
        <v>105</v>
      </c>
      <c r="B23" s="25"/>
      <c r="C23" s="25" t="s">
        <v>50</v>
      </c>
      <c r="D23" s="25"/>
      <c r="E23" s="28" t="s">
        <v>369</v>
      </c>
    </row>
    <row r="24" spans="1:5" x14ac:dyDescent="0.25">
      <c r="A24" s="24" t="s">
        <v>266</v>
      </c>
      <c r="B24" s="25"/>
      <c r="C24" s="25" t="s">
        <v>376</v>
      </c>
      <c r="D24" s="25"/>
      <c r="E24" s="28"/>
    </row>
    <row r="25" spans="1:5" x14ac:dyDescent="0.25">
      <c r="A25" s="24" t="s">
        <v>387</v>
      </c>
      <c r="B25" s="25"/>
      <c r="C25" s="25" t="s">
        <v>377</v>
      </c>
      <c r="D25" s="25"/>
      <c r="E25" s="22" t="s">
        <v>148</v>
      </c>
    </row>
    <row r="26" spans="1:5" x14ac:dyDescent="0.25">
      <c r="A26" s="24" t="s">
        <v>388</v>
      </c>
      <c r="B26" s="25"/>
      <c r="C26" s="25" t="s">
        <v>339</v>
      </c>
      <c r="D26" s="25"/>
      <c r="E26" s="28" t="s">
        <v>355</v>
      </c>
    </row>
    <row r="27" spans="1:5" x14ac:dyDescent="0.25">
      <c r="A27" s="24" t="s">
        <v>177</v>
      </c>
      <c r="B27" s="25"/>
      <c r="C27" s="25" t="s">
        <v>119</v>
      </c>
      <c r="D27" s="25"/>
      <c r="E27" s="28" t="s">
        <v>368</v>
      </c>
    </row>
    <row r="28" spans="1:5" ht="15.75" thickBot="1" x14ac:dyDescent="0.3">
      <c r="A28" s="26" t="s">
        <v>389</v>
      </c>
      <c r="B28" s="27"/>
      <c r="C28" s="27" t="s">
        <v>378</v>
      </c>
      <c r="D28" s="27"/>
      <c r="E28" s="29"/>
    </row>
    <row r="29" spans="1:5" ht="15.75" thickTop="1" x14ac:dyDescent="0.25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7AEF9-F28F-4DD6-8299-AB1ADF00DE8A}">
  <sheetPr codeName="Planilha16">
    <tabColor rgb="FF00B050"/>
  </sheetPr>
  <dimension ref="A1:E29"/>
  <sheetViews>
    <sheetView topLeftCell="A13" workbookViewId="0">
      <selection activeCell="C34" sqref="C34"/>
    </sheetView>
  </sheetViews>
  <sheetFormatPr defaultRowHeight="15" x14ac:dyDescent="0.25"/>
  <cols>
    <col min="1" max="1" width="26.85546875" bestFit="1" customWidth="1"/>
    <col min="2" max="2" width="3.42578125" customWidth="1"/>
    <col min="3" max="3" width="26" bestFit="1" customWidth="1"/>
    <col min="4" max="4" width="3.42578125" customWidth="1"/>
    <col min="5" max="5" width="26" bestFit="1" customWidth="1"/>
  </cols>
  <sheetData>
    <row r="1" spans="1:5" ht="16.5" thickTop="1" x14ac:dyDescent="0.25">
      <c r="A1" s="30" t="s">
        <v>165</v>
      </c>
      <c r="B1" s="91" t="s">
        <v>413</v>
      </c>
      <c r="C1" s="91"/>
      <c r="D1" s="91"/>
      <c r="E1" s="92"/>
    </row>
    <row r="2" spans="1:5" x14ac:dyDescent="0.25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25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25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25">
      <c r="A5" s="31" t="s">
        <v>367</v>
      </c>
      <c r="B5" s="25"/>
      <c r="C5" s="25" t="s">
        <v>279</v>
      </c>
      <c r="D5" s="25"/>
      <c r="E5" s="28" t="s">
        <v>394</v>
      </c>
    </row>
    <row r="6" spans="1:5" x14ac:dyDescent="0.25">
      <c r="A6" s="24" t="s">
        <v>3</v>
      </c>
      <c r="B6" s="25"/>
      <c r="C6" s="25" t="s">
        <v>403</v>
      </c>
      <c r="D6" s="25"/>
      <c r="E6" s="28" t="s">
        <v>336</v>
      </c>
    </row>
    <row r="7" spans="1:5" x14ac:dyDescent="0.25">
      <c r="A7" s="24" t="s">
        <v>4</v>
      </c>
      <c r="B7" s="25"/>
      <c r="C7" s="25" t="s">
        <v>232</v>
      </c>
      <c r="D7" s="25"/>
      <c r="E7" s="28" t="s">
        <v>395</v>
      </c>
    </row>
    <row r="8" spans="1:5" x14ac:dyDescent="0.25">
      <c r="A8" s="24" t="s">
        <v>194</v>
      </c>
      <c r="B8" s="25"/>
      <c r="C8" s="25" t="s">
        <v>404</v>
      </c>
      <c r="D8" s="25"/>
      <c r="E8" s="28" t="s">
        <v>35</v>
      </c>
    </row>
    <row r="9" spans="1:5" x14ac:dyDescent="0.25">
      <c r="A9" s="24" t="s">
        <v>415</v>
      </c>
      <c r="B9" s="25"/>
      <c r="C9" s="25" t="s">
        <v>405</v>
      </c>
      <c r="D9" s="25"/>
      <c r="E9" s="28" t="s">
        <v>274</v>
      </c>
    </row>
    <row r="10" spans="1:5" x14ac:dyDescent="0.25">
      <c r="A10" s="24" t="s">
        <v>196</v>
      </c>
      <c r="B10" s="25"/>
      <c r="C10" s="25" t="s">
        <v>406</v>
      </c>
      <c r="D10" s="25"/>
      <c r="E10" s="28" t="s">
        <v>359</v>
      </c>
    </row>
    <row r="11" spans="1:5" x14ac:dyDescent="0.25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25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25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25">
      <c r="A14" s="24" t="s">
        <v>99</v>
      </c>
      <c r="B14" s="25"/>
      <c r="C14" s="25" t="s">
        <v>401</v>
      </c>
      <c r="D14" s="25"/>
      <c r="E14" s="28" t="s">
        <v>160</v>
      </c>
    </row>
    <row r="15" spans="1:5" x14ac:dyDescent="0.25">
      <c r="A15" s="24" t="s">
        <v>410</v>
      </c>
      <c r="B15" s="25"/>
      <c r="C15" s="25" t="s">
        <v>156</v>
      </c>
      <c r="D15" s="25"/>
      <c r="E15" s="28" t="s">
        <v>393</v>
      </c>
    </row>
    <row r="16" spans="1:5" x14ac:dyDescent="0.25">
      <c r="A16" s="24" t="s">
        <v>101</v>
      </c>
      <c r="B16" s="25"/>
      <c r="C16" s="25" t="s">
        <v>402</v>
      </c>
      <c r="D16" s="25"/>
      <c r="E16" s="28" t="s">
        <v>187</v>
      </c>
    </row>
    <row r="17" spans="1:5" x14ac:dyDescent="0.25">
      <c r="A17" s="24" t="s">
        <v>411</v>
      </c>
      <c r="B17" s="25"/>
      <c r="C17" s="25" t="s">
        <v>261</v>
      </c>
      <c r="D17" s="25"/>
      <c r="E17" s="28" t="s">
        <v>188</v>
      </c>
    </row>
    <row r="18" spans="1:5" x14ac:dyDescent="0.25">
      <c r="A18" s="24" t="s">
        <v>412</v>
      </c>
      <c r="B18" s="25"/>
      <c r="C18" s="25" t="s">
        <v>114</v>
      </c>
      <c r="D18" s="25"/>
      <c r="E18" s="28" t="s">
        <v>162</v>
      </c>
    </row>
    <row r="19" spans="1:5" x14ac:dyDescent="0.25">
      <c r="A19" s="24" t="s">
        <v>104</v>
      </c>
      <c r="B19" s="25"/>
      <c r="C19" s="25" t="s">
        <v>414</v>
      </c>
      <c r="D19" s="25"/>
      <c r="E19" s="28" t="s">
        <v>125</v>
      </c>
    </row>
    <row r="20" spans="1:5" x14ac:dyDescent="0.25">
      <c r="A20" s="24" t="s">
        <v>0</v>
      </c>
      <c r="B20" s="25"/>
      <c r="C20" s="25" t="s">
        <v>0</v>
      </c>
      <c r="D20" s="25"/>
      <c r="E20" s="28"/>
    </row>
    <row r="21" spans="1:5" x14ac:dyDescent="0.25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25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25">
      <c r="A23" s="24" t="s">
        <v>407</v>
      </c>
      <c r="B23" s="25"/>
      <c r="C23" s="25" t="s">
        <v>396</v>
      </c>
      <c r="D23" s="25"/>
      <c r="E23" s="28" t="s">
        <v>326</v>
      </c>
    </row>
    <row r="24" spans="1:5" x14ac:dyDescent="0.25">
      <c r="A24" s="24" t="s">
        <v>408</v>
      </c>
      <c r="B24" s="25"/>
      <c r="C24" s="25" t="s">
        <v>397</v>
      </c>
      <c r="D24" s="25"/>
      <c r="E24" s="28"/>
    </row>
    <row r="25" spans="1:5" x14ac:dyDescent="0.25">
      <c r="A25" s="24" t="s">
        <v>201</v>
      </c>
      <c r="B25" s="25"/>
      <c r="C25" s="25" t="s">
        <v>398</v>
      </c>
      <c r="D25" s="25"/>
      <c r="E25" s="22" t="s">
        <v>148</v>
      </c>
    </row>
    <row r="26" spans="1:5" x14ac:dyDescent="0.25">
      <c r="A26" s="24" t="s">
        <v>15</v>
      </c>
      <c r="B26" s="25"/>
      <c r="C26" s="25" t="s">
        <v>118</v>
      </c>
      <c r="D26" s="25"/>
      <c r="E26" s="28" t="s">
        <v>355</v>
      </c>
    </row>
    <row r="27" spans="1:5" x14ac:dyDescent="0.25">
      <c r="A27" s="24" t="s">
        <v>409</v>
      </c>
      <c r="B27" s="25"/>
      <c r="C27" s="25" t="s">
        <v>399</v>
      </c>
      <c r="D27" s="25"/>
      <c r="E27" s="28" t="s">
        <v>356</v>
      </c>
    </row>
    <row r="28" spans="1:5" ht="15.75" thickBot="1" x14ac:dyDescent="0.3">
      <c r="A28" s="26" t="s">
        <v>17</v>
      </c>
      <c r="B28" s="27"/>
      <c r="C28" s="27" t="s">
        <v>400</v>
      </c>
      <c r="D28" s="27"/>
      <c r="E28" s="29"/>
    </row>
    <row r="29" spans="1:5" ht="15.75" thickTop="1" x14ac:dyDescent="0.25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75744-B0E8-4C30-B782-AF415E37229F}">
  <sheetPr codeName="Planilha17">
    <tabColor rgb="FF00B050"/>
  </sheetPr>
  <dimension ref="A1:E29"/>
  <sheetViews>
    <sheetView workbookViewId="0">
      <selection activeCell="B1" sqref="B1:E1"/>
    </sheetView>
  </sheetViews>
  <sheetFormatPr defaultRowHeight="15" x14ac:dyDescent="0.25"/>
  <cols>
    <col min="1" max="1" width="26.85546875" bestFit="1" customWidth="1"/>
    <col min="2" max="2" width="3.42578125" customWidth="1"/>
    <col min="3" max="3" width="26" bestFit="1" customWidth="1"/>
    <col min="4" max="4" width="3.42578125" customWidth="1"/>
    <col min="5" max="5" width="26" bestFit="1" customWidth="1"/>
  </cols>
  <sheetData>
    <row r="1" spans="1:5" ht="16.5" thickTop="1" x14ac:dyDescent="0.25">
      <c r="A1" s="30" t="s">
        <v>165</v>
      </c>
      <c r="B1" s="91" t="s">
        <v>446</v>
      </c>
      <c r="C1" s="91"/>
      <c r="D1" s="91"/>
      <c r="E1" s="92"/>
    </row>
    <row r="2" spans="1:5" x14ac:dyDescent="0.25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25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25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25">
      <c r="A5" s="31" t="s">
        <v>367</v>
      </c>
      <c r="B5" s="25"/>
      <c r="C5" s="25" t="s">
        <v>435</v>
      </c>
      <c r="D5" s="25"/>
      <c r="E5" s="28" t="s">
        <v>423</v>
      </c>
    </row>
    <row r="6" spans="1:5" x14ac:dyDescent="0.25">
      <c r="A6" s="24" t="s">
        <v>443</v>
      </c>
      <c r="B6" s="25"/>
      <c r="C6" s="25" t="s">
        <v>436</v>
      </c>
      <c r="D6" s="25"/>
      <c r="E6" s="28" t="s">
        <v>424</v>
      </c>
    </row>
    <row r="7" spans="1:5" x14ac:dyDescent="0.25">
      <c r="A7" s="24" t="s">
        <v>444</v>
      </c>
      <c r="B7" s="25"/>
      <c r="C7" s="25" t="s">
        <v>134</v>
      </c>
      <c r="D7" s="25"/>
      <c r="E7" s="28" t="s">
        <v>425</v>
      </c>
    </row>
    <row r="8" spans="1:5" x14ac:dyDescent="0.25">
      <c r="A8" s="24" t="s">
        <v>170</v>
      </c>
      <c r="B8" s="25"/>
      <c r="C8" s="25" t="s">
        <v>437</v>
      </c>
      <c r="D8" s="25"/>
      <c r="E8" s="28" t="s">
        <v>426</v>
      </c>
    </row>
    <row r="9" spans="1:5" x14ac:dyDescent="0.25">
      <c r="A9" s="24" t="s">
        <v>445</v>
      </c>
      <c r="B9" s="25"/>
      <c r="C9" s="25" t="s">
        <v>110</v>
      </c>
      <c r="D9" s="25"/>
      <c r="E9" s="28" t="s">
        <v>245</v>
      </c>
    </row>
    <row r="10" spans="1:5" x14ac:dyDescent="0.25">
      <c r="A10" s="24" t="s">
        <v>352</v>
      </c>
      <c r="B10" s="25"/>
      <c r="C10" s="25" t="s">
        <v>207</v>
      </c>
      <c r="D10" s="25"/>
      <c r="E10" s="28" t="s">
        <v>427</v>
      </c>
    </row>
    <row r="11" spans="1:5" x14ac:dyDescent="0.25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25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25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25">
      <c r="A14" s="24" t="s">
        <v>441</v>
      </c>
      <c r="B14" s="25"/>
      <c r="C14" s="25" t="s">
        <v>432</v>
      </c>
      <c r="D14" s="25"/>
      <c r="E14" s="28" t="s">
        <v>420</v>
      </c>
    </row>
    <row r="15" spans="1:5" x14ac:dyDescent="0.25">
      <c r="A15" s="24" t="s">
        <v>390</v>
      </c>
      <c r="B15" s="25"/>
      <c r="C15" s="25" t="s">
        <v>433</v>
      </c>
      <c r="D15" s="25"/>
      <c r="E15" s="28" t="s">
        <v>421</v>
      </c>
    </row>
    <row r="16" spans="1:5" x14ac:dyDescent="0.25">
      <c r="A16" s="24" t="s">
        <v>129</v>
      </c>
      <c r="B16" s="25"/>
      <c r="C16" s="25" t="s">
        <v>138</v>
      </c>
      <c r="D16" s="25"/>
      <c r="E16" s="28" t="s">
        <v>146</v>
      </c>
    </row>
    <row r="17" spans="1:5" x14ac:dyDescent="0.25">
      <c r="A17" s="24" t="s">
        <v>442</v>
      </c>
      <c r="B17" s="25"/>
      <c r="C17" s="25" t="s">
        <v>434</v>
      </c>
      <c r="D17" s="25"/>
      <c r="E17" s="28" t="s">
        <v>422</v>
      </c>
    </row>
    <row r="18" spans="1:5" x14ac:dyDescent="0.25">
      <c r="A18" s="24" t="s">
        <v>130</v>
      </c>
      <c r="B18" s="25"/>
      <c r="C18" s="25" t="s">
        <v>114</v>
      </c>
      <c r="D18" s="25"/>
      <c r="E18" s="28" t="s">
        <v>147</v>
      </c>
    </row>
    <row r="19" spans="1:5" x14ac:dyDescent="0.25">
      <c r="A19" s="24" t="s">
        <v>175</v>
      </c>
      <c r="B19" s="25"/>
      <c r="C19" s="25" t="s">
        <v>239</v>
      </c>
      <c r="D19" s="25"/>
      <c r="E19" s="28" t="s">
        <v>190</v>
      </c>
    </row>
    <row r="20" spans="1:5" x14ac:dyDescent="0.25">
      <c r="A20" s="24" t="s">
        <v>0</v>
      </c>
      <c r="B20" s="25"/>
      <c r="C20" s="25" t="s">
        <v>0</v>
      </c>
      <c r="D20" s="25"/>
      <c r="E20" s="28"/>
    </row>
    <row r="21" spans="1:5" x14ac:dyDescent="0.25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25">
      <c r="A22" s="24" t="s">
        <v>0</v>
      </c>
      <c r="B22" s="25"/>
      <c r="C22" s="25" t="s">
        <v>0</v>
      </c>
      <c r="D22" s="25"/>
      <c r="E22" s="28" t="s">
        <v>418</v>
      </c>
    </row>
    <row r="23" spans="1:5" x14ac:dyDescent="0.25">
      <c r="A23" s="24" t="s">
        <v>438</v>
      </c>
      <c r="B23" s="25"/>
      <c r="C23" s="25" t="s">
        <v>141</v>
      </c>
      <c r="D23" s="25"/>
      <c r="E23" s="28" t="s">
        <v>419</v>
      </c>
    </row>
    <row r="24" spans="1:5" x14ac:dyDescent="0.25">
      <c r="A24" s="24" t="s">
        <v>176</v>
      </c>
      <c r="B24" s="25"/>
      <c r="C24" s="25" t="s">
        <v>428</v>
      </c>
      <c r="D24" s="25"/>
      <c r="E24" s="28"/>
    </row>
    <row r="25" spans="1:5" x14ac:dyDescent="0.25">
      <c r="A25" s="24" t="s">
        <v>439</v>
      </c>
      <c r="B25" s="25"/>
      <c r="C25" s="25" t="s">
        <v>429</v>
      </c>
      <c r="D25" s="25"/>
      <c r="E25" s="22" t="s">
        <v>148</v>
      </c>
    </row>
    <row r="26" spans="1:5" x14ac:dyDescent="0.25">
      <c r="A26" s="24" t="s">
        <v>440</v>
      </c>
      <c r="B26" s="25"/>
      <c r="C26" s="25" t="s">
        <v>430</v>
      </c>
      <c r="D26" s="25"/>
      <c r="E26" s="28" t="s">
        <v>416</v>
      </c>
    </row>
    <row r="27" spans="1:5" x14ac:dyDescent="0.25">
      <c r="A27" s="24" t="s">
        <v>283</v>
      </c>
      <c r="B27" s="25"/>
      <c r="C27" s="25" t="s">
        <v>184</v>
      </c>
      <c r="D27" s="25"/>
      <c r="E27" s="28" t="s">
        <v>417</v>
      </c>
    </row>
    <row r="28" spans="1:5" ht="15.75" thickBot="1" x14ac:dyDescent="0.3">
      <c r="A28" s="26" t="s">
        <v>17</v>
      </c>
      <c r="B28" s="27"/>
      <c r="C28" s="27" t="s">
        <v>431</v>
      </c>
      <c r="D28" s="27"/>
      <c r="E28" s="29"/>
    </row>
    <row r="29" spans="1:5" ht="15.75" thickTop="1" x14ac:dyDescent="0.25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3289E-FFA8-4469-A8A7-CA3E93CFF68C}">
  <sheetPr codeName="Planilha18">
    <tabColor rgb="FF00B050"/>
  </sheetPr>
  <dimension ref="A1:E29"/>
  <sheetViews>
    <sheetView workbookViewId="0">
      <selection activeCell="B1" sqref="B1:E1"/>
    </sheetView>
  </sheetViews>
  <sheetFormatPr defaultRowHeight="15" x14ac:dyDescent="0.25"/>
  <cols>
    <col min="1" max="1" width="26.85546875" bestFit="1" customWidth="1"/>
    <col min="2" max="2" width="3.42578125" customWidth="1"/>
    <col min="3" max="3" width="26" bestFit="1" customWidth="1"/>
    <col min="4" max="4" width="3.42578125" customWidth="1"/>
    <col min="5" max="5" width="26" bestFit="1" customWidth="1"/>
  </cols>
  <sheetData>
    <row r="1" spans="1:5" ht="16.5" thickTop="1" x14ac:dyDescent="0.25">
      <c r="A1" s="30" t="s">
        <v>165</v>
      </c>
      <c r="B1" s="91" t="s">
        <v>447</v>
      </c>
      <c r="C1" s="91"/>
      <c r="D1" s="91"/>
      <c r="E1" s="92"/>
    </row>
    <row r="2" spans="1:5" x14ac:dyDescent="0.25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25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25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25">
      <c r="A5" s="31" t="s">
        <v>367</v>
      </c>
      <c r="B5" s="25"/>
      <c r="C5" s="25" t="s">
        <v>204</v>
      </c>
      <c r="D5" s="25"/>
      <c r="E5" s="28" t="s">
        <v>51</v>
      </c>
    </row>
    <row r="6" spans="1:5" x14ac:dyDescent="0.25">
      <c r="A6" s="24" t="s">
        <v>3</v>
      </c>
      <c r="B6" s="25"/>
      <c r="C6" s="25" t="s">
        <v>231</v>
      </c>
      <c r="D6" s="25"/>
      <c r="E6" s="28" t="s">
        <v>243</v>
      </c>
    </row>
    <row r="7" spans="1:5" x14ac:dyDescent="0.25">
      <c r="A7" s="24" t="s">
        <v>193</v>
      </c>
      <c r="B7" s="25"/>
      <c r="C7" s="25" t="s">
        <v>454</v>
      </c>
      <c r="D7" s="25"/>
      <c r="E7" s="28" t="s">
        <v>144</v>
      </c>
    </row>
    <row r="8" spans="1:5" x14ac:dyDescent="0.25">
      <c r="A8" s="24" t="s">
        <v>252</v>
      </c>
      <c r="B8" s="25"/>
      <c r="C8" s="25" t="s">
        <v>233</v>
      </c>
      <c r="D8" s="25"/>
      <c r="E8" s="28" t="s">
        <v>186</v>
      </c>
    </row>
    <row r="9" spans="1:5" x14ac:dyDescent="0.25">
      <c r="A9" s="24" t="s">
        <v>171</v>
      </c>
      <c r="B9" s="25"/>
      <c r="C9" s="25" t="s">
        <v>455</v>
      </c>
      <c r="D9" s="25"/>
      <c r="E9" s="28" t="s">
        <v>463</v>
      </c>
    </row>
    <row r="10" spans="1:5" x14ac:dyDescent="0.25">
      <c r="A10" s="24" t="s">
        <v>150</v>
      </c>
      <c r="B10" s="25"/>
      <c r="C10" s="25" t="s">
        <v>456</v>
      </c>
      <c r="D10" s="25"/>
      <c r="E10" s="28" t="s">
        <v>464</v>
      </c>
    </row>
    <row r="11" spans="1:5" x14ac:dyDescent="0.25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25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25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25">
      <c r="A14" s="24" t="s">
        <v>298</v>
      </c>
      <c r="B14" s="25"/>
      <c r="C14" s="25" t="s">
        <v>401</v>
      </c>
      <c r="D14" s="25"/>
      <c r="E14" s="28" t="s">
        <v>465</v>
      </c>
    </row>
    <row r="15" spans="1:5" x14ac:dyDescent="0.25">
      <c r="A15" s="24" t="s">
        <v>9</v>
      </c>
      <c r="B15" s="25"/>
      <c r="C15" s="25" t="s">
        <v>457</v>
      </c>
      <c r="D15" s="25"/>
      <c r="E15" s="28" t="s">
        <v>161</v>
      </c>
    </row>
    <row r="16" spans="1:5" x14ac:dyDescent="0.25">
      <c r="A16" s="24" t="s">
        <v>448</v>
      </c>
      <c r="B16" s="25"/>
      <c r="C16" s="25" t="s">
        <v>112</v>
      </c>
      <c r="D16" s="25"/>
      <c r="E16" s="28" t="s">
        <v>187</v>
      </c>
    </row>
    <row r="17" spans="1:5" x14ac:dyDescent="0.25">
      <c r="A17" s="24" t="s">
        <v>198</v>
      </c>
      <c r="B17" s="25"/>
      <c r="C17" s="25" t="s">
        <v>458</v>
      </c>
      <c r="D17" s="25"/>
      <c r="E17" s="28" t="s">
        <v>217</v>
      </c>
    </row>
    <row r="18" spans="1:5" x14ac:dyDescent="0.25">
      <c r="A18" s="24" t="s">
        <v>449</v>
      </c>
      <c r="B18" s="25"/>
      <c r="C18" s="25" t="s">
        <v>182</v>
      </c>
      <c r="D18" s="25"/>
      <c r="E18" s="28" t="s">
        <v>466</v>
      </c>
    </row>
    <row r="19" spans="1:5" x14ac:dyDescent="0.25">
      <c r="A19" s="24" t="s">
        <v>450</v>
      </c>
      <c r="B19" s="25"/>
      <c r="C19" s="25" t="s">
        <v>459</v>
      </c>
      <c r="D19" s="25"/>
      <c r="E19" s="28" t="s">
        <v>125</v>
      </c>
    </row>
    <row r="20" spans="1:5" x14ac:dyDescent="0.25">
      <c r="A20" s="24" t="s">
        <v>0</v>
      </c>
      <c r="B20" s="25"/>
      <c r="C20" s="25" t="s">
        <v>0</v>
      </c>
      <c r="D20" s="25"/>
      <c r="E20" s="28"/>
    </row>
    <row r="21" spans="1:5" x14ac:dyDescent="0.25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25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25">
      <c r="A23" s="24" t="s">
        <v>451</v>
      </c>
      <c r="B23" s="25"/>
      <c r="C23" s="25" t="s">
        <v>460</v>
      </c>
      <c r="D23" s="25"/>
      <c r="E23" s="28" t="s">
        <v>369</v>
      </c>
    </row>
    <row r="24" spans="1:5" x14ac:dyDescent="0.25">
      <c r="A24" s="24" t="s">
        <v>200</v>
      </c>
      <c r="B24" s="25"/>
      <c r="C24" s="25" t="s">
        <v>183</v>
      </c>
      <c r="D24" s="25"/>
      <c r="E24" s="28"/>
    </row>
    <row r="25" spans="1:5" x14ac:dyDescent="0.25">
      <c r="A25" s="24" t="s">
        <v>228</v>
      </c>
      <c r="B25" s="25"/>
      <c r="C25" s="25" t="s">
        <v>461</v>
      </c>
      <c r="D25" s="25"/>
      <c r="E25" s="22" t="s">
        <v>148</v>
      </c>
    </row>
    <row r="26" spans="1:5" x14ac:dyDescent="0.25">
      <c r="A26" s="24" t="s">
        <v>229</v>
      </c>
      <c r="B26" s="25"/>
      <c r="C26" s="25" t="s">
        <v>142</v>
      </c>
      <c r="D26" s="25"/>
      <c r="E26" s="28" t="s">
        <v>467</v>
      </c>
    </row>
    <row r="27" spans="1:5" x14ac:dyDescent="0.25">
      <c r="A27" s="24" t="s">
        <v>452</v>
      </c>
      <c r="B27" s="25"/>
      <c r="C27" s="25" t="s">
        <v>462</v>
      </c>
      <c r="D27" s="25"/>
      <c r="E27" s="28" t="s">
        <v>468</v>
      </c>
    </row>
    <row r="28" spans="1:5" ht="15.75" thickBot="1" x14ac:dyDescent="0.3">
      <c r="A28" s="26" t="s">
        <v>453</v>
      </c>
      <c r="B28" s="27"/>
      <c r="C28" s="27" t="s">
        <v>31</v>
      </c>
      <c r="D28" s="27"/>
      <c r="E28" s="29"/>
    </row>
    <row r="29" spans="1:5" ht="15.75" thickTop="1" x14ac:dyDescent="0.25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F1858-7DBB-4182-BE06-4B775D09446D}">
  <sheetPr codeName="Planilha1"/>
  <dimension ref="A1:B32"/>
  <sheetViews>
    <sheetView workbookViewId="0">
      <selection activeCell="C23" sqref="C23"/>
    </sheetView>
  </sheetViews>
  <sheetFormatPr defaultColWidth="8.85546875" defaultRowHeight="15" x14ac:dyDescent="0.25"/>
  <cols>
    <col min="1" max="1" width="8.85546875" style="2"/>
    <col min="2" max="2" width="13.5703125" style="1" bestFit="1" customWidth="1"/>
    <col min="3" max="16384" width="8.85546875" style="1"/>
  </cols>
  <sheetData>
    <row r="1" spans="1:2" x14ac:dyDescent="0.25">
      <c r="A1" s="2">
        <v>1</v>
      </c>
      <c r="B1" s="1" t="s">
        <v>56</v>
      </c>
    </row>
    <row r="2" spans="1:2" x14ac:dyDescent="0.25">
      <c r="A2" s="2">
        <v>2</v>
      </c>
      <c r="B2" s="1" t="s">
        <v>57</v>
      </c>
    </row>
    <row r="3" spans="1:2" x14ac:dyDescent="0.25">
      <c r="A3" s="2">
        <v>3</v>
      </c>
      <c r="B3" s="1" t="s">
        <v>58</v>
      </c>
    </row>
    <row r="4" spans="1:2" x14ac:dyDescent="0.25">
      <c r="A4" s="2">
        <v>4</v>
      </c>
      <c r="B4" s="1" t="s">
        <v>59</v>
      </c>
    </row>
    <row r="5" spans="1:2" x14ac:dyDescent="0.25">
      <c r="A5" s="2">
        <v>5</v>
      </c>
      <c r="B5" s="1" t="s">
        <v>60</v>
      </c>
    </row>
    <row r="6" spans="1:2" x14ac:dyDescent="0.25">
      <c r="A6" s="2">
        <v>6</v>
      </c>
      <c r="B6" s="1" t="s">
        <v>61</v>
      </c>
    </row>
    <row r="7" spans="1:2" x14ac:dyDescent="0.25">
      <c r="A7" s="2">
        <v>7</v>
      </c>
      <c r="B7" s="1" t="s">
        <v>62</v>
      </c>
    </row>
    <row r="8" spans="1:2" x14ac:dyDescent="0.25">
      <c r="A8" s="2">
        <v>8</v>
      </c>
      <c r="B8" s="1" t="s">
        <v>63</v>
      </c>
    </row>
    <row r="9" spans="1:2" x14ac:dyDescent="0.25">
      <c r="A9" s="2">
        <v>9</v>
      </c>
      <c r="B9" s="1" t="s">
        <v>64</v>
      </c>
    </row>
    <row r="10" spans="1:2" x14ac:dyDescent="0.25">
      <c r="A10" s="2">
        <v>10</v>
      </c>
      <c r="B10" s="1" t="s">
        <v>65</v>
      </c>
    </row>
    <row r="11" spans="1:2" x14ac:dyDescent="0.25">
      <c r="A11" s="2">
        <v>11</v>
      </c>
      <c r="B11" s="1" t="s">
        <v>66</v>
      </c>
    </row>
    <row r="12" spans="1:2" x14ac:dyDescent="0.25">
      <c r="A12" s="2">
        <v>12</v>
      </c>
      <c r="B12" s="1" t="s">
        <v>67</v>
      </c>
    </row>
    <row r="13" spans="1:2" x14ac:dyDescent="0.25">
      <c r="A13" s="2">
        <v>13</v>
      </c>
      <c r="B13" s="1" t="s">
        <v>68</v>
      </c>
    </row>
    <row r="14" spans="1:2" x14ac:dyDescent="0.25">
      <c r="A14" s="2">
        <v>14</v>
      </c>
      <c r="B14" s="1" t="s">
        <v>69</v>
      </c>
    </row>
    <row r="15" spans="1:2" x14ac:dyDescent="0.25">
      <c r="A15" s="2">
        <v>15</v>
      </c>
      <c r="B15" s="1" t="s">
        <v>70</v>
      </c>
    </row>
    <row r="16" spans="1:2" x14ac:dyDescent="0.25">
      <c r="A16" s="2">
        <v>16</v>
      </c>
      <c r="B16" s="1" t="s">
        <v>71</v>
      </c>
    </row>
    <row r="17" spans="1:2" x14ac:dyDescent="0.25">
      <c r="A17" s="2">
        <v>17</v>
      </c>
      <c r="B17" s="1" t="s">
        <v>72</v>
      </c>
    </row>
    <row r="18" spans="1:2" x14ac:dyDescent="0.25">
      <c r="A18" s="2">
        <v>18</v>
      </c>
      <c r="B18" s="1" t="s">
        <v>73</v>
      </c>
    </row>
    <row r="19" spans="1:2" x14ac:dyDescent="0.25">
      <c r="A19" s="2">
        <v>19</v>
      </c>
      <c r="B19" s="1" t="s">
        <v>74</v>
      </c>
    </row>
    <row r="20" spans="1:2" x14ac:dyDescent="0.25">
      <c r="A20" s="2">
        <v>20</v>
      </c>
      <c r="B20" s="1" t="s">
        <v>75</v>
      </c>
    </row>
    <row r="21" spans="1:2" x14ac:dyDescent="0.25">
      <c r="A21" s="2">
        <v>21</v>
      </c>
      <c r="B21" s="1" t="s">
        <v>76</v>
      </c>
    </row>
    <row r="22" spans="1:2" x14ac:dyDescent="0.25">
      <c r="A22" s="2">
        <v>22</v>
      </c>
      <c r="B22" s="1" t="s">
        <v>77</v>
      </c>
    </row>
    <row r="23" spans="1:2" x14ac:dyDescent="0.25">
      <c r="A23" s="2">
        <v>23</v>
      </c>
      <c r="B23" s="1" t="s">
        <v>78</v>
      </c>
    </row>
    <row r="24" spans="1:2" x14ac:dyDescent="0.25">
      <c r="A24" s="2">
        <v>24</v>
      </c>
      <c r="B24" s="1" t="s">
        <v>79</v>
      </c>
    </row>
    <row r="25" spans="1:2" x14ac:dyDescent="0.25">
      <c r="A25" s="2">
        <v>25</v>
      </c>
      <c r="B25" s="1" t="s">
        <v>80</v>
      </c>
    </row>
    <row r="26" spans="1:2" x14ac:dyDescent="0.25">
      <c r="A26" s="2">
        <v>26</v>
      </c>
      <c r="B26" s="1" t="s">
        <v>81</v>
      </c>
    </row>
    <row r="27" spans="1:2" x14ac:dyDescent="0.25">
      <c r="A27" s="2">
        <v>27</v>
      </c>
      <c r="B27" s="1" t="s">
        <v>82</v>
      </c>
    </row>
    <row r="28" spans="1:2" x14ac:dyDescent="0.25">
      <c r="A28" s="2">
        <v>28</v>
      </c>
      <c r="B28" s="1" t="s">
        <v>83</v>
      </c>
    </row>
    <row r="29" spans="1:2" x14ac:dyDescent="0.25">
      <c r="A29" s="2">
        <v>29</v>
      </c>
      <c r="B29" s="1" t="s">
        <v>84</v>
      </c>
    </row>
    <row r="30" spans="1:2" x14ac:dyDescent="0.25">
      <c r="A30" s="2">
        <v>30</v>
      </c>
      <c r="B30" s="1" t="s">
        <v>85</v>
      </c>
    </row>
    <row r="31" spans="1:2" x14ac:dyDescent="0.25">
      <c r="A31" s="2">
        <v>31</v>
      </c>
      <c r="B31" s="1" t="s">
        <v>86</v>
      </c>
    </row>
    <row r="32" spans="1:2" x14ac:dyDescent="0.25">
      <c r="A32" s="2">
        <v>32</v>
      </c>
      <c r="B32" s="1" t="s">
        <v>87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&amp;C&amp;1#&amp;"Calibri"&amp;8&amp;K000000Documento publico/Public document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AFBB9-B210-4CBE-A7D8-8654C929DB73}">
  <sheetPr codeName="Planilha19">
    <tabColor rgb="FF00B050"/>
  </sheetPr>
  <dimension ref="A1:E29"/>
  <sheetViews>
    <sheetView workbookViewId="0">
      <selection activeCell="B1" sqref="B1:E1"/>
    </sheetView>
  </sheetViews>
  <sheetFormatPr defaultRowHeight="15" x14ac:dyDescent="0.25"/>
  <cols>
    <col min="1" max="1" width="26.85546875" bestFit="1" customWidth="1"/>
    <col min="2" max="2" width="3.42578125" customWidth="1"/>
    <col min="3" max="3" width="26" bestFit="1" customWidth="1"/>
    <col min="4" max="4" width="3.42578125" customWidth="1"/>
    <col min="5" max="5" width="26" bestFit="1" customWidth="1"/>
  </cols>
  <sheetData>
    <row r="1" spans="1:5" ht="16.5" thickTop="1" x14ac:dyDescent="0.25">
      <c r="A1" s="30" t="s">
        <v>165</v>
      </c>
      <c r="B1" s="91" t="s">
        <v>469</v>
      </c>
      <c r="C1" s="91"/>
      <c r="D1" s="91"/>
      <c r="E1" s="92"/>
    </row>
    <row r="2" spans="1:5" x14ac:dyDescent="0.25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25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25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25">
      <c r="A5" s="24" t="s">
        <v>43</v>
      </c>
      <c r="B5" s="25"/>
      <c r="C5" s="25" t="s">
        <v>279</v>
      </c>
      <c r="D5" s="25"/>
      <c r="E5" s="28" t="s">
        <v>33</v>
      </c>
    </row>
    <row r="6" spans="1:5" x14ac:dyDescent="0.25">
      <c r="A6" s="24" t="s">
        <v>3</v>
      </c>
      <c r="B6" s="25"/>
      <c r="C6" s="25" t="s">
        <v>403</v>
      </c>
      <c r="D6" s="25"/>
      <c r="E6" s="28" t="s">
        <v>472</v>
      </c>
    </row>
    <row r="7" spans="1:5" x14ac:dyDescent="0.25">
      <c r="A7" s="24" t="s">
        <v>488</v>
      </c>
      <c r="B7" s="25"/>
      <c r="C7" s="25" t="s">
        <v>232</v>
      </c>
      <c r="D7" s="25"/>
      <c r="E7" s="28" t="s">
        <v>395</v>
      </c>
    </row>
    <row r="8" spans="1:5" x14ac:dyDescent="0.25">
      <c r="A8" s="24" t="s">
        <v>489</v>
      </c>
      <c r="B8" s="25"/>
      <c r="C8" s="25" t="s">
        <v>345</v>
      </c>
      <c r="D8" s="25"/>
      <c r="E8" s="28" t="s">
        <v>244</v>
      </c>
    </row>
    <row r="9" spans="1:5" x14ac:dyDescent="0.25">
      <c r="A9" s="24" t="s">
        <v>490</v>
      </c>
      <c r="B9" s="25"/>
      <c r="C9" s="25" t="s">
        <v>110</v>
      </c>
      <c r="D9" s="25"/>
      <c r="E9" s="28" t="s">
        <v>214</v>
      </c>
    </row>
    <row r="10" spans="1:5" x14ac:dyDescent="0.25">
      <c r="A10" s="24" t="s">
        <v>7</v>
      </c>
      <c r="B10" s="25"/>
      <c r="C10" s="25" t="s">
        <v>482</v>
      </c>
      <c r="D10" s="25"/>
      <c r="E10" s="28" t="s">
        <v>427</v>
      </c>
    </row>
    <row r="11" spans="1:5" x14ac:dyDescent="0.25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25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25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25">
      <c r="A14" s="24" t="s">
        <v>99</v>
      </c>
      <c r="B14" s="25"/>
      <c r="C14" s="25" t="s">
        <v>477</v>
      </c>
      <c r="D14" s="25"/>
      <c r="E14" s="28" t="s">
        <v>145</v>
      </c>
    </row>
    <row r="15" spans="1:5" x14ac:dyDescent="0.25">
      <c r="A15" s="24" t="s">
        <v>486</v>
      </c>
      <c r="B15" s="25"/>
      <c r="C15" s="25" t="s">
        <v>478</v>
      </c>
      <c r="D15" s="25"/>
      <c r="E15" s="28" t="s">
        <v>123</v>
      </c>
    </row>
    <row r="16" spans="1:5" x14ac:dyDescent="0.25">
      <c r="A16" s="24" t="s">
        <v>10</v>
      </c>
      <c r="B16" s="25"/>
      <c r="C16" s="25" t="s">
        <v>479</v>
      </c>
      <c r="D16" s="25"/>
      <c r="E16" s="28" t="s">
        <v>471</v>
      </c>
    </row>
    <row r="17" spans="1:5" x14ac:dyDescent="0.25">
      <c r="A17" s="24" t="s">
        <v>411</v>
      </c>
      <c r="B17" s="25"/>
      <c r="C17" s="25" t="s">
        <v>113</v>
      </c>
      <c r="D17" s="25"/>
      <c r="E17" s="28" t="s">
        <v>40</v>
      </c>
    </row>
    <row r="18" spans="1:5" x14ac:dyDescent="0.25">
      <c r="A18" s="24" t="s">
        <v>449</v>
      </c>
      <c r="B18" s="25"/>
      <c r="C18" s="25" t="s">
        <v>480</v>
      </c>
      <c r="D18" s="25"/>
      <c r="E18" s="28" t="s">
        <v>41</v>
      </c>
    </row>
    <row r="19" spans="1:5" x14ac:dyDescent="0.25">
      <c r="A19" s="24" t="s">
        <v>487</v>
      </c>
      <c r="B19" s="25"/>
      <c r="C19" s="25" t="s">
        <v>481</v>
      </c>
      <c r="D19" s="25"/>
      <c r="E19" s="28" t="s">
        <v>190</v>
      </c>
    </row>
    <row r="20" spans="1:5" x14ac:dyDescent="0.25">
      <c r="A20" s="24" t="s">
        <v>0</v>
      </c>
      <c r="B20" s="25"/>
      <c r="C20" s="25" t="s">
        <v>0</v>
      </c>
      <c r="D20" s="25"/>
      <c r="E20" s="28"/>
    </row>
    <row r="21" spans="1:5" x14ac:dyDescent="0.25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25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25">
      <c r="A23" s="24" t="s">
        <v>483</v>
      </c>
      <c r="B23" s="25"/>
      <c r="C23" s="25" t="s">
        <v>473</v>
      </c>
      <c r="D23" s="25"/>
      <c r="E23" s="28" t="s">
        <v>492</v>
      </c>
    </row>
    <row r="24" spans="1:5" x14ac:dyDescent="0.25">
      <c r="A24" s="24" t="s">
        <v>484</v>
      </c>
      <c r="B24" s="25"/>
      <c r="C24" s="25" t="s">
        <v>183</v>
      </c>
      <c r="D24" s="25"/>
      <c r="E24" s="28"/>
    </row>
    <row r="25" spans="1:5" x14ac:dyDescent="0.25">
      <c r="A25" s="24" t="s">
        <v>387</v>
      </c>
      <c r="B25" s="25"/>
      <c r="C25" s="25" t="s">
        <v>474</v>
      </c>
      <c r="D25" s="25"/>
      <c r="E25" s="22" t="s">
        <v>148</v>
      </c>
    </row>
    <row r="26" spans="1:5" x14ac:dyDescent="0.25">
      <c r="A26" s="24" t="s">
        <v>388</v>
      </c>
      <c r="B26" s="25"/>
      <c r="C26" s="25" t="s">
        <v>475</v>
      </c>
      <c r="D26" s="25"/>
      <c r="E26" s="28" t="s">
        <v>310</v>
      </c>
    </row>
    <row r="27" spans="1:5" x14ac:dyDescent="0.25">
      <c r="A27" s="24" t="s">
        <v>485</v>
      </c>
      <c r="B27" s="25"/>
      <c r="C27" s="25" t="s">
        <v>184</v>
      </c>
      <c r="D27" s="25"/>
      <c r="E27" s="28" t="s">
        <v>470</v>
      </c>
    </row>
    <row r="28" spans="1:5" ht="15.75" thickBot="1" x14ac:dyDescent="0.3">
      <c r="A28" s="26" t="s">
        <v>389</v>
      </c>
      <c r="B28" s="27"/>
      <c r="C28" s="27" t="s">
        <v>476</v>
      </c>
      <c r="D28" s="27"/>
      <c r="E28" s="29"/>
    </row>
    <row r="29" spans="1:5" ht="15.75" thickTop="1" x14ac:dyDescent="0.25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EC985-94AA-4640-B899-75BBE57DDBB5}">
  <sheetPr codeName="Planilha20">
    <tabColor rgb="FF00B050"/>
  </sheetPr>
  <dimension ref="A1:E29"/>
  <sheetViews>
    <sheetView workbookViewId="0">
      <selection activeCell="B1" sqref="B1:E1"/>
    </sheetView>
  </sheetViews>
  <sheetFormatPr defaultRowHeight="15" x14ac:dyDescent="0.25"/>
  <cols>
    <col min="1" max="1" width="26.85546875" bestFit="1" customWidth="1"/>
    <col min="2" max="2" width="3.42578125" customWidth="1"/>
    <col min="3" max="3" width="26" bestFit="1" customWidth="1"/>
    <col min="4" max="4" width="3.42578125" customWidth="1"/>
    <col min="5" max="5" width="26" bestFit="1" customWidth="1"/>
  </cols>
  <sheetData>
    <row r="1" spans="1:5" ht="16.5" thickTop="1" x14ac:dyDescent="0.25">
      <c r="A1" s="30" t="s">
        <v>165</v>
      </c>
      <c r="B1" s="91" t="s">
        <v>491</v>
      </c>
      <c r="C1" s="91"/>
      <c r="D1" s="91"/>
      <c r="E1" s="92"/>
    </row>
    <row r="2" spans="1:5" x14ac:dyDescent="0.25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25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25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25">
      <c r="A5" s="31" t="s">
        <v>367</v>
      </c>
      <c r="B5" s="25"/>
      <c r="C5" s="25" t="s">
        <v>204</v>
      </c>
      <c r="D5" s="25"/>
      <c r="E5" s="28" t="s">
        <v>495</v>
      </c>
    </row>
    <row r="6" spans="1:5" x14ac:dyDescent="0.25">
      <c r="A6" s="24" t="s">
        <v>3</v>
      </c>
      <c r="B6" s="25"/>
      <c r="C6" s="25" t="s">
        <v>498</v>
      </c>
      <c r="D6" s="25"/>
      <c r="E6" s="28" t="s">
        <v>243</v>
      </c>
    </row>
    <row r="7" spans="1:5" x14ac:dyDescent="0.25">
      <c r="A7" s="24" t="s">
        <v>4</v>
      </c>
      <c r="B7" s="25"/>
      <c r="C7" s="25" t="s">
        <v>134</v>
      </c>
      <c r="D7" s="25"/>
      <c r="E7" s="28" t="s">
        <v>144</v>
      </c>
    </row>
    <row r="8" spans="1:5" x14ac:dyDescent="0.25">
      <c r="A8" s="24" t="s">
        <v>194</v>
      </c>
      <c r="B8" s="25"/>
      <c r="C8" s="25" t="s">
        <v>109</v>
      </c>
      <c r="D8" s="25"/>
      <c r="E8" s="28" t="s">
        <v>35</v>
      </c>
    </row>
    <row r="9" spans="1:5" x14ac:dyDescent="0.25">
      <c r="A9" s="24" t="s">
        <v>195</v>
      </c>
      <c r="B9" s="25"/>
      <c r="C9" s="25" t="s">
        <v>110</v>
      </c>
      <c r="D9" s="25"/>
      <c r="E9" s="28" t="s">
        <v>245</v>
      </c>
    </row>
    <row r="10" spans="1:5" x14ac:dyDescent="0.25">
      <c r="A10" s="24" t="s">
        <v>352</v>
      </c>
      <c r="B10" s="25"/>
      <c r="C10" s="25" t="s">
        <v>499</v>
      </c>
      <c r="D10" s="25"/>
      <c r="E10" s="28" t="s">
        <v>464</v>
      </c>
    </row>
    <row r="11" spans="1:5" x14ac:dyDescent="0.25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25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25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25">
      <c r="A14" s="24" t="s">
        <v>500</v>
      </c>
      <c r="B14" s="25"/>
      <c r="C14" s="25" t="s">
        <v>49</v>
      </c>
      <c r="D14" s="25"/>
      <c r="E14" s="28" t="s">
        <v>160</v>
      </c>
    </row>
    <row r="15" spans="1:5" x14ac:dyDescent="0.25">
      <c r="A15" s="24" t="s">
        <v>501</v>
      </c>
      <c r="B15" s="25"/>
      <c r="C15" s="25" t="s">
        <v>156</v>
      </c>
      <c r="D15" s="25"/>
      <c r="E15" s="28" t="s">
        <v>39</v>
      </c>
    </row>
    <row r="16" spans="1:5" x14ac:dyDescent="0.25">
      <c r="A16" s="24" t="s">
        <v>448</v>
      </c>
      <c r="B16" s="25"/>
      <c r="C16" s="25" t="s">
        <v>208</v>
      </c>
      <c r="D16" s="25"/>
      <c r="E16" s="28" t="s">
        <v>187</v>
      </c>
    </row>
    <row r="17" spans="1:5" x14ac:dyDescent="0.25">
      <c r="A17" s="24" t="s">
        <v>173</v>
      </c>
      <c r="B17" s="25"/>
      <c r="C17" s="25" t="s">
        <v>113</v>
      </c>
      <c r="D17" s="25"/>
      <c r="E17" s="28" t="s">
        <v>188</v>
      </c>
    </row>
    <row r="18" spans="1:5" x14ac:dyDescent="0.25">
      <c r="A18" s="24" t="s">
        <v>103</v>
      </c>
      <c r="B18" s="25"/>
      <c r="C18" s="25" t="s">
        <v>114</v>
      </c>
      <c r="D18" s="25"/>
      <c r="E18" s="28" t="s">
        <v>189</v>
      </c>
    </row>
    <row r="19" spans="1:5" x14ac:dyDescent="0.25">
      <c r="A19" s="24" t="s">
        <v>502</v>
      </c>
      <c r="B19" s="25"/>
      <c r="C19" s="25" t="s">
        <v>497</v>
      </c>
      <c r="D19" s="25"/>
      <c r="E19" s="28" t="s">
        <v>494</v>
      </c>
    </row>
    <row r="20" spans="1:5" x14ac:dyDescent="0.25">
      <c r="A20" s="24" t="s">
        <v>0</v>
      </c>
      <c r="B20" s="25"/>
      <c r="C20" s="25" t="s">
        <v>0</v>
      </c>
      <c r="D20" s="25"/>
      <c r="E20" s="28"/>
    </row>
    <row r="21" spans="1:5" x14ac:dyDescent="0.25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25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25">
      <c r="A23" s="24" t="s">
        <v>13</v>
      </c>
      <c r="B23" s="25"/>
      <c r="C23" s="25" t="s">
        <v>50</v>
      </c>
      <c r="D23" s="25"/>
      <c r="E23" s="28" t="s">
        <v>369</v>
      </c>
    </row>
    <row r="24" spans="1:5" x14ac:dyDescent="0.25">
      <c r="A24" s="24" t="s">
        <v>200</v>
      </c>
      <c r="B24" s="25"/>
      <c r="C24" s="25" t="s">
        <v>496</v>
      </c>
      <c r="D24" s="25"/>
      <c r="E24" s="28"/>
    </row>
    <row r="25" spans="1:5" x14ac:dyDescent="0.25">
      <c r="A25" s="24" t="s">
        <v>439</v>
      </c>
      <c r="B25" s="25"/>
      <c r="C25" s="25" t="s">
        <v>117</v>
      </c>
      <c r="D25" s="25"/>
      <c r="E25" s="22" t="s">
        <v>148</v>
      </c>
    </row>
    <row r="26" spans="1:5" x14ac:dyDescent="0.25">
      <c r="A26" s="24" t="s">
        <v>229</v>
      </c>
      <c r="B26" s="25"/>
      <c r="C26" s="25" t="s">
        <v>339</v>
      </c>
      <c r="D26" s="25"/>
      <c r="E26" s="28" t="s">
        <v>493</v>
      </c>
    </row>
    <row r="27" spans="1:5" x14ac:dyDescent="0.25">
      <c r="A27" s="24" t="s">
        <v>283</v>
      </c>
      <c r="B27" s="25"/>
      <c r="C27" s="25" t="s">
        <v>399</v>
      </c>
      <c r="D27" s="25"/>
      <c r="E27" s="28" t="s">
        <v>325</v>
      </c>
    </row>
    <row r="28" spans="1:5" ht="15.75" thickBot="1" x14ac:dyDescent="0.3">
      <c r="A28" s="26" t="s">
        <v>178</v>
      </c>
      <c r="B28" s="27"/>
      <c r="C28" s="27" t="s">
        <v>31</v>
      </c>
      <c r="D28" s="27"/>
      <c r="E28" s="29"/>
    </row>
    <row r="29" spans="1:5" ht="15.75" thickTop="1" x14ac:dyDescent="0.25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7E5B8-7BE5-49ED-ABC5-FECA77748DB0}">
  <sheetPr codeName="Planilha21">
    <tabColor rgb="FF00B050"/>
    <pageSetUpPr autoPageBreaks="0"/>
  </sheetPr>
  <dimension ref="A1:E29"/>
  <sheetViews>
    <sheetView zoomScaleNormal="100" workbookViewId="0">
      <selection activeCell="J17" sqref="J17"/>
    </sheetView>
  </sheetViews>
  <sheetFormatPr defaultRowHeight="15" x14ac:dyDescent="0.25"/>
  <cols>
    <col min="1" max="1" width="26.85546875" bestFit="1" customWidth="1"/>
    <col min="2" max="2" width="3.42578125" customWidth="1"/>
    <col min="3" max="3" width="26" bestFit="1" customWidth="1"/>
    <col min="4" max="4" width="3.42578125" customWidth="1"/>
    <col min="5" max="5" width="26" bestFit="1" customWidth="1"/>
  </cols>
  <sheetData>
    <row r="1" spans="1:5" ht="16.5" thickTop="1" x14ac:dyDescent="0.25">
      <c r="A1" s="30" t="s">
        <v>165</v>
      </c>
      <c r="B1" s="91" t="s">
        <v>503</v>
      </c>
      <c r="C1" s="91"/>
      <c r="D1" s="91"/>
      <c r="E1" s="92"/>
    </row>
    <row r="2" spans="1:5" x14ac:dyDescent="0.25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25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25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25">
      <c r="A5" s="31" t="s">
        <v>367</v>
      </c>
      <c r="B5" s="25"/>
      <c r="C5" s="25" t="s">
        <v>561</v>
      </c>
      <c r="D5" s="25"/>
      <c r="E5" s="28" t="s">
        <v>33</v>
      </c>
    </row>
    <row r="6" spans="1:5" x14ac:dyDescent="0.25">
      <c r="A6" s="24" t="s">
        <v>222</v>
      </c>
      <c r="B6" s="25"/>
      <c r="C6" s="25" t="s">
        <v>543</v>
      </c>
      <c r="D6" s="25"/>
      <c r="E6" s="28" t="s">
        <v>336</v>
      </c>
    </row>
    <row r="7" spans="1:5" x14ac:dyDescent="0.25">
      <c r="A7" s="24" t="s">
        <v>251</v>
      </c>
      <c r="B7" s="25"/>
      <c r="C7" s="25" t="s">
        <v>21</v>
      </c>
      <c r="D7" s="25"/>
      <c r="E7" s="28" t="s">
        <v>273</v>
      </c>
    </row>
    <row r="8" spans="1:5" x14ac:dyDescent="0.25">
      <c r="A8" s="24" t="s">
        <v>291</v>
      </c>
      <c r="B8" s="25"/>
      <c r="C8" s="25" t="s">
        <v>153</v>
      </c>
      <c r="D8" s="25"/>
      <c r="E8" s="28" t="s">
        <v>337</v>
      </c>
    </row>
    <row r="9" spans="1:5" x14ac:dyDescent="0.25">
      <c r="A9" s="24" t="s">
        <v>556</v>
      </c>
      <c r="B9" s="25"/>
      <c r="C9" s="25" t="s">
        <v>562</v>
      </c>
      <c r="D9" s="25"/>
      <c r="E9" s="28" t="s">
        <v>36</v>
      </c>
    </row>
    <row r="10" spans="1:5" x14ac:dyDescent="0.25">
      <c r="A10" s="24" t="s">
        <v>557</v>
      </c>
      <c r="B10" s="25"/>
      <c r="C10" s="25" t="s">
        <v>111</v>
      </c>
      <c r="D10" s="25"/>
      <c r="E10" s="28" t="s">
        <v>215</v>
      </c>
    </row>
    <row r="11" spans="1:5" x14ac:dyDescent="0.25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25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25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25">
      <c r="A14" s="24" t="s">
        <v>364</v>
      </c>
      <c r="B14" s="25"/>
      <c r="C14" s="25" t="s">
        <v>49</v>
      </c>
      <c r="D14" s="25"/>
      <c r="E14" s="28" t="s">
        <v>160</v>
      </c>
    </row>
    <row r="15" spans="1:5" x14ac:dyDescent="0.25">
      <c r="A15" s="24" t="s">
        <v>100</v>
      </c>
      <c r="B15" s="25"/>
      <c r="C15" s="25" t="s">
        <v>563</v>
      </c>
      <c r="D15" s="25"/>
      <c r="E15" s="28" t="s">
        <v>567</v>
      </c>
    </row>
    <row r="16" spans="1:5" x14ac:dyDescent="0.25">
      <c r="A16" s="24" t="s">
        <v>10</v>
      </c>
      <c r="B16" s="25"/>
      <c r="C16" s="25" t="s">
        <v>542</v>
      </c>
      <c r="D16" s="25"/>
      <c r="E16" s="28" t="s">
        <v>371</v>
      </c>
    </row>
    <row r="17" spans="1:5" x14ac:dyDescent="0.25">
      <c r="A17" s="24" t="s">
        <v>558</v>
      </c>
      <c r="B17" s="25"/>
      <c r="C17" s="25" t="s">
        <v>362</v>
      </c>
      <c r="D17" s="25"/>
      <c r="E17" s="28" t="s">
        <v>568</v>
      </c>
    </row>
    <row r="18" spans="1:5" x14ac:dyDescent="0.25">
      <c r="A18" s="24" t="s">
        <v>269</v>
      </c>
      <c r="B18" s="25"/>
      <c r="C18" s="25" t="s">
        <v>139</v>
      </c>
      <c r="D18" s="25"/>
      <c r="E18" s="28" t="s">
        <v>569</v>
      </c>
    </row>
    <row r="19" spans="1:5" x14ac:dyDescent="0.25">
      <c r="A19" s="24" t="s">
        <v>131</v>
      </c>
      <c r="B19" s="25"/>
      <c r="C19" s="25" t="s">
        <v>564</v>
      </c>
      <c r="D19" s="25"/>
      <c r="E19" s="28" t="s">
        <v>163</v>
      </c>
    </row>
    <row r="20" spans="1:5" x14ac:dyDescent="0.25">
      <c r="A20" s="24" t="s">
        <v>0</v>
      </c>
      <c r="B20" s="25"/>
      <c r="C20" s="25" t="s">
        <v>0</v>
      </c>
      <c r="D20" s="25"/>
      <c r="E20" s="28"/>
    </row>
    <row r="21" spans="1:5" x14ac:dyDescent="0.25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25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25">
      <c r="A23" s="24" t="s">
        <v>559</v>
      </c>
      <c r="B23" s="25"/>
      <c r="C23" s="25" t="s">
        <v>50</v>
      </c>
      <c r="D23" s="25"/>
      <c r="E23" s="28" t="s">
        <v>570</v>
      </c>
    </row>
    <row r="24" spans="1:5" x14ac:dyDescent="0.25">
      <c r="A24" s="24" t="s">
        <v>484</v>
      </c>
      <c r="B24" s="25"/>
      <c r="C24" s="25" t="s">
        <v>159</v>
      </c>
      <c r="D24" s="25"/>
      <c r="E24" s="28"/>
    </row>
    <row r="25" spans="1:5" x14ac:dyDescent="0.25">
      <c r="A25" s="24" t="s">
        <v>133</v>
      </c>
      <c r="B25" s="25"/>
      <c r="C25" s="25" t="s">
        <v>565</v>
      </c>
      <c r="D25" s="25"/>
      <c r="E25" s="22" t="s">
        <v>148</v>
      </c>
    </row>
    <row r="26" spans="1:5" x14ac:dyDescent="0.25">
      <c r="A26" s="24" t="s">
        <v>15</v>
      </c>
      <c r="B26" s="25"/>
      <c r="C26" s="25" t="s">
        <v>29</v>
      </c>
      <c r="D26" s="25"/>
      <c r="E26" s="28" t="s">
        <v>571</v>
      </c>
    </row>
    <row r="27" spans="1:5" x14ac:dyDescent="0.25">
      <c r="A27" s="24" t="s">
        <v>560</v>
      </c>
      <c r="B27" s="25"/>
      <c r="C27" s="25" t="s">
        <v>566</v>
      </c>
      <c r="D27" s="25"/>
      <c r="E27" s="28" t="s">
        <v>572</v>
      </c>
    </row>
    <row r="28" spans="1:5" ht="15.75" thickBot="1" x14ac:dyDescent="0.3">
      <c r="A28" s="26" t="s">
        <v>178</v>
      </c>
      <c r="B28" s="27"/>
      <c r="C28" s="27" t="s">
        <v>143</v>
      </c>
      <c r="D28" s="27"/>
      <c r="E28" s="29"/>
    </row>
    <row r="29" spans="1:5" ht="15.75" thickTop="1" x14ac:dyDescent="0.25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E6F08-332F-46CB-8F96-3E27ACE724EC}">
  <sheetPr codeName="Planilha22">
    <tabColor rgb="FF00B050"/>
  </sheetPr>
  <dimension ref="A1:E29"/>
  <sheetViews>
    <sheetView workbookViewId="0">
      <selection activeCell="B1" sqref="B1:E1"/>
    </sheetView>
  </sheetViews>
  <sheetFormatPr defaultRowHeight="15" x14ac:dyDescent="0.25"/>
  <cols>
    <col min="1" max="1" width="26.85546875" bestFit="1" customWidth="1"/>
    <col min="2" max="2" width="3.42578125" customWidth="1"/>
    <col min="3" max="3" width="26" bestFit="1" customWidth="1"/>
    <col min="4" max="4" width="3.42578125" customWidth="1"/>
    <col min="5" max="5" width="26" bestFit="1" customWidth="1"/>
  </cols>
  <sheetData>
    <row r="1" spans="1:5" ht="16.5" thickTop="1" x14ac:dyDescent="0.25">
      <c r="A1" s="30" t="s">
        <v>165</v>
      </c>
      <c r="B1" s="91" t="s">
        <v>504</v>
      </c>
      <c r="C1" s="91"/>
      <c r="D1" s="91"/>
      <c r="E1" s="92"/>
    </row>
    <row r="2" spans="1:5" x14ac:dyDescent="0.25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25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25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25">
      <c r="A5" s="31" t="s">
        <v>367</v>
      </c>
      <c r="B5" s="25"/>
      <c r="C5" s="25" t="s">
        <v>108</v>
      </c>
      <c r="D5" s="25"/>
      <c r="E5" s="28" t="s">
        <v>495</v>
      </c>
    </row>
    <row r="6" spans="1:5" x14ac:dyDescent="0.25">
      <c r="A6" s="24" t="s">
        <v>127</v>
      </c>
      <c r="B6" s="25"/>
      <c r="C6" s="25" t="s">
        <v>48</v>
      </c>
      <c r="D6" s="25"/>
      <c r="E6" s="28" t="s">
        <v>255</v>
      </c>
    </row>
    <row r="7" spans="1:5" x14ac:dyDescent="0.25">
      <c r="A7" s="24" t="s">
        <v>444</v>
      </c>
      <c r="B7" s="25"/>
      <c r="C7" s="25" t="s">
        <v>152</v>
      </c>
      <c r="D7" s="25"/>
      <c r="E7" s="28" t="s">
        <v>34</v>
      </c>
    </row>
    <row r="8" spans="1:5" x14ac:dyDescent="0.25">
      <c r="A8" s="24" t="s">
        <v>5</v>
      </c>
      <c r="B8" s="25"/>
      <c r="C8" s="25" t="s">
        <v>515</v>
      </c>
      <c r="D8" s="25"/>
      <c r="E8" s="28" t="s">
        <v>337</v>
      </c>
    </row>
    <row r="9" spans="1:5" x14ac:dyDescent="0.25">
      <c r="A9" s="24" t="s">
        <v>195</v>
      </c>
      <c r="B9" s="25"/>
      <c r="C9" s="25" t="s">
        <v>516</v>
      </c>
      <c r="D9" s="25"/>
      <c r="E9" s="28" t="s">
        <v>510</v>
      </c>
    </row>
    <row r="10" spans="1:5" x14ac:dyDescent="0.25">
      <c r="A10" s="24" t="s">
        <v>44</v>
      </c>
      <c r="B10" s="25"/>
      <c r="C10" s="25" t="s">
        <v>517</v>
      </c>
      <c r="D10" s="25"/>
      <c r="E10" s="28" t="s">
        <v>511</v>
      </c>
    </row>
    <row r="11" spans="1:5" x14ac:dyDescent="0.25">
      <c r="A11" s="24"/>
      <c r="B11" s="25"/>
      <c r="C11" s="25" t="s">
        <v>0</v>
      </c>
      <c r="D11" s="25"/>
      <c r="E11" s="28" t="s">
        <v>0</v>
      </c>
    </row>
    <row r="12" spans="1:5" x14ac:dyDescent="0.25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25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25">
      <c r="A14" s="24" t="s">
        <v>45</v>
      </c>
      <c r="B14" s="25"/>
      <c r="C14" s="25" t="s">
        <v>379</v>
      </c>
      <c r="D14" s="25"/>
      <c r="E14" s="28" t="s">
        <v>465</v>
      </c>
    </row>
    <row r="15" spans="1:5" x14ac:dyDescent="0.25">
      <c r="A15" s="24" t="s">
        <v>520</v>
      </c>
      <c r="B15" s="25"/>
      <c r="C15" s="25" t="s">
        <v>156</v>
      </c>
      <c r="D15" s="25"/>
      <c r="E15" s="28" t="s">
        <v>357</v>
      </c>
    </row>
    <row r="16" spans="1:5" x14ac:dyDescent="0.25">
      <c r="A16" s="24" t="s">
        <v>101</v>
      </c>
      <c r="B16" s="25"/>
      <c r="C16" s="25" t="s">
        <v>514</v>
      </c>
      <c r="D16" s="25"/>
      <c r="E16" s="28" t="s">
        <v>216</v>
      </c>
    </row>
    <row r="17" spans="1:5" x14ac:dyDescent="0.25">
      <c r="A17" s="24" t="s">
        <v>11</v>
      </c>
      <c r="B17" s="25"/>
      <c r="C17" s="25" t="s">
        <v>113</v>
      </c>
      <c r="D17" s="25"/>
      <c r="E17" s="28" t="s">
        <v>55</v>
      </c>
    </row>
    <row r="18" spans="1:5" x14ac:dyDescent="0.25">
      <c r="A18" s="24" t="s">
        <v>103</v>
      </c>
      <c r="B18" s="25"/>
      <c r="C18" s="25" t="s">
        <v>238</v>
      </c>
      <c r="D18" s="25"/>
      <c r="E18" s="28" t="s">
        <v>218</v>
      </c>
    </row>
    <row r="19" spans="1:5" x14ac:dyDescent="0.25">
      <c r="A19" s="24" t="s">
        <v>300</v>
      </c>
      <c r="B19" s="25"/>
      <c r="C19" s="25" t="s">
        <v>210</v>
      </c>
      <c r="D19" s="25"/>
      <c r="E19" s="28" t="s">
        <v>509</v>
      </c>
    </row>
    <row r="20" spans="1:5" x14ac:dyDescent="0.25">
      <c r="A20" s="24" t="s">
        <v>0</v>
      </c>
      <c r="B20" s="25"/>
      <c r="C20" s="25" t="s">
        <v>0</v>
      </c>
      <c r="D20" s="25"/>
      <c r="E20" s="28"/>
    </row>
    <row r="21" spans="1:5" x14ac:dyDescent="0.25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25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25">
      <c r="A23" s="24" t="s">
        <v>151</v>
      </c>
      <c r="B23" s="25"/>
      <c r="C23" s="25" t="s">
        <v>512</v>
      </c>
      <c r="D23" s="25"/>
      <c r="E23" s="28" t="s">
        <v>508</v>
      </c>
    </row>
    <row r="24" spans="1:5" x14ac:dyDescent="0.25">
      <c r="A24" s="24" t="s">
        <v>266</v>
      </c>
      <c r="B24" s="25"/>
      <c r="C24" s="25" t="s">
        <v>513</v>
      </c>
      <c r="D24" s="25"/>
      <c r="E24" s="28"/>
    </row>
    <row r="25" spans="1:5" x14ac:dyDescent="0.25">
      <c r="A25" s="24" t="s">
        <v>228</v>
      </c>
      <c r="B25" s="25"/>
      <c r="C25" s="25" t="s">
        <v>461</v>
      </c>
      <c r="D25" s="25"/>
      <c r="E25" s="22" t="s">
        <v>148</v>
      </c>
    </row>
    <row r="26" spans="1:5" x14ac:dyDescent="0.25">
      <c r="A26" s="24" t="s">
        <v>518</v>
      </c>
      <c r="B26" s="25"/>
      <c r="C26" s="25" t="s">
        <v>29</v>
      </c>
      <c r="D26" s="25"/>
      <c r="E26" s="28" t="s">
        <v>506</v>
      </c>
    </row>
    <row r="27" spans="1:5" x14ac:dyDescent="0.25">
      <c r="A27" s="24" t="s">
        <v>519</v>
      </c>
      <c r="B27" s="25"/>
      <c r="C27" s="25" t="s">
        <v>119</v>
      </c>
      <c r="D27" s="25"/>
      <c r="E27" s="28" t="s">
        <v>507</v>
      </c>
    </row>
    <row r="28" spans="1:5" ht="15.75" thickBot="1" x14ac:dyDescent="0.3">
      <c r="A28" s="26" t="s">
        <v>178</v>
      </c>
      <c r="B28" s="27"/>
      <c r="C28" s="27" t="s">
        <v>31</v>
      </c>
      <c r="D28" s="27"/>
      <c r="E28" s="29"/>
    </row>
    <row r="29" spans="1:5" ht="15.75" thickTop="1" x14ac:dyDescent="0.25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F9E27-DF2C-408C-93BB-EF966D4B5C7A}">
  <sheetPr codeName="Planilha23">
    <tabColor rgb="FF00B050"/>
  </sheetPr>
  <dimension ref="A1:E29"/>
  <sheetViews>
    <sheetView workbookViewId="0">
      <selection activeCell="B1" sqref="B1:E1"/>
    </sheetView>
  </sheetViews>
  <sheetFormatPr defaultRowHeight="15" x14ac:dyDescent="0.25"/>
  <cols>
    <col min="1" max="1" width="26.85546875" bestFit="1" customWidth="1"/>
    <col min="2" max="2" width="3.42578125" customWidth="1"/>
    <col min="3" max="3" width="26" bestFit="1" customWidth="1"/>
    <col min="4" max="4" width="3.42578125" customWidth="1"/>
    <col min="5" max="5" width="26" bestFit="1" customWidth="1"/>
  </cols>
  <sheetData>
    <row r="1" spans="1:5" ht="16.5" thickTop="1" x14ac:dyDescent="0.25">
      <c r="A1" s="30" t="s">
        <v>165</v>
      </c>
      <c r="B1" s="91" t="s">
        <v>505</v>
      </c>
      <c r="C1" s="91"/>
      <c r="D1" s="91"/>
      <c r="E1" s="92"/>
    </row>
    <row r="2" spans="1:5" x14ac:dyDescent="0.25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25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25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25">
      <c r="A5" s="31" t="s">
        <v>367</v>
      </c>
      <c r="B5" s="25"/>
      <c r="C5" s="25" t="s">
        <v>108</v>
      </c>
      <c r="D5" s="25"/>
      <c r="E5" s="28" t="s">
        <v>495</v>
      </c>
    </row>
    <row r="6" spans="1:5" x14ac:dyDescent="0.25">
      <c r="A6" s="24" t="s">
        <v>222</v>
      </c>
      <c r="B6" s="25"/>
      <c r="C6" s="25" t="s">
        <v>48</v>
      </c>
      <c r="D6" s="25"/>
      <c r="E6" s="28" t="s">
        <v>336</v>
      </c>
    </row>
    <row r="7" spans="1:5" x14ac:dyDescent="0.25">
      <c r="A7" s="24" t="s">
        <v>251</v>
      </c>
      <c r="B7" s="25"/>
      <c r="C7" s="25" t="s">
        <v>21</v>
      </c>
      <c r="D7" s="25"/>
      <c r="E7" s="28" t="s">
        <v>256</v>
      </c>
    </row>
    <row r="8" spans="1:5" x14ac:dyDescent="0.25">
      <c r="A8" s="24" t="s">
        <v>96</v>
      </c>
      <c r="B8" s="25"/>
      <c r="C8" s="25" t="s">
        <v>524</v>
      </c>
      <c r="D8" s="25"/>
      <c r="E8" s="28" t="s">
        <v>337</v>
      </c>
    </row>
    <row r="9" spans="1:5" x14ac:dyDescent="0.25">
      <c r="A9" s="24" t="s">
        <v>526</v>
      </c>
      <c r="B9" s="25"/>
      <c r="C9" s="25" t="s">
        <v>206</v>
      </c>
      <c r="D9" s="25"/>
      <c r="E9" s="28" t="s">
        <v>258</v>
      </c>
    </row>
    <row r="10" spans="1:5" x14ac:dyDescent="0.25">
      <c r="A10" s="24" t="s">
        <v>7</v>
      </c>
      <c r="B10" s="25"/>
      <c r="C10" s="25" t="s">
        <v>207</v>
      </c>
      <c r="D10" s="25"/>
      <c r="E10" s="28" t="s">
        <v>523</v>
      </c>
    </row>
    <row r="11" spans="1:5" x14ac:dyDescent="0.25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25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25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25">
      <c r="A14" s="24" t="s">
        <v>99</v>
      </c>
      <c r="B14" s="25"/>
      <c r="C14" s="25" t="s">
        <v>278</v>
      </c>
      <c r="D14" s="25"/>
      <c r="E14" s="28" t="s">
        <v>145</v>
      </c>
    </row>
    <row r="15" spans="1:5" x14ac:dyDescent="0.25">
      <c r="A15" s="24" t="s">
        <v>100</v>
      </c>
      <c r="B15" s="25"/>
      <c r="C15" s="25" t="s">
        <v>156</v>
      </c>
      <c r="D15" s="25"/>
      <c r="E15" s="28" t="s">
        <v>357</v>
      </c>
    </row>
    <row r="16" spans="1:5" x14ac:dyDescent="0.25">
      <c r="A16" s="24" t="s">
        <v>448</v>
      </c>
      <c r="B16" s="25"/>
      <c r="C16" s="25" t="s">
        <v>208</v>
      </c>
      <c r="D16" s="25"/>
      <c r="E16" s="28" t="s">
        <v>471</v>
      </c>
    </row>
    <row r="17" spans="1:5" x14ac:dyDescent="0.25">
      <c r="A17" s="24" t="s">
        <v>411</v>
      </c>
      <c r="B17" s="25"/>
      <c r="C17" s="25" t="s">
        <v>362</v>
      </c>
      <c r="D17" s="25"/>
      <c r="E17" s="28" t="s">
        <v>522</v>
      </c>
    </row>
    <row r="18" spans="1:5" x14ac:dyDescent="0.25">
      <c r="A18" s="24" t="s">
        <v>269</v>
      </c>
      <c r="B18" s="25"/>
      <c r="C18" s="25" t="s">
        <v>262</v>
      </c>
      <c r="D18" s="25"/>
      <c r="E18" s="28" t="s">
        <v>218</v>
      </c>
    </row>
    <row r="19" spans="1:5" x14ac:dyDescent="0.25">
      <c r="A19" s="24" t="s">
        <v>104</v>
      </c>
      <c r="B19" s="25"/>
      <c r="C19" s="25" t="s">
        <v>157</v>
      </c>
      <c r="D19" s="25"/>
      <c r="E19" s="28" t="s">
        <v>42</v>
      </c>
    </row>
    <row r="20" spans="1:5" x14ac:dyDescent="0.25">
      <c r="A20" s="24" t="s">
        <v>0</v>
      </c>
      <c r="B20" s="25"/>
      <c r="C20" s="25" t="s">
        <v>0</v>
      </c>
      <c r="D20" s="25"/>
      <c r="E20" s="28"/>
    </row>
    <row r="21" spans="1:5" x14ac:dyDescent="0.25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25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25">
      <c r="A23" s="24" t="s">
        <v>525</v>
      </c>
      <c r="B23" s="25"/>
      <c r="C23" s="25" t="s">
        <v>293</v>
      </c>
      <c r="D23" s="25"/>
      <c r="E23" s="28" t="s">
        <v>309</v>
      </c>
    </row>
    <row r="24" spans="1:5" x14ac:dyDescent="0.25">
      <c r="A24" s="24" t="s">
        <v>266</v>
      </c>
      <c r="B24" s="25"/>
      <c r="C24" s="25" t="s">
        <v>116</v>
      </c>
      <c r="D24" s="25"/>
      <c r="E24" s="28"/>
    </row>
    <row r="25" spans="1:5" x14ac:dyDescent="0.25">
      <c r="A25" s="24" t="s">
        <v>133</v>
      </c>
      <c r="B25" s="25"/>
      <c r="C25" s="25" t="s">
        <v>117</v>
      </c>
      <c r="D25" s="25"/>
      <c r="E25" s="22" t="s">
        <v>148</v>
      </c>
    </row>
    <row r="26" spans="1:5" x14ac:dyDescent="0.25">
      <c r="A26" s="24" t="s">
        <v>518</v>
      </c>
      <c r="B26" s="25"/>
      <c r="C26" s="25" t="s">
        <v>339</v>
      </c>
      <c r="D26" s="25"/>
      <c r="E26" s="28" t="s">
        <v>521</v>
      </c>
    </row>
    <row r="27" spans="1:5" x14ac:dyDescent="0.25">
      <c r="A27" s="24" t="s">
        <v>202</v>
      </c>
      <c r="B27" s="25"/>
      <c r="C27" s="25" t="s">
        <v>399</v>
      </c>
      <c r="D27" s="25"/>
      <c r="E27" s="28" t="s">
        <v>311</v>
      </c>
    </row>
    <row r="28" spans="1:5" ht="15.75" thickBot="1" x14ac:dyDescent="0.3">
      <c r="A28" s="26" t="s">
        <v>178</v>
      </c>
      <c r="B28" s="27"/>
      <c r="C28" s="27" t="s">
        <v>242</v>
      </c>
      <c r="D28" s="27"/>
      <c r="E28" s="29"/>
    </row>
    <row r="29" spans="1:5" ht="15.75" thickTop="1" x14ac:dyDescent="0.25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8C732-4BF5-4D5C-979F-4361EDCEC600}">
  <sheetPr codeName="Planilha24">
    <tabColor rgb="FF00B050"/>
    <pageSetUpPr autoPageBreaks="0"/>
  </sheetPr>
  <dimension ref="A1:E29"/>
  <sheetViews>
    <sheetView zoomScaleNormal="100" workbookViewId="0">
      <selection activeCell="K17" sqref="K17"/>
    </sheetView>
  </sheetViews>
  <sheetFormatPr defaultRowHeight="15" x14ac:dyDescent="0.25"/>
  <cols>
    <col min="1" max="1" width="26.85546875" bestFit="1" customWidth="1"/>
    <col min="2" max="2" width="3.42578125" customWidth="1"/>
    <col min="3" max="3" width="26" bestFit="1" customWidth="1"/>
    <col min="4" max="4" width="3.42578125" customWidth="1"/>
    <col min="5" max="5" width="26" bestFit="1" customWidth="1"/>
  </cols>
  <sheetData>
    <row r="1" spans="1:5" ht="16.5" thickTop="1" x14ac:dyDescent="0.25">
      <c r="A1" s="30" t="s">
        <v>165</v>
      </c>
      <c r="B1" s="91" t="s">
        <v>536</v>
      </c>
      <c r="C1" s="91"/>
      <c r="D1" s="91"/>
      <c r="E1" s="92"/>
    </row>
    <row r="2" spans="1:5" x14ac:dyDescent="0.25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25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25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25">
      <c r="A5" s="31" t="s">
        <v>367</v>
      </c>
      <c r="B5" s="25"/>
      <c r="C5" s="25" t="s">
        <v>108</v>
      </c>
      <c r="D5" s="25"/>
      <c r="E5" s="28" t="s">
        <v>540</v>
      </c>
    </row>
    <row r="6" spans="1:5" x14ac:dyDescent="0.25">
      <c r="A6" s="24" t="s">
        <v>127</v>
      </c>
      <c r="B6" s="25"/>
      <c r="C6" s="25" t="s">
        <v>543</v>
      </c>
      <c r="D6" s="25"/>
      <c r="E6" s="28" t="s">
        <v>541</v>
      </c>
    </row>
    <row r="7" spans="1:5" x14ac:dyDescent="0.25">
      <c r="A7" s="24" t="s">
        <v>128</v>
      </c>
      <c r="B7" s="25"/>
      <c r="C7" s="25" t="s">
        <v>232</v>
      </c>
      <c r="D7" s="25"/>
      <c r="E7" s="28" t="s">
        <v>34</v>
      </c>
    </row>
    <row r="8" spans="1:5" x14ac:dyDescent="0.25">
      <c r="A8" s="24" t="s">
        <v>194</v>
      </c>
      <c r="B8" s="25"/>
      <c r="C8" s="25" t="s">
        <v>153</v>
      </c>
      <c r="D8" s="25"/>
      <c r="E8" s="28" t="s">
        <v>337</v>
      </c>
    </row>
    <row r="9" spans="1:5" x14ac:dyDescent="0.25">
      <c r="A9" s="24" t="s">
        <v>195</v>
      </c>
      <c r="B9" s="25"/>
      <c r="C9" s="25" t="s">
        <v>206</v>
      </c>
      <c r="D9" s="25"/>
      <c r="E9" s="28" t="s">
        <v>510</v>
      </c>
    </row>
    <row r="10" spans="1:5" x14ac:dyDescent="0.25">
      <c r="A10" s="24" t="s">
        <v>196</v>
      </c>
      <c r="B10" s="25"/>
      <c r="C10" s="25" t="s">
        <v>346</v>
      </c>
      <c r="D10" s="25"/>
      <c r="E10" s="28" t="s">
        <v>215</v>
      </c>
    </row>
    <row r="11" spans="1:5" x14ac:dyDescent="0.25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25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25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25">
      <c r="A14" s="24" t="s">
        <v>45</v>
      </c>
      <c r="B14" s="25"/>
      <c r="C14" s="25" t="s">
        <v>379</v>
      </c>
      <c r="D14" s="25"/>
      <c r="E14" s="28" t="s">
        <v>145</v>
      </c>
    </row>
    <row r="15" spans="1:5" x14ac:dyDescent="0.25">
      <c r="A15" s="24" t="s">
        <v>267</v>
      </c>
      <c r="B15" s="25"/>
      <c r="C15" s="25" t="s">
        <v>25</v>
      </c>
      <c r="D15" s="25"/>
      <c r="E15" s="28" t="s">
        <v>39</v>
      </c>
    </row>
    <row r="16" spans="1:5" x14ac:dyDescent="0.25">
      <c r="A16" s="24" t="s">
        <v>366</v>
      </c>
      <c r="B16" s="25"/>
      <c r="C16" s="25" t="s">
        <v>542</v>
      </c>
      <c r="D16" s="25"/>
      <c r="E16" s="28" t="s">
        <v>216</v>
      </c>
    </row>
    <row r="17" spans="1:5" x14ac:dyDescent="0.25">
      <c r="A17" s="24" t="s">
        <v>391</v>
      </c>
      <c r="B17" s="25"/>
      <c r="C17" s="25" t="s">
        <v>362</v>
      </c>
      <c r="D17" s="25"/>
      <c r="E17" s="28" t="s">
        <v>188</v>
      </c>
    </row>
    <row r="18" spans="1:5" x14ac:dyDescent="0.25">
      <c r="A18" s="24" t="s">
        <v>269</v>
      </c>
      <c r="B18" s="25"/>
      <c r="C18" s="25" t="s">
        <v>262</v>
      </c>
      <c r="D18" s="25"/>
      <c r="E18" s="28" t="s">
        <v>538</v>
      </c>
    </row>
    <row r="19" spans="1:5" x14ac:dyDescent="0.25">
      <c r="A19" s="24" t="s">
        <v>545</v>
      </c>
      <c r="B19" s="25"/>
      <c r="C19" s="25" t="s">
        <v>210</v>
      </c>
      <c r="D19" s="25"/>
      <c r="E19" s="28" t="s">
        <v>539</v>
      </c>
    </row>
    <row r="20" spans="1:5" x14ac:dyDescent="0.25">
      <c r="A20" s="24" t="s">
        <v>0</v>
      </c>
      <c r="B20" s="25"/>
      <c r="C20" s="25" t="s">
        <v>0</v>
      </c>
      <c r="D20" s="25"/>
      <c r="E20" s="28"/>
    </row>
    <row r="21" spans="1:5" x14ac:dyDescent="0.25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25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25">
      <c r="A23" s="24" t="s">
        <v>13</v>
      </c>
      <c r="B23" s="25"/>
      <c r="C23" s="25" t="s">
        <v>293</v>
      </c>
      <c r="D23" s="25"/>
      <c r="E23" s="28" t="s">
        <v>318</v>
      </c>
    </row>
    <row r="24" spans="1:5" x14ac:dyDescent="0.25">
      <c r="A24" s="24" t="s">
        <v>132</v>
      </c>
      <c r="B24" s="25"/>
      <c r="C24" s="25" t="s">
        <v>116</v>
      </c>
      <c r="D24" s="25"/>
      <c r="E24" s="28"/>
    </row>
    <row r="25" spans="1:5" x14ac:dyDescent="0.25">
      <c r="A25" s="24" t="s">
        <v>133</v>
      </c>
      <c r="B25" s="25"/>
      <c r="C25" s="25" t="s">
        <v>240</v>
      </c>
      <c r="D25" s="25"/>
      <c r="E25" s="22" t="s">
        <v>148</v>
      </c>
    </row>
    <row r="26" spans="1:5" x14ac:dyDescent="0.25">
      <c r="A26" s="24" t="s">
        <v>15</v>
      </c>
      <c r="B26" s="25"/>
      <c r="C26" s="25" t="s">
        <v>142</v>
      </c>
      <c r="D26" s="25"/>
      <c r="E26" s="28" t="s">
        <v>535</v>
      </c>
    </row>
    <row r="27" spans="1:5" x14ac:dyDescent="0.25">
      <c r="A27" s="24" t="s">
        <v>16</v>
      </c>
      <c r="B27" s="25"/>
      <c r="C27" s="25" t="s">
        <v>119</v>
      </c>
      <c r="D27" s="25"/>
      <c r="E27" s="28" t="s">
        <v>325</v>
      </c>
    </row>
    <row r="28" spans="1:5" ht="15.75" thickBot="1" x14ac:dyDescent="0.3">
      <c r="A28" s="26" t="s">
        <v>544</v>
      </c>
      <c r="B28" s="27"/>
      <c r="C28" s="27" t="s">
        <v>143</v>
      </c>
      <c r="D28" s="27"/>
      <c r="E28" s="29"/>
    </row>
    <row r="29" spans="1:5" ht="15.75" thickTop="1" x14ac:dyDescent="0.25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7B886-7CB1-462C-8A78-EE2D9FCECC8F}">
  <sheetPr codeName="Planilha25">
    <tabColor rgb="FF00B050"/>
    <pageSetUpPr autoPageBreaks="0"/>
  </sheetPr>
  <dimension ref="A1:E29"/>
  <sheetViews>
    <sheetView zoomScaleNormal="100" workbookViewId="0">
      <selection activeCell="L24" sqref="L24"/>
    </sheetView>
  </sheetViews>
  <sheetFormatPr defaultRowHeight="15" x14ac:dyDescent="0.25"/>
  <cols>
    <col min="1" max="1" width="26.85546875" bestFit="1" customWidth="1"/>
    <col min="2" max="2" width="3.42578125" customWidth="1"/>
    <col min="3" max="3" width="26" bestFit="1" customWidth="1"/>
    <col min="4" max="4" width="3.42578125" customWidth="1"/>
    <col min="5" max="5" width="26" bestFit="1" customWidth="1"/>
  </cols>
  <sheetData>
    <row r="1" spans="1:5" ht="16.5" thickTop="1" x14ac:dyDescent="0.25">
      <c r="A1" s="30" t="s">
        <v>165</v>
      </c>
      <c r="B1" s="91" t="s">
        <v>537</v>
      </c>
      <c r="C1" s="91"/>
      <c r="D1" s="91"/>
      <c r="E1" s="92"/>
    </row>
    <row r="2" spans="1:5" x14ac:dyDescent="0.25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25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25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25">
      <c r="A5" s="31" t="s">
        <v>367</v>
      </c>
      <c r="B5" s="25"/>
      <c r="C5" s="25" t="s">
        <v>279</v>
      </c>
      <c r="D5" s="25"/>
      <c r="E5" s="28" t="s">
        <v>33</v>
      </c>
    </row>
    <row r="6" spans="1:5" x14ac:dyDescent="0.25">
      <c r="A6" s="24" t="s">
        <v>547</v>
      </c>
      <c r="B6" s="25"/>
      <c r="C6" s="25" t="s">
        <v>48</v>
      </c>
      <c r="D6" s="25"/>
      <c r="E6" s="28" t="s">
        <v>52</v>
      </c>
    </row>
    <row r="7" spans="1:5" x14ac:dyDescent="0.25">
      <c r="A7" s="24" t="s">
        <v>251</v>
      </c>
      <c r="B7" s="25"/>
      <c r="C7" s="25" t="s">
        <v>265</v>
      </c>
      <c r="D7" s="25"/>
      <c r="E7" s="28" t="s">
        <v>144</v>
      </c>
    </row>
    <row r="8" spans="1:5" x14ac:dyDescent="0.25">
      <c r="A8" s="24" t="s">
        <v>252</v>
      </c>
      <c r="B8" s="25"/>
      <c r="C8" s="25" t="s">
        <v>153</v>
      </c>
      <c r="D8" s="25"/>
      <c r="E8" s="28" t="s">
        <v>244</v>
      </c>
    </row>
    <row r="9" spans="1:5" x14ac:dyDescent="0.25">
      <c r="A9" s="24" t="s">
        <v>6</v>
      </c>
      <c r="B9" s="25"/>
      <c r="C9" s="25" t="s">
        <v>22</v>
      </c>
      <c r="D9" s="25"/>
      <c r="E9" s="28" t="s">
        <v>274</v>
      </c>
    </row>
    <row r="10" spans="1:5" x14ac:dyDescent="0.25">
      <c r="A10" s="24" t="s">
        <v>196</v>
      </c>
      <c r="B10" s="25"/>
      <c r="C10" s="25" t="s">
        <v>155</v>
      </c>
      <c r="D10" s="25"/>
      <c r="E10" s="28" t="s">
        <v>511</v>
      </c>
    </row>
    <row r="11" spans="1:5" x14ac:dyDescent="0.25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25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25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25">
      <c r="A14" s="24" t="s">
        <v>45</v>
      </c>
      <c r="B14" s="25"/>
      <c r="C14" s="25" t="s">
        <v>49</v>
      </c>
      <c r="D14" s="25"/>
      <c r="E14" s="28" t="s">
        <v>145</v>
      </c>
    </row>
    <row r="15" spans="1:5" x14ac:dyDescent="0.25">
      <c r="A15" s="24" t="s">
        <v>100</v>
      </c>
      <c r="B15" s="25"/>
      <c r="C15" s="25" t="s">
        <v>25</v>
      </c>
      <c r="D15" s="25"/>
      <c r="E15" s="28" t="s">
        <v>123</v>
      </c>
    </row>
    <row r="16" spans="1:5" x14ac:dyDescent="0.25">
      <c r="A16" s="24" t="s">
        <v>268</v>
      </c>
      <c r="B16" s="25"/>
      <c r="C16" s="25" t="s">
        <v>112</v>
      </c>
      <c r="D16" s="25"/>
      <c r="E16" s="28" t="s">
        <v>146</v>
      </c>
    </row>
    <row r="17" spans="1:5" x14ac:dyDescent="0.25">
      <c r="A17" s="24" t="s">
        <v>11</v>
      </c>
      <c r="B17" s="25"/>
      <c r="C17" s="25" t="s">
        <v>261</v>
      </c>
      <c r="D17" s="25"/>
      <c r="E17" s="28" t="s">
        <v>40</v>
      </c>
    </row>
    <row r="18" spans="1:5" x14ac:dyDescent="0.25">
      <c r="A18" s="24" t="s">
        <v>449</v>
      </c>
      <c r="B18" s="25"/>
      <c r="C18" s="25" t="s">
        <v>114</v>
      </c>
      <c r="D18" s="25"/>
      <c r="E18" s="28" t="s">
        <v>218</v>
      </c>
    </row>
    <row r="19" spans="1:5" x14ac:dyDescent="0.25">
      <c r="A19" s="24" t="s">
        <v>104</v>
      </c>
      <c r="B19" s="25"/>
      <c r="C19" s="25" t="s">
        <v>115</v>
      </c>
      <c r="D19" s="25"/>
      <c r="E19" s="28" t="s">
        <v>125</v>
      </c>
    </row>
    <row r="20" spans="1:5" x14ac:dyDescent="0.25">
      <c r="A20" s="24" t="s">
        <v>0</v>
      </c>
      <c r="B20" s="25"/>
      <c r="C20" s="25" t="s">
        <v>0</v>
      </c>
      <c r="D20" s="25"/>
      <c r="E20" s="28"/>
    </row>
    <row r="21" spans="1:5" x14ac:dyDescent="0.25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25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25">
      <c r="A23" s="24" t="s">
        <v>13</v>
      </c>
      <c r="B23" s="25"/>
      <c r="C23" s="25" t="s">
        <v>50</v>
      </c>
      <c r="D23" s="25"/>
      <c r="E23" s="28" t="s">
        <v>309</v>
      </c>
    </row>
    <row r="24" spans="1:5" x14ac:dyDescent="0.25">
      <c r="A24" s="24" t="s">
        <v>266</v>
      </c>
      <c r="B24" s="25"/>
      <c r="C24" s="25" t="s">
        <v>116</v>
      </c>
      <c r="D24" s="25"/>
      <c r="E24" s="28"/>
    </row>
    <row r="25" spans="1:5" x14ac:dyDescent="0.25">
      <c r="A25" s="24" t="s">
        <v>133</v>
      </c>
      <c r="B25" s="25"/>
      <c r="C25" s="25" t="s">
        <v>259</v>
      </c>
      <c r="D25" s="25"/>
      <c r="E25" s="22" t="s">
        <v>148</v>
      </c>
    </row>
    <row r="26" spans="1:5" x14ac:dyDescent="0.25">
      <c r="A26" s="24" t="s">
        <v>518</v>
      </c>
      <c r="B26" s="25"/>
      <c r="C26" s="25" t="s">
        <v>118</v>
      </c>
      <c r="D26" s="25"/>
      <c r="E26" s="28" t="s">
        <v>493</v>
      </c>
    </row>
    <row r="27" spans="1:5" x14ac:dyDescent="0.25">
      <c r="A27" s="24" t="s">
        <v>485</v>
      </c>
      <c r="B27" s="25"/>
      <c r="C27" s="25" t="s">
        <v>399</v>
      </c>
      <c r="D27" s="25"/>
      <c r="E27" s="28" t="s">
        <v>546</v>
      </c>
    </row>
    <row r="28" spans="1:5" ht="15.75" thickBot="1" x14ac:dyDescent="0.3">
      <c r="A28" s="26" t="s">
        <v>47</v>
      </c>
      <c r="B28" s="27"/>
      <c r="C28" s="27" t="s">
        <v>143</v>
      </c>
      <c r="D28" s="27"/>
      <c r="E28" s="29"/>
    </row>
    <row r="29" spans="1:5" ht="15.75" thickTop="1" x14ac:dyDescent="0.25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4E645-B7DC-4A70-A682-FDA9132CDC67}">
  <sheetPr codeName="Planilha26">
    <tabColor rgb="FF00B050"/>
  </sheetPr>
  <dimension ref="A1:AD35"/>
  <sheetViews>
    <sheetView zoomScaleNormal="100" workbookViewId="0">
      <selection activeCell="N19" sqref="N19"/>
    </sheetView>
  </sheetViews>
  <sheetFormatPr defaultRowHeight="15" x14ac:dyDescent="0.25"/>
  <cols>
    <col min="1" max="1" width="26.85546875" bestFit="1" customWidth="1"/>
    <col min="2" max="2" width="3.42578125" customWidth="1"/>
    <col min="3" max="3" width="26" bestFit="1" customWidth="1"/>
    <col min="4" max="4" width="3.42578125" customWidth="1"/>
    <col min="5" max="5" width="26" bestFit="1" customWidth="1"/>
    <col min="6" max="7" width="3" customWidth="1"/>
    <col min="8" max="11" width="4" customWidth="1"/>
    <col min="12" max="14" width="3" customWidth="1"/>
    <col min="15" max="18" width="4" customWidth="1"/>
    <col min="19" max="19" width="3" customWidth="1"/>
    <col min="20" max="23" width="4" customWidth="1"/>
    <col min="24" max="26" width="3" customWidth="1"/>
    <col min="27" max="30" width="4" customWidth="1"/>
    <col min="31" max="65" width="3" customWidth="1"/>
  </cols>
  <sheetData>
    <row r="1" spans="1:30" ht="16.5" thickTop="1" x14ac:dyDescent="0.25">
      <c r="A1" s="30" t="s">
        <v>165</v>
      </c>
      <c r="B1" s="91" t="s">
        <v>573</v>
      </c>
      <c r="C1" s="91"/>
      <c r="D1" s="91"/>
      <c r="E1" s="92"/>
    </row>
    <row r="2" spans="1:30" x14ac:dyDescent="0.25">
      <c r="A2" s="24" t="s">
        <v>0</v>
      </c>
      <c r="B2" s="25"/>
      <c r="C2" s="25" t="s">
        <v>0</v>
      </c>
      <c r="D2" s="25"/>
      <c r="E2" s="28" t="s">
        <v>0</v>
      </c>
      <c r="H2" s="87" t="str">
        <f>Tabela!A3</f>
        <v>Catar</v>
      </c>
      <c r="I2" s="87"/>
      <c r="J2" s="87"/>
      <c r="K2" s="87"/>
      <c r="L2" s="2">
        <f>Tabela!B3</f>
        <v>0</v>
      </c>
      <c r="M2" s="2" t="s">
        <v>88</v>
      </c>
      <c r="N2" s="2">
        <f>Tabela!D3</f>
        <v>2</v>
      </c>
      <c r="O2" s="87" t="str">
        <f>Tabela!E3</f>
        <v>Equador</v>
      </c>
      <c r="P2" s="87"/>
      <c r="Q2" s="87"/>
      <c r="R2" s="87"/>
      <c r="T2" s="87" t="str">
        <f>Tabela!G3</f>
        <v>Alemanha</v>
      </c>
      <c r="U2" s="87"/>
      <c r="V2" s="87"/>
      <c r="W2" s="87"/>
      <c r="X2">
        <f>Tabela!H3</f>
        <v>0</v>
      </c>
      <c r="Y2" s="2" t="s">
        <v>88</v>
      </c>
      <c r="Z2">
        <f>Tabela!J3</f>
        <v>0</v>
      </c>
      <c r="AA2" s="87" t="str">
        <f>Tabela!K3</f>
        <v>Japão</v>
      </c>
      <c r="AB2" s="87"/>
      <c r="AC2" s="87"/>
      <c r="AD2" s="87"/>
    </row>
    <row r="3" spans="1:30" x14ac:dyDescent="0.25">
      <c r="A3" s="19" t="s">
        <v>1</v>
      </c>
      <c r="B3" s="25"/>
      <c r="C3" s="20" t="s">
        <v>18</v>
      </c>
      <c r="D3" s="25"/>
      <c r="E3" s="21" t="s">
        <v>32</v>
      </c>
      <c r="H3" s="87" t="str">
        <f>Tabela!A4</f>
        <v>Senegal</v>
      </c>
      <c r="I3" s="87"/>
      <c r="J3" s="87"/>
      <c r="K3" s="87"/>
      <c r="L3" s="2">
        <f>Tabela!B4</f>
        <v>0</v>
      </c>
      <c r="M3" s="2" t="s">
        <v>88</v>
      </c>
      <c r="N3" s="2">
        <f>Tabela!D4</f>
        <v>3</v>
      </c>
      <c r="O3" s="87" t="str">
        <f>Tabela!E4</f>
        <v>Holanda</v>
      </c>
      <c r="P3" s="87"/>
      <c r="Q3" s="87"/>
      <c r="R3" s="87"/>
      <c r="T3" s="87" t="str">
        <f>Tabela!G4</f>
        <v>Espanha</v>
      </c>
      <c r="U3" s="87"/>
      <c r="V3" s="87"/>
      <c r="W3" s="87"/>
      <c r="X3">
        <f>Tabela!H4</f>
        <v>0</v>
      </c>
      <c r="Y3" s="2" t="s">
        <v>88</v>
      </c>
      <c r="Z3">
        <f>Tabela!J4</f>
        <v>0</v>
      </c>
      <c r="AA3" s="87" t="str">
        <f>Tabela!K4</f>
        <v>Costa Rica</v>
      </c>
      <c r="AB3" s="87"/>
      <c r="AC3" s="87"/>
      <c r="AD3" s="87"/>
    </row>
    <row r="4" spans="1:30" x14ac:dyDescent="0.25">
      <c r="A4" s="24" t="s">
        <v>0</v>
      </c>
      <c r="B4" s="25"/>
      <c r="C4" s="25" t="s">
        <v>0</v>
      </c>
      <c r="D4" s="25"/>
      <c r="E4" s="28" t="s">
        <v>0</v>
      </c>
      <c r="H4" s="87" t="str">
        <f>Tabela!A5</f>
        <v>Catar</v>
      </c>
      <c r="I4" s="87"/>
      <c r="J4" s="87"/>
      <c r="K4" s="87"/>
      <c r="L4" s="2">
        <f>Tabela!B5</f>
        <v>0</v>
      </c>
      <c r="M4" s="2" t="s">
        <v>88</v>
      </c>
      <c r="N4" s="2">
        <f>Tabela!D5</f>
        <v>0</v>
      </c>
      <c r="O4" s="87" t="str">
        <f>Tabela!E5</f>
        <v>Senegal</v>
      </c>
      <c r="P4" s="87"/>
      <c r="Q4" s="87"/>
      <c r="R4" s="87"/>
      <c r="T4" s="87" t="str">
        <f>Tabela!G5</f>
        <v>Japão</v>
      </c>
      <c r="U4" s="87"/>
      <c r="V4" s="87"/>
      <c r="W4" s="87"/>
      <c r="X4">
        <f>Tabela!H5</f>
        <v>0</v>
      </c>
      <c r="Y4" s="2" t="s">
        <v>88</v>
      </c>
      <c r="Z4">
        <f>Tabela!J5</f>
        <v>0</v>
      </c>
      <c r="AA4" s="87" t="str">
        <f>Tabela!K5</f>
        <v>Costa Rica</v>
      </c>
      <c r="AB4" s="87"/>
      <c r="AC4" s="87"/>
      <c r="AD4" s="87"/>
    </row>
    <row r="5" spans="1:30" x14ac:dyDescent="0.25">
      <c r="A5" s="31" t="s">
        <v>367</v>
      </c>
      <c r="B5" s="25"/>
      <c r="C5" s="25" t="s">
        <v>204</v>
      </c>
      <c r="D5" s="25"/>
      <c r="E5" s="28" t="s">
        <v>33</v>
      </c>
      <c r="H5" s="87" t="str">
        <f>Tabela!A6</f>
        <v>Holanda</v>
      </c>
      <c r="I5" s="87"/>
      <c r="J5" s="87"/>
      <c r="K5" s="87"/>
      <c r="L5" s="2">
        <f>Tabela!B6</f>
        <v>0</v>
      </c>
      <c r="M5" s="2" t="s">
        <v>88</v>
      </c>
      <c r="N5" s="2">
        <f>Tabela!D6</f>
        <v>0</v>
      </c>
      <c r="O5" s="87" t="str">
        <f>Tabela!E6</f>
        <v>Equador</v>
      </c>
      <c r="P5" s="87"/>
      <c r="Q5" s="87"/>
      <c r="R5" s="87"/>
      <c r="T5" s="87" t="str">
        <f>Tabela!G6</f>
        <v>Espanha</v>
      </c>
      <c r="U5" s="87"/>
      <c r="V5" s="87"/>
      <c r="W5" s="87"/>
      <c r="X5">
        <f>Tabela!H6</f>
        <v>0</v>
      </c>
      <c r="Y5" s="2" t="s">
        <v>88</v>
      </c>
      <c r="Z5">
        <f>Tabela!J6</f>
        <v>0</v>
      </c>
      <c r="AA5" s="87" t="str">
        <f>Tabela!K6</f>
        <v>Alemanha</v>
      </c>
      <c r="AB5" s="87"/>
      <c r="AC5" s="87"/>
      <c r="AD5" s="87"/>
    </row>
    <row r="6" spans="1:30" x14ac:dyDescent="0.25">
      <c r="A6" s="24" t="s">
        <v>3</v>
      </c>
      <c r="B6" s="25"/>
      <c r="C6" s="25" t="s">
        <v>48</v>
      </c>
      <c r="D6" s="25"/>
      <c r="E6" s="28" t="s">
        <v>336</v>
      </c>
      <c r="H6" s="87" t="str">
        <f>Tabela!A7</f>
        <v>Holanda</v>
      </c>
      <c r="I6" s="87"/>
      <c r="J6" s="87"/>
      <c r="K6" s="87"/>
      <c r="L6" s="2">
        <f>Tabela!B7</f>
        <v>0</v>
      </c>
      <c r="M6" s="2" t="s">
        <v>88</v>
      </c>
      <c r="N6" s="2">
        <f>Tabela!D7</f>
        <v>0</v>
      </c>
      <c r="O6" s="87" t="str">
        <f>Tabela!E7</f>
        <v>Catar</v>
      </c>
      <c r="P6" s="87"/>
      <c r="Q6" s="87"/>
      <c r="R6" s="87"/>
      <c r="T6" s="87" t="str">
        <f>Tabela!G7</f>
        <v>Japão</v>
      </c>
      <c r="U6" s="87"/>
      <c r="V6" s="87"/>
      <c r="W6" s="87"/>
      <c r="X6">
        <f>Tabela!H7</f>
        <v>0</v>
      </c>
      <c r="Y6" s="2" t="s">
        <v>88</v>
      </c>
      <c r="Z6">
        <f>Tabela!J7</f>
        <v>0</v>
      </c>
      <c r="AA6" s="87" t="str">
        <f>Tabela!K7</f>
        <v>Espanha</v>
      </c>
      <c r="AB6" s="87"/>
      <c r="AC6" s="87"/>
      <c r="AD6" s="87"/>
    </row>
    <row r="7" spans="1:30" x14ac:dyDescent="0.25">
      <c r="A7" s="24" t="s">
        <v>128</v>
      </c>
      <c r="B7" s="25"/>
      <c r="C7" s="25" t="s">
        <v>584</v>
      </c>
      <c r="D7" s="25"/>
      <c r="E7" s="28" t="s">
        <v>273</v>
      </c>
      <c r="H7" s="87" t="str">
        <f>Tabela!A8</f>
        <v>Equador</v>
      </c>
      <c r="I7" s="87"/>
      <c r="J7" s="87"/>
      <c r="K7" s="87"/>
      <c r="L7" s="2">
        <f>Tabela!B8</f>
        <v>0</v>
      </c>
      <c r="M7" s="2" t="s">
        <v>88</v>
      </c>
      <c r="N7" s="2">
        <f>Tabela!D8</f>
        <v>0</v>
      </c>
      <c r="O7" s="87" t="str">
        <f>Tabela!E8</f>
        <v>Senegal</v>
      </c>
      <c r="P7" s="87"/>
      <c r="Q7" s="87"/>
      <c r="R7" s="87"/>
      <c r="T7" s="87" t="str">
        <f>Tabela!G8</f>
        <v>Costa Rica</v>
      </c>
      <c r="U7" s="87"/>
      <c r="V7" s="87"/>
      <c r="W7" s="87"/>
      <c r="X7">
        <f>Tabela!H8</f>
        <v>0</v>
      </c>
      <c r="Y7" s="2" t="s">
        <v>88</v>
      </c>
      <c r="Z7">
        <f>Tabela!J8</f>
        <v>0</v>
      </c>
      <c r="AA7" s="87" t="str">
        <f>Tabela!K8</f>
        <v>Alemanha</v>
      </c>
      <c r="AB7" s="87"/>
      <c r="AC7" s="87"/>
      <c r="AD7" s="87"/>
    </row>
    <row r="8" spans="1:30" x14ac:dyDescent="0.25">
      <c r="A8" s="24" t="s">
        <v>489</v>
      </c>
      <c r="B8" s="25"/>
      <c r="C8" s="25" t="s">
        <v>404</v>
      </c>
      <c r="D8" s="25"/>
      <c r="E8" s="28" t="s">
        <v>35</v>
      </c>
      <c r="H8" s="87" t="str">
        <f>Tabela!A9</f>
        <v>Grupo B</v>
      </c>
      <c r="I8" s="87"/>
      <c r="J8" s="87"/>
      <c r="K8" s="87"/>
      <c r="L8" s="2">
        <f>Tabela!B9</f>
        <v>0</v>
      </c>
      <c r="M8" s="2" t="s">
        <v>88</v>
      </c>
      <c r="N8" s="2">
        <f>Tabela!D9</f>
        <v>0</v>
      </c>
      <c r="O8" s="87">
        <f>Tabela!E9</f>
        <v>0</v>
      </c>
      <c r="P8" s="87"/>
      <c r="Q8" s="87"/>
      <c r="R8" s="87"/>
      <c r="T8" s="87" t="str">
        <f>Tabela!G9</f>
        <v>Grupo F</v>
      </c>
      <c r="U8" s="87"/>
      <c r="V8" s="87"/>
      <c r="W8" s="87"/>
      <c r="X8">
        <f>Tabela!H9</f>
        <v>0</v>
      </c>
      <c r="Y8" s="2" t="s">
        <v>88</v>
      </c>
      <c r="Z8">
        <f>Tabela!J9</f>
        <v>0</v>
      </c>
      <c r="AA8" s="87">
        <f>Tabela!K9</f>
        <v>0</v>
      </c>
      <c r="AB8" s="87"/>
      <c r="AC8" s="87"/>
      <c r="AD8" s="87"/>
    </row>
    <row r="9" spans="1:30" x14ac:dyDescent="0.25">
      <c r="A9" s="24" t="s">
        <v>587</v>
      </c>
      <c r="B9" s="25"/>
      <c r="C9" s="25" t="s">
        <v>206</v>
      </c>
      <c r="D9" s="25"/>
      <c r="E9" s="28" t="s">
        <v>258</v>
      </c>
      <c r="H9" s="87" t="str">
        <f>Tabela!A10</f>
        <v>Inglaterra</v>
      </c>
      <c r="I9" s="87"/>
      <c r="J9" s="87"/>
      <c r="K9" s="87"/>
      <c r="L9" s="2">
        <f>Tabela!B10</f>
        <v>6</v>
      </c>
      <c r="M9" s="2" t="s">
        <v>88</v>
      </c>
      <c r="N9" s="2">
        <f>Tabela!D10</f>
        <v>2</v>
      </c>
      <c r="O9" s="87" t="str">
        <f>Tabela!E10</f>
        <v>Irã</v>
      </c>
      <c r="P9" s="87"/>
      <c r="Q9" s="87"/>
      <c r="R9" s="87"/>
      <c r="T9" s="87" t="str">
        <f>Tabela!G10</f>
        <v>Marrocos</v>
      </c>
      <c r="U9" s="87"/>
      <c r="V9" s="87"/>
      <c r="W9" s="87"/>
      <c r="X9">
        <f>Tabela!H10</f>
        <v>0</v>
      </c>
      <c r="Y9" s="2" t="s">
        <v>88</v>
      </c>
      <c r="Z9">
        <f>Tabela!J10</f>
        <v>0</v>
      </c>
      <c r="AA9" s="87" t="str">
        <f>Tabela!K10</f>
        <v>Croácia</v>
      </c>
      <c r="AB9" s="87"/>
      <c r="AC9" s="87"/>
      <c r="AD9" s="87"/>
    </row>
    <row r="10" spans="1:30" x14ac:dyDescent="0.25">
      <c r="A10" s="24" t="s">
        <v>7</v>
      </c>
      <c r="B10" s="25"/>
      <c r="C10" s="25" t="s">
        <v>585</v>
      </c>
      <c r="D10" s="25"/>
      <c r="E10" s="28" t="s">
        <v>427</v>
      </c>
      <c r="H10" s="87" t="str">
        <f>Tabela!A11</f>
        <v>Estados Unidos</v>
      </c>
      <c r="I10" s="87"/>
      <c r="J10" s="87"/>
      <c r="K10" s="87"/>
      <c r="L10" s="2">
        <f>Tabela!B11</f>
        <v>1</v>
      </c>
      <c r="M10" s="2" t="s">
        <v>88</v>
      </c>
      <c r="N10" s="2">
        <f>Tabela!D11</f>
        <v>1</v>
      </c>
      <c r="O10" s="87" t="str">
        <f>Tabela!E11</f>
        <v>Gales</v>
      </c>
      <c r="P10" s="87"/>
      <c r="Q10" s="87"/>
      <c r="R10" s="87"/>
      <c r="T10" s="87" t="str">
        <f>Tabela!G11</f>
        <v>Bélgica</v>
      </c>
      <c r="U10" s="87"/>
      <c r="V10" s="87"/>
      <c r="W10" s="87"/>
      <c r="X10">
        <f>Tabela!H11</f>
        <v>0</v>
      </c>
      <c r="Y10" s="2" t="s">
        <v>88</v>
      </c>
      <c r="Z10">
        <f>Tabela!J11</f>
        <v>0</v>
      </c>
      <c r="AA10" s="87" t="str">
        <f>Tabela!K11</f>
        <v>Canadá</v>
      </c>
      <c r="AB10" s="87"/>
      <c r="AC10" s="87"/>
      <c r="AD10" s="87"/>
    </row>
    <row r="11" spans="1:30" x14ac:dyDescent="0.25">
      <c r="A11" s="24" t="s">
        <v>0</v>
      </c>
      <c r="B11" s="25"/>
      <c r="C11" s="25" t="s">
        <v>0</v>
      </c>
      <c r="D11" s="25"/>
      <c r="E11" s="28" t="s">
        <v>0</v>
      </c>
      <c r="H11" s="87" t="str">
        <f>Tabela!A12</f>
        <v>Gales</v>
      </c>
      <c r="I11" s="87"/>
      <c r="J11" s="87"/>
      <c r="K11" s="87"/>
      <c r="L11" s="2">
        <f>Tabela!B12</f>
        <v>0</v>
      </c>
      <c r="M11" s="2" t="s">
        <v>88</v>
      </c>
      <c r="N11" s="2">
        <f>Tabela!D12</f>
        <v>0</v>
      </c>
      <c r="O11" s="87" t="str">
        <f>Tabela!E12</f>
        <v>Irã</v>
      </c>
      <c r="P11" s="87"/>
      <c r="Q11" s="87"/>
      <c r="R11" s="87"/>
      <c r="T11" s="87" t="str">
        <f>Tabela!G12</f>
        <v>Bélgica</v>
      </c>
      <c r="U11" s="87"/>
      <c r="V11" s="87"/>
      <c r="W11" s="87"/>
      <c r="X11">
        <f>Tabela!H12</f>
        <v>0</v>
      </c>
      <c r="Y11" s="2" t="s">
        <v>88</v>
      </c>
      <c r="Z11">
        <f>Tabela!J12</f>
        <v>0</v>
      </c>
      <c r="AA11" s="87" t="str">
        <f>Tabela!K12</f>
        <v>Marrocos</v>
      </c>
      <c r="AB11" s="87"/>
      <c r="AC11" s="87"/>
      <c r="AD11" s="87"/>
    </row>
    <row r="12" spans="1:30" x14ac:dyDescent="0.25">
      <c r="A12" s="19" t="s">
        <v>8</v>
      </c>
      <c r="B12" s="25"/>
      <c r="C12" s="20" t="s">
        <v>23</v>
      </c>
      <c r="D12" s="25"/>
      <c r="E12" s="21" t="s">
        <v>37</v>
      </c>
      <c r="H12" s="87" t="str">
        <f>Tabela!A13</f>
        <v>Inglaterra</v>
      </c>
      <c r="I12" s="87"/>
      <c r="J12" s="87"/>
      <c r="K12" s="87"/>
      <c r="L12" s="2">
        <f>Tabela!B13</f>
        <v>0</v>
      </c>
      <c r="M12" s="2" t="s">
        <v>88</v>
      </c>
      <c r="N12" s="2">
        <f>Tabela!D13</f>
        <v>0</v>
      </c>
      <c r="O12" s="87" t="str">
        <f>Tabela!E13</f>
        <v>Estados Unidos</v>
      </c>
      <c r="P12" s="87"/>
      <c r="Q12" s="87"/>
      <c r="R12" s="87"/>
      <c r="T12" s="87" t="str">
        <f>Tabela!G13</f>
        <v>Croácia</v>
      </c>
      <c r="U12" s="87"/>
      <c r="V12" s="87"/>
      <c r="W12" s="87"/>
      <c r="X12">
        <f>Tabela!H13</f>
        <v>0</v>
      </c>
      <c r="Y12" s="2" t="s">
        <v>88</v>
      </c>
      <c r="Z12">
        <f>Tabela!J13</f>
        <v>0</v>
      </c>
      <c r="AA12" s="87" t="str">
        <f>Tabela!K13</f>
        <v>Canadá</v>
      </c>
      <c r="AB12" s="87"/>
      <c r="AC12" s="87"/>
      <c r="AD12" s="87"/>
    </row>
    <row r="13" spans="1:30" x14ac:dyDescent="0.25">
      <c r="A13" s="24" t="s">
        <v>0</v>
      </c>
      <c r="B13" s="25"/>
      <c r="C13" s="25" t="s">
        <v>0</v>
      </c>
      <c r="D13" s="25"/>
      <c r="E13" s="28" t="s">
        <v>0</v>
      </c>
      <c r="H13" s="87" t="str">
        <f>Tabela!A14</f>
        <v>Irã</v>
      </c>
      <c r="I13" s="87"/>
      <c r="J13" s="87"/>
      <c r="K13" s="87"/>
      <c r="L13" s="2">
        <f>Tabela!B14</f>
        <v>0</v>
      </c>
      <c r="M13" s="2" t="s">
        <v>88</v>
      </c>
      <c r="N13" s="2">
        <f>Tabela!D14</f>
        <v>0</v>
      </c>
      <c r="O13" s="87" t="str">
        <f>Tabela!E14</f>
        <v>Estados Unidos</v>
      </c>
      <c r="P13" s="87"/>
      <c r="Q13" s="87"/>
      <c r="R13" s="87"/>
      <c r="T13" s="87" t="str">
        <f>Tabela!G14</f>
        <v>Croácia</v>
      </c>
      <c r="U13" s="87"/>
      <c r="V13" s="87"/>
      <c r="W13" s="87"/>
      <c r="X13">
        <f>Tabela!H14</f>
        <v>0</v>
      </c>
      <c r="Y13" s="2" t="s">
        <v>88</v>
      </c>
      <c r="Z13">
        <f>Tabela!J14</f>
        <v>0</v>
      </c>
      <c r="AA13" s="87" t="str">
        <f>Tabela!K14</f>
        <v>Bélgica</v>
      </c>
      <c r="AB13" s="87"/>
      <c r="AC13" s="87"/>
      <c r="AD13" s="87"/>
    </row>
    <row r="14" spans="1:30" x14ac:dyDescent="0.25">
      <c r="A14" s="31" t="s">
        <v>577</v>
      </c>
      <c r="B14" s="25"/>
      <c r="C14" s="25" t="s">
        <v>278</v>
      </c>
      <c r="D14" s="25"/>
      <c r="E14" s="28" t="s">
        <v>160</v>
      </c>
      <c r="H14" s="87" t="str">
        <f>Tabela!A15</f>
        <v>Gales</v>
      </c>
      <c r="I14" s="87"/>
      <c r="J14" s="87"/>
      <c r="K14" s="87"/>
      <c r="L14" s="2">
        <f>Tabela!B15</f>
        <v>0</v>
      </c>
      <c r="M14" s="2" t="s">
        <v>88</v>
      </c>
      <c r="N14" s="2">
        <f>Tabela!D15</f>
        <v>0</v>
      </c>
      <c r="O14" s="87" t="str">
        <f>Tabela!E15</f>
        <v>Inglaterra</v>
      </c>
      <c r="P14" s="87"/>
      <c r="Q14" s="87"/>
      <c r="R14" s="87"/>
      <c r="T14" s="87" t="str">
        <f>Tabela!G15</f>
        <v>Canadá</v>
      </c>
      <c r="U14" s="87"/>
      <c r="V14" s="87"/>
      <c r="W14" s="87"/>
      <c r="X14">
        <f>Tabela!H15</f>
        <v>0</v>
      </c>
      <c r="Y14" s="2" t="s">
        <v>88</v>
      </c>
      <c r="Z14">
        <f>Tabela!J15</f>
        <v>0</v>
      </c>
      <c r="AA14" s="87" t="str">
        <f>Tabela!K15</f>
        <v>Marrocos</v>
      </c>
      <c r="AB14" s="87"/>
      <c r="AC14" s="87"/>
      <c r="AD14" s="87"/>
    </row>
    <row r="15" spans="1:30" x14ac:dyDescent="0.25">
      <c r="A15" s="24" t="s">
        <v>100</v>
      </c>
      <c r="B15" s="25"/>
      <c r="C15" s="25" t="s">
        <v>581</v>
      </c>
      <c r="D15" s="25"/>
      <c r="E15" s="28" t="s">
        <v>567</v>
      </c>
      <c r="H15" s="87" t="str">
        <f>Tabela!A16</f>
        <v>Grupo C</v>
      </c>
      <c r="I15" s="87"/>
      <c r="J15" s="87"/>
      <c r="K15" s="87"/>
      <c r="L15" s="2">
        <f>Tabela!B16</f>
        <v>0</v>
      </c>
      <c r="M15" s="2" t="s">
        <v>88</v>
      </c>
      <c r="N15" s="2">
        <f>Tabela!D16</f>
        <v>0</v>
      </c>
      <c r="O15" s="87">
        <f>Tabela!E16</f>
        <v>0</v>
      </c>
      <c r="P15" s="87"/>
      <c r="Q15" s="87"/>
      <c r="R15" s="87"/>
      <c r="T15" s="87" t="str">
        <f>Tabela!G16</f>
        <v>Grupo G</v>
      </c>
      <c r="U15" s="87"/>
      <c r="V15" s="87"/>
      <c r="W15" s="87"/>
      <c r="X15">
        <f>Tabela!H16</f>
        <v>0</v>
      </c>
      <c r="Y15" s="2" t="s">
        <v>88</v>
      </c>
      <c r="Z15">
        <f>Tabela!J16</f>
        <v>0</v>
      </c>
      <c r="AA15" s="87">
        <f>Tabela!K16</f>
        <v>0</v>
      </c>
      <c r="AB15" s="87"/>
      <c r="AC15" s="87"/>
      <c r="AD15" s="87"/>
    </row>
    <row r="16" spans="1:30" x14ac:dyDescent="0.25">
      <c r="A16" s="24" t="s">
        <v>286</v>
      </c>
      <c r="B16" s="25"/>
      <c r="C16" s="25" t="s">
        <v>295</v>
      </c>
      <c r="D16" s="25"/>
      <c r="E16" s="28" t="s">
        <v>187</v>
      </c>
      <c r="H16" s="87" t="str">
        <f>Tabela!A17</f>
        <v>Argentina</v>
      </c>
      <c r="I16" s="87"/>
      <c r="J16" s="87"/>
      <c r="K16" s="87"/>
      <c r="L16" s="2">
        <f>Tabela!B17</f>
        <v>1</v>
      </c>
      <c r="M16" s="2" t="s">
        <v>88</v>
      </c>
      <c r="N16" s="2">
        <f>Tabela!D17</f>
        <v>2</v>
      </c>
      <c r="O16" s="87" t="str">
        <f>Tabela!E17</f>
        <v>Arábia Saudita</v>
      </c>
      <c r="P16" s="87"/>
      <c r="Q16" s="87"/>
      <c r="R16" s="87"/>
      <c r="T16" s="87" t="str">
        <f>Tabela!G17</f>
        <v>Suíça</v>
      </c>
      <c r="U16" s="87"/>
      <c r="V16" s="87"/>
      <c r="W16" s="87"/>
      <c r="X16">
        <f>Tabela!H17</f>
        <v>0</v>
      </c>
      <c r="Y16" s="2" t="s">
        <v>88</v>
      </c>
      <c r="Z16">
        <f>Tabela!J17</f>
        <v>0</v>
      </c>
      <c r="AA16" s="87" t="str">
        <f>Tabela!K17</f>
        <v>Camarões</v>
      </c>
      <c r="AB16" s="87"/>
      <c r="AC16" s="87"/>
      <c r="AD16" s="87"/>
    </row>
    <row r="17" spans="1:30" x14ac:dyDescent="0.25">
      <c r="A17" s="24" t="s">
        <v>558</v>
      </c>
      <c r="B17" s="25"/>
      <c r="C17" s="25" t="s">
        <v>582</v>
      </c>
      <c r="D17" s="25"/>
      <c r="E17" s="28" t="s">
        <v>580</v>
      </c>
      <c r="H17" s="87" t="str">
        <f>Tabela!A18</f>
        <v>México</v>
      </c>
      <c r="I17" s="87"/>
      <c r="J17" s="87"/>
      <c r="K17" s="87"/>
      <c r="L17" s="2">
        <f>Tabela!B18</f>
        <v>0</v>
      </c>
      <c r="M17" s="2" t="s">
        <v>88</v>
      </c>
      <c r="N17" s="2">
        <f>Tabela!D18</f>
        <v>0</v>
      </c>
      <c r="O17" s="87" t="str">
        <f>Tabela!E18</f>
        <v>Polônia</v>
      </c>
      <c r="P17" s="87"/>
      <c r="Q17" s="87"/>
      <c r="R17" s="87"/>
      <c r="T17" s="87" t="str">
        <f>Tabela!G18</f>
        <v>Brasil</v>
      </c>
      <c r="U17" s="87"/>
      <c r="V17" s="87"/>
      <c r="W17" s="87"/>
      <c r="X17">
        <f>Tabela!H18</f>
        <v>0</v>
      </c>
      <c r="Y17" s="2" t="s">
        <v>88</v>
      </c>
      <c r="Z17">
        <f>Tabela!J18</f>
        <v>0</v>
      </c>
      <c r="AA17" s="87" t="str">
        <f>Tabela!K18</f>
        <v>Sérvia</v>
      </c>
      <c r="AB17" s="87"/>
      <c r="AC17" s="87"/>
      <c r="AD17" s="87"/>
    </row>
    <row r="18" spans="1:30" x14ac:dyDescent="0.25">
      <c r="A18" s="24" t="s">
        <v>449</v>
      </c>
      <c r="B18" s="25"/>
      <c r="C18" s="25" t="s">
        <v>262</v>
      </c>
      <c r="D18" s="25"/>
      <c r="E18" s="28" t="s">
        <v>189</v>
      </c>
      <c r="H18" s="87" t="str">
        <f>Tabela!A19</f>
        <v>Polônia</v>
      </c>
      <c r="I18" s="87"/>
      <c r="J18" s="87"/>
      <c r="K18" s="87"/>
      <c r="L18" s="2">
        <f>Tabela!B19</f>
        <v>0</v>
      </c>
      <c r="M18" s="2" t="s">
        <v>88</v>
      </c>
      <c r="N18" s="2">
        <f>Tabela!D19</f>
        <v>0</v>
      </c>
      <c r="O18" s="87" t="str">
        <f>Tabela!E19</f>
        <v>Arábia Saudita</v>
      </c>
      <c r="P18" s="87"/>
      <c r="Q18" s="87"/>
      <c r="R18" s="87"/>
      <c r="T18" s="87" t="str">
        <f>Tabela!G19</f>
        <v>Camarões</v>
      </c>
      <c r="U18" s="87"/>
      <c r="V18" s="87"/>
      <c r="W18" s="87"/>
      <c r="X18">
        <f>Tabela!H19</f>
        <v>0</v>
      </c>
      <c r="Y18" s="2" t="s">
        <v>88</v>
      </c>
      <c r="Z18">
        <f>Tabela!J19</f>
        <v>0</v>
      </c>
      <c r="AA18" s="87" t="str">
        <f>Tabela!K19</f>
        <v>Sérvia</v>
      </c>
      <c r="AB18" s="87"/>
      <c r="AC18" s="87"/>
      <c r="AD18" s="87"/>
    </row>
    <row r="19" spans="1:30" x14ac:dyDescent="0.25">
      <c r="A19" s="24" t="s">
        <v>586</v>
      </c>
      <c r="B19" s="25"/>
      <c r="C19" s="25" t="s">
        <v>583</v>
      </c>
      <c r="D19" s="25"/>
      <c r="E19" s="28" t="s">
        <v>163</v>
      </c>
      <c r="H19" s="87" t="str">
        <f>Tabela!A20</f>
        <v>Argentina</v>
      </c>
      <c r="I19" s="87"/>
      <c r="J19" s="87"/>
      <c r="K19" s="87"/>
      <c r="L19" s="2">
        <f>Tabela!B20</f>
        <v>0</v>
      </c>
      <c r="M19" s="2" t="s">
        <v>88</v>
      </c>
      <c r="N19" s="2">
        <f>Tabela!D20</f>
        <v>0</v>
      </c>
      <c r="O19" s="87" t="str">
        <f>Tabela!E20</f>
        <v>México</v>
      </c>
      <c r="P19" s="87"/>
      <c r="Q19" s="87"/>
      <c r="R19" s="87"/>
      <c r="T19" s="87" t="str">
        <f>Tabela!G20</f>
        <v>Brasil</v>
      </c>
      <c r="U19" s="87"/>
      <c r="V19" s="87"/>
      <c r="W19" s="87"/>
      <c r="X19">
        <f>Tabela!H20</f>
        <v>0</v>
      </c>
      <c r="Y19" s="2" t="s">
        <v>88</v>
      </c>
      <c r="Z19">
        <f>Tabela!J20</f>
        <v>0</v>
      </c>
      <c r="AA19" s="87" t="str">
        <f>Tabela!K20</f>
        <v>Suíça</v>
      </c>
      <c r="AB19" s="87"/>
      <c r="AC19" s="87"/>
      <c r="AD19" s="87"/>
    </row>
    <row r="20" spans="1:30" x14ac:dyDescent="0.25">
      <c r="A20" s="24" t="s">
        <v>0</v>
      </c>
      <c r="B20" s="25"/>
      <c r="C20" s="25" t="s">
        <v>0</v>
      </c>
      <c r="D20" s="25"/>
      <c r="E20" s="28"/>
      <c r="H20" s="87" t="str">
        <f>Tabela!A21</f>
        <v>Polônia</v>
      </c>
      <c r="I20" s="87"/>
      <c r="J20" s="87"/>
      <c r="K20" s="87"/>
      <c r="L20" s="2">
        <f>Tabela!B21</f>
        <v>0</v>
      </c>
      <c r="M20" s="2" t="s">
        <v>88</v>
      </c>
      <c r="N20" s="2">
        <f>Tabela!D21</f>
        <v>0</v>
      </c>
      <c r="O20" s="87" t="str">
        <f>Tabela!E21</f>
        <v>Argentina</v>
      </c>
      <c r="P20" s="87"/>
      <c r="Q20" s="87"/>
      <c r="R20" s="87"/>
      <c r="T20" s="87" t="str">
        <f>Tabela!G21</f>
        <v>Camarões</v>
      </c>
      <c r="U20" s="87"/>
      <c r="V20" s="87"/>
      <c r="W20" s="87"/>
      <c r="X20">
        <f>Tabela!H21</f>
        <v>0</v>
      </c>
      <c r="Y20" s="2" t="s">
        <v>88</v>
      </c>
      <c r="Z20">
        <f>Tabela!J21</f>
        <v>0</v>
      </c>
      <c r="AA20" s="87" t="str">
        <f>Tabela!K21</f>
        <v>Brasil</v>
      </c>
      <c r="AB20" s="87"/>
      <c r="AC20" s="87"/>
      <c r="AD20" s="87"/>
    </row>
    <row r="21" spans="1:30" x14ac:dyDescent="0.25">
      <c r="A21" s="19" t="s">
        <v>12</v>
      </c>
      <c r="B21" s="25"/>
      <c r="C21" s="20" t="s">
        <v>28</v>
      </c>
      <c r="D21" s="25"/>
      <c r="E21" s="22" t="s">
        <v>149</v>
      </c>
      <c r="H21" s="87" t="str">
        <f>Tabela!A22</f>
        <v>Arábia Saudita</v>
      </c>
      <c r="I21" s="87"/>
      <c r="J21" s="87"/>
      <c r="K21" s="87"/>
      <c r="L21" s="2">
        <f>Tabela!B22</f>
        <v>0</v>
      </c>
      <c r="M21" s="2" t="s">
        <v>88</v>
      </c>
      <c r="N21" s="2">
        <f>Tabela!D22</f>
        <v>0</v>
      </c>
      <c r="O21" s="87" t="str">
        <f>Tabela!E22</f>
        <v>México</v>
      </c>
      <c r="P21" s="87"/>
      <c r="Q21" s="87"/>
      <c r="R21" s="87"/>
      <c r="T21" s="87" t="str">
        <f>Tabela!G22</f>
        <v>Sérvia</v>
      </c>
      <c r="U21" s="87"/>
      <c r="V21" s="87"/>
      <c r="W21" s="87"/>
      <c r="X21">
        <f>Tabela!H22</f>
        <v>0</v>
      </c>
      <c r="Y21" s="2" t="s">
        <v>88</v>
      </c>
      <c r="Z21">
        <f>Tabela!J22</f>
        <v>0</v>
      </c>
      <c r="AA21" s="87" t="str">
        <f>Tabela!K22</f>
        <v>Suíça</v>
      </c>
      <c r="AB21" s="87"/>
      <c r="AC21" s="87"/>
      <c r="AD21" s="87"/>
    </row>
    <row r="22" spans="1:30" x14ac:dyDescent="0.25">
      <c r="A22" s="24" t="s">
        <v>0</v>
      </c>
      <c r="B22" s="25"/>
      <c r="C22" s="25" t="s">
        <v>0</v>
      </c>
      <c r="D22" s="25"/>
      <c r="E22" s="28" t="s">
        <v>304</v>
      </c>
      <c r="H22" s="87" t="str">
        <f>Tabela!A23</f>
        <v>Grupo D</v>
      </c>
      <c r="I22" s="87"/>
      <c r="J22" s="87"/>
      <c r="K22" s="87"/>
      <c r="L22" s="2">
        <f>Tabela!B23</f>
        <v>0</v>
      </c>
      <c r="M22" s="2" t="s">
        <v>88</v>
      </c>
      <c r="N22" s="2">
        <f>Tabela!D23</f>
        <v>0</v>
      </c>
      <c r="O22" s="87">
        <f>Tabela!E23</f>
        <v>0</v>
      </c>
      <c r="P22" s="87"/>
      <c r="Q22" s="87"/>
      <c r="R22" s="87"/>
      <c r="T22" s="87" t="str">
        <f>Tabela!G23</f>
        <v>Grupo H</v>
      </c>
      <c r="U22" s="87"/>
      <c r="V22" s="87"/>
      <c r="W22" s="87"/>
      <c r="X22">
        <f>Tabela!H23</f>
        <v>0</v>
      </c>
      <c r="Y22" s="2" t="s">
        <v>88</v>
      </c>
      <c r="Z22">
        <f>Tabela!J23</f>
        <v>0</v>
      </c>
      <c r="AA22" s="87">
        <f>Tabela!K23</f>
        <v>0</v>
      </c>
      <c r="AB22" s="87"/>
      <c r="AC22" s="87"/>
      <c r="AD22" s="87"/>
    </row>
    <row r="23" spans="1:30" x14ac:dyDescent="0.25">
      <c r="A23" s="24" t="s">
        <v>105</v>
      </c>
      <c r="B23" s="25"/>
      <c r="C23" s="25" t="s">
        <v>50</v>
      </c>
      <c r="D23" s="25"/>
      <c r="E23" s="28" t="s">
        <v>319</v>
      </c>
      <c r="H23" s="87" t="str">
        <f>Tabela!A24</f>
        <v>Dinamarca</v>
      </c>
      <c r="I23" s="87"/>
      <c r="J23" s="87"/>
      <c r="K23" s="87"/>
      <c r="L23" s="2">
        <f>Tabela!B24</f>
        <v>0</v>
      </c>
      <c r="M23" s="2" t="s">
        <v>88</v>
      </c>
      <c r="N23" s="2">
        <f>Tabela!D24</f>
        <v>0</v>
      </c>
      <c r="O23" s="87" t="str">
        <f>Tabela!E24</f>
        <v>Tunísia</v>
      </c>
      <c r="P23" s="87"/>
      <c r="Q23" s="87"/>
      <c r="R23" s="87"/>
      <c r="T23" s="87" t="str">
        <f>Tabela!G24</f>
        <v>Uruguai</v>
      </c>
      <c r="U23" s="87"/>
      <c r="V23" s="87"/>
      <c r="W23" s="87"/>
      <c r="X23">
        <f>Tabela!H24</f>
        <v>0</v>
      </c>
      <c r="Y23" s="2" t="s">
        <v>88</v>
      </c>
      <c r="Z23">
        <f>Tabela!J24</f>
        <v>0</v>
      </c>
      <c r="AA23" s="87" t="str">
        <f>Tabela!K24</f>
        <v>Coreia do Sul</v>
      </c>
      <c r="AB23" s="87"/>
      <c r="AC23" s="87"/>
      <c r="AD23" s="87"/>
    </row>
    <row r="24" spans="1:30" x14ac:dyDescent="0.25">
      <c r="A24" s="24" t="s">
        <v>484</v>
      </c>
      <c r="B24" s="25"/>
      <c r="C24" s="25" t="s">
        <v>294</v>
      </c>
      <c r="D24" s="25"/>
      <c r="E24" s="28"/>
      <c r="H24" s="87" t="str">
        <f>Tabela!A25</f>
        <v>França</v>
      </c>
      <c r="I24" s="87"/>
      <c r="J24" s="87"/>
      <c r="K24" s="87"/>
      <c r="L24" s="2">
        <f>Tabela!B25</f>
        <v>0</v>
      </c>
      <c r="M24" s="2" t="s">
        <v>88</v>
      </c>
      <c r="N24" s="2">
        <f>Tabela!D25</f>
        <v>0</v>
      </c>
      <c r="O24" s="87" t="str">
        <f>Tabela!E25</f>
        <v>Austrália</v>
      </c>
      <c r="P24" s="87"/>
      <c r="Q24" s="87"/>
      <c r="R24" s="87"/>
      <c r="T24" s="87" t="str">
        <f>Tabela!G25</f>
        <v>Portugal</v>
      </c>
      <c r="U24" s="87"/>
      <c r="V24" s="87"/>
      <c r="W24" s="87"/>
      <c r="X24">
        <f>Tabela!H25</f>
        <v>0</v>
      </c>
      <c r="Y24" s="2" t="s">
        <v>88</v>
      </c>
      <c r="Z24">
        <f>Tabela!J25</f>
        <v>0</v>
      </c>
      <c r="AA24" s="87" t="str">
        <f>Tabela!K25</f>
        <v>Gana</v>
      </c>
      <c r="AB24" s="87"/>
      <c r="AC24" s="87"/>
      <c r="AD24" s="87"/>
    </row>
    <row r="25" spans="1:30" x14ac:dyDescent="0.25">
      <c r="A25" s="24" t="s">
        <v>106</v>
      </c>
      <c r="B25" s="25"/>
      <c r="C25" s="25" t="s">
        <v>259</v>
      </c>
      <c r="D25" s="25"/>
      <c r="E25" s="22" t="s">
        <v>148</v>
      </c>
      <c r="H25" s="87" t="str">
        <f>Tabela!A26</f>
        <v>Tunísia</v>
      </c>
      <c r="I25" s="87"/>
      <c r="J25" s="87"/>
      <c r="K25" s="87"/>
      <c r="L25" s="2">
        <f>Tabela!B26</f>
        <v>0</v>
      </c>
      <c r="M25" s="2" t="s">
        <v>88</v>
      </c>
      <c r="N25" s="2">
        <f>Tabela!D26</f>
        <v>0</v>
      </c>
      <c r="O25" s="87" t="str">
        <f>Tabela!E26</f>
        <v>Austrália</v>
      </c>
      <c r="P25" s="87"/>
      <c r="Q25" s="87"/>
      <c r="R25" s="87"/>
      <c r="T25" s="87" t="str">
        <f>Tabela!G26</f>
        <v>Coreia do Sul</v>
      </c>
      <c r="U25" s="87"/>
      <c r="V25" s="87"/>
      <c r="W25" s="87"/>
      <c r="X25">
        <f>Tabela!H26</f>
        <v>0</v>
      </c>
      <c r="Y25" s="2" t="s">
        <v>88</v>
      </c>
      <c r="Z25">
        <f>Tabela!J26</f>
        <v>0</v>
      </c>
      <c r="AA25" s="87" t="str">
        <f>Tabela!K26</f>
        <v>Gana</v>
      </c>
      <c r="AB25" s="87"/>
      <c r="AC25" s="87"/>
      <c r="AD25" s="87"/>
    </row>
    <row r="26" spans="1:30" x14ac:dyDescent="0.25">
      <c r="A26" s="24" t="s">
        <v>15</v>
      </c>
      <c r="B26" s="25"/>
      <c r="C26" s="25" t="s">
        <v>29</v>
      </c>
      <c r="D26" s="25"/>
      <c r="E26" s="28" t="s">
        <v>578</v>
      </c>
      <c r="H26" s="87" t="str">
        <f>Tabela!A27</f>
        <v>França</v>
      </c>
      <c r="I26" s="87"/>
      <c r="J26" s="87"/>
      <c r="K26" s="87"/>
      <c r="L26" s="2">
        <f>Tabela!B27</f>
        <v>0</v>
      </c>
      <c r="M26" s="2" t="s">
        <v>88</v>
      </c>
      <c r="N26" s="2">
        <f>Tabela!D27</f>
        <v>0</v>
      </c>
      <c r="O26" s="87" t="str">
        <f>Tabela!E27</f>
        <v>Dinamarca</v>
      </c>
      <c r="P26" s="87"/>
      <c r="Q26" s="87"/>
      <c r="R26" s="87"/>
      <c r="T26" s="87" t="str">
        <f>Tabela!G27</f>
        <v>Portugal</v>
      </c>
      <c r="U26" s="87"/>
      <c r="V26" s="87"/>
      <c r="W26" s="87"/>
      <c r="X26">
        <f>Tabela!H27</f>
        <v>0</v>
      </c>
      <c r="Y26" s="2" t="s">
        <v>88</v>
      </c>
      <c r="Z26">
        <f>Tabela!J27</f>
        <v>0</v>
      </c>
      <c r="AA26" s="87" t="str">
        <f>Tabela!K27</f>
        <v>Uruguai</v>
      </c>
      <c r="AB26" s="87"/>
      <c r="AC26" s="87"/>
      <c r="AD26" s="87"/>
    </row>
    <row r="27" spans="1:30" x14ac:dyDescent="0.25">
      <c r="A27" s="24" t="s">
        <v>16</v>
      </c>
      <c r="B27" s="25"/>
      <c r="C27" s="25" t="s">
        <v>566</v>
      </c>
      <c r="D27" s="25"/>
      <c r="E27" s="28" t="s">
        <v>579</v>
      </c>
      <c r="H27" s="87" t="str">
        <f>Tabela!A28</f>
        <v>Tunísia</v>
      </c>
      <c r="I27" s="87"/>
      <c r="J27" s="87"/>
      <c r="K27" s="87"/>
      <c r="L27" s="2">
        <f>Tabela!B28</f>
        <v>0</v>
      </c>
      <c r="M27" s="2" t="s">
        <v>88</v>
      </c>
      <c r="N27" s="2">
        <f>Tabela!D28</f>
        <v>0</v>
      </c>
      <c r="O27" s="87" t="str">
        <f>Tabela!E28</f>
        <v>França</v>
      </c>
      <c r="P27" s="87"/>
      <c r="Q27" s="87"/>
      <c r="R27" s="87"/>
      <c r="T27" s="87" t="str">
        <f>Tabela!G28</f>
        <v>Coreia do Sul</v>
      </c>
      <c r="U27" s="87"/>
      <c r="V27" s="87"/>
      <c r="W27" s="87"/>
      <c r="X27">
        <f>Tabela!H28</f>
        <v>0</v>
      </c>
      <c r="Y27" s="2" t="s">
        <v>88</v>
      </c>
      <c r="Z27">
        <f>Tabela!J28</f>
        <v>0</v>
      </c>
      <c r="AA27" s="87" t="str">
        <f>Tabela!K28</f>
        <v>Portugal</v>
      </c>
      <c r="AB27" s="87"/>
      <c r="AC27" s="87"/>
      <c r="AD27" s="87"/>
    </row>
    <row r="28" spans="1:30" ht="15.75" thickBot="1" x14ac:dyDescent="0.3">
      <c r="A28" s="26" t="s">
        <v>47</v>
      </c>
      <c r="B28" s="27"/>
      <c r="C28" s="27" t="s">
        <v>120</v>
      </c>
      <c r="D28" s="27"/>
      <c r="E28" s="29"/>
      <c r="H28" s="87" t="str">
        <f>Tabela!A29</f>
        <v>Austrália</v>
      </c>
      <c r="I28" s="87"/>
      <c r="J28" s="87"/>
      <c r="K28" s="87"/>
      <c r="L28" s="2">
        <f>Tabela!B29</f>
        <v>0</v>
      </c>
      <c r="M28" s="2" t="s">
        <v>88</v>
      </c>
      <c r="N28" s="2">
        <f>Tabela!D29</f>
        <v>0</v>
      </c>
      <c r="O28" s="87" t="str">
        <f>Tabela!E29</f>
        <v>Dinamarca</v>
      </c>
      <c r="P28" s="87"/>
      <c r="Q28" s="87"/>
      <c r="R28" s="87"/>
      <c r="T28" s="87" t="str">
        <f>Tabela!G29</f>
        <v>Gana</v>
      </c>
      <c r="U28" s="87"/>
      <c r="V28" s="87"/>
      <c r="W28" s="87"/>
      <c r="X28">
        <f>Tabela!H29</f>
        <v>0</v>
      </c>
      <c r="Y28" s="2" t="s">
        <v>88</v>
      </c>
      <c r="Z28">
        <f>Tabela!J29</f>
        <v>0</v>
      </c>
      <c r="AA28" s="87" t="str">
        <f>Tabela!K29</f>
        <v>Uruguai</v>
      </c>
      <c r="AB28" s="87"/>
      <c r="AC28" s="87"/>
      <c r="AD28" s="87"/>
    </row>
    <row r="29" spans="1:30" ht="15.75" thickTop="1" x14ac:dyDescent="0.25">
      <c r="O29" s="33"/>
      <c r="P29" s="33"/>
      <c r="Q29" s="33"/>
      <c r="R29" s="33"/>
      <c r="T29" s="33"/>
      <c r="U29" s="33"/>
      <c r="V29" s="33"/>
      <c r="W29" s="33"/>
    </row>
    <row r="30" spans="1:30" x14ac:dyDescent="0.25">
      <c r="O30" s="33"/>
      <c r="P30" s="33"/>
      <c r="Q30" s="33"/>
      <c r="R30" s="33"/>
      <c r="T30" s="33"/>
      <c r="U30" s="33"/>
      <c r="V30" s="33"/>
      <c r="W30" s="33"/>
    </row>
    <row r="31" spans="1:30" x14ac:dyDescent="0.25">
      <c r="O31" s="33"/>
      <c r="P31" s="33"/>
      <c r="Q31" s="33"/>
      <c r="R31" s="33"/>
    </row>
    <row r="32" spans="1:30" x14ac:dyDescent="0.25">
      <c r="O32" s="87"/>
      <c r="P32" s="87"/>
      <c r="Q32" s="87"/>
      <c r="R32" s="87"/>
    </row>
    <row r="33" spans="15:18" x14ac:dyDescent="0.25">
      <c r="O33" s="87"/>
      <c r="P33" s="87"/>
      <c r="Q33" s="87"/>
      <c r="R33" s="87"/>
    </row>
    <row r="34" spans="15:18" x14ac:dyDescent="0.25">
      <c r="O34" s="87"/>
      <c r="P34" s="87"/>
      <c r="Q34" s="87"/>
      <c r="R34" s="87"/>
    </row>
    <row r="35" spans="15:18" x14ac:dyDescent="0.25">
      <c r="O35" s="87"/>
      <c r="P35" s="87"/>
      <c r="Q35" s="87"/>
      <c r="R35" s="87"/>
    </row>
  </sheetData>
  <mergeCells count="113">
    <mergeCell ref="O34:R34"/>
    <mergeCell ref="O35:R35"/>
    <mergeCell ref="H28:K28"/>
    <mergeCell ref="O28:R28"/>
    <mergeCell ref="T28:W28"/>
    <mergeCell ref="AA28:AD28"/>
    <mergeCell ref="O32:R32"/>
    <mergeCell ref="O33:R33"/>
    <mergeCell ref="H26:K26"/>
    <mergeCell ref="O26:R26"/>
    <mergeCell ref="T26:W26"/>
    <mergeCell ref="AA26:AD26"/>
    <mergeCell ref="H27:K27"/>
    <mergeCell ref="O27:R27"/>
    <mergeCell ref="T27:W27"/>
    <mergeCell ref="AA27:AD27"/>
    <mergeCell ref="H24:K24"/>
    <mergeCell ref="O24:R24"/>
    <mergeCell ref="T24:W24"/>
    <mergeCell ref="AA24:AD24"/>
    <mergeCell ref="H25:K25"/>
    <mergeCell ref="O25:R25"/>
    <mergeCell ref="T25:W25"/>
    <mergeCell ref="AA25:AD25"/>
    <mergeCell ref="H22:K22"/>
    <mergeCell ref="O22:R22"/>
    <mergeCell ref="T22:W22"/>
    <mergeCell ref="AA22:AD22"/>
    <mergeCell ref="H23:K23"/>
    <mergeCell ref="O23:R23"/>
    <mergeCell ref="T23:W23"/>
    <mergeCell ref="AA23:AD23"/>
    <mergeCell ref="H20:K20"/>
    <mergeCell ref="O20:R20"/>
    <mergeCell ref="T20:W20"/>
    <mergeCell ref="AA20:AD20"/>
    <mergeCell ref="H21:K21"/>
    <mergeCell ref="O21:R21"/>
    <mergeCell ref="T21:W21"/>
    <mergeCell ref="AA21:AD21"/>
    <mergeCell ref="H18:K18"/>
    <mergeCell ref="O18:R18"/>
    <mergeCell ref="T18:W18"/>
    <mergeCell ref="AA18:AD18"/>
    <mergeCell ref="H19:K19"/>
    <mergeCell ref="O19:R19"/>
    <mergeCell ref="T19:W19"/>
    <mergeCell ref="AA19:AD19"/>
    <mergeCell ref="H16:K16"/>
    <mergeCell ref="O16:R16"/>
    <mergeCell ref="T16:W16"/>
    <mergeCell ref="AA16:AD16"/>
    <mergeCell ref="H17:K17"/>
    <mergeCell ref="O17:R17"/>
    <mergeCell ref="T17:W17"/>
    <mergeCell ref="AA17:AD17"/>
    <mergeCell ref="H14:K14"/>
    <mergeCell ref="O14:R14"/>
    <mergeCell ref="T14:W14"/>
    <mergeCell ref="AA14:AD14"/>
    <mergeCell ref="H15:K15"/>
    <mergeCell ref="O15:R15"/>
    <mergeCell ref="T15:W15"/>
    <mergeCell ref="AA15:AD15"/>
    <mergeCell ref="H12:K12"/>
    <mergeCell ref="O12:R12"/>
    <mergeCell ref="T12:W12"/>
    <mergeCell ref="AA12:AD12"/>
    <mergeCell ref="H13:K13"/>
    <mergeCell ref="O13:R13"/>
    <mergeCell ref="T13:W13"/>
    <mergeCell ref="AA13:AD13"/>
    <mergeCell ref="H10:K10"/>
    <mergeCell ref="O10:R10"/>
    <mergeCell ref="T10:W10"/>
    <mergeCell ref="AA10:AD10"/>
    <mergeCell ref="H11:K11"/>
    <mergeCell ref="O11:R11"/>
    <mergeCell ref="T11:W11"/>
    <mergeCell ref="AA11:AD11"/>
    <mergeCell ref="H8:K8"/>
    <mergeCell ref="O8:R8"/>
    <mergeCell ref="T8:W8"/>
    <mergeCell ref="AA8:AD8"/>
    <mergeCell ref="H9:K9"/>
    <mergeCell ref="O9:R9"/>
    <mergeCell ref="T9:W9"/>
    <mergeCell ref="AA9:AD9"/>
    <mergeCell ref="H6:K6"/>
    <mergeCell ref="O6:R6"/>
    <mergeCell ref="T6:W6"/>
    <mergeCell ref="AA6:AD6"/>
    <mergeCell ref="H7:K7"/>
    <mergeCell ref="O7:R7"/>
    <mergeCell ref="T7:W7"/>
    <mergeCell ref="AA7:AD7"/>
    <mergeCell ref="H4:K4"/>
    <mergeCell ref="O4:R4"/>
    <mergeCell ref="T4:W4"/>
    <mergeCell ref="AA4:AD4"/>
    <mergeCell ref="H5:K5"/>
    <mergeCell ref="O5:R5"/>
    <mergeCell ref="T5:W5"/>
    <mergeCell ref="AA5:AD5"/>
    <mergeCell ref="B1:E1"/>
    <mergeCell ref="H2:K2"/>
    <mergeCell ref="O2:R2"/>
    <mergeCell ref="T2:W2"/>
    <mergeCell ref="AA2:AD2"/>
    <mergeCell ref="H3:K3"/>
    <mergeCell ref="O3:R3"/>
    <mergeCell ref="T3:W3"/>
    <mergeCell ref="AA3:AD3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4754A-16B0-49C1-8281-2A00D222607B}">
  <sheetPr codeName="Planilha27">
    <tabColor rgb="FFFFFF00"/>
  </sheetPr>
  <dimension ref="A1:AD35"/>
  <sheetViews>
    <sheetView zoomScaleNormal="100" workbookViewId="0">
      <selection activeCell="O23" sqref="O23:R23"/>
    </sheetView>
  </sheetViews>
  <sheetFormatPr defaultRowHeight="15" x14ac:dyDescent="0.25"/>
  <cols>
    <col min="1" max="1" width="26.85546875" bestFit="1" customWidth="1"/>
    <col min="2" max="2" width="3.42578125" customWidth="1"/>
    <col min="3" max="3" width="26" bestFit="1" customWidth="1"/>
    <col min="4" max="4" width="3.42578125" customWidth="1"/>
    <col min="5" max="5" width="26" bestFit="1" customWidth="1"/>
    <col min="6" max="7" width="3" customWidth="1"/>
    <col min="8" max="11" width="4" customWidth="1"/>
    <col min="12" max="14" width="3" customWidth="1"/>
    <col min="15" max="18" width="4" customWidth="1"/>
    <col min="19" max="19" width="3" customWidth="1"/>
    <col min="20" max="23" width="4" customWidth="1"/>
    <col min="24" max="26" width="3" customWidth="1"/>
    <col min="27" max="30" width="4" customWidth="1"/>
    <col min="31" max="65" width="3" customWidth="1"/>
  </cols>
  <sheetData>
    <row r="1" spans="1:30" ht="16.5" thickTop="1" x14ac:dyDescent="0.25">
      <c r="A1" s="30" t="s">
        <v>165</v>
      </c>
      <c r="B1" s="91" t="s">
        <v>164</v>
      </c>
      <c r="C1" s="91"/>
      <c r="D1" s="91"/>
      <c r="E1" s="92"/>
    </row>
    <row r="2" spans="1:30" x14ac:dyDescent="0.25">
      <c r="A2" s="24" t="s">
        <v>0</v>
      </c>
      <c r="B2" s="25"/>
      <c r="C2" s="25" t="s">
        <v>0</v>
      </c>
      <c r="D2" s="25"/>
      <c r="E2" s="28" t="s">
        <v>0</v>
      </c>
      <c r="H2" s="87" t="str">
        <f>Tabela!A3</f>
        <v>Catar</v>
      </c>
      <c r="I2" s="87"/>
      <c r="J2" s="87"/>
      <c r="K2" s="87"/>
      <c r="L2" s="2">
        <f>Tabela!B3</f>
        <v>0</v>
      </c>
      <c r="M2" s="2" t="s">
        <v>88</v>
      </c>
      <c r="N2" s="2">
        <f>Tabela!D3</f>
        <v>2</v>
      </c>
      <c r="O2" s="87" t="str">
        <f>Tabela!E3</f>
        <v>Equador</v>
      </c>
      <c r="P2" s="87"/>
      <c r="Q2" s="87"/>
      <c r="R2" s="87"/>
      <c r="T2" s="87" t="str">
        <f>Tabela!G3</f>
        <v>Alemanha</v>
      </c>
      <c r="U2" s="87"/>
      <c r="V2" s="87"/>
      <c r="W2" s="87"/>
      <c r="X2">
        <f>Tabela!H3</f>
        <v>0</v>
      </c>
      <c r="Y2" s="2" t="s">
        <v>88</v>
      </c>
      <c r="Z2">
        <f>Tabela!J3</f>
        <v>0</v>
      </c>
      <c r="AA2" s="87" t="str">
        <f>Tabela!K3</f>
        <v>Japão</v>
      </c>
      <c r="AB2" s="87"/>
      <c r="AC2" s="87"/>
      <c r="AD2" s="87"/>
    </row>
    <row r="3" spans="1:30" x14ac:dyDescent="0.25">
      <c r="A3" s="19" t="s">
        <v>1</v>
      </c>
      <c r="B3" s="25"/>
      <c r="C3" s="20" t="s">
        <v>18</v>
      </c>
      <c r="D3" s="25"/>
      <c r="E3" s="21" t="s">
        <v>32</v>
      </c>
      <c r="H3" s="87" t="str">
        <f>Tabela!A4</f>
        <v>Senegal</v>
      </c>
      <c r="I3" s="87"/>
      <c r="J3" s="87"/>
      <c r="K3" s="87"/>
      <c r="L3" s="2">
        <f>Tabela!B4</f>
        <v>0</v>
      </c>
      <c r="M3" s="2" t="s">
        <v>88</v>
      </c>
      <c r="N3" s="2">
        <f>Tabela!D4</f>
        <v>3</v>
      </c>
      <c r="O3" s="87" t="str">
        <f>Tabela!E4</f>
        <v>Holanda</v>
      </c>
      <c r="P3" s="87"/>
      <c r="Q3" s="87"/>
      <c r="R3" s="87"/>
      <c r="T3" s="87" t="str">
        <f>Tabela!G4</f>
        <v>Espanha</v>
      </c>
      <c r="U3" s="87"/>
      <c r="V3" s="87"/>
      <c r="W3" s="87"/>
      <c r="X3">
        <f>Tabela!H4</f>
        <v>0</v>
      </c>
      <c r="Y3" s="2" t="s">
        <v>88</v>
      </c>
      <c r="Z3">
        <f>Tabela!J4</f>
        <v>0</v>
      </c>
      <c r="AA3" s="87" t="str">
        <f>Tabela!K4</f>
        <v>Costa Rica</v>
      </c>
      <c r="AB3" s="87"/>
      <c r="AC3" s="87"/>
      <c r="AD3" s="87"/>
    </row>
    <row r="4" spans="1:30" x14ac:dyDescent="0.25">
      <c r="A4" s="24" t="s">
        <v>0</v>
      </c>
      <c r="B4" s="25"/>
      <c r="C4" s="25" t="s">
        <v>0</v>
      </c>
      <c r="D4" s="25"/>
      <c r="E4" s="28" t="s">
        <v>0</v>
      </c>
      <c r="H4" s="87" t="str">
        <f>Tabela!A5</f>
        <v>Catar</v>
      </c>
      <c r="I4" s="87"/>
      <c r="J4" s="87"/>
      <c r="K4" s="87"/>
      <c r="L4" s="2">
        <f>Tabela!B5</f>
        <v>0</v>
      </c>
      <c r="M4" s="2" t="s">
        <v>88</v>
      </c>
      <c r="N4" s="2">
        <f>Tabela!D5</f>
        <v>0</v>
      </c>
      <c r="O4" s="87" t="str">
        <f>Tabela!E5</f>
        <v>Senegal</v>
      </c>
      <c r="P4" s="87"/>
      <c r="Q4" s="87"/>
      <c r="R4" s="87"/>
      <c r="T4" s="87" t="str">
        <f>Tabela!G5</f>
        <v>Japão</v>
      </c>
      <c r="U4" s="87"/>
      <c r="V4" s="87"/>
      <c r="W4" s="87"/>
      <c r="X4">
        <f>Tabela!H5</f>
        <v>0</v>
      </c>
      <c r="Y4" s="2" t="s">
        <v>88</v>
      </c>
      <c r="Z4">
        <f>Tabela!J5</f>
        <v>0</v>
      </c>
      <c r="AA4" s="87" t="str">
        <f>Tabela!K5</f>
        <v>Costa Rica</v>
      </c>
      <c r="AB4" s="87"/>
      <c r="AC4" s="87"/>
      <c r="AD4" s="87"/>
    </row>
    <row r="5" spans="1:30" x14ac:dyDescent="0.25">
      <c r="A5" s="24" t="s">
        <v>43</v>
      </c>
      <c r="B5" s="25"/>
      <c r="C5" s="25" t="s">
        <v>19</v>
      </c>
      <c r="D5" s="25"/>
      <c r="E5" s="28" t="s">
        <v>33</v>
      </c>
      <c r="H5" s="87" t="str">
        <f>Tabela!A6</f>
        <v>Holanda</v>
      </c>
      <c r="I5" s="87"/>
      <c r="J5" s="87"/>
      <c r="K5" s="87"/>
      <c r="L5" s="2">
        <f>Tabela!B6</f>
        <v>0</v>
      </c>
      <c r="M5" s="2" t="s">
        <v>88</v>
      </c>
      <c r="N5" s="2">
        <f>Tabela!D6</f>
        <v>0</v>
      </c>
      <c r="O5" s="87" t="str">
        <f>Tabela!E6</f>
        <v>Equador</v>
      </c>
      <c r="P5" s="87"/>
      <c r="Q5" s="87"/>
      <c r="R5" s="87"/>
      <c r="T5" s="87" t="str">
        <f>Tabela!G6</f>
        <v>Espanha</v>
      </c>
      <c r="U5" s="87"/>
      <c r="V5" s="87"/>
      <c r="W5" s="87"/>
      <c r="X5">
        <f>Tabela!H6</f>
        <v>0</v>
      </c>
      <c r="Y5" s="2" t="s">
        <v>88</v>
      </c>
      <c r="Z5">
        <f>Tabela!J6</f>
        <v>0</v>
      </c>
      <c r="AA5" s="87" t="str">
        <f>Tabela!K6</f>
        <v>Alemanha</v>
      </c>
      <c r="AB5" s="87"/>
      <c r="AC5" s="87"/>
      <c r="AD5" s="87"/>
    </row>
    <row r="6" spans="1:30" x14ac:dyDescent="0.25">
      <c r="A6" s="24" t="s">
        <v>3</v>
      </c>
      <c r="B6" s="25"/>
      <c r="C6" s="25" t="s">
        <v>20</v>
      </c>
      <c r="D6" s="25"/>
      <c r="E6" s="28" t="s">
        <v>52</v>
      </c>
      <c r="H6" s="87" t="str">
        <f>Tabela!A7</f>
        <v>Holanda</v>
      </c>
      <c r="I6" s="87"/>
      <c r="J6" s="87"/>
      <c r="K6" s="87"/>
      <c r="L6" s="2">
        <f>Tabela!B7</f>
        <v>0</v>
      </c>
      <c r="M6" s="2" t="s">
        <v>88</v>
      </c>
      <c r="N6" s="2">
        <f>Tabela!D7</f>
        <v>0</v>
      </c>
      <c r="O6" s="87" t="str">
        <f>Tabela!E7</f>
        <v>Catar</v>
      </c>
      <c r="P6" s="87"/>
      <c r="Q6" s="87"/>
      <c r="R6" s="87"/>
      <c r="T6" s="87" t="str">
        <f>Tabela!G7</f>
        <v>Japão</v>
      </c>
      <c r="U6" s="87"/>
      <c r="V6" s="87"/>
      <c r="W6" s="87"/>
      <c r="X6">
        <f>Tabela!H7</f>
        <v>0</v>
      </c>
      <c r="Y6" s="2" t="s">
        <v>88</v>
      </c>
      <c r="Z6">
        <f>Tabela!J7</f>
        <v>0</v>
      </c>
      <c r="AA6" s="87" t="str">
        <f>Tabela!K7</f>
        <v>Espanha</v>
      </c>
      <c r="AB6" s="87"/>
      <c r="AC6" s="87"/>
      <c r="AD6" s="87"/>
    </row>
    <row r="7" spans="1:30" x14ac:dyDescent="0.25">
      <c r="A7" s="24" t="s">
        <v>128</v>
      </c>
      <c r="B7" s="25"/>
      <c r="C7" s="25" t="s">
        <v>152</v>
      </c>
      <c r="D7" s="25"/>
      <c r="E7" s="28" t="s">
        <v>34</v>
      </c>
      <c r="H7" s="87" t="str">
        <f>Tabela!A8</f>
        <v>Equador</v>
      </c>
      <c r="I7" s="87"/>
      <c r="J7" s="87"/>
      <c r="K7" s="87"/>
      <c r="L7" s="2">
        <f>Tabela!B8</f>
        <v>0</v>
      </c>
      <c r="M7" s="2" t="s">
        <v>88</v>
      </c>
      <c r="N7" s="2">
        <f>Tabela!D8</f>
        <v>0</v>
      </c>
      <c r="O7" s="87" t="str">
        <f>Tabela!E8</f>
        <v>Senegal</v>
      </c>
      <c r="P7" s="87"/>
      <c r="Q7" s="87"/>
      <c r="R7" s="87"/>
      <c r="T7" s="87" t="str">
        <f>Tabela!G8</f>
        <v>Costa Rica</v>
      </c>
      <c r="U7" s="87"/>
      <c r="V7" s="87"/>
      <c r="W7" s="87"/>
      <c r="X7">
        <f>Tabela!H8</f>
        <v>0</v>
      </c>
      <c r="Y7" s="2" t="s">
        <v>88</v>
      </c>
      <c r="Z7">
        <f>Tabela!J8</f>
        <v>0</v>
      </c>
      <c r="AA7" s="87" t="str">
        <f>Tabela!K8</f>
        <v>Alemanha</v>
      </c>
      <c r="AB7" s="87"/>
      <c r="AC7" s="87"/>
      <c r="AD7" s="87"/>
    </row>
    <row r="8" spans="1:30" x14ac:dyDescent="0.25">
      <c r="A8" s="24" t="s">
        <v>5</v>
      </c>
      <c r="B8" s="25"/>
      <c r="C8" s="25" t="s">
        <v>153</v>
      </c>
      <c r="D8" s="25"/>
      <c r="E8" s="28" t="s">
        <v>35</v>
      </c>
      <c r="H8" s="87" t="str">
        <f>Tabela!A9</f>
        <v>Grupo B</v>
      </c>
      <c r="I8" s="87"/>
      <c r="J8" s="87"/>
      <c r="K8" s="87"/>
      <c r="L8" s="2">
        <f>Tabela!B9</f>
        <v>0</v>
      </c>
      <c r="M8" s="2" t="s">
        <v>88</v>
      </c>
      <c r="N8" s="2">
        <f>Tabela!D9</f>
        <v>0</v>
      </c>
      <c r="O8" s="87">
        <f>Tabela!E9</f>
        <v>0</v>
      </c>
      <c r="P8" s="87"/>
      <c r="Q8" s="87"/>
      <c r="R8" s="87"/>
      <c r="T8" s="87" t="str">
        <f>Tabela!G9</f>
        <v>Grupo F</v>
      </c>
      <c r="U8" s="87"/>
      <c r="V8" s="87"/>
      <c r="W8" s="87"/>
      <c r="X8">
        <f>Tabela!H9</f>
        <v>0</v>
      </c>
      <c r="Y8" s="2" t="s">
        <v>88</v>
      </c>
      <c r="Z8">
        <f>Tabela!J9</f>
        <v>0</v>
      </c>
      <c r="AA8" s="87">
        <f>Tabela!K9</f>
        <v>0</v>
      </c>
      <c r="AB8" s="87"/>
      <c r="AC8" s="87"/>
      <c r="AD8" s="87"/>
    </row>
    <row r="9" spans="1:30" x14ac:dyDescent="0.25">
      <c r="A9" s="24" t="s">
        <v>6</v>
      </c>
      <c r="B9" s="25"/>
      <c r="C9" s="25" t="s">
        <v>154</v>
      </c>
      <c r="D9" s="25"/>
      <c r="E9" s="28" t="s">
        <v>36</v>
      </c>
      <c r="H9" s="87" t="str">
        <f>Tabela!A10</f>
        <v>Inglaterra</v>
      </c>
      <c r="I9" s="87"/>
      <c r="J9" s="87"/>
      <c r="K9" s="87"/>
      <c r="L9" s="2">
        <f>Tabela!B10</f>
        <v>6</v>
      </c>
      <c r="M9" s="2" t="s">
        <v>88</v>
      </c>
      <c r="N9" s="2">
        <f>Tabela!D10</f>
        <v>2</v>
      </c>
      <c r="O9" s="87" t="str">
        <f>Tabela!E10</f>
        <v>Irã</v>
      </c>
      <c r="P9" s="87"/>
      <c r="Q9" s="87"/>
      <c r="R9" s="87"/>
      <c r="T9" s="87" t="str">
        <f>Tabela!G10</f>
        <v>Marrocos</v>
      </c>
      <c r="U9" s="87"/>
      <c r="V9" s="87"/>
      <c r="W9" s="87"/>
      <c r="X9">
        <f>Tabela!H10</f>
        <v>0</v>
      </c>
      <c r="Y9" s="2" t="s">
        <v>88</v>
      </c>
      <c r="Z9">
        <f>Tabela!J10</f>
        <v>0</v>
      </c>
      <c r="AA9" s="87" t="str">
        <f>Tabela!K10</f>
        <v>Croácia</v>
      </c>
      <c r="AB9" s="87"/>
      <c r="AC9" s="87"/>
      <c r="AD9" s="87"/>
    </row>
    <row r="10" spans="1:30" x14ac:dyDescent="0.25">
      <c r="A10" s="24" t="s">
        <v>150</v>
      </c>
      <c r="B10" s="25"/>
      <c r="C10" s="25" t="s">
        <v>155</v>
      </c>
      <c r="D10" s="25"/>
      <c r="E10" s="28" t="s">
        <v>53</v>
      </c>
      <c r="H10" s="87" t="str">
        <f>Tabela!A11</f>
        <v>Estados Unidos</v>
      </c>
      <c r="I10" s="87"/>
      <c r="J10" s="87"/>
      <c r="K10" s="87"/>
      <c r="L10" s="2">
        <f>Tabela!B11</f>
        <v>1</v>
      </c>
      <c r="M10" s="2" t="s">
        <v>88</v>
      </c>
      <c r="N10" s="2">
        <f>Tabela!D11</f>
        <v>1</v>
      </c>
      <c r="O10" s="87" t="str">
        <f>Tabela!E11</f>
        <v>Gales</v>
      </c>
      <c r="P10" s="87"/>
      <c r="Q10" s="87"/>
      <c r="R10" s="87"/>
      <c r="T10" s="87" t="str">
        <f>Tabela!G11</f>
        <v>Bélgica</v>
      </c>
      <c r="U10" s="87"/>
      <c r="V10" s="87"/>
      <c r="W10" s="87"/>
      <c r="X10">
        <f>Tabela!H11</f>
        <v>0</v>
      </c>
      <c r="Y10" s="2" t="s">
        <v>88</v>
      </c>
      <c r="Z10">
        <f>Tabela!J11</f>
        <v>0</v>
      </c>
      <c r="AA10" s="87" t="str">
        <f>Tabela!K11</f>
        <v>Canadá</v>
      </c>
      <c r="AB10" s="87"/>
      <c r="AC10" s="87"/>
      <c r="AD10" s="87"/>
    </row>
    <row r="11" spans="1:30" x14ac:dyDescent="0.25">
      <c r="A11" s="24" t="s">
        <v>0</v>
      </c>
      <c r="B11" s="25"/>
      <c r="C11" s="25" t="s">
        <v>0</v>
      </c>
      <c r="D11" s="25"/>
      <c r="E11" s="28" t="s">
        <v>0</v>
      </c>
      <c r="H11" s="87" t="str">
        <f>Tabela!A12</f>
        <v>Gales</v>
      </c>
      <c r="I11" s="87"/>
      <c r="J11" s="87"/>
      <c r="K11" s="87"/>
      <c r="L11" s="2">
        <f>Tabela!B12</f>
        <v>0</v>
      </c>
      <c r="M11" s="2" t="s">
        <v>88</v>
      </c>
      <c r="N11" s="2">
        <f>Tabela!D12</f>
        <v>0</v>
      </c>
      <c r="O11" s="87" t="str">
        <f>Tabela!E12</f>
        <v>Irã</v>
      </c>
      <c r="P11" s="87"/>
      <c r="Q11" s="87"/>
      <c r="R11" s="87"/>
      <c r="T11" s="87" t="str">
        <f>Tabela!G12</f>
        <v>Bélgica</v>
      </c>
      <c r="U11" s="87"/>
      <c r="V11" s="87"/>
      <c r="W11" s="87"/>
      <c r="X11">
        <f>Tabela!H12</f>
        <v>0</v>
      </c>
      <c r="Y11" s="2" t="s">
        <v>88</v>
      </c>
      <c r="Z11">
        <f>Tabela!J12</f>
        <v>0</v>
      </c>
      <c r="AA11" s="87" t="str">
        <f>Tabela!K12</f>
        <v>Marrocos</v>
      </c>
      <c r="AB11" s="87"/>
      <c r="AC11" s="87"/>
      <c r="AD11" s="87"/>
    </row>
    <row r="12" spans="1:30" x14ac:dyDescent="0.25">
      <c r="A12" s="19" t="s">
        <v>8</v>
      </c>
      <c r="B12" s="25"/>
      <c r="C12" s="20" t="s">
        <v>23</v>
      </c>
      <c r="D12" s="25"/>
      <c r="E12" s="21" t="s">
        <v>37</v>
      </c>
      <c r="H12" s="87" t="str">
        <f>Tabela!A13</f>
        <v>Inglaterra</v>
      </c>
      <c r="I12" s="87"/>
      <c r="J12" s="87"/>
      <c r="K12" s="87"/>
      <c r="L12" s="2">
        <f>Tabela!B13</f>
        <v>0</v>
      </c>
      <c r="M12" s="2" t="s">
        <v>88</v>
      </c>
      <c r="N12" s="2">
        <f>Tabela!D13</f>
        <v>0</v>
      </c>
      <c r="O12" s="87" t="str">
        <f>Tabela!E13</f>
        <v>Estados Unidos</v>
      </c>
      <c r="P12" s="87"/>
      <c r="Q12" s="87"/>
      <c r="R12" s="87"/>
      <c r="T12" s="87" t="str">
        <f>Tabela!G13</f>
        <v>Croácia</v>
      </c>
      <c r="U12" s="87"/>
      <c r="V12" s="87"/>
      <c r="W12" s="87"/>
      <c r="X12">
        <f>Tabela!H13</f>
        <v>0</v>
      </c>
      <c r="Y12" s="2" t="s">
        <v>88</v>
      </c>
      <c r="Z12">
        <f>Tabela!J13</f>
        <v>0</v>
      </c>
      <c r="AA12" s="87" t="str">
        <f>Tabela!K13</f>
        <v>Canadá</v>
      </c>
      <c r="AB12" s="87"/>
      <c r="AC12" s="87"/>
      <c r="AD12" s="87"/>
    </row>
    <row r="13" spans="1:30" x14ac:dyDescent="0.25">
      <c r="A13" s="24" t="s">
        <v>0</v>
      </c>
      <c r="B13" s="25"/>
      <c r="C13" s="25" t="s">
        <v>0</v>
      </c>
      <c r="D13" s="25"/>
      <c r="E13" s="28" t="s">
        <v>0</v>
      </c>
      <c r="H13" s="87" t="str">
        <f>Tabela!A14</f>
        <v>Irã</v>
      </c>
      <c r="I13" s="87"/>
      <c r="J13" s="87"/>
      <c r="K13" s="87"/>
      <c r="L13" s="2">
        <f>Tabela!B14</f>
        <v>0</v>
      </c>
      <c r="M13" s="2" t="s">
        <v>88</v>
      </c>
      <c r="N13" s="2">
        <f>Tabela!D14</f>
        <v>0</v>
      </c>
      <c r="O13" s="87" t="str">
        <f>Tabela!E14</f>
        <v>Estados Unidos</v>
      </c>
      <c r="P13" s="87"/>
      <c r="Q13" s="87"/>
      <c r="R13" s="87"/>
      <c r="T13" s="87" t="str">
        <f>Tabela!G14</f>
        <v>Croácia</v>
      </c>
      <c r="U13" s="87"/>
      <c r="V13" s="87"/>
      <c r="W13" s="87"/>
      <c r="X13">
        <f>Tabela!H14</f>
        <v>0</v>
      </c>
      <c r="Y13" s="2" t="s">
        <v>88</v>
      </c>
      <c r="Z13">
        <f>Tabela!J14</f>
        <v>0</v>
      </c>
      <c r="AA13" s="87" t="str">
        <f>Tabela!K14</f>
        <v>Bélgica</v>
      </c>
      <c r="AB13" s="87"/>
      <c r="AC13" s="87"/>
      <c r="AD13" s="87"/>
    </row>
    <row r="14" spans="1:30" x14ac:dyDescent="0.25">
      <c r="A14" s="24" t="s">
        <v>45</v>
      </c>
      <c r="B14" s="25"/>
      <c r="C14" s="25" t="s">
        <v>49</v>
      </c>
      <c r="D14" s="25"/>
      <c r="E14" s="28" t="s">
        <v>160</v>
      </c>
      <c r="H14" s="87" t="str">
        <f>Tabela!A15</f>
        <v>Gales</v>
      </c>
      <c r="I14" s="87"/>
      <c r="J14" s="87"/>
      <c r="K14" s="87"/>
      <c r="L14" s="2">
        <f>Tabela!B15</f>
        <v>0</v>
      </c>
      <c r="M14" s="2" t="s">
        <v>88</v>
      </c>
      <c r="N14" s="2">
        <f>Tabela!D15</f>
        <v>0</v>
      </c>
      <c r="O14" s="87" t="str">
        <f>Tabela!E15</f>
        <v>Inglaterra</v>
      </c>
      <c r="P14" s="87"/>
      <c r="Q14" s="87"/>
      <c r="R14" s="87"/>
      <c r="T14" s="87" t="str">
        <f>Tabela!G15</f>
        <v>Canadá</v>
      </c>
      <c r="U14" s="87"/>
      <c r="V14" s="87"/>
      <c r="W14" s="87"/>
      <c r="X14">
        <f>Tabela!H15</f>
        <v>0</v>
      </c>
      <c r="Y14" s="2" t="s">
        <v>88</v>
      </c>
      <c r="Z14">
        <f>Tabela!J15</f>
        <v>0</v>
      </c>
      <c r="AA14" s="87" t="str">
        <f>Tabela!K15</f>
        <v>Marrocos</v>
      </c>
      <c r="AB14" s="87"/>
      <c r="AC14" s="87"/>
      <c r="AD14" s="87"/>
    </row>
    <row r="15" spans="1:30" x14ac:dyDescent="0.25">
      <c r="A15" s="24" t="s">
        <v>9</v>
      </c>
      <c r="B15" s="25"/>
      <c r="C15" s="25" t="s">
        <v>156</v>
      </c>
      <c r="D15" s="25"/>
      <c r="E15" s="28" t="s">
        <v>161</v>
      </c>
      <c r="H15" s="87" t="str">
        <f>Tabela!A16</f>
        <v>Grupo C</v>
      </c>
      <c r="I15" s="87"/>
      <c r="J15" s="87"/>
      <c r="K15" s="87"/>
      <c r="L15" s="2">
        <f>Tabela!B16</f>
        <v>0</v>
      </c>
      <c r="M15" s="2" t="s">
        <v>88</v>
      </c>
      <c r="N15" s="2">
        <f>Tabela!D16</f>
        <v>0</v>
      </c>
      <c r="O15" s="87">
        <f>Tabela!E16</f>
        <v>0</v>
      </c>
      <c r="P15" s="87"/>
      <c r="Q15" s="87"/>
      <c r="R15" s="87"/>
      <c r="T15" s="87" t="str">
        <f>Tabela!G16</f>
        <v>Grupo G</v>
      </c>
      <c r="U15" s="87"/>
      <c r="V15" s="87"/>
      <c r="W15" s="87"/>
      <c r="X15">
        <f>Tabela!H16</f>
        <v>0</v>
      </c>
      <c r="Y15" s="2" t="s">
        <v>88</v>
      </c>
      <c r="Z15">
        <f>Tabela!J16</f>
        <v>0</v>
      </c>
      <c r="AA15" s="87">
        <f>Tabela!K16</f>
        <v>0</v>
      </c>
      <c r="AB15" s="87"/>
      <c r="AC15" s="87"/>
      <c r="AD15" s="87"/>
    </row>
    <row r="16" spans="1:30" x14ac:dyDescent="0.25">
      <c r="A16" s="24" t="s">
        <v>10</v>
      </c>
      <c r="B16" s="25"/>
      <c r="C16" s="25" t="s">
        <v>112</v>
      </c>
      <c r="D16" s="25"/>
      <c r="E16" s="28" t="s">
        <v>54</v>
      </c>
      <c r="H16" s="87" t="str">
        <f>Tabela!A17</f>
        <v>Argentina</v>
      </c>
      <c r="I16" s="87"/>
      <c r="J16" s="87"/>
      <c r="K16" s="87"/>
      <c r="L16" s="2">
        <f>Tabela!B17</f>
        <v>1</v>
      </c>
      <c r="M16" s="2" t="s">
        <v>88</v>
      </c>
      <c r="N16" s="2">
        <f>Tabela!D17</f>
        <v>2</v>
      </c>
      <c r="O16" s="87" t="str">
        <f>Tabela!E17</f>
        <v>Arábia Saudita</v>
      </c>
      <c r="P16" s="87"/>
      <c r="Q16" s="87"/>
      <c r="R16" s="87"/>
      <c r="T16" s="87" t="str">
        <f>Tabela!G17</f>
        <v>Suíça</v>
      </c>
      <c r="U16" s="87"/>
      <c r="V16" s="87"/>
      <c r="W16" s="87"/>
      <c r="X16">
        <f>Tabela!H17</f>
        <v>0</v>
      </c>
      <c r="Y16" s="2" t="s">
        <v>88</v>
      </c>
      <c r="Z16">
        <f>Tabela!J17</f>
        <v>0</v>
      </c>
      <c r="AA16" s="87" t="str">
        <f>Tabela!K17</f>
        <v>Camarões</v>
      </c>
      <c r="AB16" s="87"/>
      <c r="AC16" s="87"/>
      <c r="AD16" s="87"/>
    </row>
    <row r="17" spans="1:30" x14ac:dyDescent="0.25">
      <c r="A17" s="24" t="s">
        <v>11</v>
      </c>
      <c r="B17" s="25"/>
      <c r="C17" s="25" t="s">
        <v>26</v>
      </c>
      <c r="D17" s="25"/>
      <c r="E17" s="28" t="s">
        <v>55</v>
      </c>
      <c r="H17" s="87" t="str">
        <f>Tabela!A18</f>
        <v>México</v>
      </c>
      <c r="I17" s="87"/>
      <c r="J17" s="87"/>
      <c r="K17" s="87"/>
      <c r="L17" s="2">
        <f>Tabela!B18</f>
        <v>0</v>
      </c>
      <c r="M17" s="2" t="s">
        <v>88</v>
      </c>
      <c r="N17" s="2">
        <f>Tabela!D18</f>
        <v>0</v>
      </c>
      <c r="O17" s="87" t="str">
        <f>Tabela!E18</f>
        <v>Polônia</v>
      </c>
      <c r="P17" s="87"/>
      <c r="Q17" s="87"/>
      <c r="R17" s="87"/>
      <c r="T17" s="87" t="str">
        <f>Tabela!G18</f>
        <v>Brasil</v>
      </c>
      <c r="U17" s="87"/>
      <c r="V17" s="87"/>
      <c r="W17" s="87"/>
      <c r="X17">
        <f>Tabela!H18</f>
        <v>0</v>
      </c>
      <c r="Y17" s="2" t="s">
        <v>88</v>
      </c>
      <c r="Z17">
        <f>Tabela!J18</f>
        <v>0</v>
      </c>
      <c r="AA17" s="87" t="str">
        <f>Tabela!K18</f>
        <v>Sérvia</v>
      </c>
      <c r="AB17" s="87"/>
      <c r="AC17" s="87"/>
      <c r="AD17" s="87"/>
    </row>
    <row r="18" spans="1:30" x14ac:dyDescent="0.25">
      <c r="A18" s="24" t="s">
        <v>103</v>
      </c>
      <c r="B18" s="25"/>
      <c r="C18" s="25" t="s">
        <v>27</v>
      </c>
      <c r="D18" s="25"/>
      <c r="E18" s="28" t="s">
        <v>162</v>
      </c>
      <c r="H18" s="87" t="str">
        <f>Tabela!A19</f>
        <v>Polônia</v>
      </c>
      <c r="I18" s="87"/>
      <c r="J18" s="87"/>
      <c r="K18" s="87"/>
      <c r="L18" s="2">
        <f>Tabela!B19</f>
        <v>0</v>
      </c>
      <c r="M18" s="2" t="s">
        <v>88</v>
      </c>
      <c r="N18" s="2">
        <f>Tabela!D19</f>
        <v>0</v>
      </c>
      <c r="O18" s="87" t="str">
        <f>Tabela!E19</f>
        <v>Arábia Saudita</v>
      </c>
      <c r="P18" s="87"/>
      <c r="Q18" s="87"/>
      <c r="R18" s="87"/>
      <c r="T18" s="87" t="str">
        <f>Tabela!G19</f>
        <v>Camarões</v>
      </c>
      <c r="U18" s="87"/>
      <c r="V18" s="87"/>
      <c r="W18" s="87"/>
      <c r="X18">
        <f>Tabela!H19</f>
        <v>0</v>
      </c>
      <c r="Y18" s="2" t="s">
        <v>88</v>
      </c>
      <c r="Z18">
        <f>Tabela!J19</f>
        <v>0</v>
      </c>
      <c r="AA18" s="87" t="str">
        <f>Tabela!K19</f>
        <v>Sérvia</v>
      </c>
      <c r="AB18" s="87"/>
      <c r="AC18" s="87"/>
      <c r="AD18" s="87"/>
    </row>
    <row r="19" spans="1:30" x14ac:dyDescent="0.25">
      <c r="A19" s="24" t="s">
        <v>131</v>
      </c>
      <c r="B19" s="25"/>
      <c r="C19" s="25" t="s">
        <v>157</v>
      </c>
      <c r="D19" s="25"/>
      <c r="E19" s="28" t="s">
        <v>163</v>
      </c>
      <c r="H19" s="87" t="str">
        <f>Tabela!A20</f>
        <v>Argentina</v>
      </c>
      <c r="I19" s="87"/>
      <c r="J19" s="87"/>
      <c r="K19" s="87"/>
      <c r="L19" s="2">
        <f>Tabela!B20</f>
        <v>0</v>
      </c>
      <c r="M19" s="2" t="s">
        <v>88</v>
      </c>
      <c r="N19" s="2">
        <f>Tabela!D20</f>
        <v>0</v>
      </c>
      <c r="O19" s="87" t="str">
        <f>Tabela!E20</f>
        <v>México</v>
      </c>
      <c r="P19" s="87"/>
      <c r="Q19" s="87"/>
      <c r="R19" s="87"/>
      <c r="T19" s="87" t="str">
        <f>Tabela!G20</f>
        <v>Brasil</v>
      </c>
      <c r="U19" s="87"/>
      <c r="V19" s="87"/>
      <c r="W19" s="87"/>
      <c r="X19">
        <f>Tabela!H20</f>
        <v>0</v>
      </c>
      <c r="Y19" s="2" t="s">
        <v>88</v>
      </c>
      <c r="Z19">
        <f>Tabela!J20</f>
        <v>0</v>
      </c>
      <c r="AA19" s="87" t="str">
        <f>Tabela!K20</f>
        <v>Suíça</v>
      </c>
      <c r="AB19" s="87"/>
      <c r="AC19" s="87"/>
      <c r="AD19" s="87"/>
    </row>
    <row r="20" spans="1:30" x14ac:dyDescent="0.25">
      <c r="A20" s="24" t="s">
        <v>0</v>
      </c>
      <c r="B20" s="25"/>
      <c r="C20" s="25" t="s">
        <v>0</v>
      </c>
      <c r="D20" s="25"/>
      <c r="E20" s="28"/>
      <c r="H20" s="87" t="str">
        <f>Tabela!A21</f>
        <v>Polônia</v>
      </c>
      <c r="I20" s="87"/>
      <c r="J20" s="87"/>
      <c r="K20" s="87"/>
      <c r="L20" s="2">
        <f>Tabela!B21</f>
        <v>0</v>
      </c>
      <c r="M20" s="2" t="s">
        <v>88</v>
      </c>
      <c r="N20" s="2">
        <f>Tabela!D21</f>
        <v>0</v>
      </c>
      <c r="O20" s="87" t="str">
        <f>Tabela!E21</f>
        <v>Argentina</v>
      </c>
      <c r="P20" s="87"/>
      <c r="Q20" s="87"/>
      <c r="R20" s="87"/>
      <c r="T20" s="87" t="str">
        <f>Tabela!G21</f>
        <v>Camarões</v>
      </c>
      <c r="U20" s="87"/>
      <c r="V20" s="87"/>
      <c r="W20" s="87"/>
      <c r="X20">
        <f>Tabela!H21</f>
        <v>0</v>
      </c>
      <c r="Y20" s="2" t="s">
        <v>88</v>
      </c>
      <c r="Z20">
        <f>Tabela!J21</f>
        <v>0</v>
      </c>
      <c r="AA20" s="87" t="str">
        <f>Tabela!K21</f>
        <v>Brasil</v>
      </c>
      <c r="AB20" s="87"/>
      <c r="AC20" s="87"/>
      <c r="AD20" s="87"/>
    </row>
    <row r="21" spans="1:30" x14ac:dyDescent="0.25">
      <c r="A21" s="19" t="s">
        <v>12</v>
      </c>
      <c r="B21" s="25"/>
      <c r="C21" s="20" t="s">
        <v>28</v>
      </c>
      <c r="D21" s="25"/>
      <c r="E21" s="22" t="s">
        <v>149</v>
      </c>
      <c r="H21" s="87" t="str">
        <f>Tabela!A22</f>
        <v>Arábia Saudita</v>
      </c>
      <c r="I21" s="87"/>
      <c r="J21" s="87"/>
      <c r="K21" s="87"/>
      <c r="L21" s="2">
        <f>Tabela!B22</f>
        <v>0</v>
      </c>
      <c r="M21" s="2" t="s">
        <v>88</v>
      </c>
      <c r="N21" s="2">
        <f>Tabela!D22</f>
        <v>0</v>
      </c>
      <c r="O21" s="87" t="str">
        <f>Tabela!E22</f>
        <v>México</v>
      </c>
      <c r="P21" s="87"/>
      <c r="Q21" s="87"/>
      <c r="R21" s="87"/>
      <c r="T21" s="87" t="str">
        <f>Tabela!G22</f>
        <v>Sérvia</v>
      </c>
      <c r="U21" s="87"/>
      <c r="V21" s="87"/>
      <c r="W21" s="87"/>
      <c r="X21">
        <f>Tabela!H22</f>
        <v>0</v>
      </c>
      <c r="Y21" s="2" t="s">
        <v>88</v>
      </c>
      <c r="Z21">
        <f>Tabela!J22</f>
        <v>0</v>
      </c>
      <c r="AA21" s="87" t="str">
        <f>Tabela!K22</f>
        <v>Suíça</v>
      </c>
      <c r="AB21" s="87"/>
      <c r="AC21" s="87"/>
      <c r="AD21" s="87"/>
    </row>
    <row r="22" spans="1:30" x14ac:dyDescent="0.25">
      <c r="A22" s="24" t="s">
        <v>0</v>
      </c>
      <c r="B22" s="25"/>
      <c r="C22" s="25" t="s">
        <v>0</v>
      </c>
      <c r="D22" s="25"/>
      <c r="E22" s="28" t="s">
        <v>304</v>
      </c>
      <c r="H22" s="87" t="str">
        <f>Tabela!A23</f>
        <v>Grupo D</v>
      </c>
      <c r="I22" s="87"/>
      <c r="J22" s="87"/>
      <c r="K22" s="87"/>
      <c r="L22" s="2">
        <f>Tabela!B23</f>
        <v>0</v>
      </c>
      <c r="M22" s="2" t="s">
        <v>88</v>
      </c>
      <c r="N22" s="2">
        <f>Tabela!D23</f>
        <v>0</v>
      </c>
      <c r="O22" s="87">
        <f>Tabela!E23</f>
        <v>0</v>
      </c>
      <c r="P22" s="87"/>
      <c r="Q22" s="87"/>
      <c r="R22" s="87"/>
      <c r="T22" s="87" t="str">
        <f>Tabela!G23</f>
        <v>Grupo H</v>
      </c>
      <c r="U22" s="87"/>
      <c r="V22" s="87"/>
      <c r="W22" s="87"/>
      <c r="X22">
        <f>Tabela!H23</f>
        <v>0</v>
      </c>
      <c r="Y22" s="2" t="s">
        <v>88</v>
      </c>
      <c r="Z22">
        <f>Tabela!J23</f>
        <v>0</v>
      </c>
      <c r="AA22" s="87">
        <f>Tabela!K23</f>
        <v>0</v>
      </c>
      <c r="AB22" s="87"/>
      <c r="AC22" s="87"/>
      <c r="AD22" s="87"/>
    </row>
    <row r="23" spans="1:30" x14ac:dyDescent="0.25">
      <c r="A23" s="24" t="s">
        <v>151</v>
      </c>
      <c r="B23" s="25"/>
      <c r="C23" s="25" t="s">
        <v>158</v>
      </c>
      <c r="D23" s="25"/>
      <c r="E23" s="28" t="s">
        <v>305</v>
      </c>
      <c r="H23" s="87" t="str">
        <f>Tabela!A24</f>
        <v>Dinamarca</v>
      </c>
      <c r="I23" s="87"/>
      <c r="J23" s="87"/>
      <c r="K23" s="87"/>
      <c r="L23" s="2">
        <f>Tabela!B24</f>
        <v>0</v>
      </c>
      <c r="M23" s="2" t="s">
        <v>88</v>
      </c>
      <c r="N23" s="2">
        <f>Tabela!D24</f>
        <v>0</v>
      </c>
      <c r="O23" s="87" t="str">
        <f>Tabela!E24</f>
        <v>Tunísia</v>
      </c>
      <c r="P23" s="87"/>
      <c r="Q23" s="87"/>
      <c r="R23" s="87"/>
      <c r="T23" s="87" t="str">
        <f>Tabela!G24</f>
        <v>Uruguai</v>
      </c>
      <c r="U23" s="87"/>
      <c r="V23" s="87"/>
      <c r="W23" s="87"/>
      <c r="X23">
        <f>Tabela!H24</f>
        <v>0</v>
      </c>
      <c r="Y23" s="2" t="s">
        <v>88</v>
      </c>
      <c r="Z23">
        <f>Tabela!J24</f>
        <v>0</v>
      </c>
      <c r="AA23" s="87" t="str">
        <f>Tabela!K24</f>
        <v>Coreia do Sul</v>
      </c>
      <c r="AB23" s="87"/>
      <c r="AC23" s="87"/>
      <c r="AD23" s="87"/>
    </row>
    <row r="24" spans="1:30" x14ac:dyDescent="0.25">
      <c r="A24" s="24" t="s">
        <v>14</v>
      </c>
      <c r="B24" s="25"/>
      <c r="C24" s="25" t="s">
        <v>159</v>
      </c>
      <c r="D24" s="25"/>
      <c r="E24" s="28"/>
      <c r="H24" s="87" t="str">
        <f>Tabela!A25</f>
        <v>França</v>
      </c>
      <c r="I24" s="87"/>
      <c r="J24" s="87"/>
      <c r="K24" s="87"/>
      <c r="L24" s="2">
        <f>Tabela!B25</f>
        <v>0</v>
      </c>
      <c r="M24" s="2" t="s">
        <v>88</v>
      </c>
      <c r="N24" s="2">
        <f>Tabela!D25</f>
        <v>0</v>
      </c>
      <c r="O24" s="87" t="str">
        <f>Tabela!E25</f>
        <v>Austrália</v>
      </c>
      <c r="P24" s="87"/>
      <c r="Q24" s="87"/>
      <c r="R24" s="87"/>
      <c r="T24" s="87" t="str">
        <f>Tabela!G25</f>
        <v>Portugal</v>
      </c>
      <c r="U24" s="87"/>
      <c r="V24" s="87"/>
      <c r="W24" s="87"/>
      <c r="X24">
        <f>Tabela!H25</f>
        <v>0</v>
      </c>
      <c r="Y24" s="2" t="s">
        <v>88</v>
      </c>
      <c r="Z24">
        <f>Tabela!J25</f>
        <v>0</v>
      </c>
      <c r="AA24" s="87" t="str">
        <f>Tabela!K25</f>
        <v>Gana</v>
      </c>
      <c r="AB24" s="87"/>
      <c r="AC24" s="87"/>
      <c r="AD24" s="87"/>
    </row>
    <row r="25" spans="1:30" x14ac:dyDescent="0.25">
      <c r="A25" s="24" t="s">
        <v>133</v>
      </c>
      <c r="B25" s="25"/>
      <c r="C25" s="25" t="s">
        <v>117</v>
      </c>
      <c r="D25" s="25"/>
      <c r="E25" s="22" t="s">
        <v>148</v>
      </c>
      <c r="H25" s="87" t="str">
        <f>Tabela!A26</f>
        <v>Tunísia</v>
      </c>
      <c r="I25" s="87"/>
      <c r="J25" s="87"/>
      <c r="K25" s="87"/>
      <c r="L25" s="2">
        <f>Tabela!B26</f>
        <v>0</v>
      </c>
      <c r="M25" s="2" t="s">
        <v>88</v>
      </c>
      <c r="N25" s="2">
        <f>Tabela!D26</f>
        <v>0</v>
      </c>
      <c r="O25" s="87" t="str">
        <f>Tabela!E26</f>
        <v>Austrália</v>
      </c>
      <c r="P25" s="87"/>
      <c r="Q25" s="87"/>
      <c r="R25" s="87"/>
      <c r="T25" s="87" t="str">
        <f>Tabela!G26</f>
        <v>Coreia do Sul</v>
      </c>
      <c r="U25" s="87"/>
      <c r="V25" s="87"/>
      <c r="W25" s="87"/>
      <c r="X25">
        <f>Tabela!H26</f>
        <v>0</v>
      </c>
      <c r="Y25" s="2" t="s">
        <v>88</v>
      </c>
      <c r="Z25">
        <f>Tabela!J26</f>
        <v>0</v>
      </c>
      <c r="AA25" s="87" t="str">
        <f>Tabela!K26</f>
        <v>Gana</v>
      </c>
      <c r="AB25" s="87"/>
      <c r="AC25" s="87"/>
      <c r="AD25" s="87"/>
    </row>
    <row r="26" spans="1:30" x14ac:dyDescent="0.25">
      <c r="A26" s="24" t="s">
        <v>46</v>
      </c>
      <c r="B26" s="25"/>
      <c r="C26" s="25" t="s">
        <v>29</v>
      </c>
      <c r="D26" s="25"/>
      <c r="E26" s="28" t="s">
        <v>302</v>
      </c>
      <c r="H26" s="87" t="str">
        <f>Tabela!A27</f>
        <v>França</v>
      </c>
      <c r="I26" s="87"/>
      <c r="J26" s="87"/>
      <c r="K26" s="87"/>
      <c r="L26" s="2">
        <f>Tabela!B27</f>
        <v>0</v>
      </c>
      <c r="M26" s="2" t="s">
        <v>88</v>
      </c>
      <c r="N26" s="2">
        <f>Tabela!D27</f>
        <v>0</v>
      </c>
      <c r="O26" s="87" t="str">
        <f>Tabela!E27</f>
        <v>Dinamarca</v>
      </c>
      <c r="P26" s="87"/>
      <c r="Q26" s="87"/>
      <c r="R26" s="87"/>
      <c r="T26" s="87" t="str">
        <f>Tabela!G27</f>
        <v>Portugal</v>
      </c>
      <c r="U26" s="87"/>
      <c r="V26" s="87"/>
      <c r="W26" s="87"/>
      <c r="X26">
        <f>Tabela!H27</f>
        <v>0</v>
      </c>
      <c r="Y26" s="2" t="s">
        <v>88</v>
      </c>
      <c r="Z26">
        <f>Tabela!J27</f>
        <v>0</v>
      </c>
      <c r="AA26" s="87" t="str">
        <f>Tabela!K27</f>
        <v>Uruguai</v>
      </c>
      <c r="AB26" s="87"/>
      <c r="AC26" s="87"/>
      <c r="AD26" s="87"/>
    </row>
    <row r="27" spans="1:30" x14ac:dyDescent="0.25">
      <c r="A27" s="24" t="s">
        <v>16</v>
      </c>
      <c r="B27" s="25"/>
      <c r="C27" s="25" t="s">
        <v>119</v>
      </c>
      <c r="D27" s="25"/>
      <c r="E27" s="28" t="s">
        <v>303</v>
      </c>
      <c r="H27" s="87" t="str">
        <f>Tabela!A28</f>
        <v>Tunísia</v>
      </c>
      <c r="I27" s="87"/>
      <c r="J27" s="87"/>
      <c r="K27" s="87"/>
      <c r="L27" s="2">
        <f>Tabela!B28</f>
        <v>0</v>
      </c>
      <c r="M27" s="2" t="s">
        <v>88</v>
      </c>
      <c r="N27" s="2">
        <f>Tabela!D28</f>
        <v>0</v>
      </c>
      <c r="O27" s="87" t="str">
        <f>Tabela!E28</f>
        <v>França</v>
      </c>
      <c r="P27" s="87"/>
      <c r="Q27" s="87"/>
      <c r="R27" s="87"/>
      <c r="T27" s="87" t="str">
        <f>Tabela!G28</f>
        <v>Coreia do Sul</v>
      </c>
      <c r="U27" s="87"/>
      <c r="V27" s="87"/>
      <c r="W27" s="87"/>
      <c r="X27">
        <f>Tabela!H28</f>
        <v>0</v>
      </c>
      <c r="Y27" s="2" t="s">
        <v>88</v>
      </c>
      <c r="Z27">
        <f>Tabela!J28</f>
        <v>0</v>
      </c>
      <c r="AA27" s="87" t="str">
        <f>Tabela!K28</f>
        <v>Portugal</v>
      </c>
      <c r="AB27" s="87"/>
      <c r="AC27" s="87"/>
      <c r="AD27" s="87"/>
    </row>
    <row r="28" spans="1:30" ht="15.75" thickBot="1" x14ac:dyDescent="0.3">
      <c r="A28" s="26" t="s">
        <v>17</v>
      </c>
      <c r="B28" s="27"/>
      <c r="C28" s="27" t="s">
        <v>31</v>
      </c>
      <c r="D28" s="27"/>
      <c r="E28" s="29"/>
      <c r="H28" s="87" t="str">
        <f>Tabela!A29</f>
        <v>Austrália</v>
      </c>
      <c r="I28" s="87"/>
      <c r="J28" s="87"/>
      <c r="K28" s="87"/>
      <c r="L28" s="2">
        <f>Tabela!B29</f>
        <v>0</v>
      </c>
      <c r="M28" s="2" t="s">
        <v>88</v>
      </c>
      <c r="N28" s="2">
        <f>Tabela!D29</f>
        <v>0</v>
      </c>
      <c r="O28" s="87" t="str">
        <f>Tabela!E29</f>
        <v>Dinamarca</v>
      </c>
      <c r="P28" s="87"/>
      <c r="Q28" s="87"/>
      <c r="R28" s="87"/>
      <c r="T28" s="87" t="str">
        <f>Tabela!G29</f>
        <v>Gana</v>
      </c>
      <c r="U28" s="87"/>
      <c r="V28" s="87"/>
      <c r="W28" s="87"/>
      <c r="X28">
        <f>Tabela!H29</f>
        <v>0</v>
      </c>
      <c r="Y28" s="2" t="s">
        <v>88</v>
      </c>
      <c r="Z28">
        <f>Tabela!J29</f>
        <v>0</v>
      </c>
      <c r="AA28" s="87" t="str">
        <f>Tabela!K29</f>
        <v>Uruguai</v>
      </c>
      <c r="AB28" s="87"/>
      <c r="AC28" s="87"/>
      <c r="AD28" s="87"/>
    </row>
    <row r="29" spans="1:30" ht="15.75" thickTop="1" x14ac:dyDescent="0.25">
      <c r="O29" s="33"/>
      <c r="P29" s="33"/>
      <c r="Q29" s="33"/>
      <c r="R29" s="33"/>
      <c r="T29" s="33"/>
      <c r="U29" s="33"/>
      <c r="V29" s="33"/>
      <c r="W29" s="33"/>
    </row>
    <row r="30" spans="1:30" x14ac:dyDescent="0.25">
      <c r="O30" s="33"/>
      <c r="P30" s="33"/>
      <c r="Q30" s="33"/>
      <c r="R30" s="33"/>
      <c r="T30" s="33"/>
      <c r="U30" s="33"/>
      <c r="V30" s="33"/>
      <c r="W30" s="33"/>
    </row>
    <row r="31" spans="1:30" x14ac:dyDescent="0.25">
      <c r="O31" s="33"/>
      <c r="P31" s="33"/>
      <c r="Q31" s="33"/>
      <c r="R31" s="33"/>
    </row>
    <row r="32" spans="1:30" x14ac:dyDescent="0.25">
      <c r="O32" s="87"/>
      <c r="P32" s="87"/>
      <c r="Q32" s="87"/>
      <c r="R32" s="87"/>
    </row>
    <row r="33" spans="15:18" x14ac:dyDescent="0.25">
      <c r="O33" s="87"/>
      <c r="P33" s="87"/>
      <c r="Q33" s="87"/>
      <c r="R33" s="87"/>
    </row>
    <row r="34" spans="15:18" x14ac:dyDescent="0.25">
      <c r="O34" s="87"/>
      <c r="P34" s="87"/>
      <c r="Q34" s="87"/>
      <c r="R34" s="87"/>
    </row>
    <row r="35" spans="15:18" x14ac:dyDescent="0.25">
      <c r="O35" s="87"/>
      <c r="P35" s="87"/>
      <c r="Q35" s="87"/>
      <c r="R35" s="87"/>
    </row>
  </sheetData>
  <mergeCells count="113">
    <mergeCell ref="H4:K4"/>
    <mergeCell ref="O4:R4"/>
    <mergeCell ref="T4:W4"/>
    <mergeCell ref="AA4:AD4"/>
    <mergeCell ref="H5:K5"/>
    <mergeCell ref="O5:R5"/>
    <mergeCell ref="T5:W5"/>
    <mergeCell ref="AA5:AD5"/>
    <mergeCell ref="B1:E1"/>
    <mergeCell ref="H2:K2"/>
    <mergeCell ref="O2:R2"/>
    <mergeCell ref="T2:W2"/>
    <mergeCell ref="AA2:AD2"/>
    <mergeCell ref="H3:K3"/>
    <mergeCell ref="O3:R3"/>
    <mergeCell ref="T3:W3"/>
    <mergeCell ref="AA3:AD3"/>
    <mergeCell ref="H8:K8"/>
    <mergeCell ref="O8:R8"/>
    <mergeCell ref="T8:W8"/>
    <mergeCell ref="AA8:AD8"/>
    <mergeCell ref="H9:K9"/>
    <mergeCell ref="O9:R9"/>
    <mergeCell ref="T9:W9"/>
    <mergeCell ref="AA9:AD9"/>
    <mergeCell ref="H6:K6"/>
    <mergeCell ref="O6:R6"/>
    <mergeCell ref="T6:W6"/>
    <mergeCell ref="AA6:AD6"/>
    <mergeCell ref="H7:K7"/>
    <mergeCell ref="O7:R7"/>
    <mergeCell ref="T7:W7"/>
    <mergeCell ref="AA7:AD7"/>
    <mergeCell ref="H12:K12"/>
    <mergeCell ref="O12:R12"/>
    <mergeCell ref="T12:W12"/>
    <mergeCell ref="AA12:AD12"/>
    <mergeCell ref="H13:K13"/>
    <mergeCell ref="O13:R13"/>
    <mergeCell ref="T13:W13"/>
    <mergeCell ref="AA13:AD13"/>
    <mergeCell ref="H10:K10"/>
    <mergeCell ref="O10:R10"/>
    <mergeCell ref="T10:W10"/>
    <mergeCell ref="AA10:AD10"/>
    <mergeCell ref="H11:K11"/>
    <mergeCell ref="O11:R11"/>
    <mergeCell ref="T11:W11"/>
    <mergeCell ref="AA11:AD11"/>
    <mergeCell ref="H16:K16"/>
    <mergeCell ref="O16:R16"/>
    <mergeCell ref="T16:W16"/>
    <mergeCell ref="AA16:AD16"/>
    <mergeCell ref="H17:K17"/>
    <mergeCell ref="O17:R17"/>
    <mergeCell ref="T17:W17"/>
    <mergeCell ref="AA17:AD17"/>
    <mergeCell ref="H14:K14"/>
    <mergeCell ref="O14:R14"/>
    <mergeCell ref="T14:W14"/>
    <mergeCell ref="AA14:AD14"/>
    <mergeCell ref="H15:K15"/>
    <mergeCell ref="O15:R15"/>
    <mergeCell ref="T15:W15"/>
    <mergeCell ref="AA15:AD15"/>
    <mergeCell ref="H20:K20"/>
    <mergeCell ref="O20:R20"/>
    <mergeCell ref="T20:W20"/>
    <mergeCell ref="AA20:AD20"/>
    <mergeCell ref="H21:K21"/>
    <mergeCell ref="O21:R21"/>
    <mergeCell ref="T21:W21"/>
    <mergeCell ref="AA21:AD21"/>
    <mergeCell ref="H18:K18"/>
    <mergeCell ref="O18:R18"/>
    <mergeCell ref="T18:W18"/>
    <mergeCell ref="AA18:AD18"/>
    <mergeCell ref="H19:K19"/>
    <mergeCell ref="O19:R19"/>
    <mergeCell ref="T19:W19"/>
    <mergeCell ref="AA19:AD19"/>
    <mergeCell ref="H24:K24"/>
    <mergeCell ref="O24:R24"/>
    <mergeCell ref="T24:W24"/>
    <mergeCell ref="AA24:AD24"/>
    <mergeCell ref="H25:K25"/>
    <mergeCell ref="O25:R25"/>
    <mergeCell ref="T25:W25"/>
    <mergeCell ref="AA25:AD25"/>
    <mergeCell ref="H22:K22"/>
    <mergeCell ref="O22:R22"/>
    <mergeCell ref="T22:W22"/>
    <mergeCell ref="AA22:AD22"/>
    <mergeCell ref="H23:K23"/>
    <mergeCell ref="O23:R23"/>
    <mergeCell ref="T23:W23"/>
    <mergeCell ref="AA23:AD23"/>
    <mergeCell ref="O34:R34"/>
    <mergeCell ref="O35:R35"/>
    <mergeCell ref="H28:K28"/>
    <mergeCell ref="O28:R28"/>
    <mergeCell ref="T28:W28"/>
    <mergeCell ref="AA28:AD28"/>
    <mergeCell ref="O32:R32"/>
    <mergeCell ref="O33:R33"/>
    <mergeCell ref="H26:K26"/>
    <mergeCell ref="O26:R26"/>
    <mergeCell ref="T26:W26"/>
    <mergeCell ref="AA26:AD26"/>
    <mergeCell ref="H27:K27"/>
    <mergeCell ref="O27:R27"/>
    <mergeCell ref="T27:W27"/>
    <mergeCell ref="AA27:AD27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89A00-3C9C-4649-9815-06CC07EBF763}">
  <sheetPr codeName="Planilha2"/>
  <dimension ref="A1"/>
  <sheetViews>
    <sheetView workbookViewId="0">
      <selection activeCell="B4" sqref="B4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DF39F-3F82-40A1-8911-4EAF0D8AC5D2}">
  <sheetPr codeName="Planilha3"/>
  <dimension ref="A1:V30"/>
  <sheetViews>
    <sheetView zoomScale="90" zoomScaleNormal="90" workbookViewId="0">
      <selection activeCell="E19" sqref="E19"/>
    </sheetView>
  </sheetViews>
  <sheetFormatPr defaultColWidth="8.85546875" defaultRowHeight="15.75" x14ac:dyDescent="0.25"/>
  <cols>
    <col min="1" max="1" width="15.42578125" style="3" bestFit="1" customWidth="1"/>
    <col min="2" max="2" width="5.28515625" style="36" customWidth="1"/>
    <col min="3" max="3" width="5.28515625" style="4" customWidth="1"/>
    <col min="4" max="4" width="5.28515625" style="36" customWidth="1"/>
    <col min="5" max="5" width="15.42578125" style="13" bestFit="1" customWidth="1"/>
    <col min="6" max="6" width="1.7109375" style="3" customWidth="1"/>
    <col min="7" max="7" width="13.42578125" style="3" bestFit="1" customWidth="1"/>
    <col min="8" max="10" width="5.28515625" style="3" customWidth="1"/>
    <col min="11" max="11" width="13.42578125" style="13" bestFit="1" customWidth="1"/>
    <col min="12" max="12" width="1.85546875" style="3" customWidth="1"/>
    <col min="13" max="14" width="16.7109375" style="3" customWidth="1"/>
    <col min="15" max="15" width="1.85546875" style="3" customWidth="1"/>
    <col min="16" max="18" width="8.140625" style="3" customWidth="1"/>
    <col min="19" max="19" width="1.85546875" style="3" customWidth="1"/>
    <col min="20" max="22" width="8.140625" style="3" customWidth="1"/>
    <col min="23" max="16384" width="8.85546875" style="3"/>
  </cols>
  <sheetData>
    <row r="1" spans="1:22" ht="17.25" thickTop="1" thickBot="1" x14ac:dyDescent="0.3">
      <c r="A1" s="39" t="s">
        <v>95</v>
      </c>
      <c r="B1" s="40"/>
      <c r="C1" s="40"/>
      <c r="D1" s="40"/>
      <c r="E1" s="40"/>
      <c r="F1" s="40"/>
      <c r="G1" s="40"/>
      <c r="H1" s="40"/>
      <c r="I1" s="40"/>
      <c r="J1" s="40"/>
      <c r="K1" s="41"/>
    </row>
    <row r="2" spans="1:22" ht="16.5" thickTop="1" x14ac:dyDescent="0.25">
      <c r="A2" s="47" t="s">
        <v>1</v>
      </c>
      <c r="B2" s="37"/>
      <c r="C2" s="37"/>
      <c r="D2" s="37"/>
      <c r="E2" s="37"/>
      <c r="F2" s="42"/>
      <c r="G2" s="37" t="s">
        <v>91</v>
      </c>
      <c r="H2" s="37"/>
      <c r="I2" s="37"/>
      <c r="J2" s="37"/>
      <c r="K2" s="38"/>
      <c r="M2" s="45" t="s">
        <v>90</v>
      </c>
      <c r="N2" s="46"/>
      <c r="P2" s="63" t="s">
        <v>527</v>
      </c>
      <c r="Q2" s="64"/>
      <c r="R2" s="65"/>
      <c r="T2" s="60" t="s">
        <v>528</v>
      </c>
      <c r="U2" s="61"/>
      <c r="V2" s="62"/>
    </row>
    <row r="3" spans="1:22" ht="18" customHeight="1" x14ac:dyDescent="0.25">
      <c r="A3" s="5" t="s">
        <v>64</v>
      </c>
      <c r="B3" s="7">
        <v>0</v>
      </c>
      <c r="C3" s="7" t="s">
        <v>88</v>
      </c>
      <c r="D3" s="7">
        <v>2</v>
      </c>
      <c r="E3" s="15" t="s">
        <v>69</v>
      </c>
      <c r="F3" s="43"/>
      <c r="G3" s="6" t="s">
        <v>56</v>
      </c>
      <c r="H3" s="11"/>
      <c r="I3" s="7" t="s">
        <v>88</v>
      </c>
      <c r="J3" s="11"/>
      <c r="K3" s="12" t="s">
        <v>77</v>
      </c>
      <c r="M3" s="5" t="s">
        <v>56</v>
      </c>
      <c r="N3" s="12" t="s">
        <v>72</v>
      </c>
      <c r="P3" s="48">
        <v>50</v>
      </c>
      <c r="Q3" s="49"/>
      <c r="R3" s="50"/>
      <c r="T3" s="66">
        <v>23</v>
      </c>
      <c r="U3" s="67"/>
      <c r="V3" s="68"/>
    </row>
    <row r="4" spans="1:22" ht="18" customHeight="1" x14ac:dyDescent="0.25">
      <c r="A4" s="5" t="s">
        <v>83</v>
      </c>
      <c r="B4" s="7">
        <v>0</v>
      </c>
      <c r="C4" s="7" t="s">
        <v>88</v>
      </c>
      <c r="D4" s="7">
        <v>3</v>
      </c>
      <c r="E4" s="15" t="s">
        <v>74</v>
      </c>
      <c r="F4" s="43"/>
      <c r="G4" s="6" t="s">
        <v>70</v>
      </c>
      <c r="H4" s="7"/>
      <c r="I4" s="7" t="s">
        <v>88</v>
      </c>
      <c r="J4" s="7"/>
      <c r="K4" s="12" t="s">
        <v>66</v>
      </c>
      <c r="M4" s="5" t="s">
        <v>57</v>
      </c>
      <c r="N4" s="12" t="s">
        <v>73</v>
      </c>
      <c r="P4" s="48"/>
      <c r="Q4" s="49"/>
      <c r="R4" s="50"/>
      <c r="T4" s="66"/>
      <c r="U4" s="67"/>
      <c r="V4" s="68"/>
    </row>
    <row r="5" spans="1:22" ht="18" customHeight="1" x14ac:dyDescent="0.25">
      <c r="A5" s="5" t="s">
        <v>64</v>
      </c>
      <c r="B5" s="7"/>
      <c r="C5" s="7" t="s">
        <v>88</v>
      </c>
      <c r="D5" s="7"/>
      <c r="E5" s="15" t="s">
        <v>83</v>
      </c>
      <c r="F5" s="43"/>
      <c r="G5" s="6" t="s">
        <v>77</v>
      </c>
      <c r="H5" s="7"/>
      <c r="I5" s="7" t="s">
        <v>88</v>
      </c>
      <c r="J5" s="7"/>
      <c r="K5" s="12" t="s">
        <v>66</v>
      </c>
      <c r="M5" s="5" t="s">
        <v>58</v>
      </c>
      <c r="N5" s="12" t="s">
        <v>74</v>
      </c>
      <c r="P5" s="51"/>
      <c r="Q5" s="52"/>
      <c r="R5" s="53"/>
      <c r="T5" s="69"/>
      <c r="U5" s="70"/>
      <c r="V5" s="71"/>
    </row>
    <row r="6" spans="1:22" x14ac:dyDescent="0.25">
      <c r="A6" s="5" t="s">
        <v>74</v>
      </c>
      <c r="B6" s="7"/>
      <c r="C6" s="7" t="s">
        <v>88</v>
      </c>
      <c r="D6" s="7"/>
      <c r="E6" s="15" t="s">
        <v>69</v>
      </c>
      <c r="F6" s="43"/>
      <c r="G6" s="6" t="s">
        <v>70</v>
      </c>
      <c r="H6" s="7"/>
      <c r="I6" s="7" t="s">
        <v>88</v>
      </c>
      <c r="J6" s="7"/>
      <c r="K6" s="12" t="s">
        <v>56</v>
      </c>
      <c r="M6" s="5" t="s">
        <v>59</v>
      </c>
      <c r="N6" s="12" t="s">
        <v>75</v>
      </c>
    </row>
    <row r="7" spans="1:22" x14ac:dyDescent="0.25">
      <c r="A7" s="5" t="s">
        <v>74</v>
      </c>
      <c r="B7" s="7"/>
      <c r="C7" s="7" t="s">
        <v>88</v>
      </c>
      <c r="D7" s="7"/>
      <c r="E7" s="15" t="s">
        <v>64</v>
      </c>
      <c r="F7" s="43"/>
      <c r="G7" s="6" t="s">
        <v>77</v>
      </c>
      <c r="H7" s="7"/>
      <c r="I7" s="7" t="s">
        <v>88</v>
      </c>
      <c r="J7" s="7"/>
      <c r="K7" s="12" t="s">
        <v>70</v>
      </c>
      <c r="M7" s="5" t="s">
        <v>60</v>
      </c>
      <c r="N7" s="12" t="s">
        <v>76</v>
      </c>
      <c r="P7" s="84" t="s">
        <v>531</v>
      </c>
      <c r="Q7" s="85"/>
      <c r="R7" s="86"/>
      <c r="T7" s="60" t="s">
        <v>529</v>
      </c>
      <c r="U7" s="61"/>
      <c r="V7" s="62"/>
    </row>
    <row r="8" spans="1:22" x14ac:dyDescent="0.25">
      <c r="A8" s="5" t="s">
        <v>69</v>
      </c>
      <c r="B8" s="7"/>
      <c r="C8" s="7" t="s">
        <v>88</v>
      </c>
      <c r="D8" s="7"/>
      <c r="E8" s="15" t="s">
        <v>83</v>
      </c>
      <c r="F8" s="43"/>
      <c r="G8" s="6" t="s">
        <v>66</v>
      </c>
      <c r="H8" s="7"/>
      <c r="I8" s="7" t="s">
        <v>88</v>
      </c>
      <c r="J8" s="7"/>
      <c r="K8" s="12" t="s">
        <v>56</v>
      </c>
      <c r="M8" s="5" t="s">
        <v>61</v>
      </c>
      <c r="N8" s="12" t="s">
        <v>77</v>
      </c>
      <c r="P8" s="48">
        <f>T16*0.5</f>
        <v>90</v>
      </c>
      <c r="Q8" s="49"/>
      <c r="R8" s="50"/>
      <c r="T8" s="72">
        <v>10</v>
      </c>
      <c r="U8" s="73"/>
      <c r="V8" s="74"/>
    </row>
    <row r="9" spans="1:22" x14ac:dyDescent="0.25">
      <c r="A9" s="47" t="s">
        <v>8</v>
      </c>
      <c r="B9" s="37"/>
      <c r="C9" s="37"/>
      <c r="D9" s="37"/>
      <c r="E9" s="37"/>
      <c r="F9" s="43"/>
      <c r="G9" s="37" t="s">
        <v>92</v>
      </c>
      <c r="H9" s="37"/>
      <c r="I9" s="37"/>
      <c r="J9" s="37"/>
      <c r="K9" s="38"/>
      <c r="M9" s="5" t="s">
        <v>62</v>
      </c>
      <c r="N9" s="12" t="s">
        <v>78</v>
      </c>
      <c r="P9" s="51"/>
      <c r="Q9" s="52"/>
      <c r="R9" s="53"/>
      <c r="T9" s="75"/>
      <c r="U9" s="76"/>
      <c r="V9" s="77"/>
    </row>
    <row r="10" spans="1:22" ht="18.75" x14ac:dyDescent="0.25">
      <c r="A10" s="5" t="s">
        <v>75</v>
      </c>
      <c r="B10" s="7">
        <v>6</v>
      </c>
      <c r="C10" s="7" t="s">
        <v>88</v>
      </c>
      <c r="D10" s="7">
        <v>2</v>
      </c>
      <c r="E10" s="15" t="s">
        <v>76</v>
      </c>
      <c r="F10" s="43"/>
      <c r="G10" s="6" t="s">
        <v>78</v>
      </c>
      <c r="H10" s="11"/>
      <c r="I10" s="7" t="s">
        <v>88</v>
      </c>
      <c r="J10" s="11"/>
      <c r="K10" s="12" t="s">
        <v>67</v>
      </c>
      <c r="M10" s="5" t="s">
        <v>63</v>
      </c>
      <c r="N10" s="12" t="s">
        <v>79</v>
      </c>
    </row>
    <row r="11" spans="1:22" x14ac:dyDescent="0.25">
      <c r="A11" s="5" t="s">
        <v>71</v>
      </c>
      <c r="B11" s="7">
        <v>1</v>
      </c>
      <c r="C11" s="7" t="s">
        <v>88</v>
      </c>
      <c r="D11" s="7">
        <v>1</v>
      </c>
      <c r="E11" s="15" t="s">
        <v>89</v>
      </c>
      <c r="F11" s="43"/>
      <c r="G11" s="6" t="s">
        <v>60</v>
      </c>
      <c r="H11" s="7"/>
      <c r="I11" s="7" t="s">
        <v>88</v>
      </c>
      <c r="J11" s="7"/>
      <c r="K11" s="12" t="s">
        <v>63</v>
      </c>
      <c r="M11" s="5" t="s">
        <v>64</v>
      </c>
      <c r="N11" s="12" t="s">
        <v>80</v>
      </c>
      <c r="P11" s="81" t="s">
        <v>532</v>
      </c>
      <c r="Q11" s="82"/>
      <c r="R11" s="83"/>
      <c r="T11" s="60" t="s">
        <v>530</v>
      </c>
      <c r="U11" s="61"/>
      <c r="V11" s="62"/>
    </row>
    <row r="12" spans="1:22" ht="15.75" customHeight="1" x14ac:dyDescent="0.25">
      <c r="A12" s="5" t="s">
        <v>89</v>
      </c>
      <c r="B12" s="7"/>
      <c r="C12" s="7" t="s">
        <v>88</v>
      </c>
      <c r="D12" s="7"/>
      <c r="E12" s="15" t="s">
        <v>76</v>
      </c>
      <c r="F12" s="43"/>
      <c r="G12" s="6" t="s">
        <v>60</v>
      </c>
      <c r="H12" s="7"/>
      <c r="I12" s="7" t="s">
        <v>88</v>
      </c>
      <c r="J12" s="7"/>
      <c r="K12" s="12" t="s">
        <v>78</v>
      </c>
      <c r="M12" s="5" t="s">
        <v>65</v>
      </c>
      <c r="N12" s="12" t="s">
        <v>81</v>
      </c>
      <c r="P12" s="48">
        <f>T16*0.3</f>
        <v>54</v>
      </c>
      <c r="Q12" s="49"/>
      <c r="R12" s="50"/>
      <c r="T12" s="54">
        <f>T3*T8</f>
        <v>230</v>
      </c>
      <c r="U12" s="55"/>
      <c r="V12" s="56"/>
    </row>
    <row r="13" spans="1:22" ht="15.75" customHeight="1" x14ac:dyDescent="0.25">
      <c r="A13" s="5" t="s">
        <v>75</v>
      </c>
      <c r="B13" s="7"/>
      <c r="C13" s="7" t="s">
        <v>88</v>
      </c>
      <c r="D13" s="7"/>
      <c r="E13" s="15" t="s">
        <v>71</v>
      </c>
      <c r="F13" s="43"/>
      <c r="G13" s="6" t="s">
        <v>67</v>
      </c>
      <c r="H13" s="7"/>
      <c r="I13" s="7" t="s">
        <v>88</v>
      </c>
      <c r="J13" s="7"/>
      <c r="K13" s="12" t="s">
        <v>63</v>
      </c>
      <c r="M13" s="5" t="s">
        <v>66</v>
      </c>
      <c r="N13" s="12" t="s">
        <v>82</v>
      </c>
      <c r="P13" s="51"/>
      <c r="Q13" s="52"/>
      <c r="R13" s="53"/>
      <c r="T13" s="57"/>
      <c r="U13" s="58"/>
      <c r="V13" s="59"/>
    </row>
    <row r="14" spans="1:22" ht="15.75" customHeight="1" x14ac:dyDescent="0.25">
      <c r="A14" s="5" t="s">
        <v>76</v>
      </c>
      <c r="B14" s="7"/>
      <c r="C14" s="7" t="s">
        <v>88</v>
      </c>
      <c r="D14" s="7"/>
      <c r="E14" s="15" t="s">
        <v>71</v>
      </c>
      <c r="F14" s="43"/>
      <c r="G14" s="6" t="s">
        <v>67</v>
      </c>
      <c r="H14" s="7"/>
      <c r="I14" s="7" t="s">
        <v>88</v>
      </c>
      <c r="J14" s="7"/>
      <c r="K14" s="12" t="s">
        <v>60</v>
      </c>
      <c r="M14" s="5" t="s">
        <v>67</v>
      </c>
      <c r="N14" s="12" t="s">
        <v>83</v>
      </c>
      <c r="T14" s="32"/>
      <c r="U14" s="32"/>
      <c r="V14" s="32"/>
    </row>
    <row r="15" spans="1:22" x14ac:dyDescent="0.25">
      <c r="A15" s="5" t="s">
        <v>89</v>
      </c>
      <c r="B15" s="7"/>
      <c r="C15" s="7" t="s">
        <v>88</v>
      </c>
      <c r="D15" s="7"/>
      <c r="E15" s="15" t="s">
        <v>75</v>
      </c>
      <c r="F15" s="43"/>
      <c r="G15" s="6" t="s">
        <v>63</v>
      </c>
      <c r="H15" s="7"/>
      <c r="I15" s="7" t="s">
        <v>88</v>
      </c>
      <c r="J15" s="7"/>
      <c r="K15" s="12" t="s">
        <v>78</v>
      </c>
      <c r="M15" s="5" t="s">
        <v>68</v>
      </c>
      <c r="N15" s="12" t="s">
        <v>84</v>
      </c>
      <c r="P15" s="78" t="s">
        <v>533</v>
      </c>
      <c r="Q15" s="79"/>
      <c r="R15" s="80"/>
      <c r="T15" s="60" t="s">
        <v>534</v>
      </c>
      <c r="U15" s="61"/>
      <c r="V15" s="62"/>
    </row>
    <row r="16" spans="1:22" ht="21" customHeight="1" x14ac:dyDescent="0.25">
      <c r="A16" s="47" t="s">
        <v>12</v>
      </c>
      <c r="B16" s="37"/>
      <c r="C16" s="37"/>
      <c r="D16" s="37"/>
      <c r="E16" s="37"/>
      <c r="F16" s="43"/>
      <c r="G16" s="37" t="s">
        <v>93</v>
      </c>
      <c r="H16" s="37"/>
      <c r="I16" s="37"/>
      <c r="J16" s="37"/>
      <c r="K16" s="38"/>
      <c r="M16" s="5" t="s">
        <v>69</v>
      </c>
      <c r="N16" s="12" t="s">
        <v>85</v>
      </c>
      <c r="P16" s="48">
        <f>T16*0.2</f>
        <v>36</v>
      </c>
      <c r="Q16" s="49"/>
      <c r="R16" s="50"/>
      <c r="T16" s="54">
        <f>T12-P3</f>
        <v>180</v>
      </c>
      <c r="U16" s="55"/>
      <c r="V16" s="56"/>
    </row>
    <row r="17" spans="1:22" ht="21" customHeight="1" x14ac:dyDescent="0.25">
      <c r="A17" s="5" t="s">
        <v>58</v>
      </c>
      <c r="B17" s="7">
        <v>1</v>
      </c>
      <c r="C17" s="7" t="s">
        <v>88</v>
      </c>
      <c r="D17" s="7">
        <v>2</v>
      </c>
      <c r="E17" s="15" t="s">
        <v>57</v>
      </c>
      <c r="F17" s="43"/>
      <c r="G17" s="6" t="s">
        <v>85</v>
      </c>
      <c r="H17" s="11"/>
      <c r="I17" s="7" t="s">
        <v>88</v>
      </c>
      <c r="J17" s="11"/>
      <c r="K17" s="12" t="s">
        <v>62</v>
      </c>
      <c r="M17" s="5" t="s">
        <v>70</v>
      </c>
      <c r="N17" s="12" t="s">
        <v>86</v>
      </c>
      <c r="P17" s="51"/>
      <c r="Q17" s="52"/>
      <c r="R17" s="53"/>
      <c r="T17" s="57"/>
      <c r="U17" s="58"/>
      <c r="V17" s="59"/>
    </row>
    <row r="18" spans="1:22" ht="16.5" thickBot="1" x14ac:dyDescent="0.3">
      <c r="A18" s="5" t="s">
        <v>79</v>
      </c>
      <c r="B18" s="7">
        <v>0</v>
      </c>
      <c r="C18" s="7" t="s">
        <v>88</v>
      </c>
      <c r="D18" s="7">
        <v>0</v>
      </c>
      <c r="E18" s="15" t="s">
        <v>81</v>
      </c>
      <c r="F18" s="43"/>
      <c r="G18" s="6" t="s">
        <v>61</v>
      </c>
      <c r="H18" s="7"/>
      <c r="I18" s="7" t="s">
        <v>88</v>
      </c>
      <c r="J18" s="7"/>
      <c r="K18" s="12" t="s">
        <v>84</v>
      </c>
      <c r="M18" s="8" t="s">
        <v>71</v>
      </c>
      <c r="N18" s="14" t="s">
        <v>87</v>
      </c>
    </row>
    <row r="19" spans="1:22" ht="16.5" thickTop="1" x14ac:dyDescent="0.25">
      <c r="A19" s="5" t="s">
        <v>81</v>
      </c>
      <c r="B19" s="7"/>
      <c r="C19" s="7" t="s">
        <v>88</v>
      </c>
      <c r="D19" s="7"/>
      <c r="E19" s="15" t="s">
        <v>57</v>
      </c>
      <c r="F19" s="43"/>
      <c r="G19" s="6" t="s">
        <v>62</v>
      </c>
      <c r="H19" s="7"/>
      <c r="I19" s="7" t="s">
        <v>88</v>
      </c>
      <c r="J19" s="7"/>
      <c r="K19" s="12" t="s">
        <v>84</v>
      </c>
    </row>
    <row r="20" spans="1:22" x14ac:dyDescent="0.25">
      <c r="A20" s="5" t="s">
        <v>58</v>
      </c>
      <c r="B20" s="7"/>
      <c r="C20" s="7" t="s">
        <v>88</v>
      </c>
      <c r="D20" s="7"/>
      <c r="E20" s="15" t="s">
        <v>79</v>
      </c>
      <c r="F20" s="43"/>
      <c r="G20" s="6" t="s">
        <v>61</v>
      </c>
      <c r="H20" s="7"/>
      <c r="I20" s="7" t="s">
        <v>88</v>
      </c>
      <c r="J20" s="7"/>
      <c r="K20" s="12" t="s">
        <v>85</v>
      </c>
      <c r="M20" s="3" t="s">
        <v>548</v>
      </c>
    </row>
    <row r="21" spans="1:22" x14ac:dyDescent="0.25">
      <c r="A21" s="5" t="s">
        <v>81</v>
      </c>
      <c r="B21" s="7"/>
      <c r="C21" s="7" t="s">
        <v>88</v>
      </c>
      <c r="D21" s="7"/>
      <c r="E21" s="15" t="s">
        <v>58</v>
      </c>
      <c r="F21" s="43"/>
      <c r="G21" s="6" t="s">
        <v>62</v>
      </c>
      <c r="H21" s="7"/>
      <c r="I21" s="7" t="s">
        <v>88</v>
      </c>
      <c r="J21" s="7"/>
      <c r="K21" s="12" t="s">
        <v>61</v>
      </c>
      <c r="M21" s="3" t="s">
        <v>549</v>
      </c>
      <c r="N21" s="3" t="s">
        <v>551</v>
      </c>
    </row>
    <row r="22" spans="1:22" x14ac:dyDescent="0.25">
      <c r="A22" s="5" t="s">
        <v>57</v>
      </c>
      <c r="B22" s="7"/>
      <c r="C22" s="7" t="s">
        <v>88</v>
      </c>
      <c r="D22" s="7"/>
      <c r="E22" s="15" t="s">
        <v>79</v>
      </c>
      <c r="F22" s="43"/>
      <c r="G22" s="6" t="s">
        <v>84</v>
      </c>
      <c r="H22" s="7"/>
      <c r="I22" s="7" t="s">
        <v>88</v>
      </c>
      <c r="J22" s="7"/>
      <c r="K22" s="12" t="s">
        <v>85</v>
      </c>
      <c r="M22" s="3" t="s">
        <v>550</v>
      </c>
      <c r="N22" s="3" t="s">
        <v>552</v>
      </c>
    </row>
    <row r="23" spans="1:22" x14ac:dyDescent="0.25">
      <c r="A23" s="47" t="s">
        <v>18</v>
      </c>
      <c r="B23" s="37"/>
      <c r="C23" s="37"/>
      <c r="D23" s="37"/>
      <c r="E23" s="37"/>
      <c r="F23" s="43"/>
      <c r="G23" s="37" t="s">
        <v>94</v>
      </c>
      <c r="H23" s="37"/>
      <c r="I23" s="37"/>
      <c r="J23" s="37"/>
      <c r="K23" s="38"/>
      <c r="M23" s="3" t="s">
        <v>553</v>
      </c>
      <c r="N23" s="3" t="s">
        <v>554</v>
      </c>
    </row>
    <row r="24" spans="1:22" ht="18.75" x14ac:dyDescent="0.25">
      <c r="A24" s="5" t="s">
        <v>68</v>
      </c>
      <c r="B24" s="7">
        <v>0</v>
      </c>
      <c r="C24" s="7" t="s">
        <v>88</v>
      </c>
      <c r="D24" s="7">
        <v>0</v>
      </c>
      <c r="E24" s="15" t="s">
        <v>86</v>
      </c>
      <c r="F24" s="43"/>
      <c r="G24" s="6" t="s">
        <v>87</v>
      </c>
      <c r="H24" s="11"/>
      <c r="I24" s="7" t="s">
        <v>88</v>
      </c>
      <c r="J24" s="11"/>
      <c r="K24" s="12" t="s">
        <v>65</v>
      </c>
      <c r="N24" s="3" t="s">
        <v>555</v>
      </c>
    </row>
    <row r="25" spans="1:22" x14ac:dyDescent="0.25">
      <c r="A25" s="5" t="s">
        <v>72</v>
      </c>
      <c r="B25" s="7"/>
      <c r="C25" s="7" t="s">
        <v>88</v>
      </c>
      <c r="D25" s="7"/>
      <c r="E25" s="15" t="s">
        <v>59</v>
      </c>
      <c r="F25" s="43"/>
      <c r="G25" s="6" t="s">
        <v>82</v>
      </c>
      <c r="H25" s="7"/>
      <c r="I25" s="7" t="s">
        <v>88</v>
      </c>
      <c r="J25" s="7"/>
      <c r="K25" s="12" t="s">
        <v>73</v>
      </c>
    </row>
    <row r="26" spans="1:22" x14ac:dyDescent="0.25">
      <c r="A26" s="5" t="s">
        <v>86</v>
      </c>
      <c r="B26" s="7"/>
      <c r="C26" s="7" t="s">
        <v>88</v>
      </c>
      <c r="D26" s="7"/>
      <c r="E26" s="15" t="s">
        <v>59</v>
      </c>
      <c r="F26" s="43"/>
      <c r="G26" s="6" t="s">
        <v>65</v>
      </c>
      <c r="H26" s="7"/>
      <c r="I26" s="7" t="s">
        <v>88</v>
      </c>
      <c r="J26" s="7"/>
      <c r="K26" s="12" t="s">
        <v>73</v>
      </c>
    </row>
    <row r="27" spans="1:22" x14ac:dyDescent="0.25">
      <c r="A27" s="5" t="s">
        <v>72</v>
      </c>
      <c r="B27" s="7"/>
      <c r="C27" s="7" t="s">
        <v>88</v>
      </c>
      <c r="D27" s="7"/>
      <c r="E27" s="15" t="s">
        <v>68</v>
      </c>
      <c r="F27" s="43"/>
      <c r="G27" s="6" t="s">
        <v>82</v>
      </c>
      <c r="H27" s="7"/>
      <c r="I27" s="7" t="s">
        <v>88</v>
      </c>
      <c r="J27" s="7"/>
      <c r="K27" s="12" t="s">
        <v>87</v>
      </c>
    </row>
    <row r="28" spans="1:22" x14ac:dyDescent="0.25">
      <c r="A28" s="5" t="s">
        <v>86</v>
      </c>
      <c r="B28" s="7"/>
      <c r="C28" s="7" t="s">
        <v>88</v>
      </c>
      <c r="D28" s="7"/>
      <c r="E28" s="15" t="s">
        <v>72</v>
      </c>
      <c r="F28" s="43"/>
      <c r="G28" s="6" t="s">
        <v>65</v>
      </c>
      <c r="H28" s="7"/>
      <c r="I28" s="7" t="s">
        <v>88</v>
      </c>
      <c r="J28" s="7"/>
      <c r="K28" s="12" t="s">
        <v>82</v>
      </c>
    </row>
    <row r="29" spans="1:22" ht="16.5" thickBot="1" x14ac:dyDescent="0.3">
      <c r="A29" s="8" t="s">
        <v>59</v>
      </c>
      <c r="B29" s="10"/>
      <c r="C29" s="10" t="s">
        <v>88</v>
      </c>
      <c r="D29" s="10"/>
      <c r="E29" s="16" t="s">
        <v>68</v>
      </c>
      <c r="F29" s="44"/>
      <c r="G29" s="9" t="s">
        <v>73</v>
      </c>
      <c r="H29" s="10"/>
      <c r="I29" s="10" t="s">
        <v>88</v>
      </c>
      <c r="J29" s="10"/>
      <c r="K29" s="14" t="s">
        <v>87</v>
      </c>
    </row>
    <row r="30" spans="1:22" ht="16.5" thickTop="1" x14ac:dyDescent="0.25"/>
  </sheetData>
  <mergeCells count="27">
    <mergeCell ref="P16:R17"/>
    <mergeCell ref="T16:V17"/>
    <mergeCell ref="T2:V2"/>
    <mergeCell ref="T7:V7"/>
    <mergeCell ref="P2:R2"/>
    <mergeCell ref="T12:V13"/>
    <mergeCell ref="T3:V5"/>
    <mergeCell ref="T15:V15"/>
    <mergeCell ref="T8:V9"/>
    <mergeCell ref="P3:R5"/>
    <mergeCell ref="T11:V11"/>
    <mergeCell ref="P15:R15"/>
    <mergeCell ref="P11:R11"/>
    <mergeCell ref="P7:R7"/>
    <mergeCell ref="P12:R13"/>
    <mergeCell ref="P8:R9"/>
    <mergeCell ref="G23:K23"/>
    <mergeCell ref="A1:K1"/>
    <mergeCell ref="F2:F29"/>
    <mergeCell ref="M2:N2"/>
    <mergeCell ref="A2:E2"/>
    <mergeCell ref="A9:E9"/>
    <mergeCell ref="A16:E16"/>
    <mergeCell ref="A23:E23"/>
    <mergeCell ref="G2:K2"/>
    <mergeCell ref="G9:K9"/>
    <mergeCell ref="G16:K16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&amp;C&amp;1#&amp;"Calibri"&amp;8&amp;K000000Documento publico/Public document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171A8-7284-4442-9B7C-D708590E55EE}">
  <sheetPr codeName="Planilha4">
    <tabColor rgb="FF00B050"/>
  </sheetPr>
  <dimension ref="A1:O65"/>
  <sheetViews>
    <sheetView tabSelected="1" zoomScaleNormal="100" workbookViewId="0">
      <selection activeCell="H2" sqref="H2"/>
    </sheetView>
  </sheetViews>
  <sheetFormatPr defaultRowHeight="15" x14ac:dyDescent="0.25"/>
  <cols>
    <col min="1" max="1" width="14.85546875" style="124" customWidth="1"/>
    <col min="2" max="4" width="5.5703125" style="122" customWidth="1"/>
    <col min="5" max="5" width="14.85546875" style="126" customWidth="1"/>
    <col min="6" max="7" width="4.7109375" style="123" customWidth="1"/>
    <col min="8" max="8" width="16.7109375" style="123" customWidth="1"/>
    <col min="9" max="10" width="4.7109375" style="123" customWidth="1"/>
    <col min="11" max="11" width="14.42578125" style="124" bestFit="1" customWidth="1"/>
    <col min="12" max="14" width="4.7109375" style="122" customWidth="1"/>
    <col min="15" max="15" width="14.42578125" style="126" bestFit="1" customWidth="1"/>
    <col min="16" max="85" width="4.7109375" style="123" customWidth="1"/>
    <col min="86" max="16384" width="9.140625" style="123"/>
  </cols>
  <sheetData>
    <row r="1" spans="1:15" x14ac:dyDescent="0.25">
      <c r="A1" s="127" t="s">
        <v>598</v>
      </c>
      <c r="B1" s="127"/>
      <c r="C1" s="127"/>
      <c r="D1" s="127"/>
      <c r="E1" s="127"/>
      <c r="H1" s="122" t="s">
        <v>597</v>
      </c>
      <c r="K1" s="128" t="s">
        <v>598</v>
      </c>
      <c r="L1" s="128"/>
      <c r="M1" s="128"/>
      <c r="N1" s="128"/>
      <c r="O1" s="128"/>
    </row>
    <row r="2" spans="1:15" x14ac:dyDescent="0.25">
      <c r="A2" s="124" t="s">
        <v>64</v>
      </c>
      <c r="B2" s="122">
        <v>1</v>
      </c>
      <c r="C2" s="122" t="s">
        <v>592</v>
      </c>
      <c r="D2" s="122">
        <v>2</v>
      </c>
      <c r="E2" s="126" t="s">
        <v>69</v>
      </c>
      <c r="K2" s="124" t="str">
        <f>Tabela!A3</f>
        <v>Catar</v>
      </c>
      <c r="L2" s="122">
        <f>Tabela!B3</f>
        <v>0</v>
      </c>
      <c r="M2" s="122" t="str">
        <f>Tabela!C3</f>
        <v>x</v>
      </c>
      <c r="N2" s="122">
        <f>Tabela!D3</f>
        <v>2</v>
      </c>
      <c r="O2" s="126" t="str">
        <f>Tabela!E3</f>
        <v>Equador</v>
      </c>
    </row>
    <row r="3" spans="1:15" x14ac:dyDescent="0.25">
      <c r="A3" s="124" t="s">
        <v>83</v>
      </c>
      <c r="B3" s="122">
        <v>1</v>
      </c>
      <c r="C3" s="122" t="s">
        <v>592</v>
      </c>
      <c r="D3" s="122">
        <v>2</v>
      </c>
      <c r="E3" s="126" t="s">
        <v>74</v>
      </c>
      <c r="K3" s="124" t="str">
        <f>Tabela!A4</f>
        <v>Senegal</v>
      </c>
      <c r="L3" s="122">
        <f>Tabela!B4</f>
        <v>0</v>
      </c>
      <c r="M3" s="122" t="str">
        <f>Tabela!C4</f>
        <v>x</v>
      </c>
      <c r="N3" s="122">
        <f>Tabela!D4</f>
        <v>3</v>
      </c>
      <c r="O3" s="126" t="str">
        <f>Tabela!E4</f>
        <v>Holanda</v>
      </c>
    </row>
    <row r="4" spans="1:15" x14ac:dyDescent="0.25">
      <c r="A4" s="124" t="s">
        <v>64</v>
      </c>
      <c r="B4" s="122">
        <v>1</v>
      </c>
      <c r="C4" s="122" t="s">
        <v>592</v>
      </c>
      <c r="D4" s="122">
        <v>2</v>
      </c>
      <c r="E4" s="126" t="s">
        <v>83</v>
      </c>
      <c r="K4" s="124" t="str">
        <f>Tabela!A5</f>
        <v>Catar</v>
      </c>
      <c r="L4" s="122">
        <f>Tabela!B5</f>
        <v>0</v>
      </c>
      <c r="M4" s="122" t="str">
        <f>Tabela!C5</f>
        <v>x</v>
      </c>
      <c r="N4" s="122">
        <f>Tabela!D5</f>
        <v>0</v>
      </c>
      <c r="O4" s="126" t="str">
        <f>Tabela!E5</f>
        <v>Senegal</v>
      </c>
    </row>
    <row r="5" spans="1:15" x14ac:dyDescent="0.25">
      <c r="A5" s="124" t="s">
        <v>74</v>
      </c>
      <c r="B5" s="122">
        <v>1</v>
      </c>
      <c r="C5" s="122" t="s">
        <v>592</v>
      </c>
      <c r="D5" s="122">
        <v>1</v>
      </c>
      <c r="E5" s="126" t="s">
        <v>69</v>
      </c>
      <c r="K5" s="124" t="str">
        <f>Tabela!A6</f>
        <v>Holanda</v>
      </c>
      <c r="L5" s="122">
        <f>Tabela!B6</f>
        <v>0</v>
      </c>
      <c r="M5" s="122" t="str">
        <f>Tabela!C6</f>
        <v>x</v>
      </c>
      <c r="N5" s="122">
        <f>Tabela!D6</f>
        <v>0</v>
      </c>
      <c r="O5" s="126" t="str">
        <f>Tabela!E6</f>
        <v>Equador</v>
      </c>
    </row>
    <row r="6" spans="1:15" x14ac:dyDescent="0.25">
      <c r="A6" s="124" t="s">
        <v>74</v>
      </c>
      <c r="B6" s="122">
        <v>2</v>
      </c>
      <c r="C6" s="122" t="s">
        <v>592</v>
      </c>
      <c r="D6" s="122">
        <v>0</v>
      </c>
      <c r="E6" s="126" t="s">
        <v>64</v>
      </c>
      <c r="K6" s="124" t="str">
        <f>Tabela!A7</f>
        <v>Holanda</v>
      </c>
      <c r="L6" s="122">
        <f>Tabela!B7</f>
        <v>0</v>
      </c>
      <c r="M6" s="122" t="str">
        <f>Tabela!C7</f>
        <v>x</v>
      </c>
      <c r="N6" s="122">
        <f>Tabela!D7</f>
        <v>0</v>
      </c>
      <c r="O6" s="126" t="str">
        <f>Tabela!E7</f>
        <v>Catar</v>
      </c>
    </row>
    <row r="7" spans="1:15" x14ac:dyDescent="0.25">
      <c r="A7" s="124" t="s">
        <v>69</v>
      </c>
      <c r="B7" s="122">
        <v>1</v>
      </c>
      <c r="C7" s="122" t="s">
        <v>592</v>
      </c>
      <c r="D7" s="122">
        <v>0</v>
      </c>
      <c r="E7" s="126" t="s">
        <v>83</v>
      </c>
      <c r="K7" s="124" t="str">
        <f>Tabela!A8</f>
        <v>Equador</v>
      </c>
      <c r="L7" s="122">
        <f>Tabela!B8</f>
        <v>0</v>
      </c>
      <c r="M7" s="122" t="str">
        <f>Tabela!C8</f>
        <v>x</v>
      </c>
      <c r="N7" s="122">
        <f>Tabela!D8</f>
        <v>0</v>
      </c>
      <c r="O7" s="126" t="str">
        <f>Tabela!E8</f>
        <v>Senegal</v>
      </c>
    </row>
    <row r="8" spans="1:15" x14ac:dyDescent="0.25">
      <c r="A8" s="127" t="s">
        <v>605</v>
      </c>
      <c r="B8" s="127"/>
      <c r="C8" s="127"/>
      <c r="D8" s="127"/>
      <c r="E8" s="127"/>
      <c r="K8" s="128" t="s">
        <v>605</v>
      </c>
      <c r="L8" s="128"/>
      <c r="M8" s="128"/>
      <c r="N8" s="128"/>
      <c r="O8" s="128"/>
    </row>
    <row r="9" spans="1:15" x14ac:dyDescent="0.25">
      <c r="A9" s="124" t="s">
        <v>75</v>
      </c>
      <c r="B9" s="122">
        <v>2</v>
      </c>
      <c r="C9" s="122" t="s">
        <v>592</v>
      </c>
      <c r="D9" s="122">
        <v>0</v>
      </c>
      <c r="E9" s="126" t="s">
        <v>76</v>
      </c>
      <c r="K9" s="124" t="str">
        <f>Tabela!A10</f>
        <v>Inglaterra</v>
      </c>
      <c r="L9" s="122">
        <f>Tabela!B10</f>
        <v>6</v>
      </c>
      <c r="M9" s="122" t="str">
        <f>Tabela!C10</f>
        <v>x</v>
      </c>
      <c r="N9" s="122">
        <f>Tabela!D10</f>
        <v>2</v>
      </c>
      <c r="O9" s="126" t="str">
        <f>Tabela!E10</f>
        <v>Irã</v>
      </c>
    </row>
    <row r="10" spans="1:15" x14ac:dyDescent="0.25">
      <c r="A10" s="124" t="s">
        <v>593</v>
      </c>
      <c r="B10" s="122">
        <v>1</v>
      </c>
      <c r="C10" s="122" t="s">
        <v>592</v>
      </c>
      <c r="D10" s="122">
        <v>0</v>
      </c>
      <c r="E10" s="126" t="s">
        <v>89</v>
      </c>
      <c r="K10" s="124" t="str">
        <f>Tabela!A11</f>
        <v>Estados Unidos</v>
      </c>
      <c r="L10" s="122">
        <f>Tabela!B11</f>
        <v>1</v>
      </c>
      <c r="M10" s="122" t="str">
        <f>Tabela!C11</f>
        <v>x</v>
      </c>
      <c r="N10" s="122">
        <f>Tabela!D11</f>
        <v>1</v>
      </c>
      <c r="O10" s="126" t="str">
        <f>Tabela!E11</f>
        <v>Gales</v>
      </c>
    </row>
    <row r="11" spans="1:15" x14ac:dyDescent="0.25">
      <c r="A11" s="124" t="s">
        <v>89</v>
      </c>
      <c r="B11" s="122">
        <v>1</v>
      </c>
      <c r="C11" s="122" t="s">
        <v>592</v>
      </c>
      <c r="D11" s="122">
        <v>1</v>
      </c>
      <c r="E11" s="126" t="s">
        <v>76</v>
      </c>
      <c r="K11" s="124" t="str">
        <f>Tabela!A12</f>
        <v>Gales</v>
      </c>
      <c r="L11" s="122">
        <f>Tabela!B12</f>
        <v>0</v>
      </c>
      <c r="M11" s="122" t="str">
        <f>Tabela!C12</f>
        <v>x</v>
      </c>
      <c r="N11" s="122">
        <f>Tabela!D12</f>
        <v>0</v>
      </c>
      <c r="O11" s="126" t="str">
        <f>Tabela!E12</f>
        <v>Irã</v>
      </c>
    </row>
    <row r="12" spans="1:15" x14ac:dyDescent="0.25">
      <c r="A12" s="124" t="s">
        <v>75</v>
      </c>
      <c r="B12" s="122">
        <v>2</v>
      </c>
      <c r="C12" s="122" t="s">
        <v>592</v>
      </c>
      <c r="D12" s="122">
        <v>1</v>
      </c>
      <c r="E12" s="126" t="s">
        <v>593</v>
      </c>
      <c r="K12" s="124" t="str">
        <f>Tabela!A13</f>
        <v>Inglaterra</v>
      </c>
      <c r="L12" s="122">
        <f>Tabela!B13</f>
        <v>0</v>
      </c>
      <c r="M12" s="122" t="str">
        <f>Tabela!C13</f>
        <v>x</v>
      </c>
      <c r="N12" s="122">
        <f>Tabela!D13</f>
        <v>0</v>
      </c>
      <c r="O12" s="126" t="str">
        <f>Tabela!E13</f>
        <v>Estados Unidos</v>
      </c>
    </row>
    <row r="13" spans="1:15" x14ac:dyDescent="0.25">
      <c r="A13" s="124" t="s">
        <v>76</v>
      </c>
      <c r="B13" s="122">
        <v>1</v>
      </c>
      <c r="C13" s="122" t="s">
        <v>592</v>
      </c>
      <c r="D13" s="122">
        <v>1</v>
      </c>
      <c r="E13" s="126" t="s">
        <v>593</v>
      </c>
      <c r="K13" s="124" t="str">
        <f>Tabela!A14</f>
        <v>Irã</v>
      </c>
      <c r="L13" s="122">
        <f>Tabela!B14</f>
        <v>0</v>
      </c>
      <c r="M13" s="122" t="str">
        <f>Tabela!C14</f>
        <v>x</v>
      </c>
      <c r="N13" s="122">
        <f>Tabela!D14</f>
        <v>0</v>
      </c>
      <c r="O13" s="126" t="str">
        <f>Tabela!E14</f>
        <v>Estados Unidos</v>
      </c>
    </row>
    <row r="14" spans="1:15" x14ac:dyDescent="0.25">
      <c r="A14" s="124" t="s">
        <v>89</v>
      </c>
      <c r="B14" s="122">
        <v>0</v>
      </c>
      <c r="C14" s="122" t="s">
        <v>592</v>
      </c>
      <c r="D14" s="122">
        <v>3</v>
      </c>
      <c r="E14" s="126" t="s">
        <v>75</v>
      </c>
      <c r="K14" s="124" t="str">
        <f>Tabela!A15</f>
        <v>Gales</v>
      </c>
      <c r="L14" s="122">
        <f>Tabela!B17</f>
        <v>1</v>
      </c>
      <c r="M14" s="122" t="str">
        <f>Tabela!C17</f>
        <v>x</v>
      </c>
      <c r="N14" s="122">
        <f>Tabela!D17</f>
        <v>2</v>
      </c>
      <c r="O14" s="126" t="str">
        <f>Tabela!E15</f>
        <v>Inglaterra</v>
      </c>
    </row>
    <row r="15" spans="1:15" x14ac:dyDescent="0.25">
      <c r="A15" s="127" t="s">
        <v>604</v>
      </c>
      <c r="B15" s="127"/>
      <c r="C15" s="127"/>
      <c r="D15" s="127"/>
      <c r="E15" s="127"/>
      <c r="K15" s="128" t="s">
        <v>604</v>
      </c>
      <c r="L15" s="128"/>
      <c r="M15" s="128"/>
      <c r="N15" s="128"/>
      <c r="O15" s="128"/>
    </row>
    <row r="16" spans="1:15" x14ac:dyDescent="0.25">
      <c r="A16" s="124" t="s">
        <v>58</v>
      </c>
      <c r="B16" s="122">
        <v>3</v>
      </c>
      <c r="C16" s="122" t="s">
        <v>592</v>
      </c>
      <c r="D16" s="122">
        <v>0</v>
      </c>
      <c r="E16" s="126" t="s">
        <v>594</v>
      </c>
      <c r="K16" s="124" t="str">
        <f>Tabela!A18</f>
        <v>México</v>
      </c>
      <c r="L16" s="122">
        <f>Tabela!B18</f>
        <v>0</v>
      </c>
      <c r="M16" s="122" t="str">
        <f>Tabela!C18</f>
        <v>x</v>
      </c>
      <c r="N16" s="122">
        <f>Tabela!D18</f>
        <v>0</v>
      </c>
      <c r="O16" s="126" t="str">
        <f>Tabela!E18</f>
        <v>Polônia</v>
      </c>
    </row>
    <row r="17" spans="1:15" x14ac:dyDescent="0.25">
      <c r="A17" s="124" t="s">
        <v>79</v>
      </c>
      <c r="B17" s="122">
        <v>1</v>
      </c>
      <c r="C17" s="122" t="s">
        <v>592</v>
      </c>
      <c r="D17" s="122">
        <v>1</v>
      </c>
      <c r="E17" s="126" t="s">
        <v>81</v>
      </c>
      <c r="K17" s="124" t="str">
        <f>Tabela!A19</f>
        <v>Polônia</v>
      </c>
      <c r="L17" s="122">
        <f>Tabela!B19</f>
        <v>0</v>
      </c>
      <c r="M17" s="122" t="str">
        <f>Tabela!C19</f>
        <v>x</v>
      </c>
      <c r="N17" s="122">
        <f>Tabela!D19</f>
        <v>0</v>
      </c>
      <c r="O17" s="126" t="str">
        <f>Tabela!E19</f>
        <v>Arábia Saudita</v>
      </c>
    </row>
    <row r="18" spans="1:15" x14ac:dyDescent="0.25">
      <c r="A18" s="124" t="s">
        <v>81</v>
      </c>
      <c r="B18" s="122">
        <v>2</v>
      </c>
      <c r="C18" s="122" t="s">
        <v>592</v>
      </c>
      <c r="D18" s="122">
        <v>0</v>
      </c>
      <c r="E18" s="126" t="s">
        <v>594</v>
      </c>
      <c r="K18" s="124" t="str">
        <f>Tabela!A20</f>
        <v>Argentina</v>
      </c>
      <c r="L18" s="122">
        <f>Tabela!B20</f>
        <v>0</v>
      </c>
      <c r="M18" s="122" t="str">
        <f>Tabela!C20</f>
        <v>x</v>
      </c>
      <c r="N18" s="122">
        <f>Tabela!D20</f>
        <v>0</v>
      </c>
      <c r="O18" s="126" t="str">
        <f>Tabela!E20</f>
        <v>México</v>
      </c>
    </row>
    <row r="19" spans="1:15" x14ac:dyDescent="0.25">
      <c r="A19" s="124" t="s">
        <v>58</v>
      </c>
      <c r="B19" s="122">
        <v>2</v>
      </c>
      <c r="C19" s="122" t="s">
        <v>592</v>
      </c>
      <c r="D19" s="122">
        <v>1</v>
      </c>
      <c r="E19" s="126" t="s">
        <v>79</v>
      </c>
      <c r="K19" s="124" t="str">
        <f>Tabela!A21</f>
        <v>Polônia</v>
      </c>
      <c r="L19" s="122">
        <f>Tabela!B21</f>
        <v>0</v>
      </c>
      <c r="M19" s="122" t="str">
        <f>Tabela!C21</f>
        <v>x</v>
      </c>
      <c r="N19" s="122">
        <f>Tabela!D21</f>
        <v>0</v>
      </c>
      <c r="O19" s="126" t="str">
        <f>Tabela!E21</f>
        <v>Argentina</v>
      </c>
    </row>
    <row r="20" spans="1:15" x14ac:dyDescent="0.25">
      <c r="A20" s="124" t="s">
        <v>81</v>
      </c>
      <c r="B20" s="122">
        <v>1</v>
      </c>
      <c r="C20" s="122" t="s">
        <v>592</v>
      </c>
      <c r="D20" s="122">
        <v>2</v>
      </c>
      <c r="E20" s="126" t="s">
        <v>58</v>
      </c>
      <c r="K20" s="124" t="str">
        <f>Tabela!A22</f>
        <v>Arábia Saudita</v>
      </c>
      <c r="L20" s="122">
        <f>Tabela!B22</f>
        <v>0</v>
      </c>
      <c r="M20" s="122" t="str">
        <f>Tabela!C22</f>
        <v>x</v>
      </c>
      <c r="N20" s="122">
        <f>Tabela!D22</f>
        <v>0</v>
      </c>
      <c r="O20" s="126" t="str">
        <f>Tabela!E22</f>
        <v>México</v>
      </c>
    </row>
    <row r="21" spans="1:15" x14ac:dyDescent="0.25">
      <c r="A21" s="124" t="s">
        <v>594</v>
      </c>
      <c r="B21" s="122">
        <v>0</v>
      </c>
      <c r="C21" s="122" t="s">
        <v>592</v>
      </c>
      <c r="D21" s="122">
        <v>1</v>
      </c>
      <c r="E21" s="126" t="s">
        <v>79</v>
      </c>
      <c r="K21" s="124" t="str">
        <f>Tabela!A23</f>
        <v>Grupo D</v>
      </c>
      <c r="L21" s="122">
        <f>Tabela!B23</f>
        <v>0</v>
      </c>
      <c r="M21" s="122">
        <f>Tabela!C23</f>
        <v>0</v>
      </c>
      <c r="N21" s="122">
        <f>Tabela!D23</f>
        <v>0</v>
      </c>
      <c r="O21" s="126">
        <f>Tabela!E23</f>
        <v>0</v>
      </c>
    </row>
    <row r="22" spans="1:15" x14ac:dyDescent="0.25">
      <c r="A22" s="127" t="s">
        <v>603</v>
      </c>
      <c r="B22" s="127"/>
      <c r="C22" s="127"/>
      <c r="D22" s="127"/>
      <c r="E22" s="127"/>
      <c r="K22" s="128" t="s">
        <v>603</v>
      </c>
      <c r="L22" s="128"/>
      <c r="M22" s="128"/>
      <c r="N22" s="128"/>
      <c r="O22" s="128"/>
    </row>
    <row r="23" spans="1:15" x14ac:dyDescent="0.25">
      <c r="A23" s="124" t="s">
        <v>68</v>
      </c>
      <c r="B23" s="122">
        <v>1</v>
      </c>
      <c r="C23" s="122" t="s">
        <v>592</v>
      </c>
      <c r="D23" s="122">
        <v>1</v>
      </c>
      <c r="E23" s="126" t="s">
        <v>86</v>
      </c>
      <c r="K23" s="124" t="str">
        <f>Tabela!A24</f>
        <v>Dinamarca</v>
      </c>
      <c r="L23" s="122">
        <f>Tabela!B24</f>
        <v>0</v>
      </c>
      <c r="M23" s="122" t="str">
        <f>Tabela!C24</f>
        <v>x</v>
      </c>
      <c r="N23" s="122">
        <f>Tabela!D24</f>
        <v>0</v>
      </c>
      <c r="O23" s="126" t="str">
        <f>Tabela!E24</f>
        <v>Tunísia</v>
      </c>
    </row>
    <row r="24" spans="1:15" x14ac:dyDescent="0.25">
      <c r="A24" s="124" t="s">
        <v>72</v>
      </c>
      <c r="B24" s="122">
        <v>2</v>
      </c>
      <c r="C24" s="122" t="s">
        <v>592</v>
      </c>
      <c r="D24" s="122">
        <v>1</v>
      </c>
      <c r="E24" s="126" t="s">
        <v>59</v>
      </c>
      <c r="K24" s="124" t="str">
        <f>Tabela!A25</f>
        <v>França</v>
      </c>
      <c r="L24" s="122">
        <f>Tabela!B25</f>
        <v>0</v>
      </c>
      <c r="M24" s="122" t="str">
        <f>Tabela!C25</f>
        <v>x</v>
      </c>
      <c r="N24" s="122">
        <f>Tabela!D25</f>
        <v>0</v>
      </c>
      <c r="O24" s="126" t="str">
        <f>Tabela!E25</f>
        <v>Austrália</v>
      </c>
    </row>
    <row r="25" spans="1:15" x14ac:dyDescent="0.25">
      <c r="A25" s="124" t="s">
        <v>86</v>
      </c>
      <c r="B25" s="122">
        <v>0</v>
      </c>
      <c r="C25" s="122" t="s">
        <v>592</v>
      </c>
      <c r="D25" s="122">
        <v>0</v>
      </c>
      <c r="E25" s="126" t="s">
        <v>59</v>
      </c>
      <c r="K25" s="124" t="str">
        <f>Tabela!A26</f>
        <v>Tunísia</v>
      </c>
      <c r="L25" s="122">
        <f>Tabela!B26</f>
        <v>0</v>
      </c>
      <c r="M25" s="122" t="str">
        <f>Tabela!C26</f>
        <v>x</v>
      </c>
      <c r="N25" s="122">
        <f>Tabela!D26</f>
        <v>0</v>
      </c>
      <c r="O25" s="126" t="str">
        <f>Tabela!E26</f>
        <v>Austrália</v>
      </c>
    </row>
    <row r="26" spans="1:15" x14ac:dyDescent="0.25">
      <c r="A26" s="124" t="s">
        <v>72</v>
      </c>
      <c r="B26" s="122">
        <v>2</v>
      </c>
      <c r="C26" s="122" t="s">
        <v>592</v>
      </c>
      <c r="D26" s="122">
        <v>0</v>
      </c>
      <c r="E26" s="126" t="s">
        <v>68</v>
      </c>
      <c r="K26" s="124" t="str">
        <f>Tabela!A27</f>
        <v>França</v>
      </c>
      <c r="L26" s="122">
        <f>Tabela!B27</f>
        <v>0</v>
      </c>
      <c r="M26" s="122" t="str">
        <f>Tabela!C27</f>
        <v>x</v>
      </c>
      <c r="N26" s="122">
        <f>Tabela!D27</f>
        <v>0</v>
      </c>
      <c r="O26" s="126" t="str">
        <f>Tabela!E27</f>
        <v>Dinamarca</v>
      </c>
    </row>
    <row r="27" spans="1:15" x14ac:dyDescent="0.25">
      <c r="A27" s="124" t="s">
        <v>86</v>
      </c>
      <c r="B27" s="122">
        <v>0</v>
      </c>
      <c r="C27" s="122" t="s">
        <v>592</v>
      </c>
      <c r="D27" s="122">
        <v>3</v>
      </c>
      <c r="E27" s="126" t="s">
        <v>72</v>
      </c>
      <c r="K27" s="124" t="str">
        <f>Tabela!A28</f>
        <v>Tunísia</v>
      </c>
      <c r="L27" s="122">
        <f>Tabela!B28</f>
        <v>0</v>
      </c>
      <c r="M27" s="122" t="str">
        <f>Tabela!C28</f>
        <v>x</v>
      </c>
      <c r="N27" s="122">
        <f>Tabela!D28</f>
        <v>0</v>
      </c>
      <c r="O27" s="126" t="str">
        <f>Tabela!E28</f>
        <v>França</v>
      </c>
    </row>
    <row r="28" spans="1:15" x14ac:dyDescent="0.25">
      <c r="A28" s="124" t="s">
        <v>59</v>
      </c>
      <c r="B28" s="122">
        <v>1</v>
      </c>
      <c r="C28" s="122" t="s">
        <v>592</v>
      </c>
      <c r="D28" s="122">
        <v>0</v>
      </c>
      <c r="E28" s="126" t="s">
        <v>68</v>
      </c>
      <c r="K28" s="124" t="str">
        <f>Tabela!A29</f>
        <v>Austrália</v>
      </c>
      <c r="L28" s="122">
        <f>Tabela!B29</f>
        <v>0</v>
      </c>
      <c r="M28" s="122" t="str">
        <f>Tabela!C29</f>
        <v>x</v>
      </c>
      <c r="N28" s="122">
        <f>Tabela!D29</f>
        <v>0</v>
      </c>
      <c r="O28" s="126" t="str">
        <f>Tabela!E29</f>
        <v>Dinamarca</v>
      </c>
    </row>
    <row r="29" spans="1:15" x14ac:dyDescent="0.25">
      <c r="A29" s="127" t="s">
        <v>602</v>
      </c>
      <c r="B29" s="127"/>
      <c r="C29" s="127"/>
      <c r="D29" s="127"/>
      <c r="E29" s="127"/>
      <c r="K29" s="128" t="s">
        <v>602</v>
      </c>
      <c r="L29" s="128"/>
      <c r="M29" s="128"/>
      <c r="N29" s="128"/>
      <c r="O29" s="128"/>
    </row>
    <row r="30" spans="1:15" x14ac:dyDescent="0.25">
      <c r="A30" s="124" t="s">
        <v>56</v>
      </c>
      <c r="B30" s="122">
        <v>2</v>
      </c>
      <c r="C30" s="122" t="s">
        <v>592</v>
      </c>
      <c r="D30" s="122">
        <v>0</v>
      </c>
      <c r="E30" s="126" t="s">
        <v>77</v>
      </c>
      <c r="K30" s="124" t="str">
        <f>Tabela!G3</f>
        <v>Alemanha</v>
      </c>
      <c r="L30" s="122">
        <f>Tabela!H3</f>
        <v>0</v>
      </c>
      <c r="M30" s="122" t="str">
        <f>Tabela!I3</f>
        <v>x</v>
      </c>
      <c r="N30" s="122">
        <f>Tabela!J3</f>
        <v>0</v>
      </c>
      <c r="O30" s="126" t="str">
        <f>Tabela!K3</f>
        <v>Japão</v>
      </c>
    </row>
    <row r="31" spans="1:15" x14ac:dyDescent="0.25">
      <c r="A31" s="124" t="s">
        <v>70</v>
      </c>
      <c r="B31" s="122">
        <v>2</v>
      </c>
      <c r="C31" s="122" t="s">
        <v>592</v>
      </c>
      <c r="D31" s="122">
        <v>1</v>
      </c>
      <c r="E31" s="126" t="s">
        <v>595</v>
      </c>
      <c r="K31" s="124" t="str">
        <f>Tabela!G4</f>
        <v>Espanha</v>
      </c>
      <c r="L31" s="122">
        <f>Tabela!H4</f>
        <v>0</v>
      </c>
      <c r="M31" s="122" t="str">
        <f>Tabela!I4</f>
        <v>x</v>
      </c>
      <c r="N31" s="122">
        <f>Tabela!J4</f>
        <v>0</v>
      </c>
      <c r="O31" s="126" t="str">
        <f>Tabela!K4</f>
        <v>Costa Rica</v>
      </c>
    </row>
    <row r="32" spans="1:15" x14ac:dyDescent="0.25">
      <c r="A32" s="124" t="s">
        <v>77</v>
      </c>
      <c r="B32" s="122">
        <v>1</v>
      </c>
      <c r="C32" s="122" t="s">
        <v>592</v>
      </c>
      <c r="D32" s="122">
        <v>0</v>
      </c>
      <c r="E32" s="126" t="s">
        <v>595</v>
      </c>
      <c r="K32" s="124" t="str">
        <f>Tabela!G5</f>
        <v>Japão</v>
      </c>
      <c r="L32" s="122">
        <f>Tabela!H5</f>
        <v>0</v>
      </c>
      <c r="M32" s="122" t="str">
        <f>Tabela!I5</f>
        <v>x</v>
      </c>
      <c r="N32" s="122">
        <f>Tabela!J5</f>
        <v>0</v>
      </c>
      <c r="O32" s="126" t="str">
        <f>Tabela!K5</f>
        <v>Costa Rica</v>
      </c>
    </row>
    <row r="33" spans="1:15" x14ac:dyDescent="0.25">
      <c r="A33" s="124" t="s">
        <v>70</v>
      </c>
      <c r="B33" s="122">
        <v>2</v>
      </c>
      <c r="C33" s="122" t="s">
        <v>592</v>
      </c>
      <c r="D33" s="122">
        <v>3</v>
      </c>
      <c r="E33" s="126" t="s">
        <v>56</v>
      </c>
      <c r="K33" s="124" t="str">
        <f>Tabela!G6</f>
        <v>Espanha</v>
      </c>
      <c r="L33" s="122">
        <f>Tabela!H6</f>
        <v>0</v>
      </c>
      <c r="M33" s="122" t="str">
        <f>Tabela!I6</f>
        <v>x</v>
      </c>
      <c r="N33" s="122">
        <f>Tabela!J6</f>
        <v>0</v>
      </c>
      <c r="O33" s="126" t="str">
        <f>Tabela!K6</f>
        <v>Alemanha</v>
      </c>
    </row>
    <row r="34" spans="1:15" x14ac:dyDescent="0.25">
      <c r="A34" s="124" t="s">
        <v>77</v>
      </c>
      <c r="B34" s="122">
        <v>2</v>
      </c>
      <c r="C34" s="122" t="s">
        <v>592</v>
      </c>
      <c r="D34" s="122">
        <v>2</v>
      </c>
      <c r="E34" s="126" t="s">
        <v>70</v>
      </c>
      <c r="K34" s="124" t="str">
        <f>Tabela!G7</f>
        <v>Japão</v>
      </c>
      <c r="L34" s="122">
        <f>Tabela!H7</f>
        <v>0</v>
      </c>
      <c r="M34" s="122" t="str">
        <f>Tabela!I7</f>
        <v>x</v>
      </c>
      <c r="N34" s="122">
        <f>Tabela!J7</f>
        <v>0</v>
      </c>
      <c r="O34" s="126" t="str">
        <f>Tabela!K7</f>
        <v>Espanha</v>
      </c>
    </row>
    <row r="35" spans="1:15" x14ac:dyDescent="0.25">
      <c r="A35" s="124" t="s">
        <v>595</v>
      </c>
      <c r="B35" s="122">
        <v>0</v>
      </c>
      <c r="C35" s="122" t="s">
        <v>592</v>
      </c>
      <c r="D35" s="122">
        <v>4</v>
      </c>
      <c r="E35" s="126" t="s">
        <v>56</v>
      </c>
      <c r="K35" s="124" t="str">
        <f>Tabela!G8</f>
        <v>Costa Rica</v>
      </c>
      <c r="L35" s="122">
        <f>Tabela!H8</f>
        <v>0</v>
      </c>
      <c r="M35" s="122" t="str">
        <f>Tabela!I8</f>
        <v>x</v>
      </c>
      <c r="N35" s="122">
        <f>Tabela!J8</f>
        <v>0</v>
      </c>
      <c r="O35" s="126" t="str">
        <f>Tabela!K8</f>
        <v>Alemanha</v>
      </c>
    </row>
    <row r="36" spans="1:15" x14ac:dyDescent="0.25">
      <c r="A36" s="127" t="s">
        <v>601</v>
      </c>
      <c r="B36" s="127"/>
      <c r="C36" s="127"/>
      <c r="D36" s="127"/>
      <c r="E36" s="127"/>
      <c r="K36" s="128" t="s">
        <v>601</v>
      </c>
      <c r="L36" s="128"/>
      <c r="M36" s="128"/>
      <c r="N36" s="128"/>
      <c r="O36" s="128"/>
    </row>
    <row r="37" spans="1:15" x14ac:dyDescent="0.25">
      <c r="A37" s="124" t="s">
        <v>78</v>
      </c>
      <c r="B37" s="122">
        <v>1</v>
      </c>
      <c r="C37" s="122" t="s">
        <v>592</v>
      </c>
      <c r="D37" s="122">
        <v>3</v>
      </c>
      <c r="E37" s="126" t="s">
        <v>67</v>
      </c>
      <c r="K37" s="124" t="str">
        <f>Tabela!G10</f>
        <v>Marrocos</v>
      </c>
      <c r="L37" s="122">
        <f>Tabela!H10</f>
        <v>0</v>
      </c>
      <c r="M37" s="122" t="str">
        <f>Tabela!I10</f>
        <v>x</v>
      </c>
      <c r="N37" s="122">
        <f>Tabela!J10</f>
        <v>0</v>
      </c>
      <c r="O37" s="126" t="str">
        <f>Tabela!K10</f>
        <v>Croácia</v>
      </c>
    </row>
    <row r="38" spans="1:15" x14ac:dyDescent="0.25">
      <c r="A38" s="124" t="s">
        <v>60</v>
      </c>
      <c r="B38" s="122">
        <v>2</v>
      </c>
      <c r="C38" s="122" t="s">
        <v>592</v>
      </c>
      <c r="D38" s="122">
        <v>1</v>
      </c>
      <c r="E38" s="126" t="s">
        <v>63</v>
      </c>
      <c r="K38" s="124" t="str">
        <f>Tabela!G11</f>
        <v>Bélgica</v>
      </c>
      <c r="L38" s="122">
        <f>Tabela!H11</f>
        <v>0</v>
      </c>
      <c r="M38" s="122" t="str">
        <f>Tabela!I11</f>
        <v>x</v>
      </c>
      <c r="N38" s="122">
        <f>Tabela!J11</f>
        <v>0</v>
      </c>
      <c r="O38" s="126" t="str">
        <f>Tabela!K11</f>
        <v>Canadá</v>
      </c>
    </row>
    <row r="39" spans="1:15" x14ac:dyDescent="0.25">
      <c r="A39" s="124" t="s">
        <v>60</v>
      </c>
      <c r="B39" s="122">
        <v>2</v>
      </c>
      <c r="C39" s="122" t="s">
        <v>592</v>
      </c>
      <c r="D39" s="122">
        <v>0</v>
      </c>
      <c r="E39" s="126" t="s">
        <v>78</v>
      </c>
      <c r="K39" s="124" t="str">
        <f>Tabela!G12</f>
        <v>Bélgica</v>
      </c>
      <c r="L39" s="122">
        <f>Tabela!H12</f>
        <v>0</v>
      </c>
      <c r="M39" s="122" t="str">
        <f>Tabela!I12</f>
        <v>x</v>
      </c>
      <c r="N39" s="122">
        <f>Tabela!J12</f>
        <v>0</v>
      </c>
      <c r="O39" s="126" t="str">
        <f>Tabela!K12</f>
        <v>Marrocos</v>
      </c>
    </row>
    <row r="40" spans="1:15" x14ac:dyDescent="0.25">
      <c r="A40" s="124" t="s">
        <v>67</v>
      </c>
      <c r="B40" s="122">
        <v>2</v>
      </c>
      <c r="C40" s="122" t="s">
        <v>592</v>
      </c>
      <c r="D40" s="122">
        <v>1</v>
      </c>
      <c r="E40" s="126" t="s">
        <v>63</v>
      </c>
      <c r="K40" s="124" t="str">
        <f>Tabela!G13</f>
        <v>Croácia</v>
      </c>
      <c r="L40" s="122">
        <f>Tabela!H13</f>
        <v>0</v>
      </c>
      <c r="M40" s="122" t="str">
        <f>Tabela!I13</f>
        <v>x</v>
      </c>
      <c r="N40" s="122">
        <f>Tabela!J13</f>
        <v>0</v>
      </c>
      <c r="O40" s="126" t="str">
        <f>Tabela!K13</f>
        <v>Canadá</v>
      </c>
    </row>
    <row r="41" spans="1:15" x14ac:dyDescent="0.25">
      <c r="A41" s="124" t="s">
        <v>67</v>
      </c>
      <c r="B41" s="122">
        <v>1</v>
      </c>
      <c r="C41" s="122" t="s">
        <v>592</v>
      </c>
      <c r="D41" s="122">
        <v>1</v>
      </c>
      <c r="E41" s="126" t="s">
        <v>60</v>
      </c>
      <c r="K41" s="124" t="str">
        <f>Tabela!G14</f>
        <v>Croácia</v>
      </c>
      <c r="L41" s="122">
        <f>Tabela!H14</f>
        <v>0</v>
      </c>
      <c r="M41" s="122" t="str">
        <f>Tabela!I14</f>
        <v>x</v>
      </c>
      <c r="N41" s="122">
        <f>Tabela!J14</f>
        <v>0</v>
      </c>
      <c r="O41" s="126" t="str">
        <f>Tabela!K14</f>
        <v>Bélgica</v>
      </c>
    </row>
    <row r="42" spans="1:15" x14ac:dyDescent="0.25">
      <c r="A42" s="124" t="s">
        <v>63</v>
      </c>
      <c r="B42" s="122">
        <v>1</v>
      </c>
      <c r="C42" s="122" t="s">
        <v>592</v>
      </c>
      <c r="D42" s="122">
        <v>0</v>
      </c>
      <c r="E42" s="126" t="s">
        <v>78</v>
      </c>
      <c r="K42" s="124" t="str">
        <f>Tabela!G15</f>
        <v>Canadá</v>
      </c>
      <c r="L42" s="122">
        <f>Tabela!H15</f>
        <v>0</v>
      </c>
      <c r="M42" s="122" t="str">
        <f>Tabela!I15</f>
        <v>x</v>
      </c>
      <c r="N42" s="122">
        <f>Tabela!J15</f>
        <v>0</v>
      </c>
      <c r="O42" s="126" t="str">
        <f>Tabela!K15</f>
        <v>Marrocos</v>
      </c>
    </row>
    <row r="43" spans="1:15" x14ac:dyDescent="0.25">
      <c r="A43" s="127" t="s">
        <v>600</v>
      </c>
      <c r="B43" s="127"/>
      <c r="C43" s="127"/>
      <c r="D43" s="127"/>
      <c r="E43" s="127"/>
      <c r="K43" s="128" t="s">
        <v>600</v>
      </c>
      <c r="L43" s="128"/>
      <c r="M43" s="128"/>
      <c r="N43" s="128"/>
      <c r="O43" s="128"/>
    </row>
    <row r="44" spans="1:15" x14ac:dyDescent="0.25">
      <c r="A44" s="124" t="s">
        <v>85</v>
      </c>
      <c r="B44" s="122">
        <v>2</v>
      </c>
      <c r="C44" s="122" t="s">
        <v>592</v>
      </c>
      <c r="D44" s="122">
        <v>1</v>
      </c>
      <c r="E44" s="126" t="s">
        <v>62</v>
      </c>
      <c r="K44" s="124" t="str">
        <f>Tabela!G17</f>
        <v>Suíça</v>
      </c>
      <c r="L44" s="122">
        <f>Tabela!H17</f>
        <v>0</v>
      </c>
      <c r="M44" s="122" t="str">
        <f>Tabela!I17</f>
        <v>x</v>
      </c>
      <c r="N44" s="122">
        <f>Tabela!J17</f>
        <v>0</v>
      </c>
      <c r="O44" s="126" t="str">
        <f>Tabela!K17</f>
        <v>Camarões</v>
      </c>
    </row>
    <row r="45" spans="1:15" x14ac:dyDescent="0.25">
      <c r="A45" s="124" t="s">
        <v>61</v>
      </c>
      <c r="B45" s="122">
        <v>2</v>
      </c>
      <c r="C45" s="122" t="s">
        <v>592</v>
      </c>
      <c r="D45" s="122">
        <v>0</v>
      </c>
      <c r="E45" s="126" t="s">
        <v>84</v>
      </c>
      <c r="K45" s="124" t="str">
        <f>Tabela!G18</f>
        <v>Brasil</v>
      </c>
      <c r="L45" s="122">
        <f>Tabela!H18</f>
        <v>0</v>
      </c>
      <c r="M45" s="122" t="str">
        <f>Tabela!I18</f>
        <v>x</v>
      </c>
      <c r="N45" s="122">
        <f>Tabela!J18</f>
        <v>0</v>
      </c>
      <c r="O45" s="126" t="str">
        <f>Tabela!K18</f>
        <v>Sérvia</v>
      </c>
    </row>
    <row r="46" spans="1:15" x14ac:dyDescent="0.25">
      <c r="A46" s="124" t="s">
        <v>62</v>
      </c>
      <c r="B46" s="122">
        <v>1</v>
      </c>
      <c r="C46" s="122" t="s">
        <v>592</v>
      </c>
      <c r="D46" s="122">
        <v>1</v>
      </c>
      <c r="E46" s="126" t="s">
        <v>84</v>
      </c>
      <c r="K46" s="124" t="str">
        <f>Tabela!G19</f>
        <v>Camarões</v>
      </c>
      <c r="L46" s="122">
        <f>Tabela!H19</f>
        <v>0</v>
      </c>
      <c r="M46" s="122" t="str">
        <f>Tabela!I19</f>
        <v>x</v>
      </c>
      <c r="N46" s="122">
        <f>Tabela!J19</f>
        <v>0</v>
      </c>
      <c r="O46" s="126" t="str">
        <f>Tabela!K19</f>
        <v>Sérvia</v>
      </c>
    </row>
    <row r="47" spans="1:15" x14ac:dyDescent="0.25">
      <c r="A47" s="124" t="s">
        <v>61</v>
      </c>
      <c r="B47" s="122">
        <v>2</v>
      </c>
      <c r="C47" s="122" t="s">
        <v>592</v>
      </c>
      <c r="D47" s="122">
        <v>1</v>
      </c>
      <c r="E47" s="126" t="s">
        <v>85</v>
      </c>
      <c r="K47" s="124" t="str">
        <f>Tabela!G20</f>
        <v>Brasil</v>
      </c>
      <c r="L47" s="122">
        <f>Tabela!H20</f>
        <v>0</v>
      </c>
      <c r="M47" s="122" t="str">
        <f>Tabela!I20</f>
        <v>x</v>
      </c>
      <c r="N47" s="122">
        <f>Tabela!J20</f>
        <v>0</v>
      </c>
      <c r="O47" s="126" t="str">
        <f>Tabela!K20</f>
        <v>Suíça</v>
      </c>
    </row>
    <row r="48" spans="1:15" x14ac:dyDescent="0.25">
      <c r="A48" s="124" t="s">
        <v>62</v>
      </c>
      <c r="B48" s="122">
        <v>0</v>
      </c>
      <c r="C48" s="122" t="s">
        <v>592</v>
      </c>
      <c r="D48" s="122">
        <v>4</v>
      </c>
      <c r="E48" s="126" t="s">
        <v>61</v>
      </c>
      <c r="K48" s="124" t="str">
        <f>Tabela!G21</f>
        <v>Camarões</v>
      </c>
      <c r="L48" s="122">
        <f>Tabela!H21</f>
        <v>0</v>
      </c>
      <c r="M48" s="122" t="str">
        <f>Tabela!I21</f>
        <v>x</v>
      </c>
      <c r="N48" s="122">
        <f>Tabela!J21</f>
        <v>0</v>
      </c>
      <c r="O48" s="126" t="str">
        <f>Tabela!K21</f>
        <v>Brasil</v>
      </c>
    </row>
    <row r="49" spans="1:15" x14ac:dyDescent="0.25">
      <c r="A49" s="124" t="s">
        <v>84</v>
      </c>
      <c r="B49" s="122">
        <v>1</v>
      </c>
      <c r="C49" s="122" t="s">
        <v>592</v>
      </c>
      <c r="D49" s="122">
        <v>2</v>
      </c>
      <c r="E49" s="126" t="s">
        <v>85</v>
      </c>
      <c r="K49" s="124" t="str">
        <f>Tabela!G22</f>
        <v>Sérvia</v>
      </c>
      <c r="L49" s="122">
        <f>Tabela!H22</f>
        <v>0</v>
      </c>
      <c r="M49" s="122" t="str">
        <f>Tabela!I22</f>
        <v>x</v>
      </c>
      <c r="N49" s="122">
        <f>Tabela!J22</f>
        <v>0</v>
      </c>
      <c r="O49" s="126" t="str">
        <f>Tabela!K22</f>
        <v>Suíça</v>
      </c>
    </row>
    <row r="50" spans="1:15" x14ac:dyDescent="0.25">
      <c r="A50" s="127" t="s">
        <v>599</v>
      </c>
      <c r="B50" s="127"/>
      <c r="C50" s="127"/>
      <c r="D50" s="127"/>
      <c r="E50" s="127"/>
      <c r="K50" s="128" t="s">
        <v>599</v>
      </c>
      <c r="L50" s="128"/>
      <c r="M50" s="128"/>
      <c r="N50" s="128"/>
      <c r="O50" s="128"/>
    </row>
    <row r="51" spans="1:15" x14ac:dyDescent="0.25">
      <c r="A51" s="124" t="s">
        <v>87</v>
      </c>
      <c r="B51" s="122">
        <v>2</v>
      </c>
      <c r="C51" s="122" t="s">
        <v>592</v>
      </c>
      <c r="D51" s="122">
        <v>1</v>
      </c>
      <c r="E51" s="126" t="s">
        <v>596</v>
      </c>
      <c r="K51" s="124" t="str">
        <f>Tabela!G24</f>
        <v>Uruguai</v>
      </c>
      <c r="L51" s="122">
        <f>Tabela!H24</f>
        <v>0</v>
      </c>
      <c r="M51" s="122" t="str">
        <f>Tabela!I24</f>
        <v>x</v>
      </c>
      <c r="N51" s="122">
        <f>Tabela!J24</f>
        <v>0</v>
      </c>
      <c r="O51" s="126" t="str">
        <f>Tabela!K24</f>
        <v>Coreia do Sul</v>
      </c>
    </row>
    <row r="52" spans="1:15" x14ac:dyDescent="0.25">
      <c r="A52" s="124" t="s">
        <v>82</v>
      </c>
      <c r="B52" s="122">
        <v>1</v>
      </c>
      <c r="C52" s="122" t="s">
        <v>592</v>
      </c>
      <c r="D52" s="122">
        <v>0</v>
      </c>
      <c r="E52" s="126" t="s">
        <v>73</v>
      </c>
      <c r="K52" s="124" t="str">
        <f>Tabela!G25</f>
        <v>Portugal</v>
      </c>
      <c r="L52" s="122">
        <f>Tabela!H25</f>
        <v>0</v>
      </c>
      <c r="M52" s="122" t="str">
        <f>Tabela!I25</f>
        <v>x</v>
      </c>
      <c r="N52" s="122">
        <f>Tabela!J25</f>
        <v>0</v>
      </c>
      <c r="O52" s="126" t="str">
        <f>Tabela!K25</f>
        <v>Gana</v>
      </c>
    </row>
    <row r="53" spans="1:15" x14ac:dyDescent="0.25">
      <c r="A53" s="124" t="s">
        <v>596</v>
      </c>
      <c r="B53" s="122">
        <v>2</v>
      </c>
      <c r="C53" s="122" t="s">
        <v>592</v>
      </c>
      <c r="D53" s="122">
        <v>1</v>
      </c>
      <c r="E53" s="126" t="s">
        <v>73</v>
      </c>
      <c r="K53" s="124" t="str">
        <f>Tabela!G26</f>
        <v>Coreia do Sul</v>
      </c>
      <c r="L53" s="122">
        <f>Tabela!H26</f>
        <v>0</v>
      </c>
      <c r="M53" s="122" t="str">
        <f>Tabela!I26</f>
        <v>x</v>
      </c>
      <c r="N53" s="122">
        <f>Tabela!J26</f>
        <v>0</v>
      </c>
      <c r="O53" s="126" t="str">
        <f>Tabela!K26</f>
        <v>Gana</v>
      </c>
    </row>
    <row r="54" spans="1:15" x14ac:dyDescent="0.25">
      <c r="A54" s="124" t="s">
        <v>82</v>
      </c>
      <c r="B54" s="122">
        <v>2</v>
      </c>
      <c r="C54" s="122" t="s">
        <v>592</v>
      </c>
      <c r="D54" s="122">
        <v>2</v>
      </c>
      <c r="E54" s="126" t="s">
        <v>87</v>
      </c>
      <c r="K54" s="124" t="str">
        <f>Tabela!G27</f>
        <v>Portugal</v>
      </c>
      <c r="L54" s="122">
        <f>Tabela!H27</f>
        <v>0</v>
      </c>
      <c r="M54" s="122" t="str">
        <f>Tabela!I27</f>
        <v>x</v>
      </c>
      <c r="N54" s="122">
        <f>Tabela!J27</f>
        <v>0</v>
      </c>
      <c r="O54" s="126" t="str">
        <f>Tabela!K27</f>
        <v>Uruguai</v>
      </c>
    </row>
    <row r="55" spans="1:15" x14ac:dyDescent="0.25">
      <c r="A55" s="124" t="s">
        <v>596</v>
      </c>
      <c r="B55" s="122">
        <v>1</v>
      </c>
      <c r="C55" s="122" t="s">
        <v>592</v>
      </c>
      <c r="D55" s="122">
        <v>1</v>
      </c>
      <c r="E55" s="126" t="s">
        <v>82</v>
      </c>
      <c r="K55" s="124" t="str">
        <f>Tabela!G28</f>
        <v>Coreia do Sul</v>
      </c>
      <c r="L55" s="122">
        <f>Tabela!H28</f>
        <v>0</v>
      </c>
      <c r="M55" s="122" t="str">
        <f>Tabela!I28</f>
        <v>x</v>
      </c>
      <c r="N55" s="122">
        <f>Tabela!J28</f>
        <v>0</v>
      </c>
      <c r="O55" s="126" t="str">
        <f>Tabela!K28</f>
        <v>Portugal</v>
      </c>
    </row>
    <row r="56" spans="1:15" x14ac:dyDescent="0.25">
      <c r="A56" s="124" t="s">
        <v>73</v>
      </c>
      <c r="B56" s="122">
        <v>1</v>
      </c>
      <c r="C56" s="122" t="s">
        <v>592</v>
      </c>
      <c r="D56" s="122">
        <v>2</v>
      </c>
      <c r="E56" s="126" t="s">
        <v>87</v>
      </c>
      <c r="K56" s="124" t="str">
        <f>Tabela!G29</f>
        <v>Gana</v>
      </c>
      <c r="L56" s="122">
        <f>Tabela!H29</f>
        <v>0</v>
      </c>
      <c r="M56" s="122" t="str">
        <f>Tabela!I29</f>
        <v>x</v>
      </c>
      <c r="N56" s="122">
        <f>Tabela!J29</f>
        <v>0</v>
      </c>
      <c r="O56" s="126" t="str">
        <f>Tabela!K29</f>
        <v>Uruguai</v>
      </c>
    </row>
    <row r="59" spans="1:15" x14ac:dyDescent="0.25">
      <c r="A59" s="125" t="s">
        <v>149</v>
      </c>
    </row>
    <row r="60" spans="1:15" x14ac:dyDescent="0.25">
      <c r="A60" s="124" t="s">
        <v>304</v>
      </c>
    </row>
    <row r="61" spans="1:15" x14ac:dyDescent="0.25">
      <c r="A61" s="124" t="s">
        <v>305</v>
      </c>
    </row>
    <row r="63" spans="1:15" x14ac:dyDescent="0.25">
      <c r="A63" s="125" t="s">
        <v>148</v>
      </c>
    </row>
    <row r="64" spans="1:15" x14ac:dyDescent="0.25">
      <c r="A64" s="124" t="s">
        <v>302</v>
      </c>
    </row>
    <row r="65" spans="1:1" x14ac:dyDescent="0.25">
      <c r="A65" s="124" t="s">
        <v>303</v>
      </c>
    </row>
  </sheetData>
  <mergeCells count="16">
    <mergeCell ref="A36:E36"/>
    <mergeCell ref="A43:E43"/>
    <mergeCell ref="A50:E50"/>
    <mergeCell ref="K15:O15"/>
    <mergeCell ref="K22:O22"/>
    <mergeCell ref="K29:O29"/>
    <mergeCell ref="K36:O36"/>
    <mergeCell ref="K43:O43"/>
    <mergeCell ref="K50:O50"/>
    <mergeCell ref="A1:E1"/>
    <mergeCell ref="K1:O1"/>
    <mergeCell ref="A8:E8"/>
    <mergeCell ref="A15:E15"/>
    <mergeCell ref="K8:O8"/>
    <mergeCell ref="A22:E22"/>
    <mergeCell ref="A29:E29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52F94-6767-4C3D-BA33-534BADE255F3}">
  <sheetPr codeName="Planilha5">
    <tabColor rgb="FF00B050"/>
  </sheetPr>
  <dimension ref="A1:E29"/>
  <sheetViews>
    <sheetView workbookViewId="0">
      <selection activeCell="B1" sqref="B1:E1"/>
    </sheetView>
  </sheetViews>
  <sheetFormatPr defaultRowHeight="15" x14ac:dyDescent="0.25"/>
  <cols>
    <col min="1" max="1" width="26.85546875" bestFit="1" customWidth="1"/>
    <col min="2" max="2" width="3.42578125" customWidth="1"/>
    <col min="3" max="3" width="26" bestFit="1" customWidth="1"/>
    <col min="4" max="4" width="3.42578125" customWidth="1"/>
    <col min="5" max="5" width="26" bestFit="1" customWidth="1"/>
  </cols>
  <sheetData>
    <row r="1" spans="1:5" ht="16.5" thickTop="1" x14ac:dyDescent="0.25">
      <c r="A1" s="30" t="s">
        <v>165</v>
      </c>
      <c r="B1" s="91" t="s">
        <v>329</v>
      </c>
      <c r="C1" s="91"/>
      <c r="D1" s="91"/>
      <c r="E1" s="92"/>
    </row>
    <row r="2" spans="1:5" x14ac:dyDescent="0.25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25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25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25">
      <c r="A5" s="24" t="s">
        <v>2</v>
      </c>
      <c r="B5" s="25"/>
      <c r="C5" s="25" t="s">
        <v>19</v>
      </c>
      <c r="D5" s="25"/>
      <c r="E5" s="28" t="s">
        <v>33</v>
      </c>
    </row>
    <row r="6" spans="1:5" x14ac:dyDescent="0.25">
      <c r="A6" s="24" t="s">
        <v>3</v>
      </c>
      <c r="B6" s="25"/>
      <c r="C6" s="25" t="s">
        <v>20</v>
      </c>
      <c r="D6" s="25"/>
      <c r="E6" s="28" t="s">
        <v>255</v>
      </c>
    </row>
    <row r="7" spans="1:5" x14ac:dyDescent="0.25">
      <c r="A7" s="24" t="s">
        <v>4</v>
      </c>
      <c r="B7" s="25"/>
      <c r="C7" s="25" t="s">
        <v>21</v>
      </c>
      <c r="D7" s="25"/>
      <c r="E7" s="28" t="s">
        <v>34</v>
      </c>
    </row>
    <row r="8" spans="1:5" x14ac:dyDescent="0.25">
      <c r="A8" s="24" t="s">
        <v>5</v>
      </c>
      <c r="B8" s="25"/>
      <c r="C8" s="25" t="s">
        <v>233</v>
      </c>
      <c r="D8" s="25"/>
      <c r="E8" s="28" t="s">
        <v>35</v>
      </c>
    </row>
    <row r="9" spans="1:5" x14ac:dyDescent="0.25">
      <c r="A9" s="24" t="s">
        <v>6</v>
      </c>
      <c r="B9" s="25"/>
      <c r="C9" s="25" t="s">
        <v>22</v>
      </c>
      <c r="D9" s="25"/>
      <c r="E9" s="28" t="s">
        <v>36</v>
      </c>
    </row>
    <row r="10" spans="1:5" x14ac:dyDescent="0.25">
      <c r="A10" s="24" t="s">
        <v>7</v>
      </c>
      <c r="B10" s="25"/>
      <c r="C10" s="25" t="s">
        <v>297</v>
      </c>
      <c r="D10" s="25"/>
      <c r="E10" s="28" t="s">
        <v>292</v>
      </c>
    </row>
    <row r="11" spans="1:5" x14ac:dyDescent="0.25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25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25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25">
      <c r="A14" s="24" t="s">
        <v>298</v>
      </c>
      <c r="B14" s="25"/>
      <c r="C14" s="25" t="s">
        <v>24</v>
      </c>
      <c r="D14" s="25"/>
      <c r="E14" s="28" t="s">
        <v>38</v>
      </c>
    </row>
    <row r="15" spans="1:5" x14ac:dyDescent="0.25">
      <c r="A15" s="24" t="s">
        <v>9</v>
      </c>
      <c r="B15" s="25"/>
      <c r="C15" s="25" t="s">
        <v>25</v>
      </c>
      <c r="D15" s="25"/>
      <c r="E15" s="28" t="s">
        <v>39</v>
      </c>
    </row>
    <row r="16" spans="1:5" x14ac:dyDescent="0.25">
      <c r="A16" s="24" t="s">
        <v>10</v>
      </c>
      <c r="B16" s="25"/>
      <c r="C16" s="25" t="s">
        <v>295</v>
      </c>
      <c r="D16" s="25"/>
      <c r="E16" s="28" t="s">
        <v>247</v>
      </c>
    </row>
    <row r="17" spans="1:5" x14ac:dyDescent="0.25">
      <c r="A17" s="24" t="s">
        <v>11</v>
      </c>
      <c r="B17" s="25"/>
      <c r="C17" s="25" t="s">
        <v>26</v>
      </c>
      <c r="D17" s="25"/>
      <c r="E17" s="28" t="s">
        <v>40</v>
      </c>
    </row>
    <row r="18" spans="1:5" x14ac:dyDescent="0.25">
      <c r="A18" s="24" t="s">
        <v>299</v>
      </c>
      <c r="B18" s="25"/>
      <c r="C18" s="25" t="s">
        <v>27</v>
      </c>
      <c r="D18" s="25"/>
      <c r="E18" s="28" t="s">
        <v>41</v>
      </c>
    </row>
    <row r="19" spans="1:5" x14ac:dyDescent="0.25">
      <c r="A19" s="24" t="s">
        <v>300</v>
      </c>
      <c r="B19" s="25"/>
      <c r="C19" s="25" t="s">
        <v>296</v>
      </c>
      <c r="D19" s="25"/>
      <c r="E19" s="28" t="s">
        <v>42</v>
      </c>
    </row>
    <row r="20" spans="1:5" x14ac:dyDescent="0.25">
      <c r="A20" s="24" t="s">
        <v>0</v>
      </c>
      <c r="B20" s="25"/>
      <c r="C20" s="25" t="s">
        <v>0</v>
      </c>
      <c r="D20" s="25"/>
      <c r="E20" s="28"/>
    </row>
    <row r="21" spans="1:5" x14ac:dyDescent="0.25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25">
      <c r="A22" s="24" t="s">
        <v>0</v>
      </c>
      <c r="B22" s="25"/>
      <c r="C22" s="25" t="s">
        <v>0</v>
      </c>
      <c r="D22" s="25"/>
      <c r="E22" s="28" t="s">
        <v>306</v>
      </c>
    </row>
    <row r="23" spans="1:5" x14ac:dyDescent="0.25">
      <c r="A23" s="24" t="s">
        <v>13</v>
      </c>
      <c r="B23" s="25"/>
      <c r="C23" s="25" t="s">
        <v>293</v>
      </c>
      <c r="D23" s="25"/>
      <c r="E23" s="28" t="s">
        <v>305</v>
      </c>
    </row>
    <row r="24" spans="1:5" x14ac:dyDescent="0.25">
      <c r="A24" s="24" t="s">
        <v>14</v>
      </c>
      <c r="B24" s="25"/>
      <c r="C24" s="25" t="s">
        <v>294</v>
      </c>
      <c r="D24" s="25"/>
      <c r="E24" s="28"/>
    </row>
    <row r="25" spans="1:5" x14ac:dyDescent="0.25">
      <c r="A25" s="24" t="s">
        <v>228</v>
      </c>
      <c r="B25" s="25"/>
      <c r="C25" s="25" t="s">
        <v>240</v>
      </c>
      <c r="D25" s="25"/>
      <c r="E25" s="22" t="s">
        <v>148</v>
      </c>
    </row>
    <row r="26" spans="1:5" x14ac:dyDescent="0.25">
      <c r="A26" s="24" t="s">
        <v>15</v>
      </c>
      <c r="B26" s="25"/>
      <c r="C26" s="25" t="s">
        <v>29</v>
      </c>
      <c r="D26" s="25"/>
      <c r="E26" s="28" t="s">
        <v>307</v>
      </c>
    </row>
    <row r="27" spans="1:5" x14ac:dyDescent="0.25">
      <c r="A27" s="24" t="s">
        <v>16</v>
      </c>
      <c r="B27" s="25"/>
      <c r="C27" s="25" t="s">
        <v>30</v>
      </c>
      <c r="D27" s="25"/>
      <c r="E27" s="28" t="s">
        <v>308</v>
      </c>
    </row>
    <row r="28" spans="1:5" ht="15.75" thickBot="1" x14ac:dyDescent="0.3">
      <c r="A28" s="26" t="s">
        <v>17</v>
      </c>
      <c r="B28" s="27"/>
      <c r="C28" s="27" t="s">
        <v>31</v>
      </c>
      <c r="D28" s="27"/>
      <c r="E28" s="29"/>
    </row>
    <row r="29" spans="1:5" ht="15.75" thickTop="1" x14ac:dyDescent="0.25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48EBF-81CA-4195-8FA5-737E76FFE283}">
  <sheetPr codeName="Planilha6">
    <tabColor rgb="FF00B050"/>
  </sheetPr>
  <dimension ref="A1:E29"/>
  <sheetViews>
    <sheetView workbookViewId="0">
      <selection activeCell="B1" sqref="B1:E1"/>
    </sheetView>
  </sheetViews>
  <sheetFormatPr defaultRowHeight="15" x14ac:dyDescent="0.25"/>
  <cols>
    <col min="1" max="1" width="26.85546875" bestFit="1" customWidth="1"/>
    <col min="2" max="2" width="3.42578125" customWidth="1"/>
    <col min="3" max="3" width="26" bestFit="1" customWidth="1"/>
    <col min="4" max="4" width="3.42578125" customWidth="1"/>
    <col min="5" max="5" width="26" bestFit="1" customWidth="1"/>
  </cols>
  <sheetData>
    <row r="1" spans="1:5" ht="16.5" thickTop="1" x14ac:dyDescent="0.25">
      <c r="A1" s="30" t="s">
        <v>165</v>
      </c>
      <c r="B1" s="91" t="s">
        <v>166</v>
      </c>
      <c r="C1" s="91"/>
      <c r="D1" s="91"/>
      <c r="E1" s="92"/>
    </row>
    <row r="2" spans="1:5" x14ac:dyDescent="0.25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25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25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25">
      <c r="A5" s="24" t="s">
        <v>2</v>
      </c>
      <c r="B5" s="25"/>
      <c r="C5" s="25" t="s">
        <v>108</v>
      </c>
      <c r="D5" s="25"/>
      <c r="E5" s="28" t="s">
        <v>33</v>
      </c>
    </row>
    <row r="6" spans="1:5" x14ac:dyDescent="0.25">
      <c r="A6" s="24" t="s">
        <v>3</v>
      </c>
      <c r="B6" s="25"/>
      <c r="C6" s="25" t="s">
        <v>20</v>
      </c>
      <c r="D6" s="25"/>
      <c r="E6" s="28" t="s">
        <v>52</v>
      </c>
    </row>
    <row r="7" spans="1:5" x14ac:dyDescent="0.25">
      <c r="A7" s="24" t="s">
        <v>4</v>
      </c>
      <c r="B7" s="25"/>
      <c r="C7" s="25" t="s">
        <v>21</v>
      </c>
      <c r="D7" s="25"/>
      <c r="E7" s="28" t="s">
        <v>121</v>
      </c>
    </row>
    <row r="8" spans="1:5" x14ac:dyDescent="0.25">
      <c r="A8" s="24" t="s">
        <v>96</v>
      </c>
      <c r="B8" s="25"/>
      <c r="C8" s="25" t="s">
        <v>109</v>
      </c>
      <c r="D8" s="25"/>
      <c r="E8" s="28" t="s">
        <v>35</v>
      </c>
    </row>
    <row r="9" spans="1:5" x14ac:dyDescent="0.25">
      <c r="A9" s="24" t="s">
        <v>97</v>
      </c>
      <c r="B9" s="25"/>
      <c r="C9" s="25" t="s">
        <v>110</v>
      </c>
      <c r="D9" s="25"/>
      <c r="E9" s="28" t="s">
        <v>122</v>
      </c>
    </row>
    <row r="10" spans="1:5" x14ac:dyDescent="0.25">
      <c r="A10" s="24" t="s">
        <v>98</v>
      </c>
      <c r="B10" s="25"/>
      <c r="C10" s="25" t="s">
        <v>111</v>
      </c>
      <c r="D10" s="25"/>
      <c r="E10" s="28" t="s">
        <v>53</v>
      </c>
    </row>
    <row r="11" spans="1:5" x14ac:dyDescent="0.25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25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25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25">
      <c r="A14" s="24" t="s">
        <v>99</v>
      </c>
      <c r="B14" s="25"/>
      <c r="C14" s="25" t="s">
        <v>24</v>
      </c>
      <c r="D14" s="25"/>
      <c r="E14" s="28" t="s">
        <v>38</v>
      </c>
    </row>
    <row r="15" spans="1:5" x14ac:dyDescent="0.25">
      <c r="A15" s="24" t="s">
        <v>100</v>
      </c>
      <c r="B15" s="25"/>
      <c r="C15" s="25" t="s">
        <v>25</v>
      </c>
      <c r="D15" s="25"/>
      <c r="E15" s="28" t="s">
        <v>123</v>
      </c>
    </row>
    <row r="16" spans="1:5" x14ac:dyDescent="0.25">
      <c r="A16" s="24" t="s">
        <v>101</v>
      </c>
      <c r="B16" s="25"/>
      <c r="C16" s="25" t="s">
        <v>112</v>
      </c>
      <c r="D16" s="25"/>
      <c r="E16" s="28" t="s">
        <v>124</v>
      </c>
    </row>
    <row r="17" spans="1:5" x14ac:dyDescent="0.25">
      <c r="A17" s="24" t="s">
        <v>102</v>
      </c>
      <c r="B17" s="25"/>
      <c r="C17" s="25" t="s">
        <v>113</v>
      </c>
      <c r="D17" s="25"/>
      <c r="E17" s="28" t="s">
        <v>55</v>
      </c>
    </row>
    <row r="18" spans="1:5" x14ac:dyDescent="0.25">
      <c r="A18" s="24" t="s">
        <v>103</v>
      </c>
      <c r="B18" s="25"/>
      <c r="C18" s="25" t="s">
        <v>114</v>
      </c>
      <c r="D18" s="25"/>
      <c r="E18" s="28" t="s">
        <v>41</v>
      </c>
    </row>
    <row r="19" spans="1:5" x14ac:dyDescent="0.25">
      <c r="A19" s="24" t="s">
        <v>104</v>
      </c>
      <c r="B19" s="25"/>
      <c r="C19" s="25" t="s">
        <v>115</v>
      </c>
      <c r="D19" s="25"/>
      <c r="E19" s="28" t="s">
        <v>125</v>
      </c>
    </row>
    <row r="20" spans="1:5" x14ac:dyDescent="0.25">
      <c r="A20" s="24" t="s">
        <v>0</v>
      </c>
      <c r="B20" s="25"/>
      <c r="C20" s="25" t="s">
        <v>0</v>
      </c>
      <c r="D20" s="25"/>
      <c r="E20" s="28"/>
    </row>
    <row r="21" spans="1:5" x14ac:dyDescent="0.25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25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25">
      <c r="A23" s="24" t="s">
        <v>105</v>
      </c>
      <c r="B23" s="25"/>
      <c r="C23" s="25" t="s">
        <v>50</v>
      </c>
      <c r="D23" s="25"/>
      <c r="E23" s="28" t="s">
        <v>309</v>
      </c>
    </row>
    <row r="24" spans="1:5" x14ac:dyDescent="0.25">
      <c r="A24" s="24" t="s">
        <v>14</v>
      </c>
      <c r="B24" s="25"/>
      <c r="C24" s="25" t="s">
        <v>116</v>
      </c>
      <c r="D24" s="25"/>
      <c r="E24" s="28"/>
    </row>
    <row r="25" spans="1:5" x14ac:dyDescent="0.25">
      <c r="A25" s="24" t="s">
        <v>106</v>
      </c>
      <c r="B25" s="25"/>
      <c r="C25" s="25" t="s">
        <v>117</v>
      </c>
      <c r="D25" s="25"/>
      <c r="E25" s="22" t="s">
        <v>148</v>
      </c>
    </row>
    <row r="26" spans="1:5" x14ac:dyDescent="0.25">
      <c r="A26" s="24" t="s">
        <v>107</v>
      </c>
      <c r="B26" s="25"/>
      <c r="C26" s="25" t="s">
        <v>118</v>
      </c>
      <c r="D26" s="25"/>
      <c r="E26" s="28" t="s">
        <v>310</v>
      </c>
    </row>
    <row r="27" spans="1:5" x14ac:dyDescent="0.25">
      <c r="A27" s="24" t="s">
        <v>16</v>
      </c>
      <c r="B27" s="25"/>
      <c r="C27" s="25" t="s">
        <v>119</v>
      </c>
      <c r="D27" s="25"/>
      <c r="E27" s="28" t="s">
        <v>311</v>
      </c>
    </row>
    <row r="28" spans="1:5" ht="15.75" thickBot="1" x14ac:dyDescent="0.3">
      <c r="A28" s="26" t="s">
        <v>47</v>
      </c>
      <c r="B28" s="27"/>
      <c r="C28" s="27" t="s">
        <v>120</v>
      </c>
      <c r="D28" s="27"/>
      <c r="E28" s="29"/>
    </row>
    <row r="29" spans="1:5" ht="15.75" thickTop="1" x14ac:dyDescent="0.25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DFCCA-60D7-4B3E-A3EA-005CC8322C9C}">
  <sheetPr codeName="Planilha7">
    <tabColor rgb="FF00B050"/>
  </sheetPr>
  <dimension ref="A1:E29"/>
  <sheetViews>
    <sheetView workbookViewId="0">
      <selection activeCell="B1" sqref="B1:E1"/>
    </sheetView>
  </sheetViews>
  <sheetFormatPr defaultRowHeight="15" x14ac:dyDescent="0.25"/>
  <cols>
    <col min="1" max="1" width="26" customWidth="1"/>
    <col min="2" max="2" width="3.28515625" customWidth="1"/>
    <col min="3" max="3" width="26" customWidth="1"/>
    <col min="4" max="4" width="3.28515625" customWidth="1"/>
    <col min="5" max="5" width="26" customWidth="1"/>
  </cols>
  <sheetData>
    <row r="1" spans="1:5" ht="16.5" thickTop="1" x14ac:dyDescent="0.25">
      <c r="A1" s="30" t="s">
        <v>165</v>
      </c>
      <c r="B1" s="91" t="s">
        <v>192</v>
      </c>
      <c r="C1" s="91"/>
      <c r="D1" s="91"/>
      <c r="E1" s="92"/>
    </row>
    <row r="2" spans="1:5" x14ac:dyDescent="0.25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25">
      <c r="A3" s="19" t="s">
        <v>1</v>
      </c>
      <c r="B3" s="17"/>
      <c r="C3" s="20" t="s">
        <v>18</v>
      </c>
      <c r="D3" s="17"/>
      <c r="E3" s="21" t="s">
        <v>32</v>
      </c>
    </row>
    <row r="4" spans="1:5" x14ac:dyDescent="0.25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25">
      <c r="A5" s="24" t="s">
        <v>126</v>
      </c>
      <c r="B5" s="25"/>
      <c r="C5" s="25" t="s">
        <v>108</v>
      </c>
      <c r="D5" s="25"/>
      <c r="E5" s="28" t="s">
        <v>51</v>
      </c>
    </row>
    <row r="6" spans="1:5" x14ac:dyDescent="0.25">
      <c r="A6" s="24" t="s">
        <v>127</v>
      </c>
      <c r="B6" s="25"/>
      <c r="C6" s="25" t="s">
        <v>48</v>
      </c>
      <c r="D6" s="25"/>
      <c r="E6" s="28" t="s">
        <v>52</v>
      </c>
    </row>
    <row r="7" spans="1:5" x14ac:dyDescent="0.25">
      <c r="A7" s="24" t="s">
        <v>128</v>
      </c>
      <c r="B7" s="25"/>
      <c r="C7" s="25" t="s">
        <v>134</v>
      </c>
      <c r="D7" s="25"/>
      <c r="E7" s="28" t="s">
        <v>144</v>
      </c>
    </row>
    <row r="8" spans="1:5" x14ac:dyDescent="0.25">
      <c r="A8" s="24" t="s">
        <v>5</v>
      </c>
      <c r="B8" s="25"/>
      <c r="C8" s="25" t="s">
        <v>135</v>
      </c>
      <c r="D8" s="25"/>
      <c r="E8" s="28" t="s">
        <v>35</v>
      </c>
    </row>
    <row r="9" spans="1:5" x14ac:dyDescent="0.25">
      <c r="A9" s="24" t="s">
        <v>6</v>
      </c>
      <c r="B9" s="25"/>
      <c r="C9" s="25" t="s">
        <v>22</v>
      </c>
      <c r="D9" s="25"/>
      <c r="E9" s="28" t="s">
        <v>122</v>
      </c>
    </row>
    <row r="10" spans="1:5" x14ac:dyDescent="0.25">
      <c r="A10" s="24" t="s">
        <v>7</v>
      </c>
      <c r="B10" s="25"/>
      <c r="C10" s="25" t="s">
        <v>136</v>
      </c>
      <c r="D10" s="25"/>
      <c r="E10" s="28" t="s">
        <v>53</v>
      </c>
    </row>
    <row r="11" spans="1:5" x14ac:dyDescent="0.25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25">
      <c r="A12" s="19" t="s">
        <v>8</v>
      </c>
      <c r="B12" s="17"/>
      <c r="C12" s="20" t="s">
        <v>23</v>
      </c>
      <c r="D12" s="17"/>
      <c r="E12" s="21" t="s">
        <v>37</v>
      </c>
    </row>
    <row r="13" spans="1:5" x14ac:dyDescent="0.25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25">
      <c r="A14" s="24" t="s">
        <v>45</v>
      </c>
      <c r="B14" s="25"/>
      <c r="C14" s="25" t="s">
        <v>49</v>
      </c>
      <c r="D14" s="25"/>
      <c r="E14" s="28" t="s">
        <v>145</v>
      </c>
    </row>
    <row r="15" spans="1:5" x14ac:dyDescent="0.25">
      <c r="A15" s="24" t="s">
        <v>9</v>
      </c>
      <c r="B15" s="25"/>
      <c r="C15" s="25" t="s">
        <v>137</v>
      </c>
      <c r="D15" s="25"/>
      <c r="E15" s="28" t="s">
        <v>123</v>
      </c>
    </row>
    <row r="16" spans="1:5" x14ac:dyDescent="0.25">
      <c r="A16" s="24" t="s">
        <v>129</v>
      </c>
      <c r="B16" s="25"/>
      <c r="C16" s="25" t="s">
        <v>138</v>
      </c>
      <c r="D16" s="25"/>
      <c r="E16" s="28" t="s">
        <v>146</v>
      </c>
    </row>
    <row r="17" spans="1:5" x14ac:dyDescent="0.25">
      <c r="A17" s="24" t="s">
        <v>11</v>
      </c>
      <c r="B17" s="25"/>
      <c r="C17" s="25" t="s">
        <v>113</v>
      </c>
      <c r="D17" s="25"/>
      <c r="E17" s="28" t="s">
        <v>40</v>
      </c>
    </row>
    <row r="18" spans="1:5" x14ac:dyDescent="0.25">
      <c r="A18" s="24" t="s">
        <v>130</v>
      </c>
      <c r="B18" s="25"/>
      <c r="C18" s="25" t="s">
        <v>139</v>
      </c>
      <c r="D18" s="25"/>
      <c r="E18" s="28" t="s">
        <v>147</v>
      </c>
    </row>
    <row r="19" spans="1:5" x14ac:dyDescent="0.25">
      <c r="A19" s="24" t="s">
        <v>131</v>
      </c>
      <c r="B19" s="25"/>
      <c r="C19" s="25" t="s">
        <v>140</v>
      </c>
      <c r="D19" s="25"/>
      <c r="E19" s="28" t="s">
        <v>42</v>
      </c>
    </row>
    <row r="20" spans="1:5" x14ac:dyDescent="0.25">
      <c r="A20" s="24" t="s">
        <v>0</v>
      </c>
      <c r="B20" s="25"/>
      <c r="C20" s="25" t="s">
        <v>0</v>
      </c>
      <c r="D20" s="25"/>
      <c r="E20" s="28"/>
    </row>
    <row r="21" spans="1:5" x14ac:dyDescent="0.25">
      <c r="A21" s="19" t="s">
        <v>12</v>
      </c>
      <c r="B21" s="17"/>
      <c r="C21" s="20" t="s">
        <v>28</v>
      </c>
      <c r="D21" s="17"/>
      <c r="E21" s="22" t="s">
        <v>149</v>
      </c>
    </row>
    <row r="22" spans="1:5" x14ac:dyDescent="0.25">
      <c r="A22" s="24" t="s">
        <v>0</v>
      </c>
      <c r="B22" s="25"/>
      <c r="C22" s="25" t="s">
        <v>0</v>
      </c>
      <c r="D22" s="25"/>
      <c r="E22" s="28" t="s">
        <v>314</v>
      </c>
    </row>
    <row r="23" spans="1:5" x14ac:dyDescent="0.25">
      <c r="A23" s="24" t="s">
        <v>13</v>
      </c>
      <c r="B23" s="25"/>
      <c r="C23" s="25" t="s">
        <v>141</v>
      </c>
      <c r="D23" s="25"/>
      <c r="E23" s="28" t="s">
        <v>315</v>
      </c>
    </row>
    <row r="24" spans="1:5" x14ac:dyDescent="0.25">
      <c r="A24" s="24" t="s">
        <v>132</v>
      </c>
      <c r="B24" s="25"/>
      <c r="C24" s="25" t="s">
        <v>116</v>
      </c>
      <c r="D24" s="25"/>
      <c r="E24" s="18"/>
    </row>
    <row r="25" spans="1:5" x14ac:dyDescent="0.25">
      <c r="A25" s="24" t="s">
        <v>133</v>
      </c>
      <c r="B25" s="25"/>
      <c r="C25" s="25" t="s">
        <v>117</v>
      </c>
      <c r="D25" s="25"/>
      <c r="E25" s="22" t="s">
        <v>148</v>
      </c>
    </row>
    <row r="26" spans="1:5" x14ac:dyDescent="0.25">
      <c r="A26" s="24" t="s">
        <v>15</v>
      </c>
      <c r="B26" s="25"/>
      <c r="C26" s="25" t="s">
        <v>142</v>
      </c>
      <c r="D26" s="25"/>
      <c r="E26" s="28" t="s">
        <v>312</v>
      </c>
    </row>
    <row r="27" spans="1:5" x14ac:dyDescent="0.25">
      <c r="A27" s="24" t="s">
        <v>16</v>
      </c>
      <c r="B27" s="25"/>
      <c r="C27" s="25" t="s">
        <v>30</v>
      </c>
      <c r="D27" s="25"/>
      <c r="E27" s="28" t="s">
        <v>313</v>
      </c>
    </row>
    <row r="28" spans="1:5" ht="15.75" thickBot="1" x14ac:dyDescent="0.3">
      <c r="A28" s="26" t="s">
        <v>17</v>
      </c>
      <c r="B28" s="27"/>
      <c r="C28" s="27" t="s">
        <v>143</v>
      </c>
      <c r="D28" s="27"/>
      <c r="E28" s="23"/>
    </row>
    <row r="29" spans="1:5" ht="15.75" thickTop="1" x14ac:dyDescent="0.25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C4445-4606-4FE5-852C-F657DED8F445}">
  <sheetPr codeName="Planilha8">
    <tabColor rgb="FF00B050"/>
  </sheetPr>
  <dimension ref="A1:E29"/>
  <sheetViews>
    <sheetView workbookViewId="0">
      <selection activeCell="B1" sqref="B1:E1"/>
    </sheetView>
  </sheetViews>
  <sheetFormatPr defaultRowHeight="15" x14ac:dyDescent="0.25"/>
  <cols>
    <col min="1" max="1" width="26" customWidth="1"/>
    <col min="2" max="2" width="3.42578125" customWidth="1"/>
    <col min="3" max="3" width="26" customWidth="1"/>
    <col min="4" max="4" width="3.42578125" customWidth="1"/>
    <col min="5" max="5" width="26" customWidth="1"/>
  </cols>
  <sheetData>
    <row r="1" spans="1:5" ht="16.5" thickTop="1" x14ac:dyDescent="0.25">
      <c r="A1" s="30" t="s">
        <v>165</v>
      </c>
      <c r="B1" s="91" t="s">
        <v>220</v>
      </c>
      <c r="C1" s="91"/>
      <c r="D1" s="91"/>
      <c r="E1" s="92"/>
    </row>
    <row r="2" spans="1:5" x14ac:dyDescent="0.25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25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25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25">
      <c r="A5" s="24" t="s">
        <v>43</v>
      </c>
      <c r="B5" s="25"/>
      <c r="C5" s="25" t="s">
        <v>204</v>
      </c>
      <c r="D5" s="25"/>
      <c r="E5" s="28" t="s">
        <v>212</v>
      </c>
    </row>
    <row r="6" spans="1:5" x14ac:dyDescent="0.25">
      <c r="A6" s="24" t="s">
        <v>127</v>
      </c>
      <c r="B6" s="25"/>
      <c r="C6" s="25" t="s">
        <v>48</v>
      </c>
      <c r="D6" s="25"/>
      <c r="E6" s="28" t="s">
        <v>52</v>
      </c>
    </row>
    <row r="7" spans="1:5" x14ac:dyDescent="0.25">
      <c r="A7" s="24" t="s">
        <v>193</v>
      </c>
      <c r="B7" s="25"/>
      <c r="C7" s="25" t="s">
        <v>21</v>
      </c>
      <c r="D7" s="25"/>
      <c r="E7" s="28" t="s">
        <v>213</v>
      </c>
    </row>
    <row r="8" spans="1:5" x14ac:dyDescent="0.25">
      <c r="A8" s="24" t="s">
        <v>194</v>
      </c>
      <c r="B8" s="25"/>
      <c r="C8" s="25" t="s">
        <v>205</v>
      </c>
      <c r="D8" s="25"/>
      <c r="E8" s="28" t="s">
        <v>35</v>
      </c>
    </row>
    <row r="9" spans="1:5" x14ac:dyDescent="0.25">
      <c r="A9" s="24" t="s">
        <v>195</v>
      </c>
      <c r="B9" s="25"/>
      <c r="C9" s="25" t="s">
        <v>206</v>
      </c>
      <c r="D9" s="25"/>
      <c r="E9" s="28" t="s">
        <v>214</v>
      </c>
    </row>
    <row r="10" spans="1:5" x14ac:dyDescent="0.25">
      <c r="A10" s="24" t="s">
        <v>196</v>
      </c>
      <c r="B10" s="25"/>
      <c r="C10" s="25" t="s">
        <v>207</v>
      </c>
      <c r="D10" s="25"/>
      <c r="E10" s="28" t="s">
        <v>215</v>
      </c>
    </row>
    <row r="11" spans="1:5" x14ac:dyDescent="0.25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25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25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25">
      <c r="A14" s="24" t="s">
        <v>45</v>
      </c>
      <c r="B14" s="25"/>
      <c r="C14" s="25" t="s">
        <v>24</v>
      </c>
      <c r="D14" s="25"/>
      <c r="E14" s="28" t="s">
        <v>145</v>
      </c>
    </row>
    <row r="15" spans="1:5" x14ac:dyDescent="0.25">
      <c r="A15" s="24" t="s">
        <v>197</v>
      </c>
      <c r="B15" s="25"/>
      <c r="C15" s="25" t="s">
        <v>25</v>
      </c>
      <c r="D15" s="25"/>
      <c r="E15" s="28" t="s">
        <v>39</v>
      </c>
    </row>
    <row r="16" spans="1:5" x14ac:dyDescent="0.25">
      <c r="A16" s="24" t="s">
        <v>101</v>
      </c>
      <c r="B16" s="25"/>
      <c r="C16" s="25" t="s">
        <v>208</v>
      </c>
      <c r="D16" s="25"/>
      <c r="E16" s="28" t="s">
        <v>216</v>
      </c>
    </row>
    <row r="17" spans="1:5" x14ac:dyDescent="0.25">
      <c r="A17" s="24" t="s">
        <v>198</v>
      </c>
      <c r="B17" s="25"/>
      <c r="C17" s="25" t="s">
        <v>209</v>
      </c>
      <c r="D17" s="25"/>
      <c r="E17" s="28" t="s">
        <v>217</v>
      </c>
    </row>
    <row r="18" spans="1:5" x14ac:dyDescent="0.25">
      <c r="A18" s="24" t="s">
        <v>199</v>
      </c>
      <c r="B18" s="25"/>
      <c r="C18" s="25" t="s">
        <v>139</v>
      </c>
      <c r="D18" s="25"/>
      <c r="E18" s="28" t="s">
        <v>218</v>
      </c>
    </row>
    <row r="19" spans="1:5" x14ac:dyDescent="0.25">
      <c r="A19" s="24" t="s">
        <v>131</v>
      </c>
      <c r="B19" s="25"/>
      <c r="C19" s="25" t="s">
        <v>210</v>
      </c>
      <c r="D19" s="25"/>
      <c r="E19" s="28" t="s">
        <v>219</v>
      </c>
    </row>
    <row r="20" spans="1:5" x14ac:dyDescent="0.25">
      <c r="A20" s="24" t="s">
        <v>0</v>
      </c>
      <c r="B20" s="25"/>
      <c r="C20" s="25" t="s">
        <v>0</v>
      </c>
      <c r="D20" s="25"/>
      <c r="E20" s="28"/>
    </row>
    <row r="21" spans="1:5" x14ac:dyDescent="0.25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25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25">
      <c r="A23" s="24" t="s">
        <v>13</v>
      </c>
      <c r="B23" s="25"/>
      <c r="C23" s="25" t="s">
        <v>50</v>
      </c>
      <c r="D23" s="25"/>
      <c r="E23" s="28" t="s">
        <v>318</v>
      </c>
    </row>
    <row r="24" spans="1:5" x14ac:dyDescent="0.25">
      <c r="A24" s="24" t="s">
        <v>200</v>
      </c>
      <c r="B24" s="25"/>
      <c r="C24" s="25" t="s">
        <v>183</v>
      </c>
      <c r="D24" s="25"/>
      <c r="E24" s="28"/>
    </row>
    <row r="25" spans="1:5" x14ac:dyDescent="0.25">
      <c r="A25" s="24" t="s">
        <v>201</v>
      </c>
      <c r="B25" s="25"/>
      <c r="C25" s="25" t="s">
        <v>117</v>
      </c>
      <c r="D25" s="25"/>
      <c r="E25" s="22" t="s">
        <v>148</v>
      </c>
    </row>
    <row r="26" spans="1:5" x14ac:dyDescent="0.25">
      <c r="A26" s="24" t="s">
        <v>46</v>
      </c>
      <c r="B26" s="25"/>
      <c r="C26" s="25" t="s">
        <v>142</v>
      </c>
      <c r="D26" s="25"/>
      <c r="E26" s="28" t="s">
        <v>316</v>
      </c>
    </row>
    <row r="27" spans="1:5" x14ac:dyDescent="0.25">
      <c r="A27" s="24" t="s">
        <v>202</v>
      </c>
      <c r="B27" s="25"/>
      <c r="C27" s="25" t="s">
        <v>119</v>
      </c>
      <c r="D27" s="25"/>
      <c r="E27" s="28" t="s">
        <v>317</v>
      </c>
    </row>
    <row r="28" spans="1:5" ht="15.75" thickBot="1" x14ac:dyDescent="0.3">
      <c r="A28" s="26" t="s">
        <v>203</v>
      </c>
      <c r="B28" s="27"/>
      <c r="C28" s="27" t="s">
        <v>211</v>
      </c>
      <c r="D28" s="27"/>
      <c r="E28" s="29"/>
    </row>
    <row r="29" spans="1:5" ht="15.75" thickTop="1" x14ac:dyDescent="0.25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28</vt:i4>
      </vt:variant>
    </vt:vector>
  </HeadingPairs>
  <TitlesOfParts>
    <vt:vector size="28" baseType="lpstr">
      <vt:lpstr>Ivan (2)</vt:lpstr>
      <vt:lpstr>Seleções</vt:lpstr>
      <vt:lpstr>Classificação</vt:lpstr>
      <vt:lpstr>Tabela</vt:lpstr>
      <vt:lpstr>Ivan</vt:lpstr>
      <vt:lpstr>Ivan-TK</vt:lpstr>
      <vt:lpstr>Macélio</vt:lpstr>
      <vt:lpstr>Bruno-TK</vt:lpstr>
      <vt:lpstr>Juninho1</vt:lpstr>
      <vt:lpstr>Juninho2</vt:lpstr>
      <vt:lpstr>Luana</vt:lpstr>
      <vt:lpstr>Mácio</vt:lpstr>
      <vt:lpstr>Alex</vt:lpstr>
      <vt:lpstr>Jean</vt:lpstr>
      <vt:lpstr>Robert</vt:lpstr>
      <vt:lpstr>Roberto</vt:lpstr>
      <vt:lpstr>Andréia</vt:lpstr>
      <vt:lpstr>Joseir1</vt:lpstr>
      <vt:lpstr>Joseir2</vt:lpstr>
      <vt:lpstr>Ivani</vt:lpstr>
      <vt:lpstr>Josimar</vt:lpstr>
      <vt:lpstr>Julio</vt:lpstr>
      <vt:lpstr>Talita</vt:lpstr>
      <vt:lpstr>Gabriel</vt:lpstr>
      <vt:lpstr>Anderson</vt:lpstr>
      <vt:lpstr>Luis</vt:lpstr>
      <vt:lpstr>Cleófaz</vt:lpstr>
      <vt:lpstr>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Alex</dc:creator>
  <cp:lastModifiedBy>ivan.alex</cp:lastModifiedBy>
  <dcterms:created xsi:type="dcterms:W3CDTF">2022-11-20T13:50:46Z</dcterms:created>
  <dcterms:modified xsi:type="dcterms:W3CDTF">2022-11-22T22:11:09Z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06de4a7-0f08-40d9-aeea-6b6c28cbe58e_Enabled">
    <vt:lpwstr>true</vt:lpwstr>
  </property>
  <property fmtid="{D5CDD505-2E9C-101B-9397-08002B2CF9AE}" pid="3" name="MSIP_Label_c06de4a7-0f08-40d9-aeea-6b6c28cbe58e_SetDate">
    <vt:lpwstr>2022-11-22T22:11:08Z</vt:lpwstr>
  </property>
  <property fmtid="{D5CDD505-2E9C-101B-9397-08002B2CF9AE}" pid="4" name="MSIP_Label_c06de4a7-0f08-40d9-aeea-6b6c28cbe58e_Method">
    <vt:lpwstr>Privileged</vt:lpwstr>
  </property>
  <property fmtid="{D5CDD505-2E9C-101B-9397-08002B2CF9AE}" pid="5" name="MSIP_Label_c06de4a7-0f08-40d9-aeea-6b6c28cbe58e_Name">
    <vt:lpwstr>Publico - Public</vt:lpwstr>
  </property>
  <property fmtid="{D5CDD505-2E9C-101B-9397-08002B2CF9AE}" pid="6" name="MSIP_Label_c06de4a7-0f08-40d9-aeea-6b6c28cbe58e_SiteId">
    <vt:lpwstr>d17bc453-90ce-44bc-93e0-9f9dda1fc914</vt:lpwstr>
  </property>
  <property fmtid="{D5CDD505-2E9C-101B-9397-08002B2CF9AE}" pid="7" name="MSIP_Label_c06de4a7-0f08-40d9-aeea-6b6c28cbe58e_ActionId">
    <vt:lpwstr>85b8e6a6-69a1-449c-9c01-ae3cd8516299</vt:lpwstr>
  </property>
  <property fmtid="{D5CDD505-2E9C-101B-9397-08002B2CF9AE}" pid="8" name="MSIP_Label_c06de4a7-0f08-40d9-aeea-6b6c28cbe58e_ContentBits">
    <vt:lpwstr>2</vt:lpwstr>
  </property>
</Properties>
</file>