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18195" windowHeight="11760" activeTab="2"/>
  </bookViews>
  <sheets>
    <sheet name="DEC" sheetId="1" r:id="rId1"/>
    <sheet name="JAN" sheetId="2" r:id="rId2"/>
    <sheet name="FEB" sheetId="3" r:id="rId3"/>
  </sheets>
  <calcPr calcId="145621"/>
</workbook>
</file>

<file path=xl/calcChain.xml><?xml version="1.0" encoding="utf-8"?>
<calcChain xmlns="http://schemas.openxmlformats.org/spreadsheetml/2006/main">
  <c r="I5" i="3" l="1"/>
  <c r="I15" i="3"/>
  <c r="I3" i="3"/>
  <c r="E32" i="3"/>
  <c r="G32" i="3" s="1"/>
  <c r="E31" i="3"/>
  <c r="G31" i="3" s="1"/>
  <c r="E30" i="3"/>
  <c r="G30" i="3" s="1"/>
  <c r="E29" i="3"/>
  <c r="G29" i="3" s="1"/>
  <c r="E28" i="3"/>
  <c r="G28" i="3" s="1"/>
  <c r="E27" i="3"/>
  <c r="G27" i="3" s="1"/>
  <c r="E26" i="3"/>
  <c r="G26" i="3" s="1"/>
  <c r="E25" i="3"/>
  <c r="G25" i="3" s="1"/>
  <c r="E24" i="3"/>
  <c r="G24" i="3" s="1"/>
  <c r="E23" i="3"/>
  <c r="G23" i="3" s="1"/>
  <c r="E22" i="3"/>
  <c r="G22" i="3" s="1"/>
  <c r="I22" i="3" s="1"/>
  <c r="E21" i="3"/>
  <c r="G21" i="3" s="1"/>
  <c r="I21" i="3" s="1"/>
  <c r="E20" i="3"/>
  <c r="G20" i="3" s="1"/>
  <c r="G19" i="3"/>
  <c r="I19" i="3" s="1"/>
  <c r="E19" i="3"/>
  <c r="E18" i="3"/>
  <c r="G18" i="3" s="1"/>
  <c r="E17" i="3"/>
  <c r="G17" i="3" s="1"/>
  <c r="I17" i="3" s="1"/>
  <c r="G16" i="3"/>
  <c r="E16" i="3"/>
  <c r="G15" i="3"/>
  <c r="E15" i="3"/>
  <c r="G14" i="3"/>
  <c r="E14" i="3"/>
  <c r="G13" i="3"/>
  <c r="I13" i="3" s="1"/>
  <c r="E13" i="3"/>
  <c r="G12" i="3"/>
  <c r="E12" i="3"/>
  <c r="E11" i="3"/>
  <c r="G11" i="3" s="1"/>
  <c r="I11" i="3" s="1"/>
  <c r="E10" i="3"/>
  <c r="G10" i="3" s="1"/>
  <c r="I10" i="3" s="1"/>
  <c r="E9" i="3"/>
  <c r="G9" i="3" s="1"/>
  <c r="I9" i="3" s="1"/>
  <c r="E8" i="3"/>
  <c r="G8" i="3" s="1"/>
  <c r="I8" i="3" s="1"/>
  <c r="E7" i="3"/>
  <c r="G7" i="3" s="1"/>
  <c r="I7" i="3" s="1"/>
  <c r="E6" i="3"/>
  <c r="G6" i="3" s="1"/>
  <c r="I6" i="3" s="1"/>
  <c r="E5" i="3"/>
  <c r="G5" i="3" s="1"/>
  <c r="E4" i="3"/>
  <c r="G4" i="3" s="1"/>
  <c r="E3" i="3"/>
  <c r="I32" i="3" l="1"/>
  <c r="K32" i="3" s="1"/>
  <c r="I31" i="3"/>
  <c r="K31" i="3" s="1"/>
  <c r="I30" i="3"/>
  <c r="K30" i="3" s="1"/>
  <c r="I29" i="3"/>
  <c r="K29" i="3" s="1"/>
  <c r="E33" i="3"/>
  <c r="I28" i="3"/>
  <c r="K28" i="3" s="1"/>
  <c r="I27" i="3"/>
  <c r="K27" i="3" s="1"/>
  <c r="I26" i="3"/>
  <c r="K26" i="3" s="1"/>
  <c r="I25" i="3"/>
  <c r="K25" i="3" s="1"/>
  <c r="I24" i="3"/>
  <c r="K24" i="3" s="1"/>
  <c r="I23" i="3"/>
  <c r="K23" i="3" s="1"/>
  <c r="I20" i="3"/>
  <c r="K20" i="3" s="1"/>
  <c r="I18" i="3"/>
  <c r="K18" i="3" s="1"/>
  <c r="I16" i="3"/>
  <c r="K16" i="3" s="1"/>
  <c r="I14" i="3"/>
  <c r="K14" i="3" s="1"/>
  <c r="I12" i="3"/>
  <c r="K12" i="3" s="1"/>
  <c r="K10" i="3"/>
  <c r="K8" i="3"/>
  <c r="K6" i="3"/>
  <c r="I4" i="3"/>
  <c r="K4" i="3" s="1"/>
  <c r="K5" i="3"/>
  <c r="K7" i="3"/>
  <c r="K9" i="3"/>
  <c r="K11" i="3"/>
  <c r="K13" i="3"/>
  <c r="K15" i="3"/>
  <c r="K17" i="3"/>
  <c r="K19" i="3"/>
  <c r="K21" i="3"/>
  <c r="G3" i="3"/>
  <c r="E4" i="2"/>
  <c r="E5" i="2"/>
  <c r="G5" i="2" s="1"/>
  <c r="E6" i="2"/>
  <c r="G6" i="2" s="1"/>
  <c r="I6" i="2" s="1"/>
  <c r="E7" i="2"/>
  <c r="G7" i="2" s="1"/>
  <c r="I7" i="2" s="1"/>
  <c r="E8" i="2"/>
  <c r="E9" i="2"/>
  <c r="G9" i="2" s="1"/>
  <c r="E10" i="2"/>
  <c r="G10" i="2" s="1"/>
  <c r="I10" i="2" s="1"/>
  <c r="E11" i="2"/>
  <c r="G11" i="2" s="1"/>
  <c r="I11" i="2" s="1"/>
  <c r="E12" i="2"/>
  <c r="E13" i="2"/>
  <c r="G13" i="2" s="1"/>
  <c r="E14" i="2"/>
  <c r="G14" i="2" s="1"/>
  <c r="I14" i="2" s="1"/>
  <c r="E15" i="2"/>
  <c r="G15" i="2" s="1"/>
  <c r="I15" i="2" s="1"/>
  <c r="E16" i="2"/>
  <c r="G16" i="2" s="1"/>
  <c r="E17" i="2"/>
  <c r="G17" i="2" s="1"/>
  <c r="E18" i="2"/>
  <c r="G18" i="2" s="1"/>
  <c r="I18" i="2" s="1"/>
  <c r="E19" i="2"/>
  <c r="G19" i="2" s="1"/>
  <c r="I19" i="2" s="1"/>
  <c r="E20" i="2"/>
  <c r="E21" i="2"/>
  <c r="G21" i="2" s="1"/>
  <c r="E22" i="2"/>
  <c r="G22" i="2" s="1"/>
  <c r="I22" i="2" s="1"/>
  <c r="E23" i="2"/>
  <c r="G23" i="2" s="1"/>
  <c r="I23" i="2" s="1"/>
  <c r="E24" i="2"/>
  <c r="E25" i="2"/>
  <c r="E26" i="2"/>
  <c r="G26" i="2" s="1"/>
  <c r="I26" i="2" s="1"/>
  <c r="E27" i="2"/>
  <c r="G27" i="2" s="1"/>
  <c r="I27" i="2" s="1"/>
  <c r="E28" i="2"/>
  <c r="E29" i="2"/>
  <c r="G29" i="2" s="1"/>
  <c r="E30" i="2"/>
  <c r="G30" i="2" s="1"/>
  <c r="I30" i="2" s="1"/>
  <c r="E31" i="2"/>
  <c r="G31" i="2" s="1"/>
  <c r="I31" i="2" s="1"/>
  <c r="E32" i="2"/>
  <c r="G32" i="2" s="1"/>
  <c r="E3" i="2"/>
  <c r="G3" i="2" s="1"/>
  <c r="I3" i="2" s="1"/>
  <c r="G28" i="2"/>
  <c r="G25" i="2"/>
  <c r="G24" i="2"/>
  <c r="G20" i="2"/>
  <c r="G12" i="2"/>
  <c r="G8" i="2"/>
  <c r="G4" i="2"/>
  <c r="G33" i="3" l="1"/>
  <c r="I17" i="2"/>
  <c r="K17" i="2" s="1"/>
  <c r="K9" i="2"/>
  <c r="I9" i="2"/>
  <c r="K5" i="2"/>
  <c r="I5" i="2"/>
  <c r="K21" i="2"/>
  <c r="I32" i="2"/>
  <c r="K32" i="2" s="1"/>
  <c r="I25" i="2"/>
  <c r="K25" i="2" s="1"/>
  <c r="I21" i="2"/>
  <c r="I13" i="2"/>
  <c r="K13" i="2" s="1"/>
  <c r="I29" i="2"/>
  <c r="K29" i="2" s="1"/>
  <c r="I24" i="2"/>
  <c r="K24" i="2" s="1"/>
  <c r="I20" i="2"/>
  <c r="K20" i="2" s="1"/>
  <c r="I16" i="2"/>
  <c r="K16" i="2" s="1"/>
  <c r="I12" i="2"/>
  <c r="K12" i="2" s="1"/>
  <c r="I8" i="2"/>
  <c r="K8" i="2" s="1"/>
  <c r="I4" i="2"/>
  <c r="K4" i="2" s="1"/>
  <c r="I28" i="2"/>
  <c r="K28" i="2" s="1"/>
  <c r="K31" i="2"/>
  <c r="K27" i="2"/>
  <c r="K23" i="2"/>
  <c r="K19" i="2"/>
  <c r="K15" i="2"/>
  <c r="K11" i="2"/>
  <c r="K7" i="2"/>
  <c r="K30" i="2"/>
  <c r="K26" i="2"/>
  <c r="K18" i="2"/>
  <c r="K14" i="2"/>
  <c r="K10" i="2"/>
  <c r="K6" i="2"/>
  <c r="E33" i="2"/>
  <c r="K3" i="2"/>
  <c r="I33" i="2"/>
  <c r="G33" i="2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G31" i="1" s="1"/>
  <c r="E32" i="1"/>
  <c r="E3" i="1"/>
  <c r="G3" i="1" s="1"/>
  <c r="I3" i="1" s="1"/>
  <c r="J33" i="1"/>
  <c r="G32" i="1"/>
  <c r="G30" i="1"/>
  <c r="G29" i="1"/>
  <c r="I29" i="1" s="1"/>
  <c r="G28" i="1"/>
  <c r="G27" i="1"/>
  <c r="I27" i="1" s="1"/>
  <c r="G26" i="1"/>
  <c r="G25" i="1"/>
  <c r="I25" i="1" s="1"/>
  <c r="G24" i="1"/>
  <c r="G23" i="1"/>
  <c r="I23" i="1" s="1"/>
  <c r="G22" i="1"/>
  <c r="G21" i="1"/>
  <c r="I21" i="1" s="1"/>
  <c r="G20" i="1"/>
  <c r="G19" i="1"/>
  <c r="I19" i="1" s="1"/>
  <c r="G18" i="1"/>
  <c r="G17" i="1"/>
  <c r="G16" i="1"/>
  <c r="G15" i="1"/>
  <c r="G14" i="1"/>
  <c r="G13" i="1"/>
  <c r="G12" i="1"/>
  <c r="I12" i="1" s="1"/>
  <c r="G11" i="1"/>
  <c r="G10" i="1"/>
  <c r="G9" i="1"/>
  <c r="G8" i="1"/>
  <c r="I8" i="1" s="1"/>
  <c r="G7" i="1"/>
  <c r="G6" i="1"/>
  <c r="G5" i="1"/>
  <c r="G4" i="1"/>
  <c r="I4" i="1" s="1"/>
  <c r="I33" i="3" l="1"/>
  <c r="K3" i="3"/>
  <c r="K33" i="3" s="1"/>
  <c r="K31" i="1"/>
  <c r="I31" i="1"/>
  <c r="I18" i="1"/>
  <c r="K18" i="1" s="1"/>
  <c r="I16" i="1"/>
  <c r="K16" i="1" s="1"/>
  <c r="I14" i="1"/>
  <c r="K14" i="1" s="1"/>
  <c r="I10" i="1"/>
  <c r="K10" i="1" s="1"/>
  <c r="I6" i="1"/>
  <c r="K6" i="1" s="1"/>
  <c r="K4" i="1"/>
  <c r="K8" i="1"/>
  <c r="K12" i="1"/>
  <c r="K21" i="1"/>
  <c r="K23" i="1"/>
  <c r="K25" i="1"/>
  <c r="K27" i="1"/>
  <c r="K29" i="1"/>
  <c r="I32" i="1"/>
  <c r="K32" i="1" s="1"/>
  <c r="I30" i="1"/>
  <c r="K30" i="1" s="1"/>
  <c r="I28" i="1"/>
  <c r="K28" i="1" s="1"/>
  <c r="I26" i="1"/>
  <c r="K26" i="1" s="1"/>
  <c r="I24" i="1"/>
  <c r="K24" i="1" s="1"/>
  <c r="I22" i="1"/>
  <c r="K22" i="1" s="1"/>
  <c r="I20" i="1"/>
  <c r="K20" i="1" s="1"/>
  <c r="I17" i="1"/>
  <c r="K17" i="1" s="1"/>
  <c r="I15" i="1"/>
  <c r="K15" i="1" s="1"/>
  <c r="I13" i="1"/>
  <c r="K13" i="1" s="1"/>
  <c r="I11" i="1"/>
  <c r="K11" i="1" s="1"/>
  <c r="I9" i="1"/>
  <c r="K9" i="1" s="1"/>
  <c r="I7" i="1"/>
  <c r="K7" i="1" s="1"/>
  <c r="I5" i="1"/>
  <c r="K5" i="1" s="1"/>
  <c r="K33" i="2"/>
  <c r="K19" i="1"/>
  <c r="E33" i="1"/>
  <c r="I33" i="1"/>
  <c r="K3" i="1"/>
  <c r="G33" i="1"/>
  <c r="K33" i="1" l="1"/>
</calcChain>
</file>

<file path=xl/sharedStrings.xml><?xml version="1.0" encoding="utf-8"?>
<sst xmlns="http://schemas.openxmlformats.org/spreadsheetml/2006/main" count="242" uniqueCount="85">
  <si>
    <t>Flat No</t>
  </si>
  <si>
    <t>Owner</t>
  </si>
  <si>
    <t>Units (Consumed)</t>
  </si>
  <si>
    <t>Rate</t>
  </si>
  <si>
    <t>Outstanding</t>
  </si>
  <si>
    <t>Amount Payable</t>
  </si>
  <si>
    <t>Balance</t>
  </si>
  <si>
    <t>Status</t>
  </si>
  <si>
    <t>Receipt Issued</t>
  </si>
  <si>
    <t>Prepaid</t>
  </si>
  <si>
    <t>Carry Forward</t>
  </si>
  <si>
    <t>A1</t>
  </si>
  <si>
    <t>Micheal Seton</t>
  </si>
  <si>
    <t>A2</t>
  </si>
  <si>
    <t>Makaris Agumbi</t>
  </si>
  <si>
    <t>A3</t>
  </si>
  <si>
    <t>Roda Wanjiku Munywa</t>
  </si>
  <si>
    <t>A4</t>
  </si>
  <si>
    <t>A5</t>
  </si>
  <si>
    <t>Kevin &amp; Purity</t>
  </si>
  <si>
    <t>A6</t>
  </si>
  <si>
    <t>Enricah Dulo</t>
  </si>
  <si>
    <t>A7</t>
  </si>
  <si>
    <t>Susan Mucheru</t>
  </si>
  <si>
    <t>A8</t>
  </si>
  <si>
    <t>Cindy Mbela</t>
  </si>
  <si>
    <t>A9</t>
  </si>
  <si>
    <t>A10</t>
  </si>
  <si>
    <t>Linda Dina Achieng</t>
  </si>
  <si>
    <t>Leaking Tank</t>
  </si>
  <si>
    <t>B1</t>
  </si>
  <si>
    <t>B2</t>
  </si>
  <si>
    <t>B3</t>
  </si>
  <si>
    <t>Antony Kuria Ragu</t>
  </si>
  <si>
    <t>B4</t>
  </si>
  <si>
    <t>Bibiana Nkonge</t>
  </si>
  <si>
    <t>B5</t>
  </si>
  <si>
    <t>Byron Mudhune</t>
  </si>
  <si>
    <t>B6</t>
  </si>
  <si>
    <t>Rhoda Wangare</t>
  </si>
  <si>
    <t>B7</t>
  </si>
  <si>
    <t>Linda , Cheryl &amp; Eva</t>
  </si>
  <si>
    <t>B8</t>
  </si>
  <si>
    <t>Jacob &amp; Regina Mugeni</t>
  </si>
  <si>
    <t>B9</t>
  </si>
  <si>
    <t>Leah Gathoni G</t>
  </si>
  <si>
    <t>B10</t>
  </si>
  <si>
    <t>Paul Nyakundi N</t>
  </si>
  <si>
    <t>C1</t>
  </si>
  <si>
    <t>Thomas Githui</t>
  </si>
  <si>
    <t>C2</t>
  </si>
  <si>
    <t>Jackson Muhiya Muraya</t>
  </si>
  <si>
    <t>C3</t>
  </si>
  <si>
    <t>Ruth Wangaiwa</t>
  </si>
  <si>
    <t>C4</t>
  </si>
  <si>
    <t>Daniel Mulili &amp; Carol</t>
  </si>
  <si>
    <t>C5</t>
  </si>
  <si>
    <t>Dianisa Njura Njogu</t>
  </si>
  <si>
    <t>C6</t>
  </si>
  <si>
    <t>Richard Angaka</t>
  </si>
  <si>
    <t>C7</t>
  </si>
  <si>
    <t>Mildred Natecho</t>
  </si>
  <si>
    <t>C8</t>
  </si>
  <si>
    <t>Benjamin Safari Mwambire</t>
  </si>
  <si>
    <t>C9</t>
  </si>
  <si>
    <t>C10</t>
  </si>
  <si>
    <t>Martin Kweyu</t>
  </si>
  <si>
    <t>TOTAL</t>
  </si>
  <si>
    <t>Dec  (units)</t>
  </si>
  <si>
    <t xml:space="preserve">Dec  Bill Payabale  </t>
  </si>
  <si>
    <t>TWIGA HILL RONGAI LTD - WATER SCHEDULE as at 31st Dec 2015</t>
  </si>
  <si>
    <t>Nov (units)</t>
  </si>
  <si>
    <t>Jan Paid</t>
  </si>
  <si>
    <t>250 Cleared</t>
  </si>
  <si>
    <r>
      <rPr>
        <b/>
        <sz val="11"/>
        <color theme="1"/>
        <rFont val="Calibri"/>
        <family val="2"/>
        <scheme val="minor"/>
      </rPr>
      <t>Reverted</t>
    </r>
    <r>
      <rPr>
        <sz val="11"/>
        <color theme="1"/>
        <rFont val="Calibri"/>
        <family val="2"/>
        <scheme val="minor"/>
      </rPr>
      <t xml:space="preserve"> to 3000</t>
    </r>
  </si>
  <si>
    <t>Feb Paid</t>
  </si>
  <si>
    <t xml:space="preserve">Jan  Bill Payabale  </t>
  </si>
  <si>
    <t>Dec (units)</t>
  </si>
  <si>
    <t>Jan  (units)</t>
  </si>
  <si>
    <t>TWIGA HILL RONGAI LTD - WATER SCHEDULE as at 31st Jan 2016</t>
  </si>
  <si>
    <t>Clearred 40</t>
  </si>
  <si>
    <t>TWIGA HILL RONGAI LTD - WATER SCHEDULE as at 29th Feb 2016</t>
  </si>
  <si>
    <t xml:space="preserve">Feb  Bill Payabale  </t>
  </si>
  <si>
    <t>Feb (units)</t>
  </si>
  <si>
    <t>Mar Paid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</si>
</sst>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;[Red]0.0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Adobe Gothic Std B"/>
      <family val="2"/>
      <charset val="128"/>
    </font>
    <font>
      <b/>
      <sz val="10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4" fontId="0" fillId="0" borderId="0" xfId="0" applyNumberFormat="1"/>
    <xf numFmtId="164" fontId="0" fillId="0" borderId="0" xfId="0" applyNumberFormat="1"/>
    <xf numFmtId="2" fontId="0" fillId="0" borderId="0" xfId="0" applyNumberFormat="1"/>
    <xf numFmtId="0" fontId="3" fillId="2" borderId="0" xfId="0" applyFont="1" applyFill="1" applyAlignment="1">
      <alignment wrapText="1"/>
    </xf>
    <xf numFmtId="0" fontId="3" fillId="2" borderId="0" xfId="0" applyFont="1" applyFill="1" applyAlignment="1">
      <alignment horizontal="center" wrapText="1"/>
    </xf>
    <xf numFmtId="4" fontId="3" fillId="2" borderId="0" xfId="0" applyNumberFormat="1" applyFont="1" applyFill="1" applyAlignment="1">
      <alignment wrapText="1"/>
    </xf>
    <xf numFmtId="4" fontId="3" fillId="2" borderId="0" xfId="0" applyNumberFormat="1" applyFont="1" applyFill="1" applyAlignment="1">
      <alignment horizontal="center" wrapText="1"/>
    </xf>
    <xf numFmtId="164" fontId="3" fillId="2" borderId="0" xfId="0" applyNumberFormat="1" applyFont="1" applyFill="1" applyAlignment="1">
      <alignment horizontal="center" wrapText="1"/>
    </xf>
    <xf numFmtId="2" fontId="3" fillId="2" borderId="0" xfId="0" applyNumberFormat="1" applyFont="1" applyFill="1" applyAlignment="1">
      <alignment horizontal="center" wrapText="1"/>
    </xf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wrapText="1"/>
    </xf>
    <xf numFmtId="4" fontId="1" fillId="0" borderId="0" xfId="0" applyNumberFormat="1" applyFont="1"/>
    <xf numFmtId="2" fontId="1" fillId="0" borderId="0" xfId="0" applyNumberFormat="1" applyFont="1"/>
    <xf numFmtId="0" fontId="4" fillId="0" borderId="0" xfId="0" applyFont="1"/>
    <xf numFmtId="0" fontId="5" fillId="0" borderId="0" xfId="0" applyFont="1"/>
    <xf numFmtId="0" fontId="5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4" fontId="4" fillId="0" borderId="0" xfId="0" applyNumberFormat="1" applyFont="1" applyAlignment="1">
      <alignment horizontal="right"/>
    </xf>
    <xf numFmtId="164" fontId="5" fillId="0" borderId="0" xfId="0" applyNumberFormat="1" applyFont="1"/>
    <xf numFmtId="164" fontId="1" fillId="0" borderId="0" xfId="0" applyNumberFormat="1" applyFont="1" applyAlignment="1">
      <alignment wrapText="1"/>
    </xf>
    <xf numFmtId="164" fontId="4" fillId="0" borderId="0" xfId="0" applyNumberFormat="1" applyFont="1"/>
    <xf numFmtId="2" fontId="4" fillId="0" borderId="0" xfId="0" applyNumberFormat="1" applyFont="1"/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L33" sqref="A1:O33"/>
    </sheetView>
  </sheetViews>
  <sheetFormatPr defaultRowHeight="15" x14ac:dyDescent="0.25"/>
  <cols>
    <col min="2" max="2" width="24.85546875" customWidth="1"/>
    <col min="5" max="5" width="10.85546875" customWidth="1"/>
    <col min="8" max="8" width="10.5703125" bestFit="1" customWidth="1"/>
    <col min="9" max="9" width="10.7109375" bestFit="1" customWidth="1"/>
    <col min="10" max="11" width="9.5703125" bestFit="1" customWidth="1"/>
    <col min="13" max="13" width="12.28515625" bestFit="1" customWidth="1"/>
  </cols>
  <sheetData>
    <row r="1" spans="1:15" ht="20.25" x14ac:dyDescent="0.35">
      <c r="A1" s="25" t="s">
        <v>70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N1" s="2"/>
      <c r="O1" s="3"/>
    </row>
    <row r="2" spans="1:15" ht="25.5" customHeight="1" x14ac:dyDescent="0.25">
      <c r="A2" s="4" t="s">
        <v>0</v>
      </c>
      <c r="B2" s="4" t="s">
        <v>1</v>
      </c>
      <c r="C2" s="5" t="s">
        <v>71</v>
      </c>
      <c r="D2" s="5" t="s">
        <v>68</v>
      </c>
      <c r="E2" s="5" t="s">
        <v>2</v>
      </c>
      <c r="F2" s="5" t="s">
        <v>3</v>
      </c>
      <c r="G2" s="5" t="s">
        <v>69</v>
      </c>
      <c r="H2" s="6" t="s">
        <v>4</v>
      </c>
      <c r="I2" s="5" t="s">
        <v>5</v>
      </c>
      <c r="J2" s="5" t="s">
        <v>72</v>
      </c>
      <c r="K2" s="5" t="s">
        <v>6</v>
      </c>
      <c r="L2" s="7" t="s">
        <v>7</v>
      </c>
      <c r="M2" s="5" t="s">
        <v>8</v>
      </c>
      <c r="N2" s="8" t="s">
        <v>9</v>
      </c>
      <c r="O2" s="9" t="s">
        <v>10</v>
      </c>
    </row>
    <row r="3" spans="1:15" x14ac:dyDescent="0.25">
      <c r="A3" s="10" t="s">
        <v>11</v>
      </c>
      <c r="B3" s="11" t="s">
        <v>12</v>
      </c>
      <c r="C3">
        <v>261</v>
      </c>
      <c r="D3">
        <v>270</v>
      </c>
      <c r="E3" s="12">
        <f>D3-C3</f>
        <v>9</v>
      </c>
      <c r="F3" s="12">
        <v>150</v>
      </c>
      <c r="G3" s="12">
        <f>E3*F3</f>
        <v>1350</v>
      </c>
      <c r="H3" s="1">
        <v>720</v>
      </c>
      <c r="I3" s="13">
        <f>G3+H3</f>
        <v>2070</v>
      </c>
      <c r="J3" s="13">
        <v>0</v>
      </c>
      <c r="K3" s="13">
        <f>I3-J3</f>
        <v>2070</v>
      </c>
      <c r="L3">
        <v>2070</v>
      </c>
      <c r="N3" s="2"/>
      <c r="O3" s="3"/>
    </row>
    <row r="4" spans="1:15" x14ac:dyDescent="0.25">
      <c r="A4" s="10" t="s">
        <v>13</v>
      </c>
      <c r="B4" s="10" t="s">
        <v>14</v>
      </c>
      <c r="C4">
        <v>289</v>
      </c>
      <c r="D4">
        <v>304</v>
      </c>
      <c r="E4" s="12">
        <f t="shared" ref="E4:E32" si="0">D4-C4</f>
        <v>15</v>
      </c>
      <c r="F4" s="12">
        <v>150</v>
      </c>
      <c r="G4" s="12">
        <f t="shared" ref="G4:G32" si="1">E4*F4</f>
        <v>2250</v>
      </c>
      <c r="H4" s="1">
        <v>2550</v>
      </c>
      <c r="I4" s="13">
        <f t="shared" ref="I4:I32" si="2">G4+H4</f>
        <v>4800</v>
      </c>
      <c r="J4" s="13"/>
      <c r="K4" s="13">
        <f t="shared" ref="K4:K32" si="3">I4-J4</f>
        <v>4800</v>
      </c>
      <c r="L4">
        <v>4800</v>
      </c>
      <c r="N4" s="2"/>
      <c r="O4" s="3"/>
    </row>
    <row r="5" spans="1:15" x14ac:dyDescent="0.25">
      <c r="A5" s="10" t="s">
        <v>15</v>
      </c>
      <c r="B5" s="10" t="s">
        <v>16</v>
      </c>
      <c r="C5">
        <v>200</v>
      </c>
      <c r="D5">
        <v>206</v>
      </c>
      <c r="E5" s="12">
        <f t="shared" si="0"/>
        <v>6</v>
      </c>
      <c r="F5" s="12">
        <v>150</v>
      </c>
      <c r="G5" s="12">
        <f t="shared" si="1"/>
        <v>900</v>
      </c>
      <c r="H5" s="1">
        <v>50</v>
      </c>
      <c r="I5" s="13">
        <f t="shared" si="2"/>
        <v>950</v>
      </c>
      <c r="J5" s="13">
        <v>1900</v>
      </c>
      <c r="K5" s="13">
        <f t="shared" si="3"/>
        <v>-950</v>
      </c>
      <c r="L5">
        <v>-950</v>
      </c>
      <c r="N5" s="2"/>
      <c r="O5" s="3"/>
    </row>
    <row r="6" spans="1:15" x14ac:dyDescent="0.25">
      <c r="A6" s="10" t="s">
        <v>17</v>
      </c>
      <c r="B6" s="11" t="s">
        <v>12</v>
      </c>
      <c r="C6">
        <v>370</v>
      </c>
      <c r="D6">
        <v>386</v>
      </c>
      <c r="E6" s="12">
        <f t="shared" si="0"/>
        <v>16</v>
      </c>
      <c r="F6" s="12">
        <v>150</v>
      </c>
      <c r="G6" s="12">
        <f t="shared" si="1"/>
        <v>2400</v>
      </c>
      <c r="H6" s="1">
        <v>0</v>
      </c>
      <c r="I6" s="13">
        <f t="shared" si="2"/>
        <v>2400</v>
      </c>
      <c r="J6" s="13">
        <v>2400</v>
      </c>
      <c r="K6" s="13">
        <f t="shared" si="3"/>
        <v>0</v>
      </c>
      <c r="L6">
        <v>0</v>
      </c>
      <c r="N6" s="2"/>
      <c r="O6" s="3"/>
    </row>
    <row r="7" spans="1:15" x14ac:dyDescent="0.25">
      <c r="A7" s="10" t="s">
        <v>18</v>
      </c>
      <c r="B7" s="10" t="s">
        <v>19</v>
      </c>
      <c r="C7">
        <v>250</v>
      </c>
      <c r="D7">
        <v>269</v>
      </c>
      <c r="E7" s="12">
        <f t="shared" si="0"/>
        <v>19</v>
      </c>
      <c r="F7" s="12">
        <v>150</v>
      </c>
      <c r="G7" s="12">
        <f t="shared" si="1"/>
        <v>2850</v>
      </c>
      <c r="H7" s="1">
        <v>3450</v>
      </c>
      <c r="I7" s="13">
        <f t="shared" si="2"/>
        <v>6300</v>
      </c>
      <c r="J7" s="13">
        <v>6300</v>
      </c>
      <c r="K7" s="13">
        <f t="shared" si="3"/>
        <v>0</v>
      </c>
      <c r="L7">
        <v>0</v>
      </c>
      <c r="N7" s="2"/>
      <c r="O7" s="3"/>
    </row>
    <row r="8" spans="1:15" x14ac:dyDescent="0.25">
      <c r="A8" s="10" t="s">
        <v>20</v>
      </c>
      <c r="B8" s="10" t="s">
        <v>21</v>
      </c>
      <c r="C8">
        <v>29</v>
      </c>
      <c r="D8">
        <v>45</v>
      </c>
      <c r="E8" s="12">
        <f t="shared" si="0"/>
        <v>16</v>
      </c>
      <c r="F8" s="12">
        <v>150</v>
      </c>
      <c r="G8" s="12">
        <f t="shared" si="1"/>
        <v>2400</v>
      </c>
      <c r="H8" s="1">
        <v>250</v>
      </c>
      <c r="I8" s="13">
        <f t="shared" si="2"/>
        <v>2650</v>
      </c>
      <c r="J8" s="13">
        <v>2650</v>
      </c>
      <c r="K8" s="13">
        <f t="shared" si="3"/>
        <v>0</v>
      </c>
      <c r="L8">
        <v>0</v>
      </c>
      <c r="M8" s="10" t="s">
        <v>73</v>
      </c>
      <c r="N8" s="2"/>
      <c r="O8" s="3"/>
    </row>
    <row r="9" spans="1:15" x14ac:dyDescent="0.25">
      <c r="A9" s="10" t="s">
        <v>22</v>
      </c>
      <c r="B9" s="10" t="s">
        <v>23</v>
      </c>
      <c r="C9">
        <v>471</v>
      </c>
      <c r="D9">
        <v>489</v>
      </c>
      <c r="E9" s="12">
        <f t="shared" si="0"/>
        <v>18</v>
      </c>
      <c r="F9" s="12">
        <v>150</v>
      </c>
      <c r="G9" s="12">
        <f t="shared" si="1"/>
        <v>2700</v>
      </c>
      <c r="H9" s="1">
        <v>-300</v>
      </c>
      <c r="I9" s="13">
        <f t="shared" si="2"/>
        <v>2400</v>
      </c>
      <c r="J9" s="13"/>
      <c r="K9" s="13">
        <f t="shared" si="3"/>
        <v>2400</v>
      </c>
      <c r="L9">
        <v>2400</v>
      </c>
      <c r="N9" s="2"/>
      <c r="O9" s="3"/>
    </row>
    <row r="10" spans="1:15" x14ac:dyDescent="0.25">
      <c r="A10" s="10" t="s">
        <v>24</v>
      </c>
      <c r="B10" s="10" t="s">
        <v>25</v>
      </c>
      <c r="C10">
        <v>349</v>
      </c>
      <c r="D10">
        <v>365</v>
      </c>
      <c r="E10" s="12">
        <f t="shared" si="0"/>
        <v>16</v>
      </c>
      <c r="F10" s="12">
        <v>150</v>
      </c>
      <c r="G10" s="12">
        <f t="shared" si="1"/>
        <v>2400</v>
      </c>
      <c r="H10" s="1">
        <v>0</v>
      </c>
      <c r="I10" s="13">
        <f t="shared" si="2"/>
        <v>2400</v>
      </c>
      <c r="J10" s="13"/>
      <c r="K10" s="13">
        <f t="shared" si="3"/>
        <v>2400</v>
      </c>
      <c r="L10">
        <v>2400</v>
      </c>
      <c r="N10" s="2"/>
      <c r="O10" s="3"/>
    </row>
    <row r="11" spans="1:15" x14ac:dyDescent="0.25">
      <c r="A11" s="10" t="s">
        <v>26</v>
      </c>
      <c r="B11" s="11" t="s">
        <v>12</v>
      </c>
      <c r="C11">
        <v>284</v>
      </c>
      <c r="D11">
        <v>292</v>
      </c>
      <c r="E11" s="12">
        <f t="shared" si="0"/>
        <v>8</v>
      </c>
      <c r="F11" s="12">
        <v>150</v>
      </c>
      <c r="G11" s="12">
        <f t="shared" si="1"/>
        <v>1200</v>
      </c>
      <c r="H11" s="1">
        <v>2500</v>
      </c>
      <c r="I11" s="13">
        <f t="shared" si="2"/>
        <v>3700</v>
      </c>
      <c r="J11" s="13">
        <v>2700</v>
      </c>
      <c r="K11" s="13">
        <f t="shared" si="3"/>
        <v>1000</v>
      </c>
      <c r="L11">
        <v>1000</v>
      </c>
      <c r="N11" s="2"/>
      <c r="O11" s="3"/>
    </row>
    <row r="12" spans="1:15" x14ac:dyDescent="0.25">
      <c r="A12" s="10" t="s">
        <v>27</v>
      </c>
      <c r="B12" s="10" t="s">
        <v>28</v>
      </c>
      <c r="C12">
        <v>638</v>
      </c>
      <c r="D12">
        <v>698</v>
      </c>
      <c r="E12" s="12">
        <f t="shared" si="0"/>
        <v>60</v>
      </c>
      <c r="F12" s="12">
        <v>150</v>
      </c>
      <c r="G12" s="12">
        <f t="shared" si="1"/>
        <v>9000</v>
      </c>
      <c r="H12" s="1">
        <v>22440</v>
      </c>
      <c r="I12" s="13">
        <f t="shared" si="2"/>
        <v>31440</v>
      </c>
      <c r="J12" s="13">
        <v>7000</v>
      </c>
      <c r="K12" s="13">
        <f t="shared" si="3"/>
        <v>24440</v>
      </c>
      <c r="L12">
        <v>3000</v>
      </c>
      <c r="M12" s="14" t="s">
        <v>29</v>
      </c>
      <c r="N12" s="2">
        <v>24440</v>
      </c>
      <c r="O12" s="3" t="s">
        <v>74</v>
      </c>
    </row>
    <row r="13" spans="1:15" x14ac:dyDescent="0.25">
      <c r="A13" s="10" t="s">
        <v>30</v>
      </c>
      <c r="B13" s="11" t="s">
        <v>12</v>
      </c>
      <c r="C13">
        <v>413</v>
      </c>
      <c r="D13">
        <v>417</v>
      </c>
      <c r="E13" s="12">
        <f t="shared" si="0"/>
        <v>4</v>
      </c>
      <c r="F13" s="12">
        <v>150</v>
      </c>
      <c r="G13" s="12">
        <f t="shared" si="1"/>
        <v>600</v>
      </c>
      <c r="H13" s="1">
        <v>0</v>
      </c>
      <c r="I13" s="13">
        <f t="shared" si="2"/>
        <v>600</v>
      </c>
      <c r="J13" s="13">
        <v>600</v>
      </c>
      <c r="K13" s="13">
        <f t="shared" si="3"/>
        <v>0</v>
      </c>
      <c r="L13">
        <v>0</v>
      </c>
      <c r="N13" s="2"/>
      <c r="O13" s="3"/>
    </row>
    <row r="14" spans="1:15" x14ac:dyDescent="0.25">
      <c r="A14" s="10" t="s">
        <v>31</v>
      </c>
      <c r="B14" s="11" t="s">
        <v>12</v>
      </c>
      <c r="C14">
        <v>324</v>
      </c>
      <c r="D14">
        <v>330</v>
      </c>
      <c r="E14" s="12">
        <f t="shared" si="0"/>
        <v>6</v>
      </c>
      <c r="F14" s="12">
        <v>150</v>
      </c>
      <c r="G14" s="12">
        <f t="shared" si="1"/>
        <v>900</v>
      </c>
      <c r="H14" s="1">
        <v>1050</v>
      </c>
      <c r="I14" s="13">
        <f t="shared" si="2"/>
        <v>1950</v>
      </c>
      <c r="J14" s="13">
        <v>1000</v>
      </c>
      <c r="K14" s="13">
        <f t="shared" si="3"/>
        <v>950</v>
      </c>
      <c r="L14">
        <v>950</v>
      </c>
      <c r="N14" s="2"/>
      <c r="O14" s="3"/>
    </row>
    <row r="15" spans="1:15" x14ac:dyDescent="0.25">
      <c r="A15" s="10" t="s">
        <v>32</v>
      </c>
      <c r="B15" s="11" t="s">
        <v>33</v>
      </c>
      <c r="C15">
        <v>106</v>
      </c>
      <c r="D15">
        <v>110</v>
      </c>
      <c r="E15" s="12">
        <f t="shared" si="0"/>
        <v>4</v>
      </c>
      <c r="F15" s="12">
        <v>150</v>
      </c>
      <c r="G15" s="12">
        <f t="shared" si="1"/>
        <v>600</v>
      </c>
      <c r="H15" s="1">
        <v>-1250</v>
      </c>
      <c r="I15" s="13">
        <f t="shared" si="2"/>
        <v>-650</v>
      </c>
      <c r="J15" s="13"/>
      <c r="K15" s="13">
        <f t="shared" si="3"/>
        <v>-650</v>
      </c>
      <c r="L15">
        <v>-650</v>
      </c>
      <c r="N15" s="2"/>
      <c r="O15" s="3"/>
    </row>
    <row r="16" spans="1:15" x14ac:dyDescent="0.25">
      <c r="A16" s="10" t="s">
        <v>34</v>
      </c>
      <c r="B16" s="11" t="s">
        <v>35</v>
      </c>
      <c r="C16">
        <v>542</v>
      </c>
      <c r="D16">
        <v>556</v>
      </c>
      <c r="E16" s="12">
        <f t="shared" si="0"/>
        <v>14</v>
      </c>
      <c r="F16" s="12">
        <v>150</v>
      </c>
      <c r="G16" s="12">
        <f t="shared" si="1"/>
        <v>2100</v>
      </c>
      <c r="H16" s="1">
        <v>0</v>
      </c>
      <c r="I16" s="13">
        <f t="shared" si="2"/>
        <v>2100</v>
      </c>
      <c r="J16" s="13">
        <v>2100</v>
      </c>
      <c r="K16" s="13">
        <f t="shared" si="3"/>
        <v>0</v>
      </c>
      <c r="L16">
        <v>0</v>
      </c>
      <c r="N16" s="2"/>
      <c r="O16" s="3"/>
    </row>
    <row r="17" spans="1:15" x14ac:dyDescent="0.25">
      <c r="A17" s="10" t="s">
        <v>36</v>
      </c>
      <c r="B17" s="11" t="s">
        <v>37</v>
      </c>
      <c r="C17">
        <v>339</v>
      </c>
      <c r="D17">
        <v>346</v>
      </c>
      <c r="E17" s="12">
        <f t="shared" si="0"/>
        <v>7</v>
      </c>
      <c r="F17" s="12">
        <v>150</v>
      </c>
      <c r="G17" s="12">
        <f t="shared" si="1"/>
        <v>1050</v>
      </c>
      <c r="H17" s="1">
        <v>0</v>
      </c>
      <c r="I17" s="13">
        <f t="shared" si="2"/>
        <v>1050</v>
      </c>
      <c r="J17" s="13">
        <v>1050</v>
      </c>
      <c r="K17" s="13">
        <f t="shared" si="3"/>
        <v>0</v>
      </c>
      <c r="L17">
        <v>0</v>
      </c>
      <c r="N17" s="2"/>
      <c r="O17" s="3"/>
    </row>
    <row r="18" spans="1:15" x14ac:dyDescent="0.25">
      <c r="A18" s="10" t="s">
        <v>38</v>
      </c>
      <c r="B18" s="11" t="s">
        <v>39</v>
      </c>
      <c r="C18">
        <v>432</v>
      </c>
      <c r="D18">
        <v>446</v>
      </c>
      <c r="E18" s="12">
        <f t="shared" si="0"/>
        <v>14</v>
      </c>
      <c r="F18" s="12">
        <v>150</v>
      </c>
      <c r="G18" s="12">
        <f t="shared" si="1"/>
        <v>2100</v>
      </c>
      <c r="H18" s="1">
        <v>1950</v>
      </c>
      <c r="I18" s="13">
        <f t="shared" si="2"/>
        <v>4050</v>
      </c>
      <c r="J18" s="13">
        <v>4050</v>
      </c>
      <c r="K18" s="13">
        <f t="shared" si="3"/>
        <v>0</v>
      </c>
      <c r="L18">
        <v>0</v>
      </c>
      <c r="N18" s="2"/>
      <c r="O18" s="3"/>
    </row>
    <row r="19" spans="1:15" x14ac:dyDescent="0.25">
      <c r="A19" s="10" t="s">
        <v>40</v>
      </c>
      <c r="B19" s="11" t="s">
        <v>41</v>
      </c>
      <c r="C19">
        <v>425</v>
      </c>
      <c r="D19">
        <v>431</v>
      </c>
      <c r="E19" s="12">
        <f t="shared" si="0"/>
        <v>6</v>
      </c>
      <c r="F19" s="12">
        <v>150</v>
      </c>
      <c r="G19" s="12">
        <f t="shared" si="1"/>
        <v>900</v>
      </c>
      <c r="H19" s="1">
        <v>1500</v>
      </c>
      <c r="I19" s="13">
        <f t="shared" si="2"/>
        <v>2400</v>
      </c>
      <c r="J19" s="13">
        <v>2400</v>
      </c>
      <c r="K19" s="13">
        <f t="shared" si="3"/>
        <v>0</v>
      </c>
      <c r="L19">
        <v>0</v>
      </c>
      <c r="N19" s="2"/>
      <c r="O19" s="3"/>
    </row>
    <row r="20" spans="1:15" ht="14.25" customHeight="1" x14ac:dyDescent="0.25">
      <c r="A20" s="10" t="s">
        <v>42</v>
      </c>
      <c r="B20" s="11" t="s">
        <v>43</v>
      </c>
      <c r="C20">
        <v>373</v>
      </c>
      <c r="D20">
        <v>391</v>
      </c>
      <c r="E20" s="12">
        <f t="shared" si="0"/>
        <v>18</v>
      </c>
      <c r="F20" s="12">
        <v>150</v>
      </c>
      <c r="G20" s="12">
        <f t="shared" si="1"/>
        <v>2700</v>
      </c>
      <c r="H20" s="1">
        <v>0</v>
      </c>
      <c r="I20" s="13">
        <f t="shared" si="2"/>
        <v>2700</v>
      </c>
      <c r="J20" s="13"/>
      <c r="K20" s="13">
        <f t="shared" si="3"/>
        <v>2700</v>
      </c>
      <c r="L20">
        <v>2700</v>
      </c>
      <c r="N20" s="2"/>
      <c r="O20" s="3"/>
    </row>
    <row r="21" spans="1:15" x14ac:dyDescent="0.25">
      <c r="A21" s="10" t="s">
        <v>44</v>
      </c>
      <c r="B21" s="11" t="s">
        <v>45</v>
      </c>
      <c r="C21">
        <v>257</v>
      </c>
      <c r="D21">
        <v>263</v>
      </c>
      <c r="E21" s="12">
        <f t="shared" si="0"/>
        <v>6</v>
      </c>
      <c r="F21" s="12">
        <v>150</v>
      </c>
      <c r="G21" s="12">
        <f t="shared" si="1"/>
        <v>900</v>
      </c>
      <c r="H21" s="1">
        <v>-70</v>
      </c>
      <c r="I21" s="13">
        <f t="shared" si="2"/>
        <v>830</v>
      </c>
      <c r="J21" s="13">
        <v>2000</v>
      </c>
      <c r="K21" s="13">
        <f t="shared" si="3"/>
        <v>-1170</v>
      </c>
      <c r="L21">
        <v>-1170</v>
      </c>
      <c r="N21" s="2"/>
      <c r="O21" s="15"/>
    </row>
    <row r="22" spans="1:15" x14ac:dyDescent="0.25">
      <c r="A22" s="10" t="s">
        <v>46</v>
      </c>
      <c r="B22" s="11" t="s">
        <v>47</v>
      </c>
      <c r="C22">
        <v>335</v>
      </c>
      <c r="D22">
        <v>346</v>
      </c>
      <c r="E22" s="12">
        <f t="shared" si="0"/>
        <v>11</v>
      </c>
      <c r="F22" s="12">
        <v>150</v>
      </c>
      <c r="G22" s="12">
        <f t="shared" si="1"/>
        <v>1650</v>
      </c>
      <c r="H22" s="1">
        <v>940</v>
      </c>
      <c r="I22" s="13">
        <f t="shared" si="2"/>
        <v>2590</v>
      </c>
      <c r="J22" s="13"/>
      <c r="K22" s="13">
        <f t="shared" si="3"/>
        <v>2590</v>
      </c>
      <c r="L22">
        <v>2590</v>
      </c>
      <c r="N22" s="2"/>
      <c r="O22" s="3"/>
    </row>
    <row r="23" spans="1:15" x14ac:dyDescent="0.25">
      <c r="A23" s="10" t="s">
        <v>48</v>
      </c>
      <c r="B23" s="11" t="s">
        <v>49</v>
      </c>
      <c r="C23">
        <v>587</v>
      </c>
      <c r="D23">
        <v>622</v>
      </c>
      <c r="E23" s="12">
        <f t="shared" si="0"/>
        <v>35</v>
      </c>
      <c r="F23" s="12">
        <v>150</v>
      </c>
      <c r="G23" s="12">
        <f t="shared" si="1"/>
        <v>5250</v>
      </c>
      <c r="H23" s="1">
        <v>900</v>
      </c>
      <c r="I23" s="13">
        <f t="shared" si="2"/>
        <v>6150</v>
      </c>
      <c r="J23" s="13">
        <v>6150</v>
      </c>
      <c r="K23" s="13">
        <f t="shared" si="3"/>
        <v>0</v>
      </c>
      <c r="L23">
        <v>0</v>
      </c>
      <c r="N23" s="2"/>
      <c r="O23" s="3"/>
    </row>
    <row r="24" spans="1:15" ht="13.5" customHeight="1" x14ac:dyDescent="0.25">
      <c r="A24" s="10" t="s">
        <v>50</v>
      </c>
      <c r="B24" s="11" t="s">
        <v>51</v>
      </c>
      <c r="C24">
        <v>50</v>
      </c>
      <c r="D24">
        <v>57</v>
      </c>
      <c r="E24" s="12">
        <f t="shared" si="0"/>
        <v>7</v>
      </c>
      <c r="F24" s="12">
        <v>150</v>
      </c>
      <c r="G24" s="12">
        <f t="shared" si="1"/>
        <v>1050</v>
      </c>
      <c r="H24" s="1">
        <v>-1840</v>
      </c>
      <c r="I24" s="13">
        <f t="shared" si="2"/>
        <v>-790</v>
      </c>
      <c r="J24" s="13"/>
      <c r="K24" s="13">
        <f t="shared" si="3"/>
        <v>-790</v>
      </c>
      <c r="L24">
        <v>-790</v>
      </c>
      <c r="N24" s="2"/>
      <c r="O24" s="3"/>
    </row>
    <row r="25" spans="1:15" x14ac:dyDescent="0.25">
      <c r="A25" s="10" t="s">
        <v>52</v>
      </c>
      <c r="B25" s="11" t="s">
        <v>53</v>
      </c>
      <c r="C25">
        <v>314</v>
      </c>
      <c r="D25">
        <v>327</v>
      </c>
      <c r="E25" s="12">
        <f t="shared" si="0"/>
        <v>13</v>
      </c>
      <c r="F25" s="12">
        <v>150</v>
      </c>
      <c r="G25" s="12">
        <f t="shared" si="1"/>
        <v>1950</v>
      </c>
      <c r="H25" s="1">
        <v>0</v>
      </c>
      <c r="I25" s="13">
        <f t="shared" si="2"/>
        <v>1950</v>
      </c>
      <c r="J25" s="13">
        <v>1950</v>
      </c>
      <c r="K25" s="13">
        <f t="shared" si="3"/>
        <v>0</v>
      </c>
      <c r="L25">
        <v>0</v>
      </c>
      <c r="N25" s="2"/>
      <c r="O25" s="3"/>
    </row>
    <row r="26" spans="1:15" x14ac:dyDescent="0.25">
      <c r="A26" s="10" t="s">
        <v>54</v>
      </c>
      <c r="B26" s="11" t="s">
        <v>55</v>
      </c>
      <c r="C26">
        <v>489</v>
      </c>
      <c r="D26">
        <v>510</v>
      </c>
      <c r="E26" s="12">
        <f t="shared" si="0"/>
        <v>21</v>
      </c>
      <c r="F26" s="12">
        <v>150</v>
      </c>
      <c r="G26" s="12">
        <f t="shared" si="1"/>
        <v>3150</v>
      </c>
      <c r="H26" s="1">
        <v>0</v>
      </c>
      <c r="I26" s="13">
        <f t="shared" si="2"/>
        <v>3150</v>
      </c>
      <c r="J26" s="13">
        <v>3150</v>
      </c>
      <c r="K26" s="13">
        <f t="shared" si="3"/>
        <v>0</v>
      </c>
      <c r="L26">
        <v>0</v>
      </c>
      <c r="N26" s="2"/>
      <c r="O26" s="3"/>
    </row>
    <row r="27" spans="1:15" x14ac:dyDescent="0.25">
      <c r="A27" s="10" t="s">
        <v>56</v>
      </c>
      <c r="B27" s="11" t="s">
        <v>57</v>
      </c>
      <c r="C27">
        <v>385</v>
      </c>
      <c r="D27">
        <v>385</v>
      </c>
      <c r="E27" s="12">
        <f t="shared" si="0"/>
        <v>0</v>
      </c>
      <c r="F27" s="12">
        <v>150</v>
      </c>
      <c r="G27" s="12">
        <f t="shared" si="1"/>
        <v>0</v>
      </c>
      <c r="H27" s="1">
        <v>0</v>
      </c>
      <c r="I27" s="13">
        <f t="shared" si="2"/>
        <v>0</v>
      </c>
      <c r="J27" s="13"/>
      <c r="K27" s="13">
        <f t="shared" si="3"/>
        <v>0</v>
      </c>
      <c r="L27">
        <v>0</v>
      </c>
      <c r="N27" s="2"/>
      <c r="O27" s="3"/>
    </row>
    <row r="28" spans="1:15" x14ac:dyDescent="0.25">
      <c r="A28" s="10" t="s">
        <v>58</v>
      </c>
      <c r="B28" s="11" t="s">
        <v>59</v>
      </c>
      <c r="C28">
        <v>103</v>
      </c>
      <c r="D28">
        <v>107</v>
      </c>
      <c r="E28" s="12">
        <f t="shared" si="0"/>
        <v>4</v>
      </c>
      <c r="F28" s="12">
        <v>150</v>
      </c>
      <c r="G28" s="12">
        <f t="shared" si="1"/>
        <v>600</v>
      </c>
      <c r="H28" s="1">
        <v>-680</v>
      </c>
      <c r="I28" s="13">
        <f t="shared" si="2"/>
        <v>-80</v>
      </c>
      <c r="J28" s="13"/>
      <c r="K28" s="13">
        <f t="shared" si="3"/>
        <v>-80</v>
      </c>
      <c r="L28">
        <v>-80</v>
      </c>
      <c r="N28" s="2"/>
      <c r="O28" s="3"/>
    </row>
    <row r="29" spans="1:15" x14ac:dyDescent="0.25">
      <c r="A29" s="10" t="s">
        <v>60</v>
      </c>
      <c r="B29" s="11" t="s">
        <v>61</v>
      </c>
      <c r="C29">
        <v>413</v>
      </c>
      <c r="D29">
        <v>428</v>
      </c>
      <c r="E29" s="12">
        <f t="shared" si="0"/>
        <v>15</v>
      </c>
      <c r="F29" s="12">
        <v>150</v>
      </c>
      <c r="G29" s="12">
        <f t="shared" si="1"/>
        <v>2250</v>
      </c>
      <c r="H29" s="1">
        <v>4350</v>
      </c>
      <c r="I29" s="13">
        <f t="shared" si="2"/>
        <v>6600</v>
      </c>
      <c r="J29" s="13">
        <v>6600</v>
      </c>
      <c r="K29" s="13">
        <f t="shared" si="3"/>
        <v>0</v>
      </c>
      <c r="L29">
        <v>0</v>
      </c>
      <c r="N29" s="2"/>
      <c r="O29" s="3"/>
    </row>
    <row r="30" spans="1:15" ht="14.25" customHeight="1" x14ac:dyDescent="0.25">
      <c r="A30" s="10" t="s">
        <v>62</v>
      </c>
      <c r="B30" s="11" t="s">
        <v>63</v>
      </c>
      <c r="C30">
        <v>376</v>
      </c>
      <c r="D30">
        <v>389</v>
      </c>
      <c r="E30" s="12">
        <f t="shared" si="0"/>
        <v>13</v>
      </c>
      <c r="F30" s="12">
        <v>150</v>
      </c>
      <c r="G30" s="12">
        <f t="shared" si="1"/>
        <v>1950</v>
      </c>
      <c r="H30" s="1">
        <v>0</v>
      </c>
      <c r="I30" s="13">
        <f t="shared" si="2"/>
        <v>1950</v>
      </c>
      <c r="J30" s="13">
        <v>1950</v>
      </c>
      <c r="K30" s="13">
        <f t="shared" si="3"/>
        <v>0</v>
      </c>
      <c r="L30">
        <v>0</v>
      </c>
      <c r="N30" s="2"/>
      <c r="O30" s="3"/>
    </row>
    <row r="31" spans="1:15" x14ac:dyDescent="0.25">
      <c r="A31" s="10" t="s">
        <v>64</v>
      </c>
      <c r="B31" s="11" t="s">
        <v>28</v>
      </c>
      <c r="C31">
        <v>347</v>
      </c>
      <c r="D31">
        <v>366</v>
      </c>
      <c r="E31" s="12">
        <f t="shared" si="0"/>
        <v>19</v>
      </c>
      <c r="F31" s="12">
        <v>150</v>
      </c>
      <c r="G31" s="12">
        <f t="shared" si="1"/>
        <v>2850</v>
      </c>
      <c r="H31" s="1">
        <v>3000</v>
      </c>
      <c r="I31" s="13">
        <f t="shared" si="2"/>
        <v>5850</v>
      </c>
      <c r="J31" s="13">
        <v>5550</v>
      </c>
      <c r="K31" s="13">
        <f t="shared" si="3"/>
        <v>300</v>
      </c>
      <c r="L31">
        <v>300</v>
      </c>
      <c r="N31" s="2"/>
      <c r="O31" s="3"/>
    </row>
    <row r="32" spans="1:15" x14ac:dyDescent="0.25">
      <c r="A32" s="10" t="s">
        <v>65</v>
      </c>
      <c r="B32" s="11" t="s">
        <v>66</v>
      </c>
      <c r="C32">
        <v>169</v>
      </c>
      <c r="D32">
        <v>179</v>
      </c>
      <c r="E32" s="12">
        <f t="shared" si="0"/>
        <v>10</v>
      </c>
      <c r="F32" s="12">
        <v>150</v>
      </c>
      <c r="G32" s="12">
        <f t="shared" si="1"/>
        <v>1500</v>
      </c>
      <c r="H32" s="1">
        <v>600</v>
      </c>
      <c r="I32" s="13">
        <f t="shared" si="2"/>
        <v>2100</v>
      </c>
      <c r="J32" s="13">
        <v>2000</v>
      </c>
      <c r="K32" s="13">
        <f t="shared" si="3"/>
        <v>100</v>
      </c>
      <c r="L32">
        <v>100</v>
      </c>
      <c r="N32" s="2"/>
      <c r="O32" s="3"/>
    </row>
    <row r="33" spans="1:15" ht="15.75" x14ac:dyDescent="0.25">
      <c r="A33" s="16"/>
      <c r="B33" s="16"/>
      <c r="C33" s="16"/>
      <c r="D33" s="17" t="s">
        <v>67</v>
      </c>
      <c r="E33" s="18">
        <f>SUM(E3:E32)</f>
        <v>410</v>
      </c>
      <c r="F33" s="19"/>
      <c r="G33" s="18">
        <f>SUM(G3:G32)</f>
        <v>61500</v>
      </c>
      <c r="H33" s="20"/>
      <c r="I33" s="21">
        <f>SUM(I3:I32)</f>
        <v>103610</v>
      </c>
      <c r="J33" s="21">
        <f>SUM(J3:J32)</f>
        <v>63500</v>
      </c>
      <c r="K33" s="22">
        <f>SUM(K3:K32)</f>
        <v>40110</v>
      </c>
      <c r="L33" s="20"/>
      <c r="M33" s="16"/>
      <c r="N33" s="23"/>
      <c r="O33" s="24"/>
    </row>
  </sheetData>
  <mergeCells count="1">
    <mergeCell ref="A1:K1"/>
  </mergeCells>
  <printOptions gridLines="1"/>
  <pageMargins left="0.25" right="0.25" top="0.5" bottom="0.5" header="0.3" footer="0.3"/>
  <pageSetup paperSize="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workbookViewId="0">
      <selection activeCell="P23" sqref="A1:XFD1048576"/>
    </sheetView>
  </sheetViews>
  <sheetFormatPr defaultRowHeight="15" x14ac:dyDescent="0.25"/>
  <cols>
    <col min="1" max="1" width="6.5703125" bestFit="1" customWidth="1"/>
    <col min="2" max="2" width="26.42578125" customWidth="1"/>
    <col min="5" max="5" width="10.140625" customWidth="1"/>
    <col min="8" max="8" width="10.42578125" customWidth="1"/>
    <col min="9" max="9" width="10.7109375" bestFit="1" customWidth="1"/>
    <col min="10" max="10" width="9.5703125" bestFit="1" customWidth="1"/>
    <col min="13" max="13" width="12.28515625" bestFit="1" customWidth="1"/>
  </cols>
  <sheetData>
    <row r="1" spans="1:15" ht="20.25" x14ac:dyDescent="0.35">
      <c r="A1" s="25" t="s">
        <v>79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N1" s="2"/>
      <c r="O1" s="3"/>
    </row>
    <row r="2" spans="1:15" ht="27" customHeight="1" x14ac:dyDescent="0.25">
      <c r="A2" s="4" t="s">
        <v>0</v>
      </c>
      <c r="B2" s="4" t="s">
        <v>1</v>
      </c>
      <c r="C2" s="5" t="s">
        <v>77</v>
      </c>
      <c r="D2" s="5" t="s">
        <v>78</v>
      </c>
      <c r="E2" s="5" t="s">
        <v>2</v>
      </c>
      <c r="F2" s="5" t="s">
        <v>3</v>
      </c>
      <c r="G2" s="5" t="s">
        <v>76</v>
      </c>
      <c r="H2" s="6" t="s">
        <v>4</v>
      </c>
      <c r="I2" s="5" t="s">
        <v>5</v>
      </c>
      <c r="J2" s="5" t="s">
        <v>75</v>
      </c>
      <c r="K2" s="5" t="s">
        <v>6</v>
      </c>
      <c r="L2" s="7" t="s">
        <v>7</v>
      </c>
      <c r="M2" s="5" t="s">
        <v>8</v>
      </c>
      <c r="N2" s="8" t="s">
        <v>9</v>
      </c>
      <c r="O2" s="9" t="s">
        <v>10</v>
      </c>
    </row>
    <row r="3" spans="1:15" x14ac:dyDescent="0.25">
      <c r="A3" s="10" t="s">
        <v>11</v>
      </c>
      <c r="B3" s="11" t="s">
        <v>12</v>
      </c>
      <c r="C3">
        <v>270</v>
      </c>
      <c r="D3">
        <v>277</v>
      </c>
      <c r="E3" s="12">
        <f>D3-C3</f>
        <v>7</v>
      </c>
      <c r="F3" s="12">
        <v>150</v>
      </c>
      <c r="G3" s="12">
        <f>E3*F3</f>
        <v>1050</v>
      </c>
      <c r="H3">
        <v>2070</v>
      </c>
      <c r="I3" s="13">
        <f>G3+H3</f>
        <v>3120</v>
      </c>
      <c r="J3" s="13">
        <v>3000</v>
      </c>
      <c r="K3" s="13">
        <f>I3-J3</f>
        <v>120</v>
      </c>
      <c r="L3">
        <v>120</v>
      </c>
      <c r="N3" s="2"/>
      <c r="O3" s="3"/>
    </row>
    <row r="4" spans="1:15" x14ac:dyDescent="0.25">
      <c r="A4" s="10" t="s">
        <v>13</v>
      </c>
      <c r="B4" s="10" t="s">
        <v>14</v>
      </c>
      <c r="C4">
        <v>304</v>
      </c>
      <c r="D4">
        <v>315</v>
      </c>
      <c r="E4" s="12">
        <f t="shared" ref="E4:E32" si="0">D4-C4</f>
        <v>11</v>
      </c>
      <c r="F4" s="12">
        <v>150</v>
      </c>
      <c r="G4" s="12">
        <f t="shared" ref="G4:G32" si="1">E4*F4</f>
        <v>1650</v>
      </c>
      <c r="H4">
        <v>4800</v>
      </c>
      <c r="I4" s="13">
        <f t="shared" ref="I4:I32" si="2">G4+H4</f>
        <v>6450</v>
      </c>
      <c r="J4" s="13">
        <v>0</v>
      </c>
      <c r="K4" s="13">
        <f t="shared" ref="K4:K32" si="3">I4-J4</f>
        <v>6450</v>
      </c>
      <c r="L4">
        <v>6450</v>
      </c>
      <c r="N4" s="2"/>
      <c r="O4" s="3"/>
    </row>
    <row r="5" spans="1:15" x14ac:dyDescent="0.25">
      <c r="A5" s="10" t="s">
        <v>15</v>
      </c>
      <c r="B5" s="10" t="s">
        <v>16</v>
      </c>
      <c r="C5">
        <v>206</v>
      </c>
      <c r="D5">
        <v>211</v>
      </c>
      <c r="E5" s="12">
        <f t="shared" si="0"/>
        <v>5</v>
      </c>
      <c r="F5" s="12">
        <v>150</v>
      </c>
      <c r="G5" s="12">
        <f t="shared" si="1"/>
        <v>750</v>
      </c>
      <c r="H5">
        <v>-950</v>
      </c>
      <c r="I5" s="13">
        <f t="shared" si="2"/>
        <v>-200</v>
      </c>
      <c r="J5" s="13">
        <v>0</v>
      </c>
      <c r="K5" s="13">
        <f t="shared" si="3"/>
        <v>-200</v>
      </c>
      <c r="L5">
        <v>-200</v>
      </c>
      <c r="N5" s="2"/>
      <c r="O5" s="3"/>
    </row>
    <row r="6" spans="1:15" x14ac:dyDescent="0.25">
      <c r="A6" s="10" t="s">
        <v>17</v>
      </c>
      <c r="B6" s="11" t="s">
        <v>12</v>
      </c>
      <c r="C6">
        <v>386</v>
      </c>
      <c r="D6">
        <v>398</v>
      </c>
      <c r="E6" s="12">
        <f t="shared" si="0"/>
        <v>12</v>
      </c>
      <c r="F6" s="12">
        <v>150</v>
      </c>
      <c r="G6" s="12">
        <f t="shared" si="1"/>
        <v>1800</v>
      </c>
      <c r="H6">
        <v>0</v>
      </c>
      <c r="I6" s="13">
        <f t="shared" si="2"/>
        <v>1800</v>
      </c>
      <c r="J6" s="13">
        <v>1800</v>
      </c>
      <c r="K6" s="13">
        <f t="shared" si="3"/>
        <v>0</v>
      </c>
      <c r="L6">
        <v>0</v>
      </c>
      <c r="N6" s="2"/>
      <c r="O6" s="3"/>
    </row>
    <row r="7" spans="1:15" x14ac:dyDescent="0.25">
      <c r="A7" s="10" t="s">
        <v>18</v>
      </c>
      <c r="B7" s="10" t="s">
        <v>19</v>
      </c>
      <c r="C7">
        <v>269</v>
      </c>
      <c r="D7">
        <v>281</v>
      </c>
      <c r="E7" s="12">
        <f t="shared" si="0"/>
        <v>12</v>
      </c>
      <c r="F7" s="12">
        <v>150</v>
      </c>
      <c r="G7" s="12">
        <f t="shared" si="1"/>
        <v>1800</v>
      </c>
      <c r="H7">
        <v>0</v>
      </c>
      <c r="I7" s="13">
        <f t="shared" si="2"/>
        <v>1800</v>
      </c>
      <c r="J7" s="13">
        <v>1800</v>
      </c>
      <c r="K7" s="13">
        <f t="shared" si="3"/>
        <v>0</v>
      </c>
      <c r="L7">
        <v>0</v>
      </c>
      <c r="N7" s="2"/>
      <c r="O7" s="3"/>
    </row>
    <row r="8" spans="1:15" x14ac:dyDescent="0.25">
      <c r="A8" s="10" t="s">
        <v>20</v>
      </c>
      <c r="B8" s="10" t="s">
        <v>21</v>
      </c>
      <c r="C8">
        <v>45</v>
      </c>
      <c r="D8">
        <v>55</v>
      </c>
      <c r="E8" s="12">
        <f t="shared" si="0"/>
        <v>10</v>
      </c>
      <c r="F8" s="12">
        <v>150</v>
      </c>
      <c r="G8" s="12">
        <f t="shared" si="1"/>
        <v>1500</v>
      </c>
      <c r="H8">
        <v>0</v>
      </c>
      <c r="I8" s="13">
        <f t="shared" si="2"/>
        <v>1500</v>
      </c>
      <c r="J8" s="13">
        <v>1500</v>
      </c>
      <c r="K8" s="13">
        <f t="shared" si="3"/>
        <v>0</v>
      </c>
      <c r="L8">
        <v>0</v>
      </c>
      <c r="M8" s="10" t="s">
        <v>73</v>
      </c>
      <c r="N8" s="2"/>
      <c r="O8" s="3"/>
    </row>
    <row r="9" spans="1:15" x14ac:dyDescent="0.25">
      <c r="A9" s="10" t="s">
        <v>22</v>
      </c>
      <c r="B9" s="10" t="s">
        <v>23</v>
      </c>
      <c r="C9">
        <v>489</v>
      </c>
      <c r="D9">
        <v>506</v>
      </c>
      <c r="E9" s="12">
        <f t="shared" si="0"/>
        <v>17</v>
      </c>
      <c r="F9" s="12">
        <v>150</v>
      </c>
      <c r="G9" s="12">
        <f t="shared" si="1"/>
        <v>2550</v>
      </c>
      <c r="H9">
        <v>2400</v>
      </c>
      <c r="I9" s="13">
        <f t="shared" si="2"/>
        <v>4950</v>
      </c>
      <c r="J9" s="13">
        <v>4950</v>
      </c>
      <c r="K9" s="13">
        <f t="shared" si="3"/>
        <v>0</v>
      </c>
      <c r="L9">
        <v>0</v>
      </c>
      <c r="N9" s="2"/>
      <c r="O9" s="3"/>
    </row>
    <row r="10" spans="1:15" x14ac:dyDescent="0.25">
      <c r="A10" s="10" t="s">
        <v>24</v>
      </c>
      <c r="B10" s="10" t="s">
        <v>25</v>
      </c>
      <c r="C10">
        <v>365</v>
      </c>
      <c r="D10">
        <v>373</v>
      </c>
      <c r="E10" s="12">
        <f t="shared" si="0"/>
        <v>8</v>
      </c>
      <c r="F10" s="12">
        <v>150</v>
      </c>
      <c r="G10" s="12">
        <f t="shared" si="1"/>
        <v>1200</v>
      </c>
      <c r="H10">
        <v>2400</v>
      </c>
      <c r="I10" s="13">
        <f t="shared" si="2"/>
        <v>3600</v>
      </c>
      <c r="J10" s="13">
        <v>3600</v>
      </c>
      <c r="K10" s="13">
        <f t="shared" si="3"/>
        <v>0</v>
      </c>
      <c r="L10">
        <v>0</v>
      </c>
      <c r="N10" s="2"/>
      <c r="O10" s="3"/>
    </row>
    <row r="11" spans="1:15" x14ac:dyDescent="0.25">
      <c r="A11" s="10" t="s">
        <v>26</v>
      </c>
      <c r="B11" s="11" t="s">
        <v>12</v>
      </c>
      <c r="C11">
        <v>292</v>
      </c>
      <c r="D11">
        <v>302</v>
      </c>
      <c r="E11" s="12">
        <f t="shared" si="0"/>
        <v>10</v>
      </c>
      <c r="F11" s="12">
        <v>150</v>
      </c>
      <c r="G11" s="12">
        <f t="shared" si="1"/>
        <v>1500</v>
      </c>
      <c r="H11">
        <v>1000</v>
      </c>
      <c r="I11" s="13">
        <f t="shared" si="2"/>
        <v>2500</v>
      </c>
      <c r="J11" s="13">
        <v>0</v>
      </c>
      <c r="K11" s="13">
        <f t="shared" si="3"/>
        <v>2500</v>
      </c>
      <c r="L11">
        <v>2500</v>
      </c>
      <c r="N11" s="2"/>
      <c r="O11" s="3"/>
    </row>
    <row r="12" spans="1:15" x14ac:dyDescent="0.25">
      <c r="A12" s="10" t="s">
        <v>27</v>
      </c>
      <c r="B12" s="10" t="s">
        <v>28</v>
      </c>
      <c r="C12">
        <v>698</v>
      </c>
      <c r="D12">
        <v>733</v>
      </c>
      <c r="E12" s="12">
        <f t="shared" si="0"/>
        <v>35</v>
      </c>
      <c r="F12" s="12">
        <v>150</v>
      </c>
      <c r="G12" s="12">
        <f t="shared" si="1"/>
        <v>5250</v>
      </c>
      <c r="H12">
        <v>3000</v>
      </c>
      <c r="I12" s="13">
        <f t="shared" si="2"/>
        <v>8250</v>
      </c>
      <c r="J12" s="13">
        <v>0</v>
      </c>
      <c r="K12" s="13">
        <f t="shared" si="3"/>
        <v>8250</v>
      </c>
      <c r="L12">
        <v>8250</v>
      </c>
      <c r="M12" s="14" t="s">
        <v>29</v>
      </c>
      <c r="N12" s="2">
        <v>24440</v>
      </c>
      <c r="O12" s="3" t="s">
        <v>74</v>
      </c>
    </row>
    <row r="13" spans="1:15" x14ac:dyDescent="0.25">
      <c r="A13" s="10" t="s">
        <v>30</v>
      </c>
      <c r="B13" s="11" t="s">
        <v>12</v>
      </c>
      <c r="C13">
        <v>417</v>
      </c>
      <c r="D13">
        <v>423</v>
      </c>
      <c r="E13" s="12">
        <f t="shared" si="0"/>
        <v>6</v>
      </c>
      <c r="F13" s="12">
        <v>150</v>
      </c>
      <c r="G13" s="12">
        <f t="shared" si="1"/>
        <v>900</v>
      </c>
      <c r="H13">
        <v>0</v>
      </c>
      <c r="I13" s="13">
        <f t="shared" si="2"/>
        <v>900</v>
      </c>
      <c r="J13" s="13">
        <v>900</v>
      </c>
      <c r="K13" s="13">
        <f t="shared" si="3"/>
        <v>0</v>
      </c>
      <c r="L13">
        <v>0</v>
      </c>
      <c r="N13" s="2"/>
      <c r="O13" s="3"/>
    </row>
    <row r="14" spans="1:15" x14ac:dyDescent="0.25">
      <c r="A14" s="10" t="s">
        <v>31</v>
      </c>
      <c r="B14" s="11" t="s">
        <v>12</v>
      </c>
      <c r="C14">
        <v>330</v>
      </c>
      <c r="D14">
        <v>334</v>
      </c>
      <c r="E14" s="12">
        <f t="shared" si="0"/>
        <v>4</v>
      </c>
      <c r="F14" s="12">
        <v>150</v>
      </c>
      <c r="G14" s="12">
        <f t="shared" si="1"/>
        <v>600</v>
      </c>
      <c r="H14">
        <v>950</v>
      </c>
      <c r="I14" s="13">
        <f t="shared" si="2"/>
        <v>1550</v>
      </c>
      <c r="J14" s="13">
        <v>0</v>
      </c>
      <c r="K14" s="13">
        <f t="shared" si="3"/>
        <v>1550</v>
      </c>
      <c r="L14">
        <v>1550</v>
      </c>
      <c r="N14" s="2"/>
      <c r="O14" s="3"/>
    </row>
    <row r="15" spans="1:15" x14ac:dyDescent="0.25">
      <c r="A15" s="10" t="s">
        <v>32</v>
      </c>
      <c r="B15" s="11" t="s">
        <v>33</v>
      </c>
      <c r="C15">
        <v>110</v>
      </c>
      <c r="D15">
        <v>111</v>
      </c>
      <c r="E15" s="12">
        <f t="shared" si="0"/>
        <v>1</v>
      </c>
      <c r="F15" s="12">
        <v>150</v>
      </c>
      <c r="G15" s="12">
        <f t="shared" si="1"/>
        <v>150</v>
      </c>
      <c r="H15">
        <v>-650</v>
      </c>
      <c r="I15" s="13">
        <f t="shared" si="2"/>
        <v>-500</v>
      </c>
      <c r="J15" s="13">
        <v>0</v>
      </c>
      <c r="K15" s="13">
        <f t="shared" si="3"/>
        <v>-500</v>
      </c>
      <c r="L15">
        <v>-500</v>
      </c>
      <c r="N15" s="2"/>
      <c r="O15" s="3"/>
    </row>
    <row r="16" spans="1:15" x14ac:dyDescent="0.25">
      <c r="A16" s="10" t="s">
        <v>34</v>
      </c>
      <c r="B16" s="11" t="s">
        <v>35</v>
      </c>
      <c r="C16">
        <v>556</v>
      </c>
      <c r="D16">
        <v>570</v>
      </c>
      <c r="E16" s="12">
        <f t="shared" si="0"/>
        <v>14</v>
      </c>
      <c r="F16" s="12">
        <v>150</v>
      </c>
      <c r="G16" s="12">
        <f t="shared" si="1"/>
        <v>2100</v>
      </c>
      <c r="H16">
        <v>0</v>
      </c>
      <c r="I16" s="13">
        <f t="shared" si="2"/>
        <v>2100</v>
      </c>
      <c r="J16" s="13">
        <v>2100</v>
      </c>
      <c r="K16" s="13">
        <f t="shared" si="3"/>
        <v>0</v>
      </c>
      <c r="L16">
        <v>0</v>
      </c>
      <c r="N16" s="2"/>
      <c r="O16" s="3"/>
    </row>
    <row r="17" spans="1:15" x14ac:dyDescent="0.25">
      <c r="A17" s="10" t="s">
        <v>36</v>
      </c>
      <c r="B17" s="11" t="s">
        <v>37</v>
      </c>
      <c r="C17">
        <v>346</v>
      </c>
      <c r="D17">
        <v>358</v>
      </c>
      <c r="E17" s="12">
        <f t="shared" si="0"/>
        <v>12</v>
      </c>
      <c r="F17" s="12">
        <v>150</v>
      </c>
      <c r="G17" s="12">
        <f t="shared" si="1"/>
        <v>1800</v>
      </c>
      <c r="H17">
        <v>0</v>
      </c>
      <c r="I17" s="13">
        <f t="shared" si="2"/>
        <v>1800</v>
      </c>
      <c r="J17" s="13">
        <v>1800</v>
      </c>
      <c r="K17" s="13">
        <f t="shared" si="3"/>
        <v>0</v>
      </c>
      <c r="L17">
        <v>0</v>
      </c>
      <c r="N17" s="2"/>
      <c r="O17" s="3"/>
    </row>
    <row r="18" spans="1:15" x14ac:dyDescent="0.25">
      <c r="A18" s="10" t="s">
        <v>38</v>
      </c>
      <c r="B18" s="11" t="s">
        <v>39</v>
      </c>
      <c r="C18">
        <v>446</v>
      </c>
      <c r="D18">
        <v>458</v>
      </c>
      <c r="E18" s="12">
        <f t="shared" si="0"/>
        <v>12</v>
      </c>
      <c r="F18" s="12">
        <v>150</v>
      </c>
      <c r="G18" s="12">
        <f t="shared" si="1"/>
        <v>1800</v>
      </c>
      <c r="H18">
        <v>0</v>
      </c>
      <c r="I18" s="13">
        <f t="shared" si="2"/>
        <v>1800</v>
      </c>
      <c r="J18" s="13">
        <v>2000</v>
      </c>
      <c r="K18" s="13">
        <f t="shared" si="3"/>
        <v>-200</v>
      </c>
      <c r="L18">
        <v>-200</v>
      </c>
      <c r="N18" s="2"/>
      <c r="O18" s="3"/>
    </row>
    <row r="19" spans="1:15" x14ac:dyDescent="0.25">
      <c r="A19" s="10" t="s">
        <v>40</v>
      </c>
      <c r="B19" s="11" t="s">
        <v>41</v>
      </c>
      <c r="C19">
        <v>431</v>
      </c>
      <c r="D19">
        <v>439</v>
      </c>
      <c r="E19" s="12">
        <f t="shared" si="0"/>
        <v>8</v>
      </c>
      <c r="F19" s="12">
        <v>150</v>
      </c>
      <c r="G19" s="12">
        <f t="shared" si="1"/>
        <v>1200</v>
      </c>
      <c r="H19">
        <v>0</v>
      </c>
      <c r="I19" s="13">
        <f t="shared" si="2"/>
        <v>1200</v>
      </c>
      <c r="J19" s="13">
        <v>0</v>
      </c>
      <c r="K19" s="13">
        <f t="shared" si="3"/>
        <v>1200</v>
      </c>
      <c r="L19">
        <v>1200</v>
      </c>
      <c r="N19" s="2"/>
      <c r="O19" s="3"/>
    </row>
    <row r="20" spans="1:15" ht="16.5" customHeight="1" x14ac:dyDescent="0.25">
      <c r="A20" s="10" t="s">
        <v>42</v>
      </c>
      <c r="B20" s="11" t="s">
        <v>43</v>
      </c>
      <c r="C20">
        <v>391</v>
      </c>
      <c r="D20">
        <v>412</v>
      </c>
      <c r="E20" s="12">
        <f t="shared" si="0"/>
        <v>21</v>
      </c>
      <c r="F20" s="12">
        <v>150</v>
      </c>
      <c r="G20" s="12">
        <f t="shared" si="1"/>
        <v>3150</v>
      </c>
      <c r="H20">
        <v>2700</v>
      </c>
      <c r="I20" s="13">
        <f t="shared" si="2"/>
        <v>5850</v>
      </c>
      <c r="J20" s="13">
        <v>2800</v>
      </c>
      <c r="K20" s="13">
        <f t="shared" si="3"/>
        <v>3050</v>
      </c>
      <c r="L20">
        <v>3050</v>
      </c>
      <c r="N20" s="2"/>
      <c r="O20" s="3"/>
    </row>
    <row r="21" spans="1:15" x14ac:dyDescent="0.25">
      <c r="A21" s="10" t="s">
        <v>44</v>
      </c>
      <c r="B21" s="11" t="s">
        <v>45</v>
      </c>
      <c r="C21">
        <v>263</v>
      </c>
      <c r="D21">
        <v>269</v>
      </c>
      <c r="E21" s="12">
        <f t="shared" si="0"/>
        <v>6</v>
      </c>
      <c r="F21" s="12">
        <v>150</v>
      </c>
      <c r="G21" s="12">
        <f t="shared" si="1"/>
        <v>900</v>
      </c>
      <c r="H21">
        <v>-1170</v>
      </c>
      <c r="I21" s="13">
        <f t="shared" si="2"/>
        <v>-270</v>
      </c>
      <c r="J21" s="13">
        <v>0</v>
      </c>
      <c r="K21" s="13">
        <f t="shared" si="3"/>
        <v>-270</v>
      </c>
      <c r="L21">
        <v>-270</v>
      </c>
      <c r="N21" s="2"/>
      <c r="O21" s="15"/>
    </row>
    <row r="22" spans="1:15" x14ac:dyDescent="0.25">
      <c r="A22" s="10" t="s">
        <v>46</v>
      </c>
      <c r="B22" s="11" t="s">
        <v>47</v>
      </c>
      <c r="C22">
        <v>346</v>
      </c>
      <c r="D22">
        <v>359</v>
      </c>
      <c r="E22" s="12">
        <f t="shared" si="0"/>
        <v>13</v>
      </c>
      <c r="F22" s="12">
        <v>150</v>
      </c>
      <c r="G22" s="12">
        <f t="shared" si="1"/>
        <v>1950</v>
      </c>
      <c r="H22">
        <v>2590</v>
      </c>
      <c r="I22" s="13">
        <f t="shared" si="2"/>
        <v>4540</v>
      </c>
      <c r="J22" s="13">
        <v>4500</v>
      </c>
      <c r="K22" s="13">
        <v>0</v>
      </c>
      <c r="L22" s="13">
        <v>0</v>
      </c>
      <c r="M22" s="10" t="s">
        <v>80</v>
      </c>
      <c r="N22" s="2"/>
      <c r="O22" s="3"/>
    </row>
    <row r="23" spans="1:15" x14ac:dyDescent="0.25">
      <c r="A23" s="10" t="s">
        <v>48</v>
      </c>
      <c r="B23" s="11" t="s">
        <v>49</v>
      </c>
      <c r="C23">
        <v>622</v>
      </c>
      <c r="D23">
        <v>643</v>
      </c>
      <c r="E23" s="12">
        <f t="shared" si="0"/>
        <v>21</v>
      </c>
      <c r="F23" s="12">
        <v>150</v>
      </c>
      <c r="G23" s="12">
        <f t="shared" si="1"/>
        <v>3150</v>
      </c>
      <c r="H23">
        <v>0</v>
      </c>
      <c r="I23" s="13">
        <f t="shared" si="2"/>
        <v>3150</v>
      </c>
      <c r="J23" s="13">
        <v>3150</v>
      </c>
      <c r="K23" s="13">
        <f t="shared" si="3"/>
        <v>0</v>
      </c>
      <c r="L23">
        <v>0</v>
      </c>
      <c r="N23" s="2"/>
      <c r="O23" s="3"/>
    </row>
    <row r="24" spans="1:15" ht="15" customHeight="1" x14ac:dyDescent="0.25">
      <c r="A24" s="10" t="s">
        <v>50</v>
      </c>
      <c r="B24" s="11" t="s">
        <v>51</v>
      </c>
      <c r="C24">
        <v>57</v>
      </c>
      <c r="D24">
        <v>67</v>
      </c>
      <c r="E24" s="12">
        <f t="shared" si="0"/>
        <v>10</v>
      </c>
      <c r="F24" s="12">
        <v>150</v>
      </c>
      <c r="G24" s="12">
        <f t="shared" si="1"/>
        <v>1500</v>
      </c>
      <c r="H24">
        <v>-790</v>
      </c>
      <c r="I24" s="13">
        <f t="shared" si="2"/>
        <v>710</v>
      </c>
      <c r="J24" s="13">
        <v>5000</v>
      </c>
      <c r="K24" s="13">
        <f t="shared" si="3"/>
        <v>-4290</v>
      </c>
      <c r="L24">
        <v>-4290</v>
      </c>
      <c r="N24" s="2"/>
      <c r="O24" s="3"/>
    </row>
    <row r="25" spans="1:15" x14ac:dyDescent="0.25">
      <c r="A25" s="10" t="s">
        <v>52</v>
      </c>
      <c r="B25" s="11" t="s">
        <v>53</v>
      </c>
      <c r="C25">
        <v>327</v>
      </c>
      <c r="D25">
        <v>334</v>
      </c>
      <c r="E25" s="12">
        <f t="shared" si="0"/>
        <v>7</v>
      </c>
      <c r="F25" s="12">
        <v>150</v>
      </c>
      <c r="G25" s="12">
        <f t="shared" si="1"/>
        <v>1050</v>
      </c>
      <c r="H25">
        <v>0</v>
      </c>
      <c r="I25" s="13">
        <f t="shared" si="2"/>
        <v>1050</v>
      </c>
      <c r="J25" s="13">
        <v>1050</v>
      </c>
      <c r="K25" s="13">
        <f t="shared" si="3"/>
        <v>0</v>
      </c>
      <c r="L25">
        <v>0</v>
      </c>
      <c r="N25" s="2"/>
      <c r="O25" s="3"/>
    </row>
    <row r="26" spans="1:15" x14ac:dyDescent="0.25">
      <c r="A26" s="10" t="s">
        <v>54</v>
      </c>
      <c r="B26" s="11" t="s">
        <v>55</v>
      </c>
      <c r="C26">
        <v>510</v>
      </c>
      <c r="D26">
        <v>524</v>
      </c>
      <c r="E26" s="12">
        <f t="shared" si="0"/>
        <v>14</v>
      </c>
      <c r="F26" s="12">
        <v>150</v>
      </c>
      <c r="G26" s="12">
        <f t="shared" si="1"/>
        <v>2100</v>
      </c>
      <c r="H26">
        <v>0</v>
      </c>
      <c r="I26" s="13">
        <f t="shared" si="2"/>
        <v>2100</v>
      </c>
      <c r="J26" s="13">
        <v>2100</v>
      </c>
      <c r="K26" s="13">
        <f t="shared" si="3"/>
        <v>0</v>
      </c>
      <c r="L26">
        <v>0</v>
      </c>
      <c r="N26" s="2"/>
      <c r="O26" s="3"/>
    </row>
    <row r="27" spans="1:15" x14ac:dyDescent="0.25">
      <c r="A27" s="10" t="s">
        <v>56</v>
      </c>
      <c r="B27" s="11" t="s">
        <v>57</v>
      </c>
      <c r="C27">
        <v>385</v>
      </c>
      <c r="D27">
        <v>385</v>
      </c>
      <c r="E27" s="12">
        <f t="shared" si="0"/>
        <v>0</v>
      </c>
      <c r="F27" s="12">
        <v>150</v>
      </c>
      <c r="G27" s="12">
        <f t="shared" si="1"/>
        <v>0</v>
      </c>
      <c r="H27">
        <v>0</v>
      </c>
      <c r="I27" s="13">
        <f t="shared" si="2"/>
        <v>0</v>
      </c>
      <c r="J27" s="13">
        <v>0</v>
      </c>
      <c r="K27" s="13">
        <f t="shared" si="3"/>
        <v>0</v>
      </c>
      <c r="L27">
        <v>0</v>
      </c>
      <c r="N27" s="2"/>
      <c r="O27" s="3"/>
    </row>
    <row r="28" spans="1:15" x14ac:dyDescent="0.25">
      <c r="A28" s="10" t="s">
        <v>58</v>
      </c>
      <c r="B28" s="11" t="s">
        <v>59</v>
      </c>
      <c r="C28">
        <v>107</v>
      </c>
      <c r="D28">
        <v>110</v>
      </c>
      <c r="E28" s="12">
        <f t="shared" si="0"/>
        <v>3</v>
      </c>
      <c r="F28" s="12">
        <v>150</v>
      </c>
      <c r="G28" s="12">
        <f t="shared" si="1"/>
        <v>450</v>
      </c>
      <c r="H28">
        <v>-80</v>
      </c>
      <c r="I28" s="13">
        <f t="shared" si="2"/>
        <v>370</v>
      </c>
      <c r="J28" s="13">
        <v>400</v>
      </c>
      <c r="K28" s="13">
        <f t="shared" si="3"/>
        <v>-30</v>
      </c>
      <c r="L28">
        <v>-30</v>
      </c>
      <c r="N28" s="2"/>
      <c r="O28" s="3"/>
    </row>
    <row r="29" spans="1:15" x14ac:dyDescent="0.25">
      <c r="A29" s="10" t="s">
        <v>60</v>
      </c>
      <c r="B29" s="11" t="s">
        <v>61</v>
      </c>
      <c r="C29">
        <v>428</v>
      </c>
      <c r="D29">
        <v>443</v>
      </c>
      <c r="E29" s="12">
        <f t="shared" si="0"/>
        <v>15</v>
      </c>
      <c r="F29" s="12">
        <v>150</v>
      </c>
      <c r="G29" s="12">
        <f t="shared" si="1"/>
        <v>2250</v>
      </c>
      <c r="H29">
        <v>0</v>
      </c>
      <c r="I29" s="13">
        <f t="shared" si="2"/>
        <v>2250</v>
      </c>
      <c r="J29" s="13">
        <v>0</v>
      </c>
      <c r="K29" s="13">
        <f t="shared" si="3"/>
        <v>2250</v>
      </c>
      <c r="L29">
        <v>2250</v>
      </c>
      <c r="N29" s="2"/>
      <c r="O29" s="3"/>
    </row>
    <row r="30" spans="1:15" x14ac:dyDescent="0.25">
      <c r="A30" s="10" t="s">
        <v>62</v>
      </c>
      <c r="B30" s="11" t="s">
        <v>63</v>
      </c>
      <c r="C30">
        <v>389</v>
      </c>
      <c r="D30">
        <v>395</v>
      </c>
      <c r="E30" s="12">
        <f t="shared" si="0"/>
        <v>6</v>
      </c>
      <c r="F30" s="12">
        <v>150</v>
      </c>
      <c r="G30" s="12">
        <f t="shared" si="1"/>
        <v>900</v>
      </c>
      <c r="H30">
        <v>0</v>
      </c>
      <c r="I30" s="13">
        <f t="shared" si="2"/>
        <v>900</v>
      </c>
      <c r="J30" s="13">
        <v>900</v>
      </c>
      <c r="K30" s="13">
        <f t="shared" si="3"/>
        <v>0</v>
      </c>
      <c r="L30">
        <v>0</v>
      </c>
      <c r="N30" s="2"/>
      <c r="O30" s="3"/>
    </row>
    <row r="31" spans="1:15" x14ac:dyDescent="0.25">
      <c r="A31" s="10" t="s">
        <v>64</v>
      </c>
      <c r="B31" s="11" t="s">
        <v>28</v>
      </c>
      <c r="C31">
        <v>366</v>
      </c>
      <c r="D31">
        <v>381</v>
      </c>
      <c r="E31" s="12">
        <f t="shared" si="0"/>
        <v>15</v>
      </c>
      <c r="F31" s="12">
        <v>150</v>
      </c>
      <c r="G31" s="12">
        <f t="shared" si="1"/>
        <v>2250</v>
      </c>
      <c r="H31">
        <v>300</v>
      </c>
      <c r="I31" s="13">
        <f t="shared" si="2"/>
        <v>2550</v>
      </c>
      <c r="J31" s="13">
        <v>0</v>
      </c>
      <c r="K31" s="13">
        <f t="shared" si="3"/>
        <v>2550</v>
      </c>
      <c r="L31">
        <v>2550</v>
      </c>
      <c r="N31" s="2"/>
      <c r="O31" s="3"/>
    </row>
    <row r="32" spans="1:15" x14ac:dyDescent="0.25">
      <c r="A32" s="10" t="s">
        <v>65</v>
      </c>
      <c r="B32" s="11" t="s">
        <v>66</v>
      </c>
      <c r="C32">
        <v>179</v>
      </c>
      <c r="D32">
        <v>186</v>
      </c>
      <c r="E32" s="12">
        <f t="shared" si="0"/>
        <v>7</v>
      </c>
      <c r="F32" s="12">
        <v>150</v>
      </c>
      <c r="G32" s="12">
        <f t="shared" si="1"/>
        <v>1050</v>
      </c>
      <c r="H32">
        <v>100</v>
      </c>
      <c r="I32" s="13">
        <f t="shared" si="2"/>
        <v>1150</v>
      </c>
      <c r="J32" s="13">
        <v>1150</v>
      </c>
      <c r="K32" s="13">
        <f t="shared" si="3"/>
        <v>0</v>
      </c>
      <c r="L32">
        <v>0</v>
      </c>
      <c r="N32" s="2"/>
      <c r="O32" s="3"/>
    </row>
    <row r="33" spans="1:15" ht="15.75" x14ac:dyDescent="0.25">
      <c r="A33" s="16"/>
      <c r="B33" s="16"/>
      <c r="C33" s="16"/>
      <c r="D33" s="17" t="s">
        <v>67</v>
      </c>
      <c r="E33" s="18">
        <f>SUM(E3:E32)</f>
        <v>322</v>
      </c>
      <c r="F33" s="19"/>
      <c r="G33" s="18">
        <f>SUM(G3:G32)</f>
        <v>48300</v>
      </c>
      <c r="H33" s="20"/>
      <c r="I33" s="21">
        <f>SUM(I3:I32)</f>
        <v>66970</v>
      </c>
      <c r="J33" s="21"/>
      <c r="K33" s="22">
        <f>SUM(K3:K32)</f>
        <v>22430</v>
      </c>
      <c r="L33" s="20"/>
      <c r="M33" s="16"/>
      <c r="N33" s="23"/>
      <c r="O33" s="24"/>
    </row>
  </sheetData>
  <mergeCells count="1">
    <mergeCell ref="A1:K1"/>
  </mergeCells>
  <printOptions gridLines="1"/>
  <pageMargins left="0.25" right="0.25" top="0.75" bottom="0.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tabSelected="1" workbookViewId="0">
      <selection activeCell="G12" sqref="G12"/>
    </sheetView>
  </sheetViews>
  <sheetFormatPr defaultRowHeight="15" x14ac:dyDescent="0.25"/>
  <cols>
    <col min="1" max="1" width="6.5703125" bestFit="1" customWidth="1"/>
    <col min="2" max="2" width="26.42578125" customWidth="1"/>
    <col min="5" max="5" width="10.140625" customWidth="1"/>
    <col min="8" max="8" width="10.42578125" customWidth="1"/>
    <col min="9" max="9" width="10.7109375" bestFit="1" customWidth="1"/>
    <col min="10" max="10" width="9.5703125" bestFit="1" customWidth="1"/>
    <col min="13" max="13" width="12.28515625" bestFit="1" customWidth="1"/>
  </cols>
  <sheetData>
    <row r="1" spans="1:15" ht="20.25" x14ac:dyDescent="0.35">
      <c r="A1" s="25" t="s">
        <v>81</v>
      </c>
      <c r="B1" s="25"/>
      <c r="C1" s="25"/>
      <c r="D1" s="25"/>
      <c r="E1" s="25"/>
      <c r="F1" s="25"/>
      <c r="G1" s="25"/>
      <c r="H1" s="25"/>
      <c r="I1" s="25"/>
      <c r="J1" s="25"/>
      <c r="K1" s="25"/>
      <c r="L1" s="1"/>
      <c r="N1" s="2"/>
      <c r="O1" s="3"/>
    </row>
    <row r="2" spans="1:15" ht="27" customHeight="1" x14ac:dyDescent="0.25">
      <c r="A2" s="4" t="s">
        <v>0</v>
      </c>
      <c r="B2" s="4" t="s">
        <v>1</v>
      </c>
      <c r="C2" s="5" t="s">
        <v>78</v>
      </c>
      <c r="D2" s="5" t="s">
        <v>83</v>
      </c>
      <c r="E2" s="5" t="s">
        <v>2</v>
      </c>
      <c r="F2" s="5" t="s">
        <v>3</v>
      </c>
      <c r="G2" s="5" t="s">
        <v>82</v>
      </c>
      <c r="H2" s="6" t="s">
        <v>4</v>
      </c>
      <c r="I2" s="5" t="s">
        <v>5</v>
      </c>
      <c r="J2" s="5" t="s">
        <v>84</v>
      </c>
      <c r="K2" s="5" t="s">
        <v>6</v>
      </c>
      <c r="L2" s="7" t="s">
        <v>7</v>
      </c>
      <c r="M2" s="5" t="s">
        <v>8</v>
      </c>
      <c r="N2" s="8" t="s">
        <v>9</v>
      </c>
      <c r="O2" s="9" t="s">
        <v>10</v>
      </c>
    </row>
    <row r="3" spans="1:15" x14ac:dyDescent="0.25">
      <c r="A3" s="10" t="s">
        <v>11</v>
      </c>
      <c r="B3" s="11" t="s">
        <v>12</v>
      </c>
      <c r="C3">
        <v>277</v>
      </c>
      <c r="D3">
        <v>286</v>
      </c>
      <c r="E3" s="12">
        <f>D3-C3</f>
        <v>9</v>
      </c>
      <c r="F3" s="12">
        <v>150</v>
      </c>
      <c r="G3" s="12">
        <f>E3*F3</f>
        <v>1350</v>
      </c>
      <c r="H3">
        <v>120</v>
      </c>
      <c r="I3" s="13">
        <f>G3+H3</f>
        <v>1470</v>
      </c>
      <c r="J3" s="13"/>
      <c r="K3" s="13">
        <f>I3-J3</f>
        <v>1470</v>
      </c>
      <c r="N3" s="2"/>
      <c r="O3" s="3"/>
    </row>
    <row r="4" spans="1:15" x14ac:dyDescent="0.25">
      <c r="A4" s="10" t="s">
        <v>13</v>
      </c>
      <c r="B4" s="10" t="s">
        <v>14</v>
      </c>
      <c r="C4">
        <v>315</v>
      </c>
      <c r="D4">
        <v>324</v>
      </c>
      <c r="E4" s="12">
        <f t="shared" ref="E4:E32" si="0">D4-C4</f>
        <v>9</v>
      </c>
      <c r="F4" s="12">
        <v>150</v>
      </c>
      <c r="G4" s="12">
        <f t="shared" ref="G4:G32" si="1">E4*F4</f>
        <v>1350</v>
      </c>
      <c r="H4">
        <v>6450</v>
      </c>
      <c r="I4" s="13">
        <f t="shared" ref="I4:I32" si="2">G4+H4</f>
        <v>7800</v>
      </c>
      <c r="J4" s="13"/>
      <c r="K4" s="13">
        <f t="shared" ref="K4:K32" si="3">I4-J4</f>
        <v>7800</v>
      </c>
      <c r="N4" s="2"/>
      <c r="O4" s="3"/>
    </row>
    <row r="5" spans="1:15" x14ac:dyDescent="0.25">
      <c r="A5" s="10" t="s">
        <v>15</v>
      </c>
      <c r="B5" s="10" t="s">
        <v>16</v>
      </c>
      <c r="C5">
        <v>211</v>
      </c>
      <c r="D5">
        <v>217</v>
      </c>
      <c r="E5" s="12">
        <f t="shared" si="0"/>
        <v>6</v>
      </c>
      <c r="F5" s="12">
        <v>150</v>
      </c>
      <c r="G5" s="12">
        <f t="shared" si="1"/>
        <v>900</v>
      </c>
      <c r="H5">
        <v>-200</v>
      </c>
      <c r="I5" s="13">
        <f t="shared" si="2"/>
        <v>700</v>
      </c>
      <c r="J5" s="13"/>
      <c r="K5" s="13">
        <f t="shared" si="3"/>
        <v>700</v>
      </c>
      <c r="N5" s="2"/>
      <c r="O5" s="3"/>
    </row>
    <row r="6" spans="1:15" x14ac:dyDescent="0.25">
      <c r="A6" s="10" t="s">
        <v>17</v>
      </c>
      <c r="B6" s="11" t="s">
        <v>12</v>
      </c>
      <c r="C6">
        <v>398</v>
      </c>
      <c r="D6">
        <v>408</v>
      </c>
      <c r="E6" s="12">
        <f t="shared" si="0"/>
        <v>10</v>
      </c>
      <c r="F6" s="12">
        <v>150</v>
      </c>
      <c r="G6" s="12">
        <f t="shared" si="1"/>
        <v>1500</v>
      </c>
      <c r="H6">
        <v>0</v>
      </c>
      <c r="I6" s="13">
        <f t="shared" si="2"/>
        <v>1500</v>
      </c>
      <c r="J6" s="13"/>
      <c r="K6" s="13">
        <f t="shared" si="3"/>
        <v>1500</v>
      </c>
      <c r="N6" s="2"/>
      <c r="O6" s="3"/>
    </row>
    <row r="7" spans="1:15" x14ac:dyDescent="0.25">
      <c r="A7" s="10" t="s">
        <v>18</v>
      </c>
      <c r="B7" s="10" t="s">
        <v>19</v>
      </c>
      <c r="C7">
        <v>281</v>
      </c>
      <c r="D7">
        <v>285</v>
      </c>
      <c r="E7" s="12">
        <f t="shared" si="0"/>
        <v>4</v>
      </c>
      <c r="F7" s="12">
        <v>150</v>
      </c>
      <c r="G7" s="12">
        <f t="shared" si="1"/>
        <v>600</v>
      </c>
      <c r="H7">
        <v>0</v>
      </c>
      <c r="I7" s="13">
        <f t="shared" si="2"/>
        <v>600</v>
      </c>
      <c r="J7" s="13"/>
      <c r="K7" s="13">
        <f t="shared" si="3"/>
        <v>600</v>
      </c>
      <c r="N7" s="2"/>
      <c r="O7" s="3"/>
    </row>
    <row r="8" spans="1:15" x14ac:dyDescent="0.25">
      <c r="A8" s="10" t="s">
        <v>20</v>
      </c>
      <c r="B8" s="10" t="s">
        <v>21</v>
      </c>
      <c r="C8">
        <v>55</v>
      </c>
      <c r="D8">
        <v>67</v>
      </c>
      <c r="E8" s="12">
        <f t="shared" si="0"/>
        <v>12</v>
      </c>
      <c r="F8" s="12">
        <v>150</v>
      </c>
      <c r="G8" s="12">
        <f t="shared" si="1"/>
        <v>1800</v>
      </c>
      <c r="H8">
        <v>0</v>
      </c>
      <c r="I8" s="13">
        <f t="shared" si="2"/>
        <v>1800</v>
      </c>
      <c r="J8" s="13"/>
      <c r="K8" s="13">
        <f t="shared" si="3"/>
        <v>1800</v>
      </c>
      <c r="M8" s="10" t="s">
        <v>73</v>
      </c>
      <c r="N8" s="2"/>
      <c r="O8" s="3"/>
    </row>
    <row r="9" spans="1:15" x14ac:dyDescent="0.25">
      <c r="A9" s="10" t="s">
        <v>22</v>
      </c>
      <c r="B9" s="10" t="s">
        <v>23</v>
      </c>
      <c r="C9">
        <v>506</v>
      </c>
      <c r="D9">
        <v>523</v>
      </c>
      <c r="E9" s="12">
        <f t="shared" si="0"/>
        <v>17</v>
      </c>
      <c r="F9" s="12">
        <v>150</v>
      </c>
      <c r="G9" s="12">
        <f t="shared" si="1"/>
        <v>2550</v>
      </c>
      <c r="H9">
        <v>0</v>
      </c>
      <c r="I9" s="13">
        <f t="shared" si="2"/>
        <v>2550</v>
      </c>
      <c r="J9" s="13"/>
      <c r="K9" s="13">
        <f t="shared" si="3"/>
        <v>2550</v>
      </c>
      <c r="N9" s="2"/>
      <c r="O9" s="3"/>
    </row>
    <row r="10" spans="1:15" x14ac:dyDescent="0.25">
      <c r="A10" s="10" t="s">
        <v>24</v>
      </c>
      <c r="B10" s="10" t="s">
        <v>25</v>
      </c>
      <c r="C10">
        <v>373</v>
      </c>
      <c r="D10">
        <v>379</v>
      </c>
      <c r="E10" s="12">
        <f t="shared" si="0"/>
        <v>6</v>
      </c>
      <c r="F10" s="12">
        <v>150</v>
      </c>
      <c r="G10" s="12">
        <f t="shared" si="1"/>
        <v>900</v>
      </c>
      <c r="H10">
        <v>0</v>
      </c>
      <c r="I10" s="13">
        <f t="shared" si="2"/>
        <v>900</v>
      </c>
      <c r="J10" s="13"/>
      <c r="K10" s="13">
        <f t="shared" si="3"/>
        <v>900</v>
      </c>
      <c r="N10" s="2"/>
      <c r="O10" s="3"/>
    </row>
    <row r="11" spans="1:15" x14ac:dyDescent="0.25">
      <c r="A11" s="10" t="s">
        <v>26</v>
      </c>
      <c r="B11" s="11" t="s">
        <v>12</v>
      </c>
      <c r="C11">
        <v>302</v>
      </c>
      <c r="D11">
        <v>311</v>
      </c>
      <c r="E11" s="12">
        <f t="shared" si="0"/>
        <v>9</v>
      </c>
      <c r="F11" s="12">
        <v>150</v>
      </c>
      <c r="G11" s="12">
        <f t="shared" si="1"/>
        <v>1350</v>
      </c>
      <c r="H11">
        <v>2500</v>
      </c>
      <c r="I11" s="13">
        <f t="shared" si="2"/>
        <v>3850</v>
      </c>
      <c r="J11" s="13"/>
      <c r="K11" s="13">
        <f t="shared" si="3"/>
        <v>3850</v>
      </c>
      <c r="N11" s="2"/>
      <c r="O11" s="3"/>
    </row>
    <row r="12" spans="1:15" x14ac:dyDescent="0.25">
      <c r="A12" s="10" t="s">
        <v>27</v>
      </c>
      <c r="B12" s="10" t="s">
        <v>28</v>
      </c>
      <c r="C12">
        <v>733</v>
      </c>
      <c r="D12">
        <v>753</v>
      </c>
      <c r="E12" s="12">
        <f t="shared" si="0"/>
        <v>20</v>
      </c>
      <c r="F12" s="12">
        <v>150</v>
      </c>
      <c r="G12" s="12">
        <f t="shared" si="1"/>
        <v>3000</v>
      </c>
      <c r="H12">
        <v>8250</v>
      </c>
      <c r="I12" s="13">
        <f t="shared" si="2"/>
        <v>11250</v>
      </c>
      <c r="J12" s="13"/>
      <c r="K12" s="13">
        <f t="shared" si="3"/>
        <v>11250</v>
      </c>
      <c r="M12" s="14" t="s">
        <v>29</v>
      </c>
      <c r="N12" s="2">
        <v>24440</v>
      </c>
      <c r="O12" s="3" t="s">
        <v>74</v>
      </c>
    </row>
    <row r="13" spans="1:15" x14ac:dyDescent="0.25">
      <c r="A13" s="10" t="s">
        <v>30</v>
      </c>
      <c r="B13" s="11" t="s">
        <v>12</v>
      </c>
      <c r="C13">
        <v>423</v>
      </c>
      <c r="D13">
        <v>428</v>
      </c>
      <c r="E13" s="12">
        <f t="shared" si="0"/>
        <v>5</v>
      </c>
      <c r="F13" s="12">
        <v>150</v>
      </c>
      <c r="G13" s="12">
        <f t="shared" si="1"/>
        <v>750</v>
      </c>
      <c r="H13">
        <v>0</v>
      </c>
      <c r="I13" s="13">
        <f t="shared" si="2"/>
        <v>750</v>
      </c>
      <c r="J13" s="13"/>
      <c r="K13" s="13">
        <f t="shared" si="3"/>
        <v>750</v>
      </c>
      <c r="N13" s="2"/>
      <c r="O13" s="3"/>
    </row>
    <row r="14" spans="1:15" x14ac:dyDescent="0.25">
      <c r="A14" s="10" t="s">
        <v>31</v>
      </c>
      <c r="B14" s="11" t="s">
        <v>12</v>
      </c>
      <c r="C14">
        <v>334</v>
      </c>
      <c r="D14">
        <v>337</v>
      </c>
      <c r="E14" s="12">
        <f t="shared" si="0"/>
        <v>3</v>
      </c>
      <c r="F14" s="12">
        <v>150</v>
      </c>
      <c r="G14" s="12">
        <f t="shared" si="1"/>
        <v>450</v>
      </c>
      <c r="H14">
        <v>1550</v>
      </c>
      <c r="I14" s="13">
        <f t="shared" si="2"/>
        <v>2000</v>
      </c>
      <c r="J14" s="13"/>
      <c r="K14" s="13">
        <f t="shared" si="3"/>
        <v>2000</v>
      </c>
      <c r="N14" s="2"/>
      <c r="O14" s="3"/>
    </row>
    <row r="15" spans="1:15" x14ac:dyDescent="0.25">
      <c r="A15" s="10" t="s">
        <v>32</v>
      </c>
      <c r="B15" s="11" t="s">
        <v>33</v>
      </c>
      <c r="C15">
        <v>111</v>
      </c>
      <c r="D15">
        <v>111</v>
      </c>
      <c r="E15" s="12">
        <f t="shared" si="0"/>
        <v>0</v>
      </c>
      <c r="F15" s="12">
        <v>150</v>
      </c>
      <c r="G15" s="12">
        <f t="shared" si="1"/>
        <v>0</v>
      </c>
      <c r="H15">
        <v>-500</v>
      </c>
      <c r="I15" s="13">
        <f t="shared" si="2"/>
        <v>-500</v>
      </c>
      <c r="J15" s="13"/>
      <c r="K15" s="13">
        <f t="shared" si="3"/>
        <v>-500</v>
      </c>
      <c r="N15" s="2"/>
      <c r="O15" s="3"/>
    </row>
    <row r="16" spans="1:15" x14ac:dyDescent="0.25">
      <c r="A16" s="10" t="s">
        <v>34</v>
      </c>
      <c r="B16" s="11" t="s">
        <v>35</v>
      </c>
      <c r="C16">
        <v>570</v>
      </c>
      <c r="D16">
        <v>580</v>
      </c>
      <c r="E16" s="12">
        <f t="shared" si="0"/>
        <v>10</v>
      </c>
      <c r="F16" s="12">
        <v>150</v>
      </c>
      <c r="G16" s="12">
        <f t="shared" si="1"/>
        <v>1500</v>
      </c>
      <c r="H16">
        <v>0</v>
      </c>
      <c r="I16" s="13">
        <f t="shared" si="2"/>
        <v>1500</v>
      </c>
      <c r="J16" s="13"/>
      <c r="K16" s="13">
        <f t="shared" si="3"/>
        <v>1500</v>
      </c>
      <c r="N16" s="2"/>
      <c r="O16" s="3"/>
    </row>
    <row r="17" spans="1:15" x14ac:dyDescent="0.25">
      <c r="A17" s="10" t="s">
        <v>36</v>
      </c>
      <c r="B17" s="11" t="s">
        <v>37</v>
      </c>
      <c r="C17">
        <v>358</v>
      </c>
      <c r="D17">
        <v>371</v>
      </c>
      <c r="E17" s="12">
        <f t="shared" si="0"/>
        <v>13</v>
      </c>
      <c r="F17" s="12">
        <v>150</v>
      </c>
      <c r="G17" s="12">
        <f t="shared" si="1"/>
        <v>1950</v>
      </c>
      <c r="H17">
        <v>0</v>
      </c>
      <c r="I17" s="13">
        <f t="shared" si="2"/>
        <v>1950</v>
      </c>
      <c r="J17" s="13"/>
      <c r="K17" s="13">
        <f t="shared" si="3"/>
        <v>1950</v>
      </c>
      <c r="N17" s="2"/>
      <c r="O17" s="3"/>
    </row>
    <row r="18" spans="1:15" x14ac:dyDescent="0.25">
      <c r="A18" s="10" t="s">
        <v>38</v>
      </c>
      <c r="B18" s="11" t="s">
        <v>39</v>
      </c>
      <c r="C18">
        <v>458</v>
      </c>
      <c r="D18">
        <v>469</v>
      </c>
      <c r="E18" s="12">
        <f t="shared" si="0"/>
        <v>11</v>
      </c>
      <c r="F18" s="12">
        <v>150</v>
      </c>
      <c r="G18" s="12">
        <f t="shared" si="1"/>
        <v>1650</v>
      </c>
      <c r="H18">
        <v>-200</v>
      </c>
      <c r="I18" s="13">
        <f t="shared" si="2"/>
        <v>1450</v>
      </c>
      <c r="J18" s="13"/>
      <c r="K18" s="13">
        <f t="shared" si="3"/>
        <v>1450</v>
      </c>
      <c r="N18" s="2"/>
      <c r="O18" s="3"/>
    </row>
    <row r="19" spans="1:15" x14ac:dyDescent="0.25">
      <c r="A19" s="10" t="s">
        <v>40</v>
      </c>
      <c r="B19" s="11" t="s">
        <v>41</v>
      </c>
      <c r="C19">
        <v>439</v>
      </c>
      <c r="D19">
        <v>447</v>
      </c>
      <c r="E19" s="12">
        <f t="shared" si="0"/>
        <v>8</v>
      </c>
      <c r="F19" s="12">
        <v>150</v>
      </c>
      <c r="G19" s="12">
        <f t="shared" si="1"/>
        <v>1200</v>
      </c>
      <c r="H19">
        <v>1200</v>
      </c>
      <c r="I19" s="13">
        <f t="shared" si="2"/>
        <v>2400</v>
      </c>
      <c r="J19" s="13"/>
      <c r="K19" s="13">
        <f t="shared" si="3"/>
        <v>2400</v>
      </c>
      <c r="N19" s="2"/>
      <c r="O19" s="3"/>
    </row>
    <row r="20" spans="1:15" ht="16.5" customHeight="1" x14ac:dyDescent="0.25">
      <c r="A20" s="10" t="s">
        <v>42</v>
      </c>
      <c r="B20" s="11" t="s">
        <v>43</v>
      </c>
      <c r="C20">
        <v>412</v>
      </c>
      <c r="D20">
        <v>433</v>
      </c>
      <c r="E20" s="12">
        <f t="shared" si="0"/>
        <v>21</v>
      </c>
      <c r="F20" s="12">
        <v>150</v>
      </c>
      <c r="G20" s="12">
        <f t="shared" si="1"/>
        <v>3150</v>
      </c>
      <c r="H20">
        <v>3050</v>
      </c>
      <c r="I20" s="13">
        <f t="shared" si="2"/>
        <v>6200</v>
      </c>
      <c r="J20" s="13"/>
      <c r="K20" s="13">
        <f t="shared" si="3"/>
        <v>6200</v>
      </c>
      <c r="N20" s="2"/>
      <c r="O20" s="3"/>
    </row>
    <row r="21" spans="1:15" x14ac:dyDescent="0.25">
      <c r="A21" s="10" t="s">
        <v>44</v>
      </c>
      <c r="B21" s="11" t="s">
        <v>45</v>
      </c>
      <c r="C21">
        <v>269</v>
      </c>
      <c r="D21">
        <v>275</v>
      </c>
      <c r="E21" s="12">
        <f t="shared" si="0"/>
        <v>6</v>
      </c>
      <c r="F21" s="12">
        <v>150</v>
      </c>
      <c r="G21" s="12">
        <f t="shared" si="1"/>
        <v>900</v>
      </c>
      <c r="H21">
        <v>-270</v>
      </c>
      <c r="I21" s="13">
        <f t="shared" si="2"/>
        <v>630</v>
      </c>
      <c r="J21" s="13"/>
      <c r="K21" s="13">
        <f t="shared" si="3"/>
        <v>630</v>
      </c>
      <c r="N21" s="2"/>
      <c r="O21" s="15"/>
    </row>
    <row r="22" spans="1:15" x14ac:dyDescent="0.25">
      <c r="A22" s="10" t="s">
        <v>46</v>
      </c>
      <c r="B22" s="11" t="s">
        <v>47</v>
      </c>
      <c r="C22">
        <v>359</v>
      </c>
      <c r="D22">
        <v>387</v>
      </c>
      <c r="E22" s="12">
        <f t="shared" si="0"/>
        <v>28</v>
      </c>
      <c r="F22" s="12">
        <v>150</v>
      </c>
      <c r="G22" s="12">
        <f t="shared" si="1"/>
        <v>4200</v>
      </c>
      <c r="H22" s="13">
        <v>0</v>
      </c>
      <c r="I22" s="13">
        <f t="shared" si="2"/>
        <v>4200</v>
      </c>
      <c r="J22" s="13"/>
      <c r="K22" s="13">
        <v>0</v>
      </c>
      <c r="M22" s="10" t="s">
        <v>80</v>
      </c>
      <c r="N22" s="2"/>
      <c r="O22" s="3"/>
    </row>
    <row r="23" spans="1:15" x14ac:dyDescent="0.25">
      <c r="A23" s="10" t="s">
        <v>48</v>
      </c>
      <c r="B23" s="11" t="s">
        <v>49</v>
      </c>
      <c r="C23">
        <v>643</v>
      </c>
      <c r="D23">
        <v>661</v>
      </c>
      <c r="E23" s="12">
        <f t="shared" si="0"/>
        <v>18</v>
      </c>
      <c r="F23" s="12">
        <v>150</v>
      </c>
      <c r="G23" s="12">
        <f t="shared" si="1"/>
        <v>2700</v>
      </c>
      <c r="H23">
        <v>0</v>
      </c>
      <c r="I23" s="13">
        <f t="shared" si="2"/>
        <v>2700</v>
      </c>
      <c r="J23" s="13"/>
      <c r="K23" s="13">
        <f t="shared" si="3"/>
        <v>2700</v>
      </c>
      <c r="N23" s="2"/>
      <c r="O23" s="3"/>
    </row>
    <row r="24" spans="1:15" ht="15" customHeight="1" x14ac:dyDescent="0.25">
      <c r="A24" s="10" t="s">
        <v>50</v>
      </c>
      <c r="B24" s="11" t="s">
        <v>51</v>
      </c>
      <c r="C24">
        <v>67</v>
      </c>
      <c r="D24">
        <v>76</v>
      </c>
      <c r="E24" s="12">
        <f t="shared" si="0"/>
        <v>9</v>
      </c>
      <c r="F24" s="12">
        <v>150</v>
      </c>
      <c r="G24" s="12">
        <f t="shared" si="1"/>
        <v>1350</v>
      </c>
      <c r="H24">
        <v>-4290</v>
      </c>
      <c r="I24" s="13">
        <f t="shared" si="2"/>
        <v>-2940</v>
      </c>
      <c r="J24" s="13"/>
      <c r="K24" s="13">
        <f t="shared" si="3"/>
        <v>-2940</v>
      </c>
      <c r="N24" s="2"/>
      <c r="O24" s="3"/>
    </row>
    <row r="25" spans="1:15" x14ac:dyDescent="0.25">
      <c r="A25" s="10" t="s">
        <v>52</v>
      </c>
      <c r="B25" s="11" t="s">
        <v>53</v>
      </c>
      <c r="C25">
        <v>334</v>
      </c>
      <c r="D25">
        <v>341</v>
      </c>
      <c r="E25" s="12">
        <f t="shared" si="0"/>
        <v>7</v>
      </c>
      <c r="F25" s="12">
        <v>150</v>
      </c>
      <c r="G25" s="12">
        <f t="shared" si="1"/>
        <v>1050</v>
      </c>
      <c r="H25">
        <v>0</v>
      </c>
      <c r="I25" s="13">
        <f t="shared" si="2"/>
        <v>1050</v>
      </c>
      <c r="J25" s="13"/>
      <c r="K25" s="13">
        <f t="shared" si="3"/>
        <v>1050</v>
      </c>
      <c r="N25" s="2"/>
      <c r="O25" s="3"/>
    </row>
    <row r="26" spans="1:15" x14ac:dyDescent="0.25">
      <c r="A26" s="10" t="s">
        <v>54</v>
      </c>
      <c r="B26" s="11" t="s">
        <v>55</v>
      </c>
      <c r="C26">
        <v>524</v>
      </c>
      <c r="D26">
        <v>537</v>
      </c>
      <c r="E26" s="12">
        <f t="shared" si="0"/>
        <v>13</v>
      </c>
      <c r="F26" s="12">
        <v>150</v>
      </c>
      <c r="G26" s="12">
        <f t="shared" si="1"/>
        <v>1950</v>
      </c>
      <c r="H26">
        <v>0</v>
      </c>
      <c r="I26" s="13">
        <f t="shared" si="2"/>
        <v>1950</v>
      </c>
      <c r="J26" s="13"/>
      <c r="K26" s="13">
        <f t="shared" si="3"/>
        <v>1950</v>
      </c>
      <c r="N26" s="2"/>
      <c r="O26" s="3"/>
    </row>
    <row r="27" spans="1:15" x14ac:dyDescent="0.25">
      <c r="A27" s="10" t="s">
        <v>56</v>
      </c>
      <c r="B27" s="11" t="s">
        <v>57</v>
      </c>
      <c r="C27">
        <v>385</v>
      </c>
      <c r="D27">
        <v>403</v>
      </c>
      <c r="E27" s="12">
        <f t="shared" si="0"/>
        <v>18</v>
      </c>
      <c r="F27" s="12">
        <v>150</v>
      </c>
      <c r="G27" s="12">
        <f t="shared" si="1"/>
        <v>2700</v>
      </c>
      <c r="H27">
        <v>0</v>
      </c>
      <c r="I27" s="13">
        <f t="shared" si="2"/>
        <v>2700</v>
      </c>
      <c r="J27" s="13"/>
      <c r="K27" s="13">
        <f t="shared" si="3"/>
        <v>2700</v>
      </c>
      <c r="N27" s="2"/>
      <c r="O27" s="3"/>
    </row>
    <row r="28" spans="1:15" x14ac:dyDescent="0.25">
      <c r="A28" s="10" t="s">
        <v>58</v>
      </c>
      <c r="B28" s="11" t="s">
        <v>59</v>
      </c>
      <c r="C28">
        <v>110</v>
      </c>
      <c r="D28">
        <v>112</v>
      </c>
      <c r="E28" s="12">
        <f t="shared" si="0"/>
        <v>2</v>
      </c>
      <c r="F28" s="12">
        <v>150</v>
      </c>
      <c r="G28" s="12">
        <f t="shared" si="1"/>
        <v>300</v>
      </c>
      <c r="H28">
        <v>-30</v>
      </c>
      <c r="I28" s="13">
        <f t="shared" si="2"/>
        <v>270</v>
      </c>
      <c r="J28" s="13"/>
      <c r="K28" s="13">
        <f t="shared" si="3"/>
        <v>270</v>
      </c>
      <c r="N28" s="2"/>
      <c r="O28" s="3"/>
    </row>
    <row r="29" spans="1:15" x14ac:dyDescent="0.25">
      <c r="A29" s="10" t="s">
        <v>60</v>
      </c>
      <c r="B29" s="11" t="s">
        <v>61</v>
      </c>
      <c r="C29">
        <v>443</v>
      </c>
      <c r="D29">
        <v>454</v>
      </c>
      <c r="E29" s="12">
        <f t="shared" si="0"/>
        <v>11</v>
      </c>
      <c r="F29" s="12">
        <v>150</v>
      </c>
      <c r="G29" s="12">
        <f t="shared" si="1"/>
        <v>1650</v>
      </c>
      <c r="H29">
        <v>2250</v>
      </c>
      <c r="I29" s="13">
        <f t="shared" si="2"/>
        <v>3900</v>
      </c>
      <c r="J29" s="13"/>
      <c r="K29" s="13">
        <f t="shared" si="3"/>
        <v>3900</v>
      </c>
      <c r="N29" s="2"/>
      <c r="O29" s="3"/>
    </row>
    <row r="30" spans="1:15" x14ac:dyDescent="0.25">
      <c r="A30" s="10" t="s">
        <v>62</v>
      </c>
      <c r="B30" s="11" t="s">
        <v>63</v>
      </c>
      <c r="C30">
        <v>395</v>
      </c>
      <c r="D30">
        <v>402</v>
      </c>
      <c r="E30" s="12">
        <f t="shared" si="0"/>
        <v>7</v>
      </c>
      <c r="F30" s="12">
        <v>150</v>
      </c>
      <c r="G30" s="12">
        <f t="shared" si="1"/>
        <v>1050</v>
      </c>
      <c r="H30">
        <v>0</v>
      </c>
      <c r="I30" s="13">
        <f t="shared" si="2"/>
        <v>1050</v>
      </c>
      <c r="J30" s="13"/>
      <c r="K30" s="13">
        <f t="shared" si="3"/>
        <v>1050</v>
      </c>
      <c r="N30" s="2"/>
      <c r="O30" s="3"/>
    </row>
    <row r="31" spans="1:15" x14ac:dyDescent="0.25">
      <c r="A31" s="10" t="s">
        <v>64</v>
      </c>
      <c r="B31" s="11" t="s">
        <v>28</v>
      </c>
      <c r="C31">
        <v>381</v>
      </c>
      <c r="D31">
        <v>384</v>
      </c>
      <c r="E31" s="12">
        <f t="shared" si="0"/>
        <v>3</v>
      </c>
      <c r="F31" s="12">
        <v>150</v>
      </c>
      <c r="G31" s="12">
        <f t="shared" si="1"/>
        <v>450</v>
      </c>
      <c r="H31">
        <v>2550</v>
      </c>
      <c r="I31" s="13">
        <f t="shared" si="2"/>
        <v>3000</v>
      </c>
      <c r="J31" s="13"/>
      <c r="K31" s="13">
        <f t="shared" si="3"/>
        <v>3000</v>
      </c>
      <c r="N31" s="2"/>
      <c r="O31" s="3"/>
    </row>
    <row r="32" spans="1:15" x14ac:dyDescent="0.25">
      <c r="A32" s="10" t="s">
        <v>65</v>
      </c>
      <c r="B32" s="11" t="s">
        <v>66</v>
      </c>
      <c r="C32">
        <v>186</v>
      </c>
      <c r="D32">
        <v>192</v>
      </c>
      <c r="E32" s="12">
        <f t="shared" si="0"/>
        <v>6</v>
      </c>
      <c r="F32" s="12">
        <v>150</v>
      </c>
      <c r="G32" s="12">
        <f t="shared" si="1"/>
        <v>900</v>
      </c>
      <c r="H32">
        <v>0</v>
      </c>
      <c r="I32" s="13">
        <f t="shared" si="2"/>
        <v>900</v>
      </c>
      <c r="J32" s="13"/>
      <c r="K32" s="13">
        <f t="shared" si="3"/>
        <v>900</v>
      </c>
      <c r="N32" s="2"/>
      <c r="O32" s="3"/>
    </row>
    <row r="33" spans="1:15" ht="15.75" x14ac:dyDescent="0.25">
      <c r="A33" s="16"/>
      <c r="B33" s="16"/>
      <c r="C33" s="16"/>
      <c r="D33" s="17" t="s">
        <v>67</v>
      </c>
      <c r="E33" s="18">
        <f>SUM(E3:E32)</f>
        <v>301</v>
      </c>
      <c r="F33" s="19"/>
      <c r="G33" s="18">
        <f>SUM(G3:G32)</f>
        <v>45150</v>
      </c>
      <c r="H33" s="20"/>
      <c r="I33" s="21">
        <f>SUM(I3:I32)</f>
        <v>67580</v>
      </c>
      <c r="J33" s="21"/>
      <c r="K33" s="22">
        <f>SUM(K3:K32)</f>
        <v>63380</v>
      </c>
      <c r="L33" s="20"/>
      <c r="M33" s="16"/>
      <c r="N33" s="23"/>
      <c r="O33" s="24"/>
    </row>
  </sheetData>
  <mergeCells count="1">
    <mergeCell ref="A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DEC</vt:lpstr>
      <vt:lpstr>JAN</vt:lpstr>
      <vt:lpstr>FEB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BIZILAND 1</dc:creator>
  <cp:lastModifiedBy>Biziland Limited</cp:lastModifiedBy>
  <cp:lastPrinted>2016-02-05T08:19:32Z</cp:lastPrinted>
  <dcterms:created xsi:type="dcterms:W3CDTF">2016-01-02T17:09:15Z</dcterms:created>
  <dcterms:modified xsi:type="dcterms:W3CDTF">2016-03-04T11:28:26Z</dcterms:modified>
</cp:coreProperties>
</file>