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eduhseru-my.sharepoint.com/personal/ivkoryakov_1_edu_hse_ru/Documents/Рабочий стол/"/>
    </mc:Choice>
  </mc:AlternateContent>
  <xr:revisionPtr revIDLastSave="563" documentId="11_AD4DF75460589B3ACB7284095719627E5BDEDD80" xr6:coauthVersionLast="47" xr6:coauthVersionMax="47" xr10:uidLastSave="{CD9BE69C-62E9-4BBA-AEE0-E5EFC09AE882}"/>
  <bookViews>
    <workbookView xWindow="-96" yWindow="-96" windowWidth="23232" windowHeight="12432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2" l="1"/>
  <c r="E6" i="2"/>
  <c r="E9" i="2"/>
  <c r="E12" i="2"/>
  <c r="E15" i="2"/>
  <c r="E18" i="2"/>
  <c r="E21" i="2"/>
  <c r="E24" i="2"/>
  <c r="E27" i="2"/>
  <c r="E30" i="2"/>
  <c r="E33" i="2"/>
  <c r="E36" i="2"/>
  <c r="E39" i="2"/>
  <c r="E42" i="2"/>
  <c r="E45" i="2"/>
  <c r="E48" i="2"/>
  <c r="E51" i="2"/>
  <c r="E54" i="2"/>
  <c r="E57" i="2"/>
  <c r="E60" i="2"/>
  <c r="E63" i="2"/>
  <c r="E66" i="2"/>
  <c r="E69" i="2"/>
  <c r="E72" i="2"/>
  <c r="E75" i="2"/>
  <c r="E78" i="2"/>
  <c r="E81" i="2"/>
  <c r="E84" i="2"/>
  <c r="E87" i="2"/>
  <c r="E90" i="2"/>
  <c r="E93" i="2"/>
  <c r="E96" i="2"/>
  <c r="E99" i="2"/>
  <c r="E102" i="2"/>
  <c r="E105" i="2"/>
  <c r="E3" i="2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</calcChain>
</file>

<file path=xl/sharedStrings.xml><?xml version="1.0" encoding="utf-8"?>
<sst xmlns="http://schemas.openxmlformats.org/spreadsheetml/2006/main" count="114" uniqueCount="99">
  <si>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</si>
  <si>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</si>
  <si>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</si>
  <si>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</si>
  <si>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</si>
  <si>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</si>
  <si>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</si>
  <si>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</si>
  <si>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</si>
  <si>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</si>
  <si>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</si>
  <si>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</si>
  <si>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</si>
  <si>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</si>
  <si>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</si>
  <si>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</si>
  <si>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</si>
  <si>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</si>
  <si>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</si>
  <si>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</si>
  <si>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</si>
  <si>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</si>
  <si>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</si>
  <si>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</si>
  <si>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</si>
  <si>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</si>
  <si>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</si>
  <si>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</si>
  <si>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</si>
  <si>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</si>
  <si>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</si>
  <si>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</si>
  <si>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</si>
  <si>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</si>
  <si>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</si>
  <si>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</si>
  <si>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Real GDP</t>
  </si>
  <si>
    <t>Date</t>
  </si>
  <si>
    <t>CPI</t>
  </si>
  <si>
    <t>Interest Rate</t>
  </si>
  <si>
    <t>Base-year CPI</t>
  </si>
  <si>
    <t xml:space="preserve"> Real GDP -</t>
  </si>
  <si>
    <t>CPI -</t>
  </si>
  <si>
    <t>Interest Rate -</t>
  </si>
  <si>
    <t>Индексы потребительских цен на все товары и услуги (квартал к предыдущему кварталу), на основе него вычисляем базисный ИПЦ (2014:Q1 = 100%)</t>
  </si>
  <si>
    <t>Валовой внутренний продукт (в ценах 2016 г. с исключением сезонного фактора, млрд.руб.)</t>
  </si>
  <si>
    <t>https://www.cbr.ru/statistics/bank_sector/int_rat/DepositsDB/</t>
  </si>
  <si>
    <t>Средневзвешенные процентные ставки по привлеченным кредитными организациями депозитам нефинансовых организаций в рублях, до 1 года</t>
  </si>
  <si>
    <t>https://rosstat.gov.ru/statistics/price</t>
  </si>
  <si>
    <t>https://rosstat.gov.ru/statistics/accounts</t>
  </si>
  <si>
    <t>2. Описание данных.</t>
  </si>
  <si>
    <t>Исходные данные:</t>
  </si>
  <si>
    <t>Далее были рассчитаны первые разности, которые практически показывают процентное изменение динамики реального ВВП по сравнению с предыдущим кварталом (то есть темп прироста).</t>
  </si>
  <si>
    <t>Первичная предобработка (на основе статьи):</t>
  </si>
  <si>
    <t>Абсолютные величины реального ВВП были прологарифмированы.</t>
  </si>
  <si>
    <t>3. Стационарность.</t>
  </si>
  <si>
    <t>RealGPD_growth:</t>
  </si>
  <si>
    <t>Ряд стационарен по всем трем тестам.</t>
  </si>
  <si>
    <t>Base_year_CPI_growth</t>
  </si>
  <si>
    <t>InterestRate</t>
  </si>
  <si>
    <t>Только KPSS тест говорит, что ряд стационарен. Возьмем первую разность:</t>
  </si>
  <si>
    <t>Тест ADF и KPSS тест (включая тренд) говорят, что ряд нестационарен. Проверим для первой разности:</t>
  </si>
  <si>
    <t>Теперь все тесты говорят, что ряд стал стационарным после первой разности</t>
  </si>
  <si>
    <t>Все тесты кроме ADF c константой и трендом говорят, что ряд стал стационарным после первой разности, но им можно пренебречь</t>
  </si>
  <si>
    <t>Для ИПЦ был получен базисный ИПЦ (2014:Q1 = 100%), дальше была проведена аналогичная предобработка ряда, как для ВВП (переход к темпам прироста, то есть инфляции)</t>
  </si>
  <si>
    <t>4. Наличие взаимосвязей.</t>
  </si>
  <si>
    <t>Коинтеграция имеет смысл только между нестационарными рядами одного порядка интегрирования, обычно I(1)</t>
  </si>
  <si>
    <t>4.1. Коинтеграционная матрица.</t>
  </si>
  <si>
    <t>тест Энгла-Гренджера:</t>
  </si>
  <si>
    <t>тест Йохансена</t>
  </si>
  <si>
    <t>Все p-value меньше уровня значимости 0.05, следовательно, ряды не коинтегрированы</t>
  </si>
  <si>
    <t>Гипотеза единичного корня для остатков не отвергается, следовательно, нет коинтеграционной связи (но вообще тест говорит, что переменные уже стационарны, хотя это не так)</t>
  </si>
  <si>
    <t>Матрицу коинтеграции строить не надо, просто сделай таблицу с результатами тестов.</t>
  </si>
  <si>
    <t>4.2. Причинность по Грейнджеру.</t>
  </si>
  <si>
    <t xml:space="preserve">Выберем порядок лагов для VAR </t>
  </si>
  <si>
    <t>Проверим для двух вариантов: 2 лага и 5 лагов</t>
  </si>
  <si>
    <t>2 лага</t>
  </si>
  <si>
    <t>d_InterestRate</t>
  </si>
  <si>
    <t>d_Base_year_CPI_growth</t>
  </si>
  <si>
    <t>RealGDP_growth</t>
  </si>
  <si>
    <t>5 лагов</t>
  </si>
  <si>
    <t>и мы сможем построить модель VAR, чтобы сравнить ее со статьей. + с двумя лагами у нас будет больше наблюдений, чем с 5 лагами.</t>
  </si>
  <si>
    <t xml:space="preserve">Картинкиодинаковы, но в первом в случае двух лагов можно поднять уровень значимости до 0.1, тогда инфляция будет причиной по Грейнджеру для ставки процента, </t>
  </si>
  <si>
    <t>5. Cпецификации моделей.</t>
  </si>
  <si>
    <t>6. Моделирование</t>
  </si>
  <si>
    <t>Попробуем выкинуть переменную RealGDP_growth, так как она ни для чего не является причинностью по Грейнджеру, и для нее ниодна из других переменных также не является причинностью</t>
  </si>
  <si>
    <t>Теперь переменные друг для друга являются причинностью по Грейнджеру, следовательно, целесообразнее использовать VAR, а не ADL</t>
  </si>
  <si>
    <t>Если мы выкидываем RealGDP_growth, то причинность будет для двух пременных на уровне значимости 5%, следовательно, целесообразнее использовать модель VAR</t>
  </si>
  <si>
    <t>2 лага + константа</t>
  </si>
  <si>
    <t>2 лага + константа + тренд + сезонные фиктивные переменные</t>
  </si>
  <si>
    <t>Теперь автокорреляции нет до второго лага. Информационные критерии также ниже. Так что это - лучшая модель</t>
  </si>
  <si>
    <t>R^2 у модели для  d_CPI существенно вырос, стандартная ошибка упала, на первую модель добавление переменных практически не повлияло</t>
  </si>
  <si>
    <t xml:space="preserve">3 лага </t>
  </si>
  <si>
    <t>R^2 исправленный у модели для d_InterestRate упал, одна из причинностей по Грейнджеру пропала.</t>
  </si>
  <si>
    <t>7. Интерпретация</t>
  </si>
  <si>
    <t>Отклики:</t>
  </si>
  <si>
    <t xml:space="preserve">R^2 у модели для d_InterestRate упал, стандартная ошибка выросла, информационный критерии стали выше, одна из причинностей по Грейнджеру пропала, </t>
  </si>
  <si>
    <t>но зато автокорреляция до 4 порядка также пропала</t>
  </si>
  <si>
    <t>Остальное для VAR вроде не сделать, только импульсный отклик и разложение 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</si>
</sst>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2"/>
      <color theme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 Cyr"/>
    </font>
    <font>
      <sz val="14"/>
      <color rgb="FF000000"/>
      <name val="Arial"/>
      <family val="2"/>
      <charset val="204"/>
    </font>
    <font>
      <sz val="11"/>
      <color rgb="FF40404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6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 applyNumberFormat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4" fillId="0" borderId="1" xfId="1" applyNumberFormat="1" applyFont="1" applyBorder="1" applyAlignment="1">
      <alignment horizontal="right" indent="1"/>
    </xf>
    <xf numFmtId="0" fontId="9" fillId="0" borderId="0" xfId="0" applyFont="1"/>
    <xf numFmtId="0" fontId="11" fillId="2" borderId="2" xfId="0" applyFont="1" applyFill="1" applyBorder="1" applyAlignment="1">
      <alignment horizontal="center"/>
    </xf>
    <xf numFmtId="0" fontId="10" fillId="0" borderId="0" xfId="78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86">
    <cellStyle name="Normal" xfId="2" xr:uid="{D81E18B0-6370-4D7C-AC3D-384AF37E7BDA}"/>
    <cellStyle name="Normal 2" xfId="77" xr:uid="{E26DE50D-CAE8-4DD3-850B-95779AC41FA6}"/>
    <cellStyle name="Гиперссылка" xfId="78" builtinId="8"/>
    <cellStyle name="Гиперссылка 2" xfId="3" xr:uid="{9A377751-7C2C-4092-9ED5-87DFD963088E}"/>
    <cellStyle name="Обычный" xfId="0" builtinId="0"/>
    <cellStyle name="Обычный 10" xfId="4" xr:uid="{9ADE7B3D-4566-465E-8AAB-C3ABE01D0A30}"/>
    <cellStyle name="Обычный 10 2" xfId="5" xr:uid="{AFC0FF1A-1A1C-4B2F-ABD6-732FE53E9306}"/>
    <cellStyle name="Обычный 10 2 2" xfId="6" xr:uid="{E8A1B79B-6B86-4209-A788-F2455A93FC6B}"/>
    <cellStyle name="Обычный 10 2 2 2" xfId="7" xr:uid="{B2CF23BC-4C48-42BF-B5E1-ADDC98FC8FCE}"/>
    <cellStyle name="Обычный 10 2 2 2 2" xfId="8" xr:uid="{3A814226-F1BA-491B-A3A0-815D294477AB}"/>
    <cellStyle name="Обычный 10 2 2 3" xfId="9" xr:uid="{0C884289-625E-4539-BA9C-DB5BDF40CFB4}"/>
    <cellStyle name="Обычный 10 2 3" xfId="10" xr:uid="{D191F371-3B8B-48D1-A0AC-9716FB3270DA}"/>
    <cellStyle name="Обычный 10 2 3 2" xfId="11" xr:uid="{0FA55F22-EA98-4AD3-853A-CC80DD9305E9}"/>
    <cellStyle name="Обычный 10 2 4" xfId="12" xr:uid="{83EDA2C6-2D3E-4551-8E10-90631BF1D2FD}"/>
    <cellStyle name="Обычный 10 3" xfId="13" xr:uid="{BEAFB429-1FBE-40C6-BEC9-9EF88E937DFA}"/>
    <cellStyle name="Обычный 10 3 2" xfId="14" xr:uid="{4F729DAE-114F-45A7-B062-A57C8AABF2F3}"/>
    <cellStyle name="Обычный 10 3 2 2" xfId="15" xr:uid="{7ED101DF-0C51-4EDC-B7E1-4E6412DA1BC3}"/>
    <cellStyle name="Обычный 10 3 3" xfId="16" xr:uid="{C1AC438D-876A-4E7C-BD69-1F3C184874B0}"/>
    <cellStyle name="Обычный 10 4" xfId="17" xr:uid="{B9E7967A-75BC-4108-ACB7-436529D62BBB}"/>
    <cellStyle name="Обычный 10 4 2" xfId="18" xr:uid="{39DCB944-8FF1-4E07-941E-00C9845B2E25}"/>
    <cellStyle name="Обычный 10 5" xfId="19" xr:uid="{6E4CFB08-5F76-4B18-8A23-D9BC69E2BE64}"/>
    <cellStyle name="Обычный 11" xfId="20" xr:uid="{51F8D45A-E89C-4411-B479-849DC192EE12}"/>
    <cellStyle name="Обычный 12" xfId="21" xr:uid="{1800C583-5BEA-4A73-9EFE-88125BA153A1}"/>
    <cellStyle name="Обычный 12 2" xfId="22" xr:uid="{9A51F6D4-C4EC-41B8-BCC1-765CD9C25BC2}"/>
    <cellStyle name="Обычный 12 2 2" xfId="23" xr:uid="{1913E0A7-70AE-4C6F-838A-11C4D79FA57D}"/>
    <cellStyle name="Обычный 12 2 2 2" xfId="24" xr:uid="{6BAC7A1A-6243-49B2-BF23-C78BE30093F6}"/>
    <cellStyle name="Обычный 12 2 3" xfId="25" xr:uid="{D5B65524-6C88-4995-8A29-9B2192EE88CA}"/>
    <cellStyle name="Обычный 12 3" xfId="26" xr:uid="{5AE2FAA2-BFC7-4647-84FB-4D4F2E3E696E}"/>
    <cellStyle name="Обычный 12 3 2" xfId="27" xr:uid="{52A87805-6576-4042-86B2-3CFACC4DB18A}"/>
    <cellStyle name="Обычный 12 4" xfId="28" xr:uid="{19D49160-7EC7-4711-97A9-26BF2E5A1C47}"/>
    <cellStyle name="Обычный 13" xfId="29" xr:uid="{47AEFDDF-FF82-43F7-B4C3-5F2AE3EF8CFE}"/>
    <cellStyle name="Обычный 14" xfId="30" xr:uid="{629315CC-2098-4740-844D-3776460CAD27}"/>
    <cellStyle name="Обычный 14 2" xfId="31" xr:uid="{80FEDE2B-6449-4D61-A92D-615AF1AE23D5}"/>
    <cellStyle name="Обычный 14 2 2" xfId="32" xr:uid="{709691DE-DB62-43CC-BFFD-D16D038B4FE1}"/>
    <cellStyle name="Обычный 14 3" xfId="33" xr:uid="{92A695C1-7D3D-48D2-A2B0-081D7F895565}"/>
    <cellStyle name="Обычный 15" xfId="34" xr:uid="{B2513E2C-49C5-4988-AE77-9D952BC4BF15}"/>
    <cellStyle name="Обычный 15 2" xfId="35" xr:uid="{AAFABE99-EDCA-4528-A1D0-0CD8AAF39F4F}"/>
    <cellStyle name="Обычный 15 2 2" xfId="36" xr:uid="{3C59BC04-4D19-44D9-903F-6B181612236E}"/>
    <cellStyle name="Обычный 15 3" xfId="37" xr:uid="{A8F61CD4-886A-44E8-A0C9-65138619276E}"/>
    <cellStyle name="Обычный 16" xfId="38" xr:uid="{BD37F1B1-48A0-4CCA-9F05-D4C2471583A3}"/>
    <cellStyle name="Обычный 16 2" xfId="39" xr:uid="{C3FEEB8B-DA55-47B1-A8A0-19F6BBEB0E03}"/>
    <cellStyle name="Обычный 16 2 2" xfId="40" xr:uid="{F4211C0C-A004-4EE8-973D-2ADEEBDC97B1}"/>
    <cellStyle name="Обычный 16 3" xfId="41" xr:uid="{1C4C6E61-F2D7-41BB-911E-6F57F82D2945}"/>
    <cellStyle name="Обычный 17" xfId="42" xr:uid="{1D113B0A-2898-4F6F-B3F6-847F6AB7DFF4}"/>
    <cellStyle name="Обычный 18" xfId="43" xr:uid="{89F262CB-3E70-45C0-97F4-73D45369ECA4}"/>
    <cellStyle name="Обычный 18 2" xfId="44" xr:uid="{D2F2B045-96C6-4751-A128-658DBF62E47D}"/>
    <cellStyle name="Обычный 19" xfId="45" xr:uid="{95AEAA93-47DD-448B-942A-DA6CD1FAFCF4}"/>
    <cellStyle name="Обычный 2" xfId="46" xr:uid="{D3812317-091E-462E-B7A3-BF55E4BF5B25}"/>
    <cellStyle name="Обычный 2 2" xfId="47" xr:uid="{4752AF96-FDFA-446D-82F7-9E3FA1B20116}"/>
    <cellStyle name="Обычный 2 2 2" xfId="80" xr:uid="{B33DC4D4-4343-4954-90F5-0EC05482FF55}"/>
    <cellStyle name="Обычный 2 3" xfId="79" xr:uid="{83E37BC6-C4D4-4513-B461-DCF80E06927B}"/>
    <cellStyle name="Обычный 20" xfId="48" xr:uid="{0069DF4A-B799-4E42-9796-AADE7EC27408}"/>
    <cellStyle name="Обычный 21" xfId="49" xr:uid="{D76FD99D-1B3D-4C8E-B6E4-A08B6E3DF5DE}"/>
    <cellStyle name="Обычный 21 2" xfId="50" xr:uid="{76FB0A8B-36ED-4CD8-9319-9AD516379C42}"/>
    <cellStyle name="Обычный 21 2 2" xfId="82" xr:uid="{3885843F-6444-4573-99D2-A54DC06ED9E0}"/>
    <cellStyle name="Обычный 21 3" xfId="81" xr:uid="{35DC4BDC-F7E2-4434-B1A2-274DA7918833}"/>
    <cellStyle name="Обычный 22" xfId="51" xr:uid="{CB4C6911-AC7E-47F5-A4AE-51E9E79C0171}"/>
    <cellStyle name="Обычный 22 2" xfId="52" xr:uid="{6EF3A4C4-D8FA-4CF4-83A6-1F92ECEC8DBD}"/>
    <cellStyle name="Обычный 22 2 2" xfId="84" xr:uid="{4BFC09C4-72CE-4FB1-95AC-FCF2D1847021}"/>
    <cellStyle name="Обычный 22 3" xfId="83" xr:uid="{085DC911-5BB2-4E57-8139-D92980E13E39}"/>
    <cellStyle name="Обычный 23" xfId="53" xr:uid="{04F3ED8E-CD4C-4D97-8B54-25982443CA6A}"/>
    <cellStyle name="Обычный 23 2" xfId="85" xr:uid="{5B81F258-3CDC-4463-B992-581A638C4BA1}"/>
    <cellStyle name="Обычный 24" xfId="1" xr:uid="{30188CB5-589E-4536-B8F9-49937EB0F80C}"/>
    <cellStyle name="Обычный 3" xfId="54" xr:uid="{F9939FEA-012E-44A3-AD4B-3C8DCF8B4D2A}"/>
    <cellStyle name="Обычный 4" xfId="55" xr:uid="{9284A458-5339-453D-9927-990E08CDDD38}"/>
    <cellStyle name="Обычный 5" xfId="56" xr:uid="{9D2884D2-F162-45B0-AD47-6D0EDC694845}"/>
    <cellStyle name="Обычный 6" xfId="57" xr:uid="{9ADDA575-A93A-46C6-9CF7-3CF023A032EB}"/>
    <cellStyle name="Обычный 6 2" xfId="58" xr:uid="{B44996A9-92C1-4866-BCD0-62C79E926577}"/>
    <cellStyle name="Обычный 6 2 2" xfId="59" xr:uid="{58963FD9-4B11-42A9-B1A1-CDCF7CEA50DF}"/>
    <cellStyle name="Обычный 6 2 2 2" xfId="60" xr:uid="{63F65BC3-D1CF-4EB3-9C79-25E31C0B4DDF}"/>
    <cellStyle name="Обычный 6 2 2 2 2" xfId="61" xr:uid="{3E1D6DB9-073C-4631-BD19-BC5D1B654743}"/>
    <cellStyle name="Обычный 6 2 2 3" xfId="62" xr:uid="{160E0029-E096-4CE0-A411-E989C43B5C44}"/>
    <cellStyle name="Обычный 6 2 3" xfId="63" xr:uid="{788018B6-D44C-4300-A5C1-2639E348B26A}"/>
    <cellStyle name="Обычный 6 2 3 2" xfId="64" xr:uid="{DD9A82CC-9695-4F43-8CDA-7D94FA91FA06}"/>
    <cellStyle name="Обычный 6 2 4" xfId="65" xr:uid="{2BCD8E1B-548A-48BA-A744-E70B107B25F5}"/>
    <cellStyle name="Обычный 6 3" xfId="66" xr:uid="{34137B14-339E-4C76-B8E0-A615CFDDD511}"/>
    <cellStyle name="Обычный 6 3 2" xfId="67" xr:uid="{B0334024-A14D-49A0-A695-7DB7EB51E435}"/>
    <cellStyle name="Обычный 6 3 2 2" xfId="68" xr:uid="{191B0897-34C4-457B-AF05-9B545C29935C}"/>
    <cellStyle name="Обычный 6 3 3" xfId="69" xr:uid="{A17BB134-CA1D-49B2-873E-EE21B66F6917}"/>
    <cellStyle name="Обычный 6 4" xfId="70" xr:uid="{50AA1747-0D54-41DB-A1E7-D18C540E6377}"/>
    <cellStyle name="Обычный 6 4 2" xfId="71" xr:uid="{3F84D55A-98E1-45BC-84AF-C5255ED0F101}"/>
    <cellStyle name="Обычный 6 5" xfId="72" xr:uid="{564910F4-3ACA-4934-9FD8-268A996BF2FE}"/>
    <cellStyle name="Обычный 7" xfId="73" xr:uid="{2DE2A6B6-6344-45D1-A1D7-DADD67DBEE98}"/>
    <cellStyle name="Обычный 8" xfId="74" xr:uid="{2EC1ADC4-E746-432C-B5D4-7747B38DB1FA}"/>
    <cellStyle name="Обычный 8 2" xfId="75" xr:uid="{B96D4859-D085-4EB7-ABCF-2336E322414B}"/>
    <cellStyle name="Обычный 9" xfId="76" xr:uid="{035E41AF-C2D4-46ED-8E5F-CC27C4B3F2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832756</xdr:colOff>
      <xdr:row>8</xdr:row>
      <xdr:rowOff>10885</xdr:rowOff>
    </xdr:from>
    <xdr:to>
      <xdr:col>11</xdr:col>
      <xdr:colOff>2186</xdr:colOff>
      <xdr:row>18</xdr:row>
      <xdr:rowOff>163285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1F0467-FC40-21E8-8F87-71B577601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7685" y="1567542"/>
          <a:ext cx="3540044" cy="2111829"/>
        </a:xfrm>
        <a:prstGeom prst="rect">
          <a:avLst/>
        </a:prstGeom>
      </xdr:spPr>
    </xdr:pic>
    <xdr:clientData/>
  </xdr:twoCellAnchor>
  <xdr:twoCellAnchor editAs="oneCell">
    <xdr:from>
      <xdr:col>11</xdr:col>
      <xdr:colOff>598715</xdr:colOff>
      <xdr:row>8</xdr:row>
      <xdr:rowOff>21774</xdr:rowOff>
    </xdr:from>
    <xdr:to>
      <xdr:col>17</xdr:col>
      <xdr:colOff>522997</xdr:colOff>
      <xdr:row>19</xdr:row>
      <xdr:rowOff>126493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A2DF881-974D-A477-6843-87B23761E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4258" y="1578431"/>
          <a:ext cx="3777825" cy="2260091"/>
        </a:xfrm>
        <a:prstGeom prst="rect">
          <a:avLst/>
        </a:prstGeom>
      </xdr:spPr>
    </xdr:pic>
    <xdr:clientData/>
  </xdr:twoCellAnchor>
  <xdr:twoCellAnchor editAs="oneCell">
    <xdr:from>
      <xdr:col>18</xdr:col>
      <xdr:colOff>605455</xdr:colOff>
      <xdr:row>8</xdr:row>
      <xdr:rowOff>21773</xdr:rowOff>
    </xdr:from>
    <xdr:to>
      <xdr:col>25</xdr:col>
      <xdr:colOff>35380</xdr:colOff>
      <xdr:row>19</xdr:row>
      <xdr:rowOff>185057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1BC44AD-5F7C-C320-A362-46B56BCF4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6798" y="1578430"/>
          <a:ext cx="3925725" cy="2318656"/>
        </a:xfrm>
        <a:prstGeom prst="rect">
          <a:avLst/>
        </a:prstGeom>
      </xdr:spPr>
    </xdr:pic>
    <xdr:clientData/>
  </xdr:twoCellAnchor>
  <xdr:twoCellAnchor editAs="oneCell">
    <xdr:from>
      <xdr:col>5</xdr:col>
      <xdr:colOff>811306</xdr:colOff>
      <xdr:row>19</xdr:row>
      <xdr:rowOff>85164</xdr:rowOff>
    </xdr:from>
    <xdr:to>
      <xdr:col>11</xdr:col>
      <xdr:colOff>4481</xdr:colOff>
      <xdr:row>33</xdr:row>
      <xdr:rowOff>101563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ED510D9-AD23-A2F2-D4B2-4B98FD5B5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67835" y="3738282"/>
          <a:ext cx="3558987" cy="2714775"/>
        </a:xfrm>
        <a:prstGeom prst="rect">
          <a:avLst/>
        </a:prstGeom>
      </xdr:spPr>
    </xdr:pic>
    <xdr:clientData/>
  </xdr:twoCellAnchor>
  <xdr:twoCellAnchor editAs="oneCell">
    <xdr:from>
      <xdr:col>12</xdr:col>
      <xdr:colOff>103095</xdr:colOff>
      <xdr:row>20</xdr:row>
      <xdr:rowOff>0</xdr:rowOff>
    </xdr:from>
    <xdr:to>
      <xdr:col>17</xdr:col>
      <xdr:colOff>430639</xdr:colOff>
      <xdr:row>33</xdr:row>
      <xdr:rowOff>165847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FB10744-FF71-DFDB-E328-58D8A532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66413" y="3845859"/>
          <a:ext cx="3532426" cy="2671482"/>
        </a:xfrm>
        <a:prstGeom prst="rect">
          <a:avLst/>
        </a:prstGeom>
      </xdr:spPr>
    </xdr:pic>
    <xdr:clientData/>
  </xdr:twoCellAnchor>
  <xdr:twoCellAnchor editAs="oneCell">
    <xdr:from>
      <xdr:col>19</xdr:col>
      <xdr:colOff>72391</xdr:colOff>
      <xdr:row>20</xdr:row>
      <xdr:rowOff>175260</xdr:rowOff>
    </xdr:from>
    <xdr:to>
      <xdr:col>24</xdr:col>
      <xdr:colOff>190501</xdr:colOff>
      <xdr:row>34</xdr:row>
      <xdr:rowOff>14030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57DDC59-DF86-3F49-7A02-4AE54C43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9321" y="4050030"/>
          <a:ext cx="3318510" cy="25591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40</xdr:row>
      <xdr:rowOff>0</xdr:rowOff>
    </xdr:from>
    <xdr:to>
      <xdr:col>11</xdr:col>
      <xdr:colOff>28576</xdr:colOff>
      <xdr:row>51</xdr:row>
      <xdr:rowOff>87569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9F900FD-A202-7541-B28E-E0D3BE8B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86326" y="7581900"/>
          <a:ext cx="3543300" cy="2078294"/>
        </a:xfrm>
        <a:prstGeom prst="rect">
          <a:avLst/>
        </a:prstGeom>
      </xdr:spPr>
    </xdr:pic>
    <xdr:clientData/>
  </xdr:twoCellAnchor>
  <xdr:twoCellAnchor editAs="oneCell">
    <xdr:from>
      <xdr:col>24</xdr:col>
      <xdr:colOff>5443</xdr:colOff>
      <xdr:row>38</xdr:row>
      <xdr:rowOff>21772</xdr:rowOff>
    </xdr:from>
    <xdr:to>
      <xdr:col>27</xdr:col>
      <xdr:colOff>141514</xdr:colOff>
      <xdr:row>39</xdr:row>
      <xdr:rowOff>78740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6DC58F6-DEDE-8863-7971-3514ACF6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80329" y="7445829"/>
          <a:ext cx="2062842" cy="2420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1</xdr:rowOff>
    </xdr:from>
    <xdr:to>
      <xdr:col>11</xdr:col>
      <xdr:colOff>70757</xdr:colOff>
      <xdr:row>65</xdr:row>
      <xdr:rowOff>112092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8C0E18E-680D-5CC2-DD69-C6C390DD9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99212" y="10246660"/>
          <a:ext cx="3593886" cy="2133632"/>
        </a:xfrm>
        <a:prstGeom prst="rect">
          <a:avLst/>
        </a:prstGeom>
      </xdr:spPr>
    </xdr:pic>
    <xdr:clientData/>
  </xdr:twoCellAnchor>
  <xdr:twoCellAnchor editAs="oneCell">
    <xdr:from>
      <xdr:col>22</xdr:col>
      <xdr:colOff>134983</xdr:colOff>
      <xdr:row>52</xdr:row>
      <xdr:rowOff>13607</xdr:rowOff>
    </xdr:from>
    <xdr:to>
      <xdr:col>25</xdr:col>
      <xdr:colOff>325483</xdr:colOff>
      <xdr:row>53</xdr:row>
      <xdr:rowOff>52242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16E0421C-7C33-ABCB-DFDD-219AC81A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92153" y="9934847"/>
          <a:ext cx="2110740" cy="221515"/>
        </a:xfrm>
        <a:prstGeom prst="rect">
          <a:avLst/>
        </a:prstGeom>
      </xdr:spPr>
    </xdr:pic>
    <xdr:clientData/>
  </xdr:twoCellAnchor>
  <xdr:twoCellAnchor editAs="oneCell">
    <xdr:from>
      <xdr:col>6</xdr:col>
      <xdr:colOff>21770</xdr:colOff>
      <xdr:row>70</xdr:row>
      <xdr:rowOff>157844</xdr:rowOff>
    </xdr:from>
    <xdr:to>
      <xdr:col>9</xdr:col>
      <xdr:colOff>579523</xdr:colOff>
      <xdr:row>83</xdr:row>
      <xdr:rowOff>146957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AF71DE-6A19-0E11-09F5-1A563F5C06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282" r="1"/>
        <a:stretch>
          <a:fillRect/>
        </a:stretch>
      </xdr:blipFill>
      <xdr:spPr>
        <a:xfrm>
          <a:off x="4920341" y="13503730"/>
          <a:ext cx="2800211" cy="2394856"/>
        </a:xfrm>
        <a:prstGeom prst="rect">
          <a:avLst/>
        </a:prstGeom>
      </xdr:spPr>
    </xdr:pic>
    <xdr:clientData/>
  </xdr:twoCellAnchor>
  <xdr:twoCellAnchor editAs="oneCell">
    <xdr:from>
      <xdr:col>11</xdr:col>
      <xdr:colOff>32657</xdr:colOff>
      <xdr:row>68</xdr:row>
      <xdr:rowOff>163287</xdr:rowOff>
    </xdr:from>
    <xdr:to>
      <xdr:col>15</xdr:col>
      <xdr:colOff>382906</xdr:colOff>
      <xdr:row>75</xdr:row>
      <xdr:rowOff>163287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C303D6A-C66E-BCAB-730D-2969FC008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58200" y="13139058"/>
          <a:ext cx="2919277" cy="1295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16328</xdr:colOff>
      <xdr:row>77</xdr:row>
      <xdr:rowOff>21771</xdr:rowOff>
    </xdr:from>
    <xdr:to>
      <xdr:col>15</xdr:col>
      <xdr:colOff>402772</xdr:colOff>
      <xdr:row>84</xdr:row>
      <xdr:rowOff>430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797A283-9465-66C1-5A40-17D5C21C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41871" y="14663057"/>
          <a:ext cx="2955472" cy="12707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69</xdr:row>
      <xdr:rowOff>0</xdr:rowOff>
    </xdr:from>
    <xdr:to>
      <xdr:col>21</xdr:col>
      <xdr:colOff>81643</xdr:colOff>
      <xdr:row>75</xdr:row>
      <xdr:rowOff>167171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7B353D5-3EB0-5CDF-E9DB-140B2133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636829" y="13160829"/>
          <a:ext cx="3292928" cy="127751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77</xdr:row>
      <xdr:rowOff>0</xdr:rowOff>
    </xdr:from>
    <xdr:to>
      <xdr:col>21</xdr:col>
      <xdr:colOff>376796</xdr:colOff>
      <xdr:row>84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2F9A2CC-78C3-CCA1-792A-67CE21060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36829" y="14641286"/>
          <a:ext cx="3588081" cy="1295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9</xdr:col>
      <xdr:colOff>604157</xdr:colOff>
      <xdr:row>102</xdr:row>
      <xdr:rowOff>137796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4479B79-D1FF-B58E-E4E8-CA731EFB2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98571" y="16861971"/>
          <a:ext cx="2846615" cy="2543539"/>
        </a:xfrm>
        <a:prstGeom prst="rect">
          <a:avLst/>
        </a:prstGeom>
      </xdr:spPr>
    </xdr:pic>
    <xdr:clientData/>
  </xdr:twoCellAnchor>
  <xdr:twoCellAnchor editAs="oneCell">
    <xdr:from>
      <xdr:col>10</xdr:col>
      <xdr:colOff>642256</xdr:colOff>
      <xdr:row>88</xdr:row>
      <xdr:rowOff>1</xdr:rowOff>
    </xdr:from>
    <xdr:to>
      <xdr:col>15</xdr:col>
      <xdr:colOff>462642</xdr:colOff>
      <xdr:row>95</xdr:row>
      <xdr:rowOff>34975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BA3EBB0-31E1-0956-ADB6-947E9D92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425542" y="16676915"/>
          <a:ext cx="3031671" cy="1330374"/>
        </a:xfrm>
        <a:prstGeom prst="rect">
          <a:avLst/>
        </a:prstGeom>
      </xdr:spPr>
    </xdr:pic>
    <xdr:clientData/>
  </xdr:twoCellAnchor>
  <xdr:twoCellAnchor editAs="oneCell">
    <xdr:from>
      <xdr:col>10</xdr:col>
      <xdr:colOff>642256</xdr:colOff>
      <xdr:row>96</xdr:row>
      <xdr:rowOff>0</xdr:rowOff>
    </xdr:from>
    <xdr:to>
      <xdr:col>15</xdr:col>
      <xdr:colOff>511628</xdr:colOff>
      <xdr:row>103</xdr:row>
      <xdr:rowOff>48612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EBBAC89B-69E6-155E-03FF-C1057F5E0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25542" y="18157371"/>
          <a:ext cx="3080657" cy="1344012"/>
        </a:xfrm>
        <a:prstGeom prst="rect">
          <a:avLst/>
        </a:prstGeom>
      </xdr:spPr>
    </xdr:pic>
    <xdr:clientData/>
  </xdr:twoCellAnchor>
  <xdr:twoCellAnchor editAs="oneCell">
    <xdr:from>
      <xdr:col>16</xdr:col>
      <xdr:colOff>70757</xdr:colOff>
      <xdr:row>96</xdr:row>
      <xdr:rowOff>103416</xdr:rowOff>
    </xdr:from>
    <xdr:to>
      <xdr:col>21</xdr:col>
      <xdr:colOff>386443</xdr:colOff>
      <xdr:row>103</xdr:row>
      <xdr:rowOff>102414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4E008134-E4C7-0F19-0C92-79EC887E3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707586" y="18260787"/>
          <a:ext cx="3526971" cy="129439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88</xdr:row>
      <xdr:rowOff>1</xdr:rowOff>
    </xdr:from>
    <xdr:to>
      <xdr:col>21</xdr:col>
      <xdr:colOff>463462</xdr:colOff>
      <xdr:row>95</xdr:row>
      <xdr:rowOff>146957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B60EFBE-5C4C-1658-7D95-098F8FCAE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636829" y="16676915"/>
          <a:ext cx="3674747" cy="144235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106</xdr:row>
      <xdr:rowOff>0</xdr:rowOff>
    </xdr:from>
    <xdr:to>
      <xdr:col>10</xdr:col>
      <xdr:colOff>451758</xdr:colOff>
      <xdr:row>121</xdr:row>
      <xdr:rowOff>157552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298B02B8-2C79-5D19-16C2-E1E72D833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98572" y="20007943"/>
          <a:ext cx="3336472" cy="29334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106</xdr:row>
      <xdr:rowOff>0</xdr:rowOff>
    </xdr:from>
    <xdr:to>
      <xdr:col>15</xdr:col>
      <xdr:colOff>598171</xdr:colOff>
      <xdr:row>113</xdr:row>
      <xdr:rowOff>81643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8EB6299B-F965-4EAF-274C-A7A7231FE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r="38151"/>
        <a:stretch>
          <a:fillRect/>
        </a:stretch>
      </xdr:blipFill>
      <xdr:spPr>
        <a:xfrm>
          <a:off x="8425543" y="20007943"/>
          <a:ext cx="3167199" cy="1377043"/>
        </a:xfrm>
        <a:prstGeom prst="rect">
          <a:avLst/>
        </a:prstGeom>
      </xdr:spPr>
    </xdr:pic>
    <xdr:clientData/>
  </xdr:twoCellAnchor>
  <xdr:twoCellAnchor editAs="oneCell">
    <xdr:from>
      <xdr:col>11</xdr:col>
      <xdr:colOff>21771</xdr:colOff>
      <xdr:row>114</xdr:row>
      <xdr:rowOff>125186</xdr:rowOff>
    </xdr:from>
    <xdr:to>
      <xdr:col>15</xdr:col>
      <xdr:colOff>613231</xdr:colOff>
      <xdr:row>122</xdr:row>
      <xdr:rowOff>87087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75766CD3-5CAC-D1B1-32B1-270292C2A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t="-614" r="41386" b="614"/>
        <a:stretch>
          <a:fillRect/>
        </a:stretch>
      </xdr:blipFill>
      <xdr:spPr>
        <a:xfrm>
          <a:off x="8447314" y="21613586"/>
          <a:ext cx="3160488" cy="1442358"/>
        </a:xfrm>
        <a:prstGeom prst="rect">
          <a:avLst/>
        </a:prstGeom>
      </xdr:spPr>
    </xdr:pic>
    <xdr:clientData/>
  </xdr:twoCellAnchor>
  <xdr:twoCellAnchor editAs="oneCell">
    <xdr:from>
      <xdr:col>16</xdr:col>
      <xdr:colOff>54427</xdr:colOff>
      <xdr:row>105</xdr:row>
      <xdr:rowOff>141515</xdr:rowOff>
    </xdr:from>
    <xdr:to>
      <xdr:col>22</xdr:col>
      <xdr:colOff>110807</xdr:colOff>
      <xdr:row>113</xdr:row>
      <xdr:rowOff>168730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8C60D918-43D9-E644-D3ED-C5A469FDA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691256" y="19964401"/>
          <a:ext cx="3909922" cy="1507672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65314</xdr:colOff>
      <xdr:row>114</xdr:row>
      <xdr:rowOff>108857</xdr:rowOff>
    </xdr:from>
    <xdr:to>
      <xdr:col>22</xdr:col>
      <xdr:colOff>284215</xdr:colOff>
      <xdr:row>122</xdr:row>
      <xdr:rowOff>76200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2899B647-9221-EECB-1F5A-AA4125C15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702143" y="21597257"/>
          <a:ext cx="407244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43543</xdr:colOff>
      <xdr:row>127</xdr:row>
      <xdr:rowOff>21772</xdr:rowOff>
    </xdr:from>
    <xdr:to>
      <xdr:col>10</xdr:col>
      <xdr:colOff>298913</xdr:colOff>
      <xdr:row>141</xdr:row>
      <xdr:rowOff>130629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D3DC0C5-210C-B442-0B7F-F8CC4FC4C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942114" y="23915915"/>
          <a:ext cx="3140085" cy="26996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16</xdr:col>
      <xdr:colOff>3389</xdr:colOff>
      <xdr:row>133</xdr:row>
      <xdr:rowOff>97970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986EBBAA-5A1A-BB0E-D33B-09CF53F8B2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r="31186"/>
        <a:stretch>
          <a:fillRect/>
        </a:stretch>
      </xdr:blipFill>
      <xdr:spPr>
        <a:xfrm>
          <a:off x="8425543" y="23524029"/>
          <a:ext cx="3214675" cy="1208313"/>
        </a:xfrm>
        <a:prstGeom prst="rect">
          <a:avLst/>
        </a:prstGeom>
      </xdr:spPr>
    </xdr:pic>
    <xdr:clientData/>
  </xdr:twoCellAnchor>
  <xdr:twoCellAnchor editAs="oneCell">
    <xdr:from>
      <xdr:col>10</xdr:col>
      <xdr:colOff>615042</xdr:colOff>
      <xdr:row>134</xdr:row>
      <xdr:rowOff>114300</xdr:rowOff>
    </xdr:from>
    <xdr:to>
      <xdr:col>15</xdr:col>
      <xdr:colOff>538843</xdr:colOff>
      <xdr:row>142</xdr:row>
      <xdr:rowOff>23832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9EDF9CF-156D-FABB-68F5-677D8DFE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398328" y="25303843"/>
          <a:ext cx="3135086" cy="1389989"/>
        </a:xfrm>
        <a:prstGeom prst="rect">
          <a:avLst/>
        </a:prstGeom>
      </xdr:spPr>
    </xdr:pic>
    <xdr:clientData/>
  </xdr:twoCellAnchor>
  <xdr:twoCellAnchor editAs="oneCell">
    <xdr:from>
      <xdr:col>16</xdr:col>
      <xdr:colOff>223156</xdr:colOff>
      <xdr:row>126</xdr:row>
      <xdr:rowOff>168727</xdr:rowOff>
    </xdr:from>
    <xdr:to>
      <xdr:col>22</xdr:col>
      <xdr:colOff>115731</xdr:colOff>
      <xdr:row>134</xdr:row>
      <xdr:rowOff>38099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48F7327D-682B-E180-415D-7E0A996B0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859985" y="23877813"/>
          <a:ext cx="3746117" cy="1349829"/>
        </a:xfrm>
        <a:prstGeom prst="rect">
          <a:avLst/>
        </a:prstGeom>
      </xdr:spPr>
    </xdr:pic>
    <xdr:clientData/>
  </xdr:twoCellAnchor>
  <xdr:twoCellAnchor editAs="oneCell">
    <xdr:from>
      <xdr:col>16</xdr:col>
      <xdr:colOff>201386</xdr:colOff>
      <xdr:row>134</xdr:row>
      <xdr:rowOff>168729</xdr:rowOff>
    </xdr:from>
    <xdr:to>
      <xdr:col>22</xdr:col>
      <xdr:colOff>143147</xdr:colOff>
      <xdr:row>141</xdr:row>
      <xdr:rowOff>114300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8C81D761-E366-679F-6DA6-A544C6FBD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838215" y="25358272"/>
          <a:ext cx="3795303" cy="12409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10</xdr:col>
      <xdr:colOff>157843</xdr:colOff>
      <xdr:row>158</xdr:row>
      <xdr:rowOff>159557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D4D84715-9031-4B04-3CB9-CF043E5CE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98571" y="27225171"/>
          <a:ext cx="3042558" cy="25653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145</xdr:row>
      <xdr:rowOff>0</xdr:rowOff>
    </xdr:from>
    <xdr:to>
      <xdr:col>15</xdr:col>
      <xdr:colOff>598715</xdr:colOff>
      <xdr:row>151</xdr:row>
      <xdr:rowOff>76494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1D5AB900-AFFF-18C7-12FE-7252B3C85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425543" y="27225171"/>
          <a:ext cx="3167743" cy="1186837"/>
        </a:xfrm>
        <a:prstGeom prst="rect">
          <a:avLst/>
        </a:prstGeom>
      </xdr:spPr>
    </xdr:pic>
    <xdr:clientData/>
  </xdr:twoCellAnchor>
  <xdr:twoCellAnchor editAs="oneCell">
    <xdr:from>
      <xdr:col>10</xdr:col>
      <xdr:colOff>642256</xdr:colOff>
      <xdr:row>152</xdr:row>
      <xdr:rowOff>0</xdr:rowOff>
    </xdr:from>
    <xdr:to>
      <xdr:col>15</xdr:col>
      <xdr:colOff>560350</xdr:colOff>
      <xdr:row>159</xdr:row>
      <xdr:rowOff>54429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58BECC6F-188F-82C9-7D0E-AC812E7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425542" y="28520571"/>
          <a:ext cx="3129379" cy="1349829"/>
        </a:xfrm>
        <a:prstGeom prst="rect">
          <a:avLst/>
        </a:prstGeom>
      </xdr:spPr>
    </xdr:pic>
    <xdr:clientData/>
  </xdr:twoCellAnchor>
  <xdr:twoCellAnchor editAs="oneCell">
    <xdr:from>
      <xdr:col>16</xdr:col>
      <xdr:colOff>108857</xdr:colOff>
      <xdr:row>143</xdr:row>
      <xdr:rowOff>103415</xdr:rowOff>
    </xdr:from>
    <xdr:to>
      <xdr:col>22</xdr:col>
      <xdr:colOff>185058</xdr:colOff>
      <xdr:row>151</xdr:row>
      <xdr:rowOff>892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5E9D9DA1-9A3C-0C30-FF91-755C04FD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745686" y="26958472"/>
          <a:ext cx="3929743" cy="137575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152</xdr:row>
      <xdr:rowOff>1</xdr:rowOff>
    </xdr:from>
    <xdr:to>
      <xdr:col>21</xdr:col>
      <xdr:colOff>478972</xdr:colOff>
      <xdr:row>158</xdr:row>
      <xdr:rowOff>81338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1316B4E1-0394-1876-402C-C8F9F58CE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636829" y="28520572"/>
          <a:ext cx="3690257" cy="11916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11</xdr:col>
      <xdr:colOff>177564</xdr:colOff>
      <xdr:row>190</xdr:row>
      <xdr:rowOff>89647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412997A3-A0C4-0A73-55EB-18E812F4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99212" y="31564729"/>
          <a:ext cx="3700693" cy="376517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11</xdr:col>
      <xdr:colOff>14894</xdr:colOff>
      <xdr:row>214</xdr:row>
      <xdr:rowOff>48491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D380B0D5-0522-333C-34B8-B6655F2C0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904509" y="34899600"/>
          <a:ext cx="3527021" cy="4191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170</xdr:row>
      <xdr:rowOff>0</xdr:rowOff>
    </xdr:from>
    <xdr:to>
      <xdr:col>21</xdr:col>
      <xdr:colOff>19050</xdr:colOff>
      <xdr:row>177</xdr:row>
      <xdr:rowOff>49695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360F2461-9C58-92ED-E343-6046F98DB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/>
        <a:srcRect b="68560"/>
        <a:stretch>
          <a:fillRect/>
        </a:stretch>
      </xdr:blipFill>
      <xdr:spPr>
        <a:xfrm>
          <a:off x="10330070" y="31454035"/>
          <a:ext cx="4494971" cy="132521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223</xdr:row>
      <xdr:rowOff>0</xdr:rowOff>
    </xdr:from>
    <xdr:to>
      <xdr:col>11</xdr:col>
      <xdr:colOff>35860</xdr:colOff>
      <xdr:row>231</xdr:row>
      <xdr:rowOff>149451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40DDF22E-37E0-EA78-87A0-D7A70BFAF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899213" y="41304882"/>
          <a:ext cx="3558988" cy="161966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239</xdr:row>
      <xdr:rowOff>1</xdr:rowOff>
    </xdr:from>
    <xdr:to>
      <xdr:col>11</xdr:col>
      <xdr:colOff>133376</xdr:colOff>
      <xdr:row>243</xdr:row>
      <xdr:rowOff>49307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7B1F1485-1140-A697-A9B9-DE4E3797A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99213" y="44245307"/>
          <a:ext cx="3656504" cy="78441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246</xdr:row>
      <xdr:rowOff>0</xdr:rowOff>
    </xdr:from>
    <xdr:to>
      <xdr:col>11</xdr:col>
      <xdr:colOff>170330</xdr:colOff>
      <xdr:row>250</xdr:row>
      <xdr:rowOff>43114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A1D9D2E7-DE00-D39D-0374-4FE63BE33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99212" y="45531741"/>
          <a:ext cx="3693459" cy="778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253</xdr:row>
      <xdr:rowOff>0</xdr:rowOff>
    </xdr:from>
    <xdr:to>
      <xdr:col>11</xdr:col>
      <xdr:colOff>182898</xdr:colOff>
      <xdr:row>257</xdr:row>
      <xdr:rowOff>31377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40112E5C-6A75-B512-691C-D1DDC0D3C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899212" y="46818176"/>
          <a:ext cx="3706027" cy="7664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239</xdr:row>
      <xdr:rowOff>0</xdr:rowOff>
    </xdr:from>
    <xdr:to>
      <xdr:col>17</xdr:col>
      <xdr:colOff>596153</xdr:colOff>
      <xdr:row>243</xdr:row>
      <xdr:rowOff>44813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8E32AEBE-4A5A-1A21-5D52-74EA1806A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063318" y="44245306"/>
          <a:ext cx="3801035" cy="77991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246</xdr:row>
      <xdr:rowOff>0</xdr:rowOff>
    </xdr:from>
    <xdr:to>
      <xdr:col>17</xdr:col>
      <xdr:colOff>568573</xdr:colOff>
      <xdr:row>250</xdr:row>
      <xdr:rowOff>31377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DA0C8D88-649E-AAD0-952D-486B02F94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063318" y="45531741"/>
          <a:ext cx="3773455" cy="76648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253</xdr:row>
      <xdr:rowOff>0</xdr:rowOff>
    </xdr:from>
    <xdr:to>
      <xdr:col>18</xdr:col>
      <xdr:colOff>71719</xdr:colOff>
      <xdr:row>257</xdr:row>
      <xdr:rowOff>67393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4CACFE7B-03C1-432B-7A45-67A72FB7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063319" y="46818176"/>
          <a:ext cx="3917576" cy="802499"/>
        </a:xfrm>
        <a:prstGeom prst="rect">
          <a:avLst/>
        </a:prstGeom>
      </xdr:spPr>
    </xdr:pic>
    <xdr:clientData/>
  </xdr:twoCellAnchor>
  <xdr:twoCellAnchor>
    <xdr:from>
      <xdr:col>6</xdr:col>
      <xdr:colOff>773430</xdr:colOff>
      <xdr:row>260</xdr:row>
      <xdr:rowOff>45720</xdr:rowOff>
    </xdr:from>
    <xdr:to>
      <xdr:col>7</xdr:col>
      <xdr:colOff>632460</xdr:colOff>
      <xdr:row>261</xdr:row>
      <xdr:rowOff>152400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C56E26CA-6B58-AAB7-B1AA-1FB47909DBCF}"/>
            </a:ext>
          </a:extLst>
        </xdr:cNvPr>
        <xdr:cNvCxnSpPr/>
      </xdr:nvCxnSpPr>
      <xdr:spPr>
        <a:xfrm flipV="1">
          <a:off x="5669280" y="48006000"/>
          <a:ext cx="81915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758190</xdr:colOff>
      <xdr:row>259</xdr:row>
      <xdr:rowOff>152400</xdr:rowOff>
    </xdr:from>
    <xdr:to>
      <xdr:col>7</xdr:col>
      <xdr:colOff>548640</xdr:colOff>
      <xdr:row>261</xdr:row>
      <xdr:rowOff>64770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CFC982A-E76B-474C-94EB-8075A59748DA}"/>
            </a:ext>
          </a:extLst>
        </xdr:cNvPr>
        <xdr:cNvCxnSpPr/>
      </xdr:nvCxnSpPr>
      <xdr:spPr>
        <a:xfrm flipH="1">
          <a:off x="5654040" y="47929800"/>
          <a:ext cx="750570" cy="278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167640</xdr:colOff>
      <xdr:row>262</xdr:row>
      <xdr:rowOff>179070</xdr:rowOff>
    </xdr:from>
    <xdr:to>
      <xdr:col>9</xdr:col>
      <xdr:colOff>320040</xdr:colOff>
      <xdr:row>262</xdr:row>
      <xdr:rowOff>179070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02C65270-1BD2-41DE-B1BC-FCA28EBC1CB3}"/>
            </a:ext>
          </a:extLst>
        </xdr:cNvPr>
        <xdr:cNvCxnSpPr/>
      </xdr:nvCxnSpPr>
      <xdr:spPr>
        <a:xfrm>
          <a:off x="6663690" y="48505110"/>
          <a:ext cx="792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163830</xdr:colOff>
      <xdr:row>262</xdr:row>
      <xdr:rowOff>87630</xdr:rowOff>
    </xdr:from>
    <xdr:to>
      <xdr:col>9</xdr:col>
      <xdr:colOff>285750</xdr:colOff>
      <xdr:row>262</xdr:row>
      <xdr:rowOff>87630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5525C9D6-683B-4EA7-A839-A71BBFA093B8}"/>
            </a:ext>
          </a:extLst>
        </xdr:cNvPr>
        <xdr:cNvCxnSpPr/>
      </xdr:nvCxnSpPr>
      <xdr:spPr>
        <a:xfrm flipH="1">
          <a:off x="6659880" y="48413670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499110</xdr:colOff>
      <xdr:row>259</xdr:row>
      <xdr:rowOff>133350</xdr:rowOff>
    </xdr:from>
    <xdr:to>
      <xdr:col>10</xdr:col>
      <xdr:colOff>373380</xdr:colOff>
      <xdr:row>261</xdr:row>
      <xdr:rowOff>114300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43AA184-59B0-48CD-8CB5-BF5811A731EE}"/>
            </a:ext>
          </a:extLst>
        </xdr:cNvPr>
        <xdr:cNvCxnSpPr/>
      </xdr:nvCxnSpPr>
      <xdr:spPr>
        <a:xfrm flipH="1" flipV="1">
          <a:off x="7635240" y="47910750"/>
          <a:ext cx="514350" cy="346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461010</xdr:colOff>
      <xdr:row>260</xdr:row>
      <xdr:rowOff>22860</xdr:rowOff>
    </xdr:from>
    <xdr:to>
      <xdr:col>10</xdr:col>
      <xdr:colOff>323850</xdr:colOff>
      <xdr:row>261</xdr:row>
      <xdr:rowOff>175260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9B8A1F0C-BC36-4919-9FEB-8A6E0ECFC2A2}"/>
            </a:ext>
          </a:extLst>
        </xdr:cNvPr>
        <xdr:cNvCxnSpPr/>
      </xdr:nvCxnSpPr>
      <xdr:spPr>
        <a:xfrm>
          <a:off x="7597140" y="47983140"/>
          <a:ext cx="502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181706</xdr:colOff>
      <xdr:row>260</xdr:row>
      <xdr:rowOff>93783</xdr:rowOff>
    </xdr:from>
    <xdr:to>
      <xdr:col>7</xdr:col>
      <xdr:colOff>360483</xdr:colOff>
      <xdr:row>261</xdr:row>
      <xdr:rowOff>90853</xdr:rowOff>
    </xdr:to>
    <xdr:sp macro="" textlink="">
      <xdr:nvSpPr>
        <xdr:cNvPr id="78" name="Знак умножения 77">
          <a:extLst>
            <a:ext uri="{FF2B5EF4-FFF2-40B4-BE49-F238E27FC236}">
              <a16:creationId xmlns:a16="http://schemas.microsoft.com/office/drawing/2014/main" id="{A082A344-CA08-3D73-D045-C5B043C421C8}"/>
            </a:ext>
          </a:extLst>
        </xdr:cNvPr>
        <xdr:cNvSpPr/>
      </xdr:nvSpPr>
      <xdr:spPr>
        <a:xfrm>
          <a:off x="6037383" y="47759814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38099</xdr:colOff>
      <xdr:row>260</xdr:row>
      <xdr:rowOff>26377</xdr:rowOff>
    </xdr:from>
    <xdr:to>
      <xdr:col>10</xdr:col>
      <xdr:colOff>216876</xdr:colOff>
      <xdr:row>261</xdr:row>
      <xdr:rowOff>23447</xdr:rowOff>
    </xdr:to>
    <xdr:sp macro="" textlink="">
      <xdr:nvSpPr>
        <xdr:cNvPr id="79" name="Знак умножения 78">
          <a:extLst>
            <a:ext uri="{FF2B5EF4-FFF2-40B4-BE49-F238E27FC236}">
              <a16:creationId xmlns:a16="http://schemas.microsoft.com/office/drawing/2014/main" id="{F0AD8E2F-E4DF-4E9F-9264-915A13BA12E2}"/>
            </a:ext>
          </a:extLst>
        </xdr:cNvPr>
        <xdr:cNvSpPr/>
      </xdr:nvSpPr>
      <xdr:spPr>
        <a:xfrm>
          <a:off x="7810499" y="47692408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105508</xdr:colOff>
      <xdr:row>260</xdr:row>
      <xdr:rowOff>5862</xdr:rowOff>
    </xdr:from>
    <xdr:to>
      <xdr:col>7</xdr:col>
      <xdr:colOff>284285</xdr:colOff>
      <xdr:row>261</xdr:row>
      <xdr:rowOff>2932</xdr:rowOff>
    </xdr:to>
    <xdr:sp macro="" textlink="">
      <xdr:nvSpPr>
        <xdr:cNvPr id="80" name="Знак умножения 79">
          <a:extLst>
            <a:ext uri="{FF2B5EF4-FFF2-40B4-BE49-F238E27FC236}">
              <a16:creationId xmlns:a16="http://schemas.microsoft.com/office/drawing/2014/main" id="{E7A144E5-2DE4-413B-AC65-34D85F189A5E}"/>
            </a:ext>
          </a:extLst>
        </xdr:cNvPr>
        <xdr:cNvSpPr/>
      </xdr:nvSpPr>
      <xdr:spPr>
        <a:xfrm>
          <a:off x="5961185" y="47671893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592015</xdr:colOff>
      <xdr:row>260</xdr:row>
      <xdr:rowOff>111369</xdr:rowOff>
    </xdr:from>
    <xdr:to>
      <xdr:col>10</xdr:col>
      <xdr:colOff>131884</xdr:colOff>
      <xdr:row>261</xdr:row>
      <xdr:rowOff>108439</xdr:rowOff>
    </xdr:to>
    <xdr:sp macro="" textlink="">
      <xdr:nvSpPr>
        <xdr:cNvPr id="81" name="Знак умножения 80">
          <a:extLst>
            <a:ext uri="{FF2B5EF4-FFF2-40B4-BE49-F238E27FC236}">
              <a16:creationId xmlns:a16="http://schemas.microsoft.com/office/drawing/2014/main" id="{3DF2BEC5-0EC4-4C45-8720-073310D42617}"/>
            </a:ext>
          </a:extLst>
        </xdr:cNvPr>
        <xdr:cNvSpPr/>
      </xdr:nvSpPr>
      <xdr:spPr>
        <a:xfrm>
          <a:off x="7725507" y="47777400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474784</xdr:colOff>
      <xdr:row>262</xdr:row>
      <xdr:rowOff>96716</xdr:rowOff>
    </xdr:from>
    <xdr:to>
      <xdr:col>9</xdr:col>
      <xdr:colOff>14654</xdr:colOff>
      <xdr:row>263</xdr:row>
      <xdr:rowOff>93785</xdr:rowOff>
    </xdr:to>
    <xdr:sp macro="" textlink="">
      <xdr:nvSpPr>
        <xdr:cNvPr id="82" name="Знак умножения 81">
          <a:extLst>
            <a:ext uri="{FF2B5EF4-FFF2-40B4-BE49-F238E27FC236}">
              <a16:creationId xmlns:a16="http://schemas.microsoft.com/office/drawing/2014/main" id="{174E6B58-B609-4222-B5FA-508F96FD823B}"/>
            </a:ext>
          </a:extLst>
        </xdr:cNvPr>
        <xdr:cNvSpPr/>
      </xdr:nvSpPr>
      <xdr:spPr>
        <a:xfrm>
          <a:off x="6969369" y="48126162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773430</xdr:colOff>
      <xdr:row>260</xdr:row>
      <xdr:rowOff>45720</xdr:rowOff>
    </xdr:from>
    <xdr:to>
      <xdr:col>15</xdr:col>
      <xdr:colOff>632460</xdr:colOff>
      <xdr:row>261</xdr:row>
      <xdr:rowOff>152400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8645E03A-EDE1-4FF8-A9DC-29EC5597917E}"/>
            </a:ext>
          </a:extLst>
        </xdr:cNvPr>
        <xdr:cNvCxnSpPr/>
      </xdr:nvCxnSpPr>
      <xdr:spPr>
        <a:xfrm flipV="1">
          <a:off x="5667815" y="47711751"/>
          <a:ext cx="820322" cy="2883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758190</xdr:colOff>
      <xdr:row>259</xdr:row>
      <xdr:rowOff>152400</xdr:rowOff>
    </xdr:from>
    <xdr:to>
      <xdr:col>15</xdr:col>
      <xdr:colOff>548640</xdr:colOff>
      <xdr:row>261</xdr:row>
      <xdr:rowOff>64770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DA7FFA63-1E8A-4257-B150-04134F3B94A7}"/>
            </a:ext>
          </a:extLst>
        </xdr:cNvPr>
        <xdr:cNvCxnSpPr/>
      </xdr:nvCxnSpPr>
      <xdr:spPr>
        <a:xfrm flipH="1">
          <a:off x="5652575" y="47636723"/>
          <a:ext cx="751742" cy="275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337624</xdr:colOff>
      <xdr:row>262</xdr:row>
      <xdr:rowOff>161485</xdr:rowOff>
    </xdr:from>
    <xdr:to>
      <xdr:col>17</xdr:col>
      <xdr:colOff>490024</xdr:colOff>
      <xdr:row>262</xdr:row>
      <xdr:rowOff>161485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6BB5659E-EBCD-429B-9BA6-892902DD9E34}"/>
            </a:ext>
          </a:extLst>
        </xdr:cNvPr>
        <xdr:cNvCxnSpPr/>
      </xdr:nvCxnSpPr>
      <xdr:spPr>
        <a:xfrm>
          <a:off x="11943470" y="48190931"/>
          <a:ext cx="7913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322090</xdr:colOff>
      <xdr:row>262</xdr:row>
      <xdr:rowOff>93492</xdr:rowOff>
    </xdr:from>
    <xdr:to>
      <xdr:col>17</xdr:col>
      <xdr:colOff>444010</xdr:colOff>
      <xdr:row>262</xdr:row>
      <xdr:rowOff>93492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D9C3C9C-F083-49F2-8754-4C4BE17E5FD3}"/>
            </a:ext>
          </a:extLst>
        </xdr:cNvPr>
        <xdr:cNvCxnSpPr/>
      </xdr:nvCxnSpPr>
      <xdr:spPr>
        <a:xfrm flipH="1">
          <a:off x="11927936" y="48122938"/>
          <a:ext cx="7608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499110</xdr:colOff>
      <xdr:row>259</xdr:row>
      <xdr:rowOff>133350</xdr:rowOff>
    </xdr:from>
    <xdr:to>
      <xdr:col>18</xdr:col>
      <xdr:colOff>373380</xdr:colOff>
      <xdr:row>261</xdr:row>
      <xdr:rowOff>114300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EFB33DDC-55BC-4D64-A835-29A0A72E42E9}"/>
            </a:ext>
          </a:extLst>
        </xdr:cNvPr>
        <xdr:cNvCxnSpPr/>
      </xdr:nvCxnSpPr>
      <xdr:spPr>
        <a:xfrm flipH="1" flipV="1">
          <a:off x="7632602" y="47617673"/>
          <a:ext cx="513178" cy="344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461010</xdr:colOff>
      <xdr:row>260</xdr:row>
      <xdr:rowOff>22860</xdr:rowOff>
    </xdr:from>
    <xdr:to>
      <xdr:col>18</xdr:col>
      <xdr:colOff>323850</xdr:colOff>
      <xdr:row>261</xdr:row>
      <xdr:rowOff>175260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F33EFDEC-6CA0-461B-BAA3-1869C93C553E}"/>
            </a:ext>
          </a:extLst>
        </xdr:cNvPr>
        <xdr:cNvCxnSpPr/>
      </xdr:nvCxnSpPr>
      <xdr:spPr>
        <a:xfrm>
          <a:off x="7594502" y="47688891"/>
          <a:ext cx="501748" cy="3341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181706</xdr:colOff>
      <xdr:row>260</xdr:row>
      <xdr:rowOff>93783</xdr:rowOff>
    </xdr:from>
    <xdr:to>
      <xdr:col>15</xdr:col>
      <xdr:colOff>360483</xdr:colOff>
      <xdr:row>261</xdr:row>
      <xdr:rowOff>90853</xdr:rowOff>
    </xdr:to>
    <xdr:sp macro="" textlink="">
      <xdr:nvSpPr>
        <xdr:cNvPr id="89" name="Знак умножения 88">
          <a:extLst>
            <a:ext uri="{FF2B5EF4-FFF2-40B4-BE49-F238E27FC236}">
              <a16:creationId xmlns:a16="http://schemas.microsoft.com/office/drawing/2014/main" id="{89799E6F-768A-44DB-97FA-33EEDD54E3B8}"/>
            </a:ext>
          </a:extLst>
        </xdr:cNvPr>
        <xdr:cNvSpPr/>
      </xdr:nvSpPr>
      <xdr:spPr>
        <a:xfrm>
          <a:off x="6037383" y="47759814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38099</xdr:colOff>
      <xdr:row>260</xdr:row>
      <xdr:rowOff>26377</xdr:rowOff>
    </xdr:from>
    <xdr:to>
      <xdr:col>18</xdr:col>
      <xdr:colOff>216876</xdr:colOff>
      <xdr:row>261</xdr:row>
      <xdr:rowOff>23447</xdr:rowOff>
    </xdr:to>
    <xdr:sp macro="" textlink="">
      <xdr:nvSpPr>
        <xdr:cNvPr id="90" name="Знак умножения 89">
          <a:extLst>
            <a:ext uri="{FF2B5EF4-FFF2-40B4-BE49-F238E27FC236}">
              <a16:creationId xmlns:a16="http://schemas.microsoft.com/office/drawing/2014/main" id="{BEE5B2A9-3488-4F60-8191-C8AD484B7829}"/>
            </a:ext>
          </a:extLst>
        </xdr:cNvPr>
        <xdr:cNvSpPr/>
      </xdr:nvSpPr>
      <xdr:spPr>
        <a:xfrm>
          <a:off x="7810499" y="47692408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105508</xdr:colOff>
      <xdr:row>260</xdr:row>
      <xdr:rowOff>5862</xdr:rowOff>
    </xdr:from>
    <xdr:to>
      <xdr:col>15</xdr:col>
      <xdr:colOff>284285</xdr:colOff>
      <xdr:row>261</xdr:row>
      <xdr:rowOff>2932</xdr:rowOff>
    </xdr:to>
    <xdr:sp macro="" textlink="">
      <xdr:nvSpPr>
        <xdr:cNvPr id="91" name="Знак умножения 90">
          <a:extLst>
            <a:ext uri="{FF2B5EF4-FFF2-40B4-BE49-F238E27FC236}">
              <a16:creationId xmlns:a16="http://schemas.microsoft.com/office/drawing/2014/main" id="{D9D4C74E-A80E-4082-B722-A6E861F64A16}"/>
            </a:ext>
          </a:extLst>
        </xdr:cNvPr>
        <xdr:cNvSpPr/>
      </xdr:nvSpPr>
      <xdr:spPr>
        <a:xfrm>
          <a:off x="5961185" y="47671893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592015</xdr:colOff>
      <xdr:row>260</xdr:row>
      <xdr:rowOff>111369</xdr:rowOff>
    </xdr:from>
    <xdr:to>
      <xdr:col>18</xdr:col>
      <xdr:colOff>131884</xdr:colOff>
      <xdr:row>261</xdr:row>
      <xdr:rowOff>108439</xdr:rowOff>
    </xdr:to>
    <xdr:sp macro="" textlink="">
      <xdr:nvSpPr>
        <xdr:cNvPr id="92" name="Знак умножения 91">
          <a:extLst>
            <a:ext uri="{FF2B5EF4-FFF2-40B4-BE49-F238E27FC236}">
              <a16:creationId xmlns:a16="http://schemas.microsoft.com/office/drawing/2014/main" id="{1FE9AB4F-2421-47F8-889A-3C35233F4F32}"/>
            </a:ext>
          </a:extLst>
        </xdr:cNvPr>
        <xdr:cNvSpPr/>
      </xdr:nvSpPr>
      <xdr:spPr>
        <a:xfrm>
          <a:off x="7725507" y="47777400"/>
          <a:ext cx="178777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624253</xdr:colOff>
      <xdr:row>262</xdr:row>
      <xdr:rowOff>90854</xdr:rowOff>
    </xdr:from>
    <xdr:to>
      <xdr:col>17</xdr:col>
      <xdr:colOff>164123</xdr:colOff>
      <xdr:row>263</xdr:row>
      <xdr:rowOff>87923</xdr:rowOff>
    </xdr:to>
    <xdr:sp macro="" textlink="">
      <xdr:nvSpPr>
        <xdr:cNvPr id="93" name="Знак умножения 92">
          <a:extLst>
            <a:ext uri="{FF2B5EF4-FFF2-40B4-BE49-F238E27FC236}">
              <a16:creationId xmlns:a16="http://schemas.microsoft.com/office/drawing/2014/main" id="{8652730D-C34B-422F-B775-351467DFEF60}"/>
            </a:ext>
          </a:extLst>
        </xdr:cNvPr>
        <xdr:cNvSpPr/>
      </xdr:nvSpPr>
      <xdr:spPr>
        <a:xfrm>
          <a:off x="12230099" y="48120300"/>
          <a:ext cx="178778" cy="178777"/>
        </a:xfrm>
        <a:prstGeom prst="mathMultiply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167640</xdr:colOff>
      <xdr:row>281</xdr:row>
      <xdr:rowOff>179070</xdr:rowOff>
    </xdr:from>
    <xdr:to>
      <xdr:col>9</xdr:col>
      <xdr:colOff>320040</xdr:colOff>
      <xdr:row>281</xdr:row>
      <xdr:rowOff>179070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4F33E9BC-AA4E-4E8D-B882-61C22DDC0C2D}"/>
            </a:ext>
          </a:extLst>
        </xdr:cNvPr>
        <xdr:cNvCxnSpPr/>
      </xdr:nvCxnSpPr>
      <xdr:spPr>
        <a:xfrm>
          <a:off x="6667052" y="48651235"/>
          <a:ext cx="7933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163830</xdr:colOff>
      <xdr:row>281</xdr:row>
      <xdr:rowOff>87630</xdr:rowOff>
    </xdr:from>
    <xdr:to>
      <xdr:col>9</xdr:col>
      <xdr:colOff>285750</xdr:colOff>
      <xdr:row>281</xdr:row>
      <xdr:rowOff>87630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D523F74B-8B1E-48BB-B053-A3290AABF8B1}"/>
            </a:ext>
          </a:extLst>
        </xdr:cNvPr>
        <xdr:cNvCxnSpPr/>
      </xdr:nvCxnSpPr>
      <xdr:spPr>
        <a:xfrm flipH="1">
          <a:off x="6663242" y="48559795"/>
          <a:ext cx="7628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838200</xdr:colOff>
      <xdr:row>269</xdr:row>
      <xdr:rowOff>38100</xdr:rowOff>
    </xdr:from>
    <xdr:to>
      <xdr:col>12</xdr:col>
      <xdr:colOff>288373</xdr:colOff>
      <xdr:row>279</xdr:row>
      <xdr:rowOff>43542</xdr:rowOff>
    </xdr:to>
    <xdr:pic>
      <xdr:nvPicPr>
        <xdr:cNvPr id="108" name="Рисунок 107">
          <a:extLst>
            <a:ext uri="{FF2B5EF4-FFF2-40B4-BE49-F238E27FC236}">
              <a16:creationId xmlns:a16="http://schemas.microsoft.com/office/drawing/2014/main" id="{A808F76B-C8C5-BCC3-821F-765853AA2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893129" y="50210357"/>
          <a:ext cx="4463044" cy="18560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278</xdr:row>
      <xdr:rowOff>0</xdr:rowOff>
    </xdr:from>
    <xdr:to>
      <xdr:col>20</xdr:col>
      <xdr:colOff>353786</xdr:colOff>
      <xdr:row>282</xdr:row>
      <xdr:rowOff>91594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id="{A89EDCBC-D2F3-EB15-38E1-622A16200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710057" y="51837771"/>
          <a:ext cx="4849586" cy="8318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271</xdr:row>
      <xdr:rowOff>1</xdr:rowOff>
    </xdr:from>
    <xdr:to>
      <xdr:col>20</xdr:col>
      <xdr:colOff>287793</xdr:colOff>
      <xdr:row>275</xdr:row>
      <xdr:rowOff>119744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F58BA003-3227-D5FF-4133-2C17670D3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710057" y="50542372"/>
          <a:ext cx="4783593" cy="85997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287</xdr:row>
      <xdr:rowOff>0</xdr:rowOff>
    </xdr:from>
    <xdr:ext cx="4827551" cy="1632857"/>
    <xdr:pic>
      <xdr:nvPicPr>
        <xdr:cNvPr id="112" name="Рисунок 111">
          <a:extLst>
            <a:ext uri="{FF2B5EF4-FFF2-40B4-BE49-F238E27FC236}">
              <a16:creationId xmlns:a16="http://schemas.microsoft.com/office/drawing/2014/main" id="{301B34F0-F4ED-4A2E-BA59-2FE67E7F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059400" y="51282600"/>
          <a:ext cx="4827551" cy="1632857"/>
        </a:xfrm>
        <a:prstGeom prst="rect">
          <a:avLst/>
        </a:prstGeom>
      </xdr:spPr>
    </xdr:pic>
    <xdr:clientData/>
  </xdr:oneCellAnchor>
  <xdr:oneCellAnchor>
    <xdr:from>
      <xdr:col>6</xdr:col>
      <xdr:colOff>1</xdr:colOff>
      <xdr:row>297</xdr:row>
      <xdr:rowOff>0</xdr:rowOff>
    </xdr:from>
    <xdr:ext cx="4829891" cy="1387928"/>
    <xdr:pic>
      <xdr:nvPicPr>
        <xdr:cNvPr id="113" name="Рисунок 112">
          <a:extLst>
            <a:ext uri="{FF2B5EF4-FFF2-40B4-BE49-F238E27FC236}">
              <a16:creationId xmlns:a16="http://schemas.microsoft.com/office/drawing/2014/main" id="{F0325592-CB92-4D77-9E21-992F1B9F4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059401" y="53133171"/>
          <a:ext cx="4829891" cy="1387928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286</xdr:row>
      <xdr:rowOff>0</xdr:rowOff>
    </xdr:from>
    <xdr:to>
      <xdr:col>21</xdr:col>
      <xdr:colOff>359106</xdr:colOff>
      <xdr:row>300</xdr:row>
      <xdr:rowOff>75884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87B7671C-4FCA-4B37-B41D-639B8CB43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0352314" y="53318229"/>
          <a:ext cx="4854906" cy="2666684"/>
        </a:xfrm>
        <a:prstGeom prst="rect">
          <a:avLst/>
        </a:prstGeom>
      </xdr:spPr>
    </xdr:pic>
    <xdr:clientData/>
  </xdr:twoCellAnchor>
  <xdr:twoCellAnchor editAs="oneCell">
    <xdr:from>
      <xdr:col>5</xdr:col>
      <xdr:colOff>827313</xdr:colOff>
      <xdr:row>310</xdr:row>
      <xdr:rowOff>168729</xdr:rowOff>
    </xdr:from>
    <xdr:to>
      <xdr:col>12</xdr:col>
      <xdr:colOff>508265</xdr:colOff>
      <xdr:row>357</xdr:row>
      <xdr:rowOff>131618</xdr:rowOff>
    </xdr:to>
    <xdr:pic>
      <xdr:nvPicPr>
        <xdr:cNvPr id="116" name="Рисунок 115">
          <a:extLst>
            <a:ext uri="{FF2B5EF4-FFF2-40B4-BE49-F238E27FC236}">
              <a16:creationId xmlns:a16="http://schemas.microsoft.com/office/drawing/2014/main" id="{28C8094A-32C7-3EC4-E8EF-E019921EC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86695" y="56501311"/>
          <a:ext cx="4675515" cy="842801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311</xdr:row>
      <xdr:rowOff>0</xdr:rowOff>
    </xdr:from>
    <xdr:to>
      <xdr:col>18</xdr:col>
      <xdr:colOff>55417</xdr:colOff>
      <xdr:row>325</xdr:row>
      <xdr:rowOff>60000</xdr:rowOff>
    </xdr:to>
    <xdr:pic>
      <xdr:nvPicPr>
        <xdr:cNvPr id="117" name="Рисунок 116">
          <a:extLst>
            <a:ext uri="{FF2B5EF4-FFF2-40B4-BE49-F238E27FC236}">
              <a16:creationId xmlns:a16="http://schemas.microsoft.com/office/drawing/2014/main" id="{A987B631-797C-268B-A41C-7518ACF21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0328564" y="56512691"/>
          <a:ext cx="2604653" cy="258152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326</xdr:row>
      <xdr:rowOff>0</xdr:rowOff>
    </xdr:from>
    <xdr:to>
      <xdr:col>18</xdr:col>
      <xdr:colOff>6927</xdr:colOff>
      <xdr:row>330</xdr:row>
      <xdr:rowOff>166481</xdr:rowOff>
    </xdr:to>
    <xdr:pic>
      <xdr:nvPicPr>
        <xdr:cNvPr id="118" name="Рисунок 117">
          <a:extLst>
            <a:ext uri="{FF2B5EF4-FFF2-40B4-BE49-F238E27FC236}">
              <a16:creationId xmlns:a16="http://schemas.microsoft.com/office/drawing/2014/main" id="{2C1236DF-A1D4-8844-64A0-1B414B08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0328564" y="59214327"/>
          <a:ext cx="2556163" cy="886918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332</xdr:row>
      <xdr:rowOff>1</xdr:rowOff>
    </xdr:from>
    <xdr:to>
      <xdr:col>17</xdr:col>
      <xdr:colOff>622096</xdr:colOff>
      <xdr:row>341</xdr:row>
      <xdr:rowOff>110837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34CB034F-374E-5299-52B2-8F9FCBA75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328565" y="60294983"/>
          <a:ext cx="2534022" cy="1731818"/>
        </a:xfrm>
        <a:prstGeom prst="rect">
          <a:avLst/>
        </a:prstGeom>
      </xdr:spPr>
    </xdr:pic>
    <xdr:clientData/>
  </xdr:twoCellAnchor>
  <xdr:twoCellAnchor editAs="oneCell">
    <xdr:from>
      <xdr:col>19</xdr:col>
      <xdr:colOff>34142</xdr:colOff>
      <xdr:row>311</xdr:row>
      <xdr:rowOff>27709</xdr:rowOff>
    </xdr:from>
    <xdr:to>
      <xdr:col>25</xdr:col>
      <xdr:colOff>630153</xdr:colOff>
      <xdr:row>357</xdr:row>
      <xdr:rowOff>90055</xdr:rowOff>
    </xdr:to>
    <xdr:pic>
      <xdr:nvPicPr>
        <xdr:cNvPr id="120" name="Рисунок 119">
          <a:extLst>
            <a:ext uri="{FF2B5EF4-FFF2-40B4-BE49-F238E27FC236}">
              <a16:creationId xmlns:a16="http://schemas.microsoft.com/office/drawing/2014/main" id="{237F32F9-E3A4-A386-A967-23655CD75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3597742" y="57972366"/>
          <a:ext cx="4449554" cy="85749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311</xdr:row>
      <xdr:rowOff>0</xdr:rowOff>
    </xdr:from>
    <xdr:to>
      <xdr:col>30</xdr:col>
      <xdr:colOff>600075</xdr:colOff>
      <xdr:row>324</xdr:row>
      <xdr:rowOff>165925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1C212E5C-E188-0969-CA03-177058263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611850" y="56626125"/>
          <a:ext cx="2514600" cy="2518600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326</xdr:row>
      <xdr:rowOff>0</xdr:rowOff>
    </xdr:from>
    <xdr:to>
      <xdr:col>30</xdr:col>
      <xdr:colOff>616528</xdr:colOff>
      <xdr:row>330</xdr:row>
      <xdr:rowOff>171716</xdr:rowOff>
    </xdr:to>
    <xdr:pic>
      <xdr:nvPicPr>
        <xdr:cNvPr id="122" name="Рисунок 121">
          <a:extLst>
            <a:ext uri="{FF2B5EF4-FFF2-40B4-BE49-F238E27FC236}">
              <a16:creationId xmlns:a16="http://schemas.microsoft.com/office/drawing/2014/main" id="{E54743EF-4E2A-2A6C-94E3-75EBEF61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613583" y="59214327"/>
          <a:ext cx="2528454" cy="89215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332</xdr:row>
      <xdr:rowOff>0</xdr:rowOff>
    </xdr:from>
    <xdr:to>
      <xdr:col>30</xdr:col>
      <xdr:colOff>630382</xdr:colOff>
      <xdr:row>341</xdr:row>
      <xdr:rowOff>103489</xdr:rowOff>
    </xdr:to>
    <xdr:pic>
      <xdr:nvPicPr>
        <xdr:cNvPr id="123" name="Рисунок 122">
          <a:extLst>
            <a:ext uri="{FF2B5EF4-FFF2-40B4-BE49-F238E27FC236}">
              <a16:creationId xmlns:a16="http://schemas.microsoft.com/office/drawing/2014/main" id="{A4AE192D-FFC7-6CFA-02FD-18DA716A5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613582" y="60294982"/>
          <a:ext cx="2542309" cy="1724471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311</xdr:row>
      <xdr:rowOff>0</xdr:rowOff>
    </xdr:from>
    <xdr:to>
      <xdr:col>41</xdr:col>
      <xdr:colOff>204576</xdr:colOff>
      <xdr:row>358</xdr:row>
      <xdr:rowOff>19050</xdr:rowOff>
    </xdr:to>
    <xdr:pic>
      <xdr:nvPicPr>
        <xdr:cNvPr id="124" name="Рисунок 123">
          <a:extLst>
            <a:ext uri="{FF2B5EF4-FFF2-40B4-BE49-F238E27FC236}">
              <a16:creationId xmlns:a16="http://schemas.microsoft.com/office/drawing/2014/main" id="{04DABB82-C17B-42D6-773D-F4C79DE64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3079075" y="56626125"/>
          <a:ext cx="4671801" cy="8524875"/>
        </a:xfrm>
        <a:prstGeom prst="rect">
          <a:avLst/>
        </a:prstGeom>
      </xdr:spPr>
    </xdr:pic>
    <xdr:clientData/>
  </xdr:twoCellAnchor>
  <xdr:twoCellAnchor editAs="oneCell">
    <xdr:from>
      <xdr:col>42</xdr:col>
      <xdr:colOff>32659</xdr:colOff>
      <xdr:row>326</xdr:row>
      <xdr:rowOff>43544</xdr:rowOff>
    </xdr:from>
    <xdr:to>
      <xdr:col>46</xdr:col>
      <xdr:colOff>5444</xdr:colOff>
      <xdr:row>331</xdr:row>
      <xdr:rowOff>12447</xdr:rowOff>
    </xdr:to>
    <xdr:pic>
      <xdr:nvPicPr>
        <xdr:cNvPr id="125" name="Рисунок 124">
          <a:extLst>
            <a:ext uri="{FF2B5EF4-FFF2-40B4-BE49-F238E27FC236}">
              <a16:creationId xmlns:a16="http://schemas.microsoft.com/office/drawing/2014/main" id="{BA0706D2-0418-2FA1-1C49-4A2F4724D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8368173" y="60764058"/>
          <a:ext cx="2541814" cy="894189"/>
        </a:xfrm>
        <a:prstGeom prst="rect">
          <a:avLst/>
        </a:prstGeom>
      </xdr:spPr>
    </xdr:pic>
    <xdr:clientData/>
  </xdr:twoCellAnchor>
  <xdr:twoCellAnchor editAs="oneCell">
    <xdr:from>
      <xdr:col>41</xdr:col>
      <xdr:colOff>642256</xdr:colOff>
      <xdr:row>311</xdr:row>
      <xdr:rowOff>1</xdr:rowOff>
    </xdr:from>
    <xdr:to>
      <xdr:col>46</xdr:col>
      <xdr:colOff>24331</xdr:colOff>
      <xdr:row>325</xdr:row>
      <xdr:rowOff>54429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2F1ACC5F-D4AC-2677-80B3-77C963E9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8335513" y="57944658"/>
          <a:ext cx="2593361" cy="2645228"/>
        </a:xfrm>
        <a:prstGeom prst="rect">
          <a:avLst/>
        </a:prstGeom>
      </xdr:spPr>
    </xdr:pic>
    <xdr:clientData/>
  </xdr:twoCellAnchor>
  <xdr:twoCellAnchor editAs="oneCell">
    <xdr:from>
      <xdr:col>42</xdr:col>
      <xdr:colOff>1</xdr:colOff>
      <xdr:row>332</xdr:row>
      <xdr:rowOff>0</xdr:rowOff>
    </xdr:from>
    <xdr:to>
      <xdr:col>45</xdr:col>
      <xdr:colOff>599952</xdr:colOff>
      <xdr:row>341</xdr:row>
      <xdr:rowOff>76200</xdr:rowOff>
    </xdr:to>
    <xdr:pic>
      <xdr:nvPicPr>
        <xdr:cNvPr id="127" name="Рисунок 126">
          <a:extLst>
            <a:ext uri="{FF2B5EF4-FFF2-40B4-BE49-F238E27FC236}">
              <a16:creationId xmlns:a16="http://schemas.microsoft.com/office/drawing/2014/main" id="{F01A76CD-5821-D5BD-18BA-916A6A3EB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8173219" y="60294982"/>
          <a:ext cx="2511878" cy="1697182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311</xdr:row>
      <xdr:rowOff>0</xdr:rowOff>
    </xdr:from>
    <xdr:to>
      <xdr:col>56</xdr:col>
      <xdr:colOff>276225</xdr:colOff>
      <xdr:row>357</xdr:row>
      <xdr:rowOff>107022</xdr:rowOff>
    </xdr:to>
    <xdr:pic>
      <xdr:nvPicPr>
        <xdr:cNvPr id="128" name="Рисунок 127">
          <a:extLst>
            <a:ext uri="{FF2B5EF4-FFF2-40B4-BE49-F238E27FC236}">
              <a16:creationId xmlns:a16="http://schemas.microsoft.com/office/drawing/2014/main" id="{63661DAD-BA38-9630-67EF-433835413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3289875" y="56626125"/>
          <a:ext cx="4105275" cy="843187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311</xdr:row>
      <xdr:rowOff>0</xdr:rowOff>
    </xdr:from>
    <xdr:to>
      <xdr:col>61</xdr:col>
      <xdr:colOff>6927</xdr:colOff>
      <xdr:row>325</xdr:row>
      <xdr:rowOff>106844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5680EC48-A6DA-854B-9E72-A5BE9C77A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37732855" y="56512691"/>
          <a:ext cx="2556163" cy="2628371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327</xdr:row>
      <xdr:rowOff>0</xdr:rowOff>
    </xdr:from>
    <xdr:to>
      <xdr:col>60</xdr:col>
      <xdr:colOff>595745</xdr:colOff>
      <xdr:row>331</xdr:row>
      <xdr:rowOff>147916</xdr:rowOff>
    </xdr:to>
    <xdr:pic>
      <xdr:nvPicPr>
        <xdr:cNvPr id="130" name="Рисунок 129">
          <a:extLst>
            <a:ext uri="{FF2B5EF4-FFF2-40B4-BE49-F238E27FC236}">
              <a16:creationId xmlns:a16="http://schemas.microsoft.com/office/drawing/2014/main" id="{0EF8DD23-E74E-A57B-7A44-9912E92A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37732855" y="59394436"/>
          <a:ext cx="2507672" cy="8683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333</xdr:row>
      <xdr:rowOff>0</xdr:rowOff>
    </xdr:from>
    <xdr:to>
      <xdr:col>61</xdr:col>
      <xdr:colOff>16071</xdr:colOff>
      <xdr:row>342</xdr:row>
      <xdr:rowOff>96982</xdr:rowOff>
    </xdr:to>
    <xdr:pic>
      <xdr:nvPicPr>
        <xdr:cNvPr id="131" name="Рисунок 130">
          <a:extLst>
            <a:ext uri="{FF2B5EF4-FFF2-40B4-BE49-F238E27FC236}">
              <a16:creationId xmlns:a16="http://schemas.microsoft.com/office/drawing/2014/main" id="{D2471619-E87D-427A-201B-E087ECEF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37732855" y="60475091"/>
          <a:ext cx="2565307" cy="1717964"/>
        </a:xfrm>
        <a:prstGeom prst="rect">
          <a:avLst/>
        </a:prstGeom>
      </xdr:spPr>
    </xdr:pic>
    <xdr:clientData/>
  </xdr:twoCellAnchor>
  <xdr:twoCellAnchor>
    <xdr:from>
      <xdr:col>8</xdr:col>
      <xdr:colOff>504825</xdr:colOff>
      <xdr:row>361</xdr:row>
      <xdr:rowOff>142874</xdr:rowOff>
    </xdr:from>
    <xdr:to>
      <xdr:col>23</xdr:col>
      <xdr:colOff>256200</xdr:colOff>
      <xdr:row>377</xdr:row>
      <xdr:rowOff>19274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D4D88B5F-75D8-6089-C148-730BAEBDD925}"/>
            </a:ext>
          </a:extLst>
        </xdr:cNvPr>
        <xdr:cNvCxnSpPr/>
      </xdr:nvCxnSpPr>
      <xdr:spPr>
        <a:xfrm flipH="1">
          <a:off x="6991350" y="65817749"/>
          <a:ext cx="9324000" cy="277200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383</xdr:row>
      <xdr:rowOff>1</xdr:rowOff>
    </xdr:from>
    <xdr:to>
      <xdr:col>15</xdr:col>
      <xdr:colOff>27709</xdr:colOff>
      <xdr:row>408</xdr:row>
      <xdr:rowOff>42245</xdr:rowOff>
    </xdr:to>
    <xdr:pic>
      <xdr:nvPicPr>
        <xdr:cNvPr id="135" name="Рисунок 134">
          <a:extLst>
            <a:ext uri="{FF2B5EF4-FFF2-40B4-BE49-F238E27FC236}">
              <a16:creationId xmlns:a16="http://schemas.microsoft.com/office/drawing/2014/main" id="{0EAB50B3-6BCC-BCD0-3C6A-A55716410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904509" y="69480546"/>
          <a:ext cx="6089073" cy="4544972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383</xdr:row>
      <xdr:rowOff>0</xdr:rowOff>
    </xdr:from>
    <xdr:to>
      <xdr:col>22</xdr:col>
      <xdr:colOff>558323</xdr:colOff>
      <xdr:row>419</xdr:row>
      <xdr:rowOff>96981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1A0DF7AD-4CFD-B6C4-9379-CFDBE9348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9"/>
        <a:srcRect l="817"/>
        <a:stretch>
          <a:fillRect/>
        </a:stretch>
      </xdr:blipFill>
      <xdr:spPr>
        <a:xfrm>
          <a:off x="11679382" y="69480545"/>
          <a:ext cx="4305977" cy="6580909"/>
        </a:xfrm>
        <a:prstGeom prst="rect">
          <a:avLst/>
        </a:prstGeom>
      </xdr:spPr>
    </xdr:pic>
    <xdr:clientData/>
  </xdr:twoCellAnchor>
  <xdr:twoCellAnchor editAs="oneCell">
    <xdr:from>
      <xdr:col>6</xdr:col>
      <xdr:colOff>62346</xdr:colOff>
      <xdr:row>409</xdr:row>
      <xdr:rowOff>117764</xdr:rowOff>
    </xdr:from>
    <xdr:to>
      <xdr:col>15</xdr:col>
      <xdr:colOff>55418</xdr:colOff>
      <xdr:row>414</xdr:row>
      <xdr:rowOff>175723</xdr:rowOff>
    </xdr:to>
    <xdr:pic>
      <xdr:nvPicPr>
        <xdr:cNvPr id="137" name="Рисунок 136">
          <a:extLst>
            <a:ext uri="{FF2B5EF4-FFF2-40B4-BE49-F238E27FC236}">
              <a16:creationId xmlns:a16="http://schemas.microsoft.com/office/drawing/2014/main" id="{F68B8397-216D-D09D-CC16-B61E0CA94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966855" y="74281146"/>
          <a:ext cx="6054436" cy="9585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sstat.gov.ru/statistics/accounts" TargetMode="External"/><Relationship Id="rId2" Type="http://schemas.openxmlformats.org/officeDocument/2006/relationships/hyperlink" Target="https://www.cbr.ru/statistics/bank_sector/int_rat/DepositsDB/" TargetMode="External"/><Relationship Id="rId1" Type="http://schemas.openxmlformats.org/officeDocument/2006/relationships/hyperlink" Target="https://rosstat.gov.ru/statistics/pric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17"/>
  <sheetViews>
    <sheetView tabSelected="1" zoomScale="55" zoomScaleNormal="55" workbookViewId="0">
      <selection activeCell="G418" sqref="G418"/>
    </sheetView>
  </sheetViews>
  <sheetFormatPr defaultRowHeight="14.4" x14ac:dyDescent="0.55000000000000004"/>
  <cols>
    <col min="1" max="1" width="7.5234375" bestFit="1" customWidth="1"/>
    <col min="2" max="2" width="12.62890625" bestFit="1" customWidth="1"/>
    <col min="3" max="3" width="7.734375" customWidth="1"/>
    <col min="4" max="4" width="16.47265625" bestFit="1" customWidth="1"/>
    <col min="5" max="6" width="11.62890625" customWidth="1"/>
    <col min="7" max="7" width="13.26171875" customWidth="1"/>
  </cols>
  <sheetData>
    <row r="1" spans="1:23" x14ac:dyDescent="0.55000000000000004">
      <c r="A1" s="1" t="s">
        <v>37</v>
      </c>
      <c r="B1" s="1" t="s">
        <v>36</v>
      </c>
      <c r="C1" s="1" t="s">
        <v>38</v>
      </c>
      <c r="D1" s="1" t="s">
        <v>39</v>
      </c>
      <c r="E1" s="1" t="s">
        <v>40</v>
      </c>
      <c r="G1" s="1" t="s">
        <v>41</v>
      </c>
      <c r="H1" t="s">
        <v>45</v>
      </c>
      <c r="Q1" s="6"/>
      <c r="W1" s="6" t="s">
        <v>49</v>
      </c>
    </row>
    <row r="2" spans="1:23" ht="15.3" x14ac:dyDescent="0.55000000000000004">
      <c r="A2" t="s">
        <v>0</v>
      </c>
      <c r="B2" s="2">
        <v>21674.362990035694</v>
      </c>
      <c r="C2" s="3">
        <v>101.94</v>
      </c>
      <c r="D2" s="2">
        <v>6.0233333330000001</v>
      </c>
      <c r="E2" s="2">
        <v>100</v>
      </c>
      <c r="G2" s="1" t="s">
        <v>42</v>
      </c>
      <c r="H2" t="s">
        <v>44</v>
      </c>
      <c r="W2" s="6" t="s">
        <v>48</v>
      </c>
    </row>
    <row r="3" spans="1:23" ht="15.3" x14ac:dyDescent="0.55000000000000004">
      <c r="A3" t="s">
        <v>1</v>
      </c>
      <c r="B3" s="2">
        <v>21818.144944656284</v>
      </c>
      <c r="C3" s="3">
        <v>102.65</v>
      </c>
      <c r="D3" s="2">
        <v>7.3966666669999999</v>
      </c>
      <c r="E3" s="2">
        <f t="shared" ref="E3:E37" si="0">C3/100*E2</f>
        <v>102.64999999999999</v>
      </c>
      <c r="G3" s="1" t="s">
        <v>43</v>
      </c>
      <c r="H3" t="s">
        <v>47</v>
      </c>
      <c r="V3" s="6"/>
      <c r="W3" s="6" t="s">
        <v>46</v>
      </c>
    </row>
    <row r="4" spans="1:23" ht="15.3" x14ac:dyDescent="0.55000000000000004">
      <c r="A4" t="s">
        <v>2</v>
      </c>
      <c r="B4" s="2">
        <v>21682.857805752941</v>
      </c>
      <c r="C4" s="3">
        <v>101.59</v>
      </c>
      <c r="D4" s="2">
        <v>7.403333333</v>
      </c>
      <c r="E4" s="2">
        <f t="shared" si="0"/>
        <v>104.282135</v>
      </c>
    </row>
    <row r="5" spans="1:23" ht="15.3" x14ac:dyDescent="0.55000000000000004">
      <c r="A5" t="s">
        <v>3</v>
      </c>
      <c r="B5" s="2">
        <v>21687.493808442738</v>
      </c>
      <c r="C5" s="3">
        <v>103.11</v>
      </c>
      <c r="D5" s="2">
        <v>10.42</v>
      </c>
      <c r="E5" s="2">
        <f t="shared" si="0"/>
        <v>107.52530939849999</v>
      </c>
      <c r="G5" s="4" t="s">
        <v>50</v>
      </c>
    </row>
    <row r="6" spans="1:23" ht="15.3" x14ac:dyDescent="0.55000000000000004">
      <c r="A6" t="s">
        <v>4</v>
      </c>
      <c r="B6" s="2">
        <v>21496.735097713692</v>
      </c>
      <c r="C6" s="3">
        <v>108.1</v>
      </c>
      <c r="D6" s="2">
        <v>13.79</v>
      </c>
      <c r="E6" s="2">
        <f t="shared" si="0"/>
        <v>116.23485945977848</v>
      </c>
    </row>
    <row r="7" spans="1:23" ht="15.3" x14ac:dyDescent="0.55000000000000004">
      <c r="A7" t="s">
        <v>5</v>
      </c>
      <c r="B7" s="2">
        <v>21396.251271624144</v>
      </c>
      <c r="C7" s="3">
        <v>102.3</v>
      </c>
      <c r="D7" s="2">
        <v>11.72</v>
      </c>
      <c r="E7" s="2">
        <f t="shared" si="0"/>
        <v>118.90826122735336</v>
      </c>
      <c r="G7" t="s">
        <v>51</v>
      </c>
    </row>
    <row r="8" spans="1:23" ht="15.3" x14ac:dyDescent="0.55000000000000004">
      <c r="A8" t="s">
        <v>6</v>
      </c>
      <c r="B8" s="2">
        <v>21398.731401624886</v>
      </c>
      <c r="C8" s="3">
        <v>101.47</v>
      </c>
      <c r="D8" s="2">
        <v>9.9866666669999997</v>
      </c>
      <c r="E8" s="2">
        <f t="shared" si="0"/>
        <v>120.65621266739545</v>
      </c>
    </row>
    <row r="9" spans="1:23" ht="15.3" x14ac:dyDescent="0.55000000000000004">
      <c r="A9" t="s">
        <v>7</v>
      </c>
      <c r="B9" s="2">
        <v>21340.1338361454</v>
      </c>
      <c r="C9" s="3">
        <v>102.01</v>
      </c>
      <c r="D9" s="2">
        <v>9.9866666669999997</v>
      </c>
      <c r="E9" s="2">
        <f t="shared" si="0"/>
        <v>123.0814025420101</v>
      </c>
    </row>
    <row r="10" spans="1:23" ht="15.3" x14ac:dyDescent="0.55000000000000004">
      <c r="A10" t="s">
        <v>8</v>
      </c>
      <c r="B10" s="2">
        <v>21378.128852198766</v>
      </c>
      <c r="C10" s="3">
        <v>102.31</v>
      </c>
      <c r="D10" s="2">
        <v>9.7633333330000003</v>
      </c>
      <c r="E10" s="2">
        <f t="shared" si="0"/>
        <v>125.92458294073055</v>
      </c>
    </row>
    <row r="11" spans="1:23" ht="15.3" x14ac:dyDescent="0.55000000000000004">
      <c r="A11" t="s">
        <v>9</v>
      </c>
      <c r="B11" s="2">
        <v>21403.811000625486</v>
      </c>
      <c r="C11" s="3">
        <v>101.36</v>
      </c>
      <c r="D11" s="2">
        <v>9.5666666669999998</v>
      </c>
      <c r="E11" s="2">
        <f t="shared" si="0"/>
        <v>127.63715726872449</v>
      </c>
    </row>
    <row r="12" spans="1:23" ht="15.3" x14ac:dyDescent="0.55000000000000004">
      <c r="A12" t="s">
        <v>10</v>
      </c>
      <c r="B12" s="2">
        <v>21426.553311520158</v>
      </c>
      <c r="C12" s="3">
        <v>100.98</v>
      </c>
      <c r="D12" s="2">
        <v>9.1233333329999997</v>
      </c>
      <c r="E12" s="2">
        <f t="shared" si="0"/>
        <v>128.88800140995801</v>
      </c>
    </row>
    <row r="13" spans="1:23" ht="15.3" x14ac:dyDescent="0.55000000000000004">
      <c r="A13" t="s">
        <v>11</v>
      </c>
      <c r="B13" s="2">
        <v>21578.544641254444</v>
      </c>
      <c r="C13" s="3">
        <v>100.98</v>
      </c>
      <c r="D13" s="2">
        <v>8.7866666670000004</v>
      </c>
      <c r="E13" s="2">
        <f t="shared" si="0"/>
        <v>130.1511038237756</v>
      </c>
    </row>
    <row r="14" spans="1:23" ht="15.3" x14ac:dyDescent="0.55000000000000004">
      <c r="A14" t="s">
        <v>12</v>
      </c>
      <c r="B14" s="2">
        <v>21637.001573253521</v>
      </c>
      <c r="C14" s="3">
        <v>101.23</v>
      </c>
      <c r="D14" s="2">
        <v>8.7200000000000006</v>
      </c>
      <c r="E14" s="2">
        <f t="shared" si="0"/>
        <v>131.75196240080803</v>
      </c>
    </row>
    <row r="15" spans="1:23" ht="15.3" x14ac:dyDescent="0.55000000000000004">
      <c r="A15" t="s">
        <v>13</v>
      </c>
      <c r="B15" s="2">
        <v>21755.371307802336</v>
      </c>
      <c r="C15" s="3">
        <v>100.94</v>
      </c>
      <c r="D15" s="2">
        <v>8.0366666670000004</v>
      </c>
      <c r="E15" s="2">
        <f t="shared" si="0"/>
        <v>132.99043084737562</v>
      </c>
    </row>
    <row r="16" spans="1:23" ht="15.3" x14ac:dyDescent="0.55000000000000004">
      <c r="A16" t="s">
        <v>14</v>
      </c>
      <c r="B16" s="2">
        <v>21933.99388834363</v>
      </c>
      <c r="C16" s="3">
        <v>100.19</v>
      </c>
      <c r="D16" s="2">
        <v>7.4866666669999997</v>
      </c>
      <c r="E16" s="2">
        <f t="shared" si="0"/>
        <v>133.24311266598565</v>
      </c>
    </row>
    <row r="17" spans="1:5" ht="15.3" x14ac:dyDescent="0.55000000000000004">
      <c r="A17" t="s">
        <v>15</v>
      </c>
      <c r="B17" s="2">
        <v>21939.04377088348</v>
      </c>
      <c r="C17" s="3">
        <v>100.2</v>
      </c>
      <c r="D17" s="2">
        <v>6.846666667</v>
      </c>
      <c r="E17" s="2">
        <f t="shared" si="0"/>
        <v>133.50959889131761</v>
      </c>
    </row>
    <row r="18" spans="1:5" ht="15.3" x14ac:dyDescent="0.55000000000000004">
      <c r="A18" t="s">
        <v>16</v>
      </c>
      <c r="B18" s="2">
        <v>22221.722923315709</v>
      </c>
      <c r="C18" s="3">
        <v>100.9</v>
      </c>
      <c r="D18" s="2">
        <v>6.0133333330000003</v>
      </c>
      <c r="E18" s="2">
        <f t="shared" si="0"/>
        <v>134.71118528133948</v>
      </c>
    </row>
    <row r="19" spans="1:5" ht="15.3" x14ac:dyDescent="0.55000000000000004">
      <c r="A19" t="s">
        <v>17</v>
      </c>
      <c r="B19" s="2">
        <v>22290.45150275886</v>
      </c>
      <c r="C19" s="3">
        <v>101.06</v>
      </c>
      <c r="D19" s="2">
        <v>5.79</v>
      </c>
      <c r="E19" s="2">
        <f t="shared" si="0"/>
        <v>136.13912384532168</v>
      </c>
    </row>
    <row r="20" spans="1:5" ht="15.3" x14ac:dyDescent="0.55000000000000004">
      <c r="A20" t="s">
        <v>18</v>
      </c>
      <c r="B20" s="2">
        <v>22429.944620377628</v>
      </c>
      <c r="C20" s="3">
        <v>100.79</v>
      </c>
      <c r="D20" s="2">
        <v>6.02</v>
      </c>
      <c r="E20" s="2">
        <f t="shared" si="0"/>
        <v>137.21462292369972</v>
      </c>
    </row>
    <row r="21" spans="1:5" ht="15.3" x14ac:dyDescent="0.55000000000000004">
      <c r="A21" t="s">
        <v>19</v>
      </c>
      <c r="B21" s="2">
        <v>22532.204492080815</v>
      </c>
      <c r="C21" s="3">
        <v>101.07</v>
      </c>
      <c r="D21" s="2">
        <v>6.4733333330000002</v>
      </c>
      <c r="E21" s="2">
        <f t="shared" si="0"/>
        <v>138.68281938898329</v>
      </c>
    </row>
    <row r="22" spans="1:5" ht="15.3" x14ac:dyDescent="0.55000000000000004">
      <c r="A22" t="s">
        <v>20</v>
      </c>
      <c r="B22" s="2">
        <v>22680.912722004345</v>
      </c>
      <c r="C22" s="3">
        <v>102.14</v>
      </c>
      <c r="D22" s="2">
        <v>6.4933333329999998</v>
      </c>
      <c r="E22" s="2">
        <f t="shared" si="0"/>
        <v>141.65063172390754</v>
      </c>
    </row>
    <row r="23" spans="1:5" ht="15.3" x14ac:dyDescent="0.55000000000000004">
      <c r="A23" t="s">
        <v>21</v>
      </c>
      <c r="B23" s="2">
        <v>22750.927803250805</v>
      </c>
      <c r="C23" s="3">
        <v>100.89</v>
      </c>
      <c r="D23" s="2">
        <v>6.4333333330000002</v>
      </c>
      <c r="E23" s="2">
        <f t="shared" si="0"/>
        <v>142.9113223462503</v>
      </c>
    </row>
    <row r="24" spans="1:5" ht="15.3" x14ac:dyDescent="0.55000000000000004">
      <c r="A24" t="s">
        <v>22</v>
      </c>
      <c r="B24" s="2">
        <v>22981.657560875159</v>
      </c>
      <c r="C24" s="3">
        <v>100.12</v>
      </c>
      <c r="D24" s="2">
        <v>5.9666666670000001</v>
      </c>
      <c r="E24" s="2">
        <f t="shared" si="0"/>
        <v>143.0828159330658</v>
      </c>
    </row>
    <row r="25" spans="1:5" ht="15.3" x14ac:dyDescent="0.55000000000000004">
      <c r="A25" t="s">
        <v>23</v>
      </c>
      <c r="B25" s="2">
        <v>22915.702720478701</v>
      </c>
      <c r="C25" s="3">
        <v>100.25</v>
      </c>
      <c r="D25" s="2">
        <v>5.4166666670000003</v>
      </c>
      <c r="E25" s="2">
        <f t="shared" si="0"/>
        <v>143.44052297289846</v>
      </c>
    </row>
    <row r="26" spans="1:5" ht="15.3" x14ac:dyDescent="0.55000000000000004">
      <c r="A26" t="s">
        <v>24</v>
      </c>
      <c r="B26" s="2">
        <v>22860.474928524036</v>
      </c>
      <c r="C26" s="3">
        <v>101.14</v>
      </c>
      <c r="D26" s="2">
        <v>4.8600000000000003</v>
      </c>
      <c r="E26" s="2">
        <f t="shared" si="0"/>
        <v>145.07574493478953</v>
      </c>
    </row>
    <row r="27" spans="1:5" ht="15.3" x14ac:dyDescent="0.55000000000000004">
      <c r="A27" t="s">
        <v>25</v>
      </c>
      <c r="B27" s="2">
        <v>21136.52313871697</v>
      </c>
      <c r="C27" s="3">
        <v>101.57</v>
      </c>
      <c r="D27" s="2">
        <v>4.3933333330000002</v>
      </c>
      <c r="E27" s="2">
        <f t="shared" si="0"/>
        <v>147.3534341302657</v>
      </c>
    </row>
    <row r="28" spans="1:5" ht="15.3" x14ac:dyDescent="0.55000000000000004">
      <c r="A28" t="s">
        <v>26</v>
      </c>
      <c r="B28" s="2">
        <v>22676.203631112003</v>
      </c>
      <c r="C28" s="3">
        <v>100.54</v>
      </c>
      <c r="D28" s="2">
        <v>3.23</v>
      </c>
      <c r="E28" s="2">
        <f t="shared" si="0"/>
        <v>148.14914267456913</v>
      </c>
    </row>
    <row r="29" spans="1:5" ht="15.3" x14ac:dyDescent="0.55000000000000004">
      <c r="A29" t="s">
        <v>27</v>
      </c>
      <c r="B29" s="2">
        <v>22855.025859040681</v>
      </c>
      <c r="C29" s="3">
        <v>101.12</v>
      </c>
      <c r="D29" s="2">
        <v>3.2833333329999999</v>
      </c>
      <c r="E29" s="2">
        <f t="shared" si="0"/>
        <v>149.80841307252433</v>
      </c>
    </row>
    <row r="30" spans="1:5" ht="15.3" x14ac:dyDescent="0.55000000000000004">
      <c r="A30" t="s">
        <v>28</v>
      </c>
      <c r="B30" s="2">
        <v>23037.008250077946</v>
      </c>
      <c r="C30" s="3">
        <v>102.22</v>
      </c>
      <c r="D30" s="2">
        <v>3.34</v>
      </c>
      <c r="E30" s="2">
        <f t="shared" si="0"/>
        <v>153.13415984273436</v>
      </c>
    </row>
    <row r="31" spans="1:5" ht="15.3" x14ac:dyDescent="0.55000000000000004">
      <c r="A31" t="s">
        <v>29</v>
      </c>
      <c r="B31" s="2">
        <v>23384.70787157298</v>
      </c>
      <c r="C31" s="3">
        <v>102.01</v>
      </c>
      <c r="D31" s="2">
        <v>3.923333333</v>
      </c>
      <c r="E31" s="2">
        <f t="shared" si="0"/>
        <v>156.21215645557334</v>
      </c>
    </row>
    <row r="32" spans="1:5" ht="15.3" x14ac:dyDescent="0.55000000000000004">
      <c r="A32" t="s">
        <v>30</v>
      </c>
      <c r="B32" s="2">
        <v>23529.062014952102</v>
      </c>
      <c r="C32" s="3">
        <v>101.33</v>
      </c>
      <c r="D32" s="2">
        <v>5.27</v>
      </c>
      <c r="E32" s="2">
        <f t="shared" si="0"/>
        <v>158.28977813643249</v>
      </c>
    </row>
    <row r="33" spans="1:7" ht="15.3" x14ac:dyDescent="0.55000000000000004">
      <c r="A33" t="s">
        <v>31</v>
      </c>
      <c r="B33" s="2">
        <v>23745.133346860224</v>
      </c>
      <c r="C33" s="3">
        <v>102.5</v>
      </c>
      <c r="D33" s="2">
        <v>6.4633333329999996</v>
      </c>
      <c r="E33" s="2">
        <f t="shared" si="0"/>
        <v>162.24702258984328</v>
      </c>
    </row>
    <row r="34" spans="1:7" ht="15.3" x14ac:dyDescent="0.55000000000000004">
      <c r="A34" t="s">
        <v>32</v>
      </c>
      <c r="B34" s="2">
        <v>23809.056188688071</v>
      </c>
      <c r="C34" s="3">
        <v>105.27</v>
      </c>
      <c r="D34" s="2">
        <v>11.116666670000001</v>
      </c>
      <c r="E34" s="2">
        <f t="shared" si="0"/>
        <v>170.79744068032801</v>
      </c>
    </row>
    <row r="35" spans="1:7" ht="15.3" x14ac:dyDescent="0.55000000000000004">
      <c r="A35" t="s">
        <v>33</v>
      </c>
      <c r="B35" s="2">
        <v>22678.079807308513</v>
      </c>
      <c r="C35" s="3">
        <v>106.95</v>
      </c>
      <c r="D35" s="2">
        <v>11.303333329999999</v>
      </c>
      <c r="E35" s="2">
        <f t="shared" si="0"/>
        <v>182.66786280761082</v>
      </c>
    </row>
    <row r="36" spans="1:7" ht="15.3" x14ac:dyDescent="0.55000000000000004">
      <c r="A36" t="s">
        <v>34</v>
      </c>
      <c r="B36" s="2">
        <v>22795.951631336015</v>
      </c>
      <c r="C36" s="3">
        <v>99.09</v>
      </c>
      <c r="D36" s="2">
        <v>6.7633333330000003</v>
      </c>
      <c r="E36" s="2">
        <f t="shared" si="0"/>
        <v>181.00558525606155</v>
      </c>
      <c r="G36" s="4" t="s">
        <v>53</v>
      </c>
    </row>
    <row r="37" spans="1:7" ht="15.3" x14ac:dyDescent="0.55000000000000004">
      <c r="A37" t="s">
        <v>35</v>
      </c>
      <c r="B37" s="2">
        <v>22920.995531318425</v>
      </c>
      <c r="C37" s="3">
        <v>100.55</v>
      </c>
      <c r="D37" s="2">
        <v>6.403333333</v>
      </c>
      <c r="E37" s="2">
        <f t="shared" si="0"/>
        <v>182.00111597496991</v>
      </c>
    </row>
    <row r="38" spans="1:7" x14ac:dyDescent="0.55000000000000004">
      <c r="G38" s="7" t="s">
        <v>54</v>
      </c>
    </row>
    <row r="39" spans="1:7" x14ac:dyDescent="0.55000000000000004">
      <c r="G39" t="s">
        <v>52</v>
      </c>
    </row>
    <row r="53" spans="7:7" x14ac:dyDescent="0.55000000000000004">
      <c r="G53" t="s">
        <v>64</v>
      </c>
    </row>
    <row r="68" spans="7:7" x14ac:dyDescent="0.55000000000000004">
      <c r="G68" s="4" t="s">
        <v>55</v>
      </c>
    </row>
    <row r="70" spans="7:7" x14ac:dyDescent="0.55000000000000004">
      <c r="G70" s="8" t="s">
        <v>56</v>
      </c>
    </row>
    <row r="86" spans="7:7" x14ac:dyDescent="0.55000000000000004">
      <c r="G86" t="s">
        <v>57</v>
      </c>
    </row>
    <row r="88" spans="7:7" x14ac:dyDescent="0.55000000000000004">
      <c r="G88" s="8" t="s">
        <v>59</v>
      </c>
    </row>
    <row r="105" spans="7:7" x14ac:dyDescent="0.55000000000000004">
      <c r="G105" t="s">
        <v>60</v>
      </c>
    </row>
    <row r="124" spans="7:7" x14ac:dyDescent="0.55000000000000004">
      <c r="G124" t="s">
        <v>63</v>
      </c>
    </row>
    <row r="126" spans="7:7" x14ac:dyDescent="0.55000000000000004">
      <c r="G126" s="9" t="s">
        <v>58</v>
      </c>
    </row>
    <row r="144" spans="7:7" x14ac:dyDescent="0.55000000000000004">
      <c r="G144" t="s">
        <v>61</v>
      </c>
    </row>
    <row r="161" spans="7:15" x14ac:dyDescent="0.55000000000000004">
      <c r="G161" t="s">
        <v>62</v>
      </c>
    </row>
    <row r="163" spans="7:15" x14ac:dyDescent="0.55000000000000004">
      <c r="G163" s="4" t="s">
        <v>65</v>
      </c>
    </row>
    <row r="165" spans="7:15" x14ac:dyDescent="0.55000000000000004">
      <c r="G165" s="10" t="s">
        <v>67</v>
      </c>
    </row>
    <row r="167" spans="7:15" x14ac:dyDescent="0.55000000000000004">
      <c r="G167" t="s">
        <v>66</v>
      </c>
    </row>
    <row r="169" spans="7:15" x14ac:dyDescent="0.55000000000000004">
      <c r="G169" s="8" t="s">
        <v>68</v>
      </c>
      <c r="O169" s="8" t="s">
        <v>69</v>
      </c>
    </row>
    <row r="179" spans="15:15" x14ac:dyDescent="0.55000000000000004">
      <c r="O179" t="s">
        <v>70</v>
      </c>
    </row>
    <row r="216" spans="7:7" x14ac:dyDescent="0.55000000000000004">
      <c r="G216" t="s">
        <v>71</v>
      </c>
    </row>
    <row r="218" spans="7:7" x14ac:dyDescent="0.55000000000000004">
      <c r="G218" t="s">
        <v>72</v>
      </c>
    </row>
    <row r="220" spans="7:7" x14ac:dyDescent="0.55000000000000004">
      <c r="G220" s="4" t="s">
        <v>73</v>
      </c>
    </row>
    <row r="222" spans="7:7" x14ac:dyDescent="0.55000000000000004">
      <c r="G222" t="s">
        <v>74</v>
      </c>
    </row>
    <row r="234" spans="7:13" x14ac:dyDescent="0.55000000000000004">
      <c r="G234" t="s">
        <v>75</v>
      </c>
    </row>
    <row r="236" spans="7:13" x14ac:dyDescent="0.55000000000000004">
      <c r="G236" s="8" t="s">
        <v>76</v>
      </c>
      <c r="M236" s="8" t="s">
        <v>80</v>
      </c>
    </row>
    <row r="238" spans="7:13" x14ac:dyDescent="0.55000000000000004">
      <c r="G238" t="s">
        <v>77</v>
      </c>
      <c r="M238" t="s">
        <v>77</v>
      </c>
    </row>
    <row r="245" spans="7:13" x14ac:dyDescent="0.55000000000000004">
      <c r="G245" t="s">
        <v>78</v>
      </c>
      <c r="M245" t="s">
        <v>78</v>
      </c>
    </row>
    <row r="252" spans="7:13" x14ac:dyDescent="0.55000000000000004">
      <c r="G252" t="s">
        <v>79</v>
      </c>
      <c r="M252" t="s">
        <v>79</v>
      </c>
    </row>
    <row r="260" spans="7:19" x14ac:dyDescent="0.55000000000000004">
      <c r="I260" t="s">
        <v>79</v>
      </c>
      <c r="Q260" t="s">
        <v>79</v>
      </c>
    </row>
    <row r="263" spans="7:19" x14ac:dyDescent="0.55000000000000004">
      <c r="G263" t="s">
        <v>78</v>
      </c>
      <c r="K263" t="s">
        <v>77</v>
      </c>
      <c r="O263" t="s">
        <v>78</v>
      </c>
      <c r="S263" t="s">
        <v>77</v>
      </c>
    </row>
    <row r="265" spans="7:19" x14ac:dyDescent="0.55000000000000004">
      <c r="G265" t="s">
        <v>82</v>
      </c>
    </row>
    <row r="266" spans="7:19" x14ac:dyDescent="0.55000000000000004">
      <c r="G266" t="s">
        <v>81</v>
      </c>
    </row>
    <row r="268" spans="7:19" x14ac:dyDescent="0.55000000000000004">
      <c r="G268" t="s">
        <v>85</v>
      </c>
    </row>
    <row r="270" spans="7:19" x14ac:dyDescent="0.55000000000000004">
      <c r="N270" t="s">
        <v>77</v>
      </c>
    </row>
    <row r="274" spans="7:27" x14ac:dyDescent="0.55000000000000004">
      <c r="AA274" s="4"/>
    </row>
    <row r="277" spans="7:27" x14ac:dyDescent="0.55000000000000004">
      <c r="N277" t="s">
        <v>78</v>
      </c>
    </row>
    <row r="282" spans="7:27" x14ac:dyDescent="0.55000000000000004">
      <c r="G282" t="s">
        <v>78</v>
      </c>
      <c r="K282" t="s">
        <v>77</v>
      </c>
    </row>
    <row r="284" spans="7:27" x14ac:dyDescent="0.55000000000000004">
      <c r="G284" t="s">
        <v>86</v>
      </c>
    </row>
    <row r="286" spans="7:27" x14ac:dyDescent="0.55000000000000004">
      <c r="G286" s="4" t="s">
        <v>83</v>
      </c>
    </row>
    <row r="295" spans="27:27" x14ac:dyDescent="0.55000000000000004">
      <c r="AA295" s="4"/>
    </row>
    <row r="306" spans="7:51" x14ac:dyDescent="0.55000000000000004">
      <c r="G306" t="s">
        <v>87</v>
      </c>
    </row>
    <row r="308" spans="7:51" x14ac:dyDescent="0.55000000000000004">
      <c r="G308" s="4" t="s">
        <v>84</v>
      </c>
    </row>
    <row r="310" spans="7:51" x14ac:dyDescent="0.55000000000000004">
      <c r="G310" s="8" t="s">
        <v>88</v>
      </c>
      <c r="T310" s="8" t="s">
        <v>89</v>
      </c>
      <c r="AI310" s="8" t="s">
        <v>92</v>
      </c>
      <c r="AY310" s="8" t="s">
        <v>80</v>
      </c>
    </row>
    <row r="360" spans="20:51" x14ac:dyDescent="0.55000000000000004">
      <c r="T360" s="11" t="s">
        <v>91</v>
      </c>
      <c r="AI360" s="12" t="s">
        <v>96</v>
      </c>
      <c r="AY360" s="12" t="s">
        <v>93</v>
      </c>
    </row>
    <row r="361" spans="20:51" x14ac:dyDescent="0.55000000000000004">
      <c r="T361" s="11" t="s">
        <v>90</v>
      </c>
      <c r="AI361" t="s">
        <v>97</v>
      </c>
      <c r="AY361" t="s">
        <v>97</v>
      </c>
    </row>
    <row r="380" spans="7:7" x14ac:dyDescent="0.55000000000000004">
      <c r="G380" s="4" t="s">
        <v>94</v>
      </c>
    </row>
    <row r="382" spans="7:7" x14ac:dyDescent="0.55000000000000004">
      <c r="G382" t="s">
        <v>95</v>
      </c>
    </row>
    <row r="417" spans="7:7" x14ac:dyDescent="0.55000000000000004">
      <c r="G417" t="s">
        <v>98</v>
      </c>
    </row>
  </sheetData>
  <hyperlinks>
    <hyperlink ref="W2" r:id="rId1" xr:uid="{C6BE497C-5111-41CA-B604-C14DE9C66CFE}"/>
    <hyperlink ref="W3" r:id="rId2" xr:uid="{8B65E1C7-E788-4686-9D57-ACCA77C0CCE2}"/>
    <hyperlink ref="W1" r:id="rId3" xr:uid="{CB410E95-F8DD-49A9-AD35-CBEDE80B14A3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9932-81AD-412F-8BD4-96C2E931A175}">
  <dimension ref="A1:E108"/>
  <sheetViews>
    <sheetView topLeftCell="A88" workbookViewId="0">
      <selection activeCell="E3" sqref="E3:E108"/>
    </sheetView>
  </sheetViews>
  <sheetFormatPr defaultRowHeight="14.4" x14ac:dyDescent="0.55000000000000004"/>
  <sheetData>
    <row r="1" spans="1:5" ht="17.399999999999999" x14ac:dyDescent="0.55000000000000004">
      <c r="A1" s="5"/>
      <c r="C1" s="5">
        <v>5.61</v>
      </c>
    </row>
    <row r="2" spans="1:5" ht="17.399999999999999" x14ac:dyDescent="0.55000000000000004">
      <c r="A2" s="5"/>
      <c r="C2" s="5">
        <v>5.56</v>
      </c>
    </row>
    <row r="3" spans="1:5" ht="17.399999999999999" x14ac:dyDescent="0.55000000000000004">
      <c r="A3" s="5"/>
      <c r="C3" s="5">
        <v>6.9</v>
      </c>
      <c r="E3">
        <f>AVERAGE(C1:C3)</f>
        <v>6.0233333333333334</v>
      </c>
    </row>
    <row r="4" spans="1:5" ht="17.399999999999999" x14ac:dyDescent="0.55000000000000004">
      <c r="A4" s="5"/>
      <c r="C4" s="5">
        <v>7.14</v>
      </c>
    </row>
    <row r="5" spans="1:5" ht="17.399999999999999" x14ac:dyDescent="0.55000000000000004">
      <c r="A5" s="5"/>
      <c r="C5" s="5">
        <v>7.54</v>
      </c>
    </row>
    <row r="6" spans="1:5" ht="17.399999999999999" x14ac:dyDescent="0.55000000000000004">
      <c r="A6" s="5"/>
      <c r="C6" s="5">
        <v>7.51</v>
      </c>
      <c r="E6">
        <f t="shared" ref="E6" si="0">AVERAGE(C4:C6)</f>
        <v>7.3966666666666656</v>
      </c>
    </row>
    <row r="7" spans="1:5" ht="17.399999999999999" x14ac:dyDescent="0.55000000000000004">
      <c r="A7" s="5"/>
      <c r="C7" s="5">
        <v>7.49</v>
      </c>
    </row>
    <row r="8" spans="1:5" ht="17.399999999999999" x14ac:dyDescent="0.55000000000000004">
      <c r="A8" s="5"/>
      <c r="C8" s="5">
        <v>7.35</v>
      </c>
    </row>
    <row r="9" spans="1:5" ht="17.399999999999999" x14ac:dyDescent="0.55000000000000004">
      <c r="A9" s="5"/>
      <c r="C9" s="5">
        <v>7.37</v>
      </c>
      <c r="E9">
        <f t="shared" ref="E9" si="1">AVERAGE(C7:C9)</f>
        <v>7.4033333333333333</v>
      </c>
    </row>
    <row r="10" spans="1:5" ht="17.399999999999999" x14ac:dyDescent="0.55000000000000004">
      <c r="A10" s="5"/>
      <c r="C10" s="5">
        <v>7.62</v>
      </c>
    </row>
    <row r="11" spans="1:5" ht="17.399999999999999" x14ac:dyDescent="0.55000000000000004">
      <c r="A11" s="5"/>
      <c r="C11" s="5">
        <v>9.1999999999999993</v>
      </c>
    </row>
    <row r="12" spans="1:5" ht="17.399999999999999" x14ac:dyDescent="0.55000000000000004">
      <c r="A12" s="5"/>
      <c r="C12" s="5">
        <v>14.44</v>
      </c>
      <c r="E12">
        <f t="shared" ref="E12" si="2">AVERAGE(C10:C12)</f>
        <v>10.42</v>
      </c>
    </row>
    <row r="13" spans="1:5" ht="17.399999999999999" x14ac:dyDescent="0.55000000000000004">
      <c r="A13" s="5"/>
      <c r="C13" s="5">
        <v>14.83</v>
      </c>
    </row>
    <row r="14" spans="1:5" ht="17.399999999999999" x14ac:dyDescent="0.55000000000000004">
      <c r="A14" s="5"/>
      <c r="C14" s="5">
        <v>13.36</v>
      </c>
    </row>
    <row r="15" spans="1:5" ht="17.399999999999999" x14ac:dyDescent="0.55000000000000004">
      <c r="A15" s="5"/>
      <c r="C15" s="5">
        <v>13.18</v>
      </c>
      <c r="E15">
        <f t="shared" ref="E15" si="3">AVERAGE(C13:C15)</f>
        <v>13.79</v>
      </c>
    </row>
    <row r="16" spans="1:5" ht="17.399999999999999" x14ac:dyDescent="0.55000000000000004">
      <c r="A16" s="5"/>
      <c r="C16" s="5">
        <v>12.77</v>
      </c>
    </row>
    <row r="17" spans="1:5" ht="17.399999999999999" x14ac:dyDescent="0.55000000000000004">
      <c r="A17" s="5"/>
      <c r="C17" s="5">
        <v>11.41</v>
      </c>
    </row>
    <row r="18" spans="1:5" ht="17.399999999999999" x14ac:dyDescent="0.55000000000000004">
      <c r="A18" s="5"/>
      <c r="C18" s="5">
        <v>10.98</v>
      </c>
      <c r="E18">
        <f t="shared" ref="E18" si="4">AVERAGE(C16:C18)</f>
        <v>11.719999999999999</v>
      </c>
    </row>
    <row r="19" spans="1:5" ht="17.399999999999999" x14ac:dyDescent="0.55000000000000004">
      <c r="A19" s="5"/>
      <c r="C19" s="5">
        <v>10.33</v>
      </c>
    </row>
    <row r="20" spans="1:5" ht="17.399999999999999" x14ac:dyDescent="0.55000000000000004">
      <c r="A20" s="5"/>
      <c r="C20" s="5">
        <v>9.76</v>
      </c>
    </row>
    <row r="21" spans="1:5" ht="17.399999999999999" x14ac:dyDescent="0.55000000000000004">
      <c r="A21" s="5"/>
      <c r="C21" s="5">
        <v>9.8699999999999992</v>
      </c>
      <c r="E21">
        <f t="shared" ref="E21" si="5">AVERAGE(C19:C21)</f>
        <v>9.9866666666666664</v>
      </c>
    </row>
    <row r="22" spans="1:5" ht="17.399999999999999" x14ac:dyDescent="0.55000000000000004">
      <c r="A22" s="5"/>
      <c r="C22" s="5">
        <v>9.93</v>
      </c>
    </row>
    <row r="23" spans="1:5" ht="17.399999999999999" x14ac:dyDescent="0.55000000000000004">
      <c r="A23" s="5"/>
      <c r="C23" s="5">
        <v>10.1</v>
      </c>
    </row>
    <row r="24" spans="1:5" ht="17.399999999999999" x14ac:dyDescent="0.55000000000000004">
      <c r="A24" s="5"/>
      <c r="C24" s="5">
        <v>9.93</v>
      </c>
      <c r="E24">
        <f t="shared" ref="E24" si="6">AVERAGE(C22:C24)</f>
        <v>9.9866666666666664</v>
      </c>
    </row>
    <row r="25" spans="1:5" ht="17.399999999999999" x14ac:dyDescent="0.55000000000000004">
      <c r="A25" s="5"/>
      <c r="C25" s="5">
        <v>9.7899999999999991</v>
      </c>
    </row>
    <row r="26" spans="1:5" ht="17.399999999999999" x14ac:dyDescent="0.55000000000000004">
      <c r="A26" s="5"/>
      <c r="C26" s="5">
        <v>9.74</v>
      </c>
    </row>
    <row r="27" spans="1:5" ht="17.399999999999999" x14ac:dyDescent="0.55000000000000004">
      <c r="A27" s="5"/>
      <c r="C27" s="5">
        <v>9.76</v>
      </c>
      <c r="E27">
        <f t="shared" ref="E27" si="7">AVERAGE(C25:C27)</f>
        <v>9.7633333333333336</v>
      </c>
    </row>
    <row r="28" spans="1:5" ht="17.399999999999999" x14ac:dyDescent="0.55000000000000004">
      <c r="A28" s="5"/>
      <c r="C28" s="5">
        <v>9.64</v>
      </c>
    </row>
    <row r="29" spans="1:5" ht="17.399999999999999" x14ac:dyDescent="0.55000000000000004">
      <c r="A29" s="5"/>
      <c r="C29" s="5">
        <v>9.68</v>
      </c>
    </row>
    <row r="30" spans="1:5" ht="17.399999999999999" x14ac:dyDescent="0.55000000000000004">
      <c r="A30" s="5"/>
      <c r="C30" s="5">
        <v>9.3800000000000008</v>
      </c>
      <c r="E30">
        <f t="shared" ref="E30" si="8">AVERAGE(C28:C30)</f>
        <v>9.5666666666666682</v>
      </c>
    </row>
    <row r="31" spans="1:5" ht="17.399999999999999" x14ac:dyDescent="0.55000000000000004">
      <c r="A31" s="5"/>
      <c r="C31" s="5">
        <v>9.1999999999999993</v>
      </c>
    </row>
    <row r="32" spans="1:5" ht="17.399999999999999" x14ac:dyDescent="0.55000000000000004">
      <c r="A32" s="5"/>
      <c r="C32" s="5">
        <v>9.16</v>
      </c>
    </row>
    <row r="33" spans="1:5" ht="17.399999999999999" x14ac:dyDescent="0.55000000000000004">
      <c r="A33" s="5"/>
      <c r="C33" s="5">
        <v>9.01</v>
      </c>
      <c r="E33">
        <f t="shared" ref="E33" si="9">AVERAGE(C31:C33)</f>
        <v>9.1233333333333331</v>
      </c>
    </row>
    <row r="34" spans="1:5" ht="17.399999999999999" x14ac:dyDescent="0.55000000000000004">
      <c r="A34" s="5"/>
      <c r="C34" s="5">
        <v>8.89</v>
      </c>
    </row>
    <row r="35" spans="1:5" ht="17.399999999999999" x14ac:dyDescent="0.55000000000000004">
      <c r="A35" s="5"/>
      <c r="C35" s="5">
        <v>8.76</v>
      </c>
    </row>
    <row r="36" spans="1:5" ht="17.399999999999999" x14ac:dyDescent="0.55000000000000004">
      <c r="A36" s="5"/>
      <c r="C36" s="5">
        <v>8.7100000000000009</v>
      </c>
      <c r="E36">
        <f t="shared" ref="E36" si="10">AVERAGE(C34:C36)</f>
        <v>8.7866666666666671</v>
      </c>
    </row>
    <row r="37" spans="1:5" ht="17.399999999999999" x14ac:dyDescent="0.55000000000000004">
      <c r="A37" s="5"/>
      <c r="C37" s="5">
        <v>8.75</v>
      </c>
    </row>
    <row r="38" spans="1:5" ht="17.399999999999999" x14ac:dyDescent="0.55000000000000004">
      <c r="A38" s="5"/>
      <c r="C38" s="5">
        <v>8.7799999999999994</v>
      </c>
    </row>
    <row r="39" spans="1:5" ht="17.399999999999999" x14ac:dyDescent="0.55000000000000004">
      <c r="A39" s="5"/>
      <c r="C39" s="5">
        <v>8.6300000000000008</v>
      </c>
      <c r="E39">
        <f t="shared" ref="E39" si="11">AVERAGE(C37:C39)</f>
        <v>8.7200000000000006</v>
      </c>
    </row>
    <row r="40" spans="1:5" ht="17.399999999999999" x14ac:dyDescent="0.55000000000000004">
      <c r="A40" s="5"/>
      <c r="C40" s="5">
        <v>8.3699999999999992</v>
      </c>
    </row>
    <row r="41" spans="1:5" ht="17.399999999999999" x14ac:dyDescent="0.55000000000000004">
      <c r="A41" s="5"/>
      <c r="C41" s="5">
        <v>7.93</v>
      </c>
    </row>
    <row r="42" spans="1:5" ht="17.399999999999999" x14ac:dyDescent="0.55000000000000004">
      <c r="A42" s="5"/>
      <c r="C42" s="5">
        <v>7.81</v>
      </c>
      <c r="E42">
        <f t="shared" ref="E42" si="12">AVERAGE(C40:C42)</f>
        <v>8.0366666666666653</v>
      </c>
    </row>
    <row r="43" spans="1:5" ht="17.399999999999999" x14ac:dyDescent="0.55000000000000004">
      <c r="A43" s="5"/>
      <c r="C43" s="5">
        <v>7.66</v>
      </c>
    </row>
    <row r="44" spans="1:5" ht="17.399999999999999" x14ac:dyDescent="0.55000000000000004">
      <c r="A44" s="5"/>
      <c r="C44" s="5">
        <v>7.48</v>
      </c>
    </row>
    <row r="45" spans="1:5" ht="17.399999999999999" x14ac:dyDescent="0.55000000000000004">
      <c r="A45" s="5"/>
      <c r="C45" s="5">
        <v>7.32</v>
      </c>
      <c r="E45">
        <f t="shared" ref="E45" si="13">AVERAGE(C43:C45)</f>
        <v>7.4866666666666672</v>
      </c>
    </row>
    <row r="46" spans="1:5" ht="17.399999999999999" x14ac:dyDescent="0.55000000000000004">
      <c r="A46" s="5"/>
      <c r="C46" s="5">
        <v>7.06</v>
      </c>
    </row>
    <row r="47" spans="1:5" ht="17.399999999999999" x14ac:dyDescent="0.55000000000000004">
      <c r="A47" s="5"/>
      <c r="C47" s="5">
        <v>6.86</v>
      </c>
    </row>
    <row r="48" spans="1:5" ht="17.399999999999999" x14ac:dyDescent="0.55000000000000004">
      <c r="A48" s="5"/>
      <c r="C48" s="5">
        <v>6.62</v>
      </c>
      <c r="E48">
        <f t="shared" ref="E48" si="14">AVERAGE(C46:C48)</f>
        <v>6.8466666666666667</v>
      </c>
    </row>
    <row r="49" spans="1:5" ht="17.399999999999999" x14ac:dyDescent="0.55000000000000004">
      <c r="A49" s="5"/>
      <c r="C49" s="5">
        <v>6.1</v>
      </c>
    </row>
    <row r="50" spans="1:5" ht="17.399999999999999" x14ac:dyDescent="0.55000000000000004">
      <c r="A50" s="5"/>
      <c r="C50" s="5">
        <v>5.95</v>
      </c>
    </row>
    <row r="51" spans="1:5" ht="17.399999999999999" x14ac:dyDescent="0.55000000000000004">
      <c r="A51" s="5"/>
      <c r="C51" s="5">
        <v>5.99</v>
      </c>
      <c r="E51">
        <f t="shared" ref="E51" si="15">AVERAGE(C49:C51)</f>
        <v>6.0133333333333328</v>
      </c>
    </row>
    <row r="52" spans="1:5" ht="17.399999999999999" x14ac:dyDescent="0.55000000000000004">
      <c r="A52" s="5"/>
      <c r="C52" s="5">
        <v>5.77</v>
      </c>
    </row>
    <row r="53" spans="1:5" ht="17.399999999999999" x14ac:dyDescent="0.55000000000000004">
      <c r="A53" s="5"/>
      <c r="C53" s="5">
        <v>5.79</v>
      </c>
    </row>
    <row r="54" spans="1:5" ht="17.399999999999999" x14ac:dyDescent="0.55000000000000004">
      <c r="A54" s="5"/>
      <c r="C54" s="5">
        <v>5.81</v>
      </c>
      <c r="E54">
        <f t="shared" ref="E54" si="16">AVERAGE(C52:C54)</f>
        <v>5.7899999999999991</v>
      </c>
    </row>
    <row r="55" spans="1:5" ht="17.399999999999999" x14ac:dyDescent="0.55000000000000004">
      <c r="A55" s="5"/>
      <c r="C55" s="5">
        <v>5.88</v>
      </c>
    </row>
    <row r="56" spans="1:5" ht="17.399999999999999" x14ac:dyDescent="0.55000000000000004">
      <c r="A56" s="5"/>
      <c r="C56" s="5">
        <v>5.97</v>
      </c>
    </row>
    <row r="57" spans="1:5" ht="17.399999999999999" x14ac:dyDescent="0.55000000000000004">
      <c r="A57" s="5"/>
      <c r="C57" s="5">
        <v>6.21</v>
      </c>
      <c r="E57">
        <f t="shared" ref="E57" si="17">AVERAGE(C55:C57)</f>
        <v>6.02</v>
      </c>
    </row>
    <row r="58" spans="1:5" ht="17.399999999999999" x14ac:dyDescent="0.55000000000000004">
      <c r="A58" s="5"/>
      <c r="C58" s="5">
        <v>6.41</v>
      </c>
    </row>
    <row r="59" spans="1:5" ht="17.399999999999999" x14ac:dyDescent="0.55000000000000004">
      <c r="A59" s="5"/>
      <c r="C59" s="5">
        <v>6.47</v>
      </c>
    </row>
    <row r="60" spans="1:5" ht="17.399999999999999" x14ac:dyDescent="0.55000000000000004">
      <c r="A60" s="5"/>
      <c r="C60" s="5">
        <v>6.54</v>
      </c>
      <c r="E60">
        <f t="shared" ref="E60" si="18">AVERAGE(C58:C60)</f>
        <v>6.4733333333333327</v>
      </c>
    </row>
    <row r="61" spans="1:5" ht="17.399999999999999" x14ac:dyDescent="0.55000000000000004">
      <c r="A61" s="5"/>
      <c r="C61" s="5">
        <v>6.52</v>
      </c>
    </row>
    <row r="62" spans="1:5" ht="17.399999999999999" x14ac:dyDescent="0.55000000000000004">
      <c r="A62" s="5"/>
      <c r="C62" s="5">
        <v>6.5</v>
      </c>
    </row>
    <row r="63" spans="1:5" ht="17.399999999999999" x14ac:dyDescent="0.55000000000000004">
      <c r="A63" s="5"/>
      <c r="C63" s="5">
        <v>6.46</v>
      </c>
      <c r="E63">
        <f t="shared" ref="E63" si="19">AVERAGE(C61:C63)</f>
        <v>6.4933333333333332</v>
      </c>
    </row>
    <row r="64" spans="1:5" ht="17.399999999999999" x14ac:dyDescent="0.55000000000000004">
      <c r="A64" s="5"/>
      <c r="C64" s="5">
        <v>6.46</v>
      </c>
    </row>
    <row r="65" spans="1:5" ht="17.399999999999999" x14ac:dyDescent="0.55000000000000004">
      <c r="A65" s="5"/>
      <c r="C65" s="5">
        <v>6.47</v>
      </c>
    </row>
    <row r="66" spans="1:5" ht="17.399999999999999" x14ac:dyDescent="0.55000000000000004">
      <c r="A66" s="5"/>
      <c r="C66" s="5">
        <v>6.37</v>
      </c>
      <c r="E66">
        <f t="shared" ref="E66" si="20">AVERAGE(C64:C66)</f>
        <v>6.4333333333333336</v>
      </c>
    </row>
    <row r="67" spans="1:5" ht="17.399999999999999" x14ac:dyDescent="0.55000000000000004">
      <c r="A67" s="5"/>
      <c r="C67" s="5">
        <v>6.14</v>
      </c>
    </row>
    <row r="68" spans="1:5" ht="17.399999999999999" x14ac:dyDescent="0.55000000000000004">
      <c r="A68" s="5"/>
      <c r="C68" s="5">
        <v>5.96</v>
      </c>
    </row>
    <row r="69" spans="1:5" ht="17.399999999999999" x14ac:dyDescent="0.55000000000000004">
      <c r="A69" s="5"/>
      <c r="C69" s="5">
        <v>5.8</v>
      </c>
      <c r="E69">
        <f t="shared" ref="E69" si="21">AVERAGE(C67:C69)</f>
        <v>5.9666666666666659</v>
      </c>
    </row>
    <row r="70" spans="1:5" ht="17.399999999999999" x14ac:dyDescent="0.55000000000000004">
      <c r="A70" s="5"/>
      <c r="C70" s="5">
        <v>5.7</v>
      </c>
    </row>
    <row r="71" spans="1:5" ht="17.399999999999999" x14ac:dyDescent="0.55000000000000004">
      <c r="A71" s="5"/>
      <c r="C71" s="5">
        <v>5.4</v>
      </c>
    </row>
    <row r="72" spans="1:5" ht="17.399999999999999" x14ac:dyDescent="0.55000000000000004">
      <c r="A72" s="5"/>
      <c r="C72" s="5">
        <v>5.15</v>
      </c>
      <c r="E72">
        <f t="shared" ref="E72" si="22">AVERAGE(C70:C72)</f>
        <v>5.416666666666667</v>
      </c>
    </row>
    <row r="73" spans="1:5" ht="17.399999999999999" x14ac:dyDescent="0.55000000000000004">
      <c r="A73" s="5"/>
      <c r="C73" s="5">
        <v>5</v>
      </c>
    </row>
    <row r="74" spans="1:5" ht="17.399999999999999" x14ac:dyDescent="0.55000000000000004">
      <c r="A74" s="5"/>
      <c r="C74" s="5">
        <v>4.8099999999999996</v>
      </c>
    </row>
    <row r="75" spans="1:5" ht="17.399999999999999" x14ac:dyDescent="0.55000000000000004">
      <c r="A75" s="5"/>
      <c r="C75" s="5">
        <v>4.7699999999999996</v>
      </c>
      <c r="E75">
        <f t="shared" ref="E75" si="23">AVERAGE(C73:C75)</f>
        <v>4.8599999999999994</v>
      </c>
    </row>
    <row r="76" spans="1:5" ht="17.399999999999999" x14ac:dyDescent="0.55000000000000004">
      <c r="A76" s="5"/>
      <c r="C76" s="5">
        <v>4.75</v>
      </c>
    </row>
    <row r="77" spans="1:5" ht="17.399999999999999" x14ac:dyDescent="0.55000000000000004">
      <c r="A77" s="5"/>
      <c r="C77" s="5">
        <v>4.4000000000000004</v>
      </c>
    </row>
    <row r="78" spans="1:5" ht="17.399999999999999" x14ac:dyDescent="0.55000000000000004">
      <c r="A78" s="5"/>
      <c r="C78" s="5">
        <v>4.03</v>
      </c>
      <c r="E78">
        <f t="shared" ref="E78" si="24">AVERAGE(C76:C78)</f>
        <v>4.3933333333333335</v>
      </c>
    </row>
    <row r="79" spans="1:5" ht="17.399999999999999" x14ac:dyDescent="0.55000000000000004">
      <c r="A79" s="5"/>
      <c r="C79" s="5">
        <v>3.31</v>
      </c>
    </row>
    <row r="80" spans="1:5" ht="17.399999999999999" x14ac:dyDescent="0.55000000000000004">
      <c r="A80" s="5"/>
      <c r="C80" s="5">
        <v>3.18</v>
      </c>
    </row>
    <row r="81" spans="1:5" ht="17.399999999999999" x14ac:dyDescent="0.55000000000000004">
      <c r="A81" s="5"/>
      <c r="C81" s="5">
        <v>3.2</v>
      </c>
      <c r="E81">
        <f t="shared" ref="E81" si="25">AVERAGE(C79:C81)</f>
        <v>3.2300000000000004</v>
      </c>
    </row>
    <row r="82" spans="1:5" ht="17.399999999999999" x14ac:dyDescent="0.55000000000000004">
      <c r="A82" s="5"/>
      <c r="C82" s="5">
        <v>3.27</v>
      </c>
    </row>
    <row r="83" spans="1:5" ht="17.399999999999999" x14ac:dyDescent="0.55000000000000004">
      <c r="A83" s="5"/>
      <c r="C83" s="5">
        <v>3.27</v>
      </c>
    </row>
    <row r="84" spans="1:5" ht="17.399999999999999" x14ac:dyDescent="0.55000000000000004">
      <c r="A84" s="5"/>
      <c r="C84" s="5">
        <v>3.31</v>
      </c>
      <c r="E84">
        <f t="shared" ref="E84" si="26">AVERAGE(C82:C84)</f>
        <v>3.2833333333333332</v>
      </c>
    </row>
    <row r="85" spans="1:5" ht="17.399999999999999" x14ac:dyDescent="0.55000000000000004">
      <c r="A85" s="5"/>
      <c r="C85" s="5">
        <v>3.36</v>
      </c>
    </row>
    <row r="86" spans="1:5" ht="17.399999999999999" x14ac:dyDescent="0.55000000000000004">
      <c r="A86" s="5"/>
      <c r="C86" s="5">
        <v>3.28</v>
      </c>
    </row>
    <row r="87" spans="1:5" ht="17.399999999999999" x14ac:dyDescent="0.55000000000000004">
      <c r="A87" s="5"/>
      <c r="C87" s="5">
        <v>3.38</v>
      </c>
      <c r="E87">
        <f t="shared" ref="E87" si="27">AVERAGE(C85:C87)</f>
        <v>3.34</v>
      </c>
    </row>
    <row r="88" spans="1:5" ht="17.399999999999999" x14ac:dyDescent="0.55000000000000004">
      <c r="A88" s="5"/>
      <c r="C88" s="5">
        <v>3.61</v>
      </c>
    </row>
    <row r="89" spans="1:5" ht="17.399999999999999" x14ac:dyDescent="0.55000000000000004">
      <c r="A89" s="5"/>
      <c r="C89" s="5">
        <v>3.92</v>
      </c>
    </row>
    <row r="90" spans="1:5" ht="17.399999999999999" x14ac:dyDescent="0.55000000000000004">
      <c r="A90" s="5"/>
      <c r="C90" s="5">
        <v>4.24</v>
      </c>
      <c r="E90">
        <f t="shared" ref="E90" si="28">AVERAGE(C88:C90)</f>
        <v>3.9233333333333333</v>
      </c>
    </row>
    <row r="91" spans="1:5" ht="17.399999999999999" x14ac:dyDescent="0.55000000000000004">
      <c r="C91" s="5">
        <v>4.8</v>
      </c>
    </row>
    <row r="92" spans="1:5" ht="17.399999999999999" x14ac:dyDescent="0.55000000000000004">
      <c r="C92" s="5">
        <v>5.39</v>
      </c>
    </row>
    <row r="93" spans="1:5" ht="17.399999999999999" x14ac:dyDescent="0.55000000000000004">
      <c r="C93" s="5">
        <v>5.62</v>
      </c>
      <c r="E93">
        <f t="shared" ref="E93" si="29">AVERAGE(C91:C93)</f>
        <v>5.27</v>
      </c>
    </row>
    <row r="94" spans="1:5" ht="17.399999999999999" x14ac:dyDescent="0.55000000000000004">
      <c r="C94" s="5">
        <v>5.97</v>
      </c>
    </row>
    <row r="95" spans="1:5" ht="17.399999999999999" x14ac:dyDescent="0.55000000000000004">
      <c r="C95" s="5">
        <v>6.47</v>
      </c>
    </row>
    <row r="96" spans="1:5" ht="17.399999999999999" x14ac:dyDescent="0.55000000000000004">
      <c r="C96" s="5">
        <v>6.95</v>
      </c>
      <c r="E96">
        <f t="shared" ref="E96" si="30">AVERAGE(C94:C96)</f>
        <v>6.4633333333333338</v>
      </c>
    </row>
    <row r="97" spans="3:5" ht="17.399999999999999" x14ac:dyDescent="0.55000000000000004">
      <c r="C97" s="5">
        <v>7.32</v>
      </c>
    </row>
    <row r="98" spans="3:5" ht="17.399999999999999" x14ac:dyDescent="0.55000000000000004">
      <c r="C98" s="5">
        <v>8.3800000000000008</v>
      </c>
    </row>
    <row r="99" spans="3:5" ht="17.399999999999999" x14ac:dyDescent="0.55000000000000004">
      <c r="C99" s="5">
        <v>17.649999999999999</v>
      </c>
      <c r="E99">
        <f t="shared" ref="E99" si="31">AVERAGE(C97:C99)</f>
        <v>11.116666666666667</v>
      </c>
    </row>
    <row r="100" spans="3:5" ht="17.399999999999999" x14ac:dyDescent="0.55000000000000004">
      <c r="C100" s="5">
        <v>14.88</v>
      </c>
    </row>
    <row r="101" spans="3:5" ht="17.399999999999999" x14ac:dyDescent="0.55000000000000004">
      <c r="C101" s="5">
        <v>11.12</v>
      </c>
    </row>
    <row r="102" spans="3:5" ht="17.399999999999999" x14ac:dyDescent="0.55000000000000004">
      <c r="C102" s="5">
        <v>7.91</v>
      </c>
      <c r="E102">
        <f t="shared" ref="E102" si="32">AVERAGE(C100:C102)</f>
        <v>11.303333333333333</v>
      </c>
    </row>
    <row r="103" spans="3:5" ht="17.399999999999999" x14ac:dyDescent="0.55000000000000004">
      <c r="C103" s="5">
        <v>7.39</v>
      </c>
    </row>
    <row r="104" spans="3:5" ht="17.399999999999999" x14ac:dyDescent="0.55000000000000004">
      <c r="C104" s="5">
        <v>6.56</v>
      </c>
    </row>
    <row r="105" spans="3:5" ht="17.399999999999999" x14ac:dyDescent="0.55000000000000004">
      <c r="C105" s="5">
        <v>6.34</v>
      </c>
      <c r="E105">
        <f t="shared" ref="E105" si="33">AVERAGE(C103:C105)</f>
        <v>6.7633333333333328</v>
      </c>
    </row>
    <row r="106" spans="3:5" ht="17.399999999999999" x14ac:dyDescent="0.55000000000000004">
      <c r="C106" s="5">
        <v>6.48</v>
      </c>
    </row>
    <row r="107" spans="3:5" ht="17.399999999999999" x14ac:dyDescent="0.55000000000000004">
      <c r="C107" s="5">
        <v>6.4</v>
      </c>
    </row>
    <row r="108" spans="3:5" ht="17.399999999999999" x14ac:dyDescent="0.55000000000000004">
      <c r="C108" s="5">
        <v>6.33</v>
      </c>
      <c r="E108">
        <f>AVERAGE(C106:C108)</f>
        <v>6.4033333333333333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Коряков Иван Владимирович</cp:lastModifiedBy>
  <dcterms:created xsi:type="dcterms:W3CDTF">2015-06-05T18:19:34Z</dcterms:created>
  <dcterms:modified xsi:type="dcterms:W3CDTF">2025-06-08T17:54:01Z</dcterms:modified>
</cp:coreProperties>
</file>