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I 318-14" sheetId="1" r:id="rId4"/>
    <sheet state="visible" name="Hoja2" sheetId="2" r:id="rId5"/>
    <sheet state="visible" name="Hoja3" sheetId="3" r:id="rId6"/>
    <sheet state="visible" name="Hoja 1" sheetId="4" r:id="rId7"/>
    <sheet state="visible" name="Hoja 2" sheetId="5" r:id="rId8"/>
  </sheets>
  <definedNames/>
  <calcPr/>
  <extLst>
    <ext uri="GoogleSheetsCustomDataVersion2">
      <go:sheetsCustomData xmlns:go="http://customooxmlschemas.google.com/" r:id="rId9" roundtripDataChecksum="tnJ60wK6W7INv/7QLfOV6/0EYF3d85jLumwO+zhJ7RQ="/>
    </ext>
  </extLst>
</workbook>
</file>

<file path=xl/sharedStrings.xml><?xml version="1.0" encoding="utf-8"?>
<sst xmlns="http://schemas.openxmlformats.org/spreadsheetml/2006/main" count="51" uniqueCount="16">
  <si>
    <t>@</t>
  </si>
  <si>
    <t>LOSA MACIZA DE CONCRETO</t>
  </si>
  <si>
    <t>T/m3</t>
  </si>
  <si>
    <t>P.V (Kg/m3)</t>
  </si>
  <si>
    <t>m</t>
  </si>
  <si>
    <t>P.E (Kg/m2)</t>
  </si>
  <si>
    <t xml:space="preserve">Concreto reforzado </t>
  </si>
  <si>
    <t>Mortero de cemento y arena</t>
  </si>
  <si>
    <t>Yeso</t>
  </si>
  <si>
    <t>losets</t>
  </si>
  <si>
    <t>Suma</t>
  </si>
  <si>
    <t>D</t>
  </si>
  <si>
    <t>=</t>
  </si>
  <si>
    <t>kg/m2</t>
  </si>
  <si>
    <t>L</t>
  </si>
  <si>
    <t>U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</si>
</sst>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sz val="11.0"/>
      <color rgb="FFFF0000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Font="1"/>
    <xf borderId="1" fillId="0" fontId="5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19</xdr:row>
      <xdr:rowOff>104775</xdr:rowOff>
    </xdr:from>
    <xdr:ext cx="847725" cy="38100"/>
    <xdr:grpSp>
      <xdr:nvGrpSpPr>
        <xdr:cNvPr id="2" name="Shape 2"/>
        <xdr:cNvGrpSpPr/>
      </xdr:nvGrpSpPr>
      <xdr:grpSpPr>
        <a:xfrm>
          <a:off x="4922138" y="3775238"/>
          <a:ext cx="847725" cy="9525"/>
          <a:chOff x="4922138" y="3775238"/>
          <a:chExt cx="847725" cy="9525"/>
        </a:xfrm>
      </xdr:grpSpPr>
      <xdr:cxnSp>
        <xdr:nvCxnSpPr>
          <xdr:cNvPr id="3" name="Shape 3"/>
          <xdr:cNvCxnSpPr/>
        </xdr:nvCxnSpPr>
        <xdr:spPr>
          <a:xfrm flipH="1" rot="10800000">
            <a:off x="4922138" y="3775238"/>
            <a:ext cx="847725" cy="9525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228600</xdr:colOff>
      <xdr:row>20</xdr:row>
      <xdr:rowOff>152400</xdr:rowOff>
    </xdr:from>
    <xdr:ext cx="800100" cy="38100"/>
    <xdr:grpSp>
      <xdr:nvGrpSpPr>
        <xdr:cNvPr id="2" name="Shape 2"/>
        <xdr:cNvGrpSpPr/>
      </xdr:nvGrpSpPr>
      <xdr:grpSpPr>
        <a:xfrm>
          <a:off x="4945950" y="3770475"/>
          <a:ext cx="800100" cy="19050"/>
          <a:chOff x="4945950" y="3770475"/>
          <a:chExt cx="800100" cy="19050"/>
        </a:xfrm>
      </xdr:grpSpPr>
      <xdr:cxnSp>
        <xdr:nvCxnSpPr>
          <xdr:cNvPr id="4" name="Shape 4"/>
          <xdr:cNvCxnSpPr/>
        </xdr:nvCxnSpPr>
        <xdr:spPr>
          <a:xfrm flipH="1" rot="10800000">
            <a:off x="4945950" y="3770475"/>
            <a:ext cx="800100" cy="19050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66675</xdr:colOff>
      <xdr:row>22</xdr:row>
      <xdr:rowOff>9525</xdr:rowOff>
    </xdr:from>
    <xdr:ext cx="723900" cy="38100"/>
    <xdr:grpSp>
      <xdr:nvGrpSpPr>
        <xdr:cNvPr id="2" name="Shape 2"/>
        <xdr:cNvGrpSpPr/>
      </xdr:nvGrpSpPr>
      <xdr:grpSpPr>
        <a:xfrm>
          <a:off x="4984050" y="3780000"/>
          <a:ext cx="723900" cy="0"/>
          <a:chOff x="4984050" y="3780000"/>
          <a:chExt cx="723900" cy="0"/>
        </a:xfrm>
      </xdr:grpSpPr>
      <xdr:cxnSp>
        <xdr:nvCxnSpPr>
          <xdr:cNvPr id="5" name="Shape 5"/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219075</xdr:colOff>
      <xdr:row>24</xdr:row>
      <xdr:rowOff>47625</xdr:rowOff>
    </xdr:from>
    <xdr:ext cx="314325" cy="76200"/>
    <xdr:grpSp>
      <xdr:nvGrpSpPr>
        <xdr:cNvPr id="2" name="Shape 2"/>
        <xdr:cNvGrpSpPr/>
      </xdr:nvGrpSpPr>
      <xdr:grpSpPr>
        <a:xfrm>
          <a:off x="5203125" y="3756188"/>
          <a:ext cx="285750" cy="47625"/>
          <a:chOff x="5203125" y="3756188"/>
          <a:chExt cx="285750" cy="47625"/>
        </a:xfrm>
      </xdr:grpSpPr>
      <xdr:cxnSp>
        <xdr:nvCxnSpPr>
          <xdr:cNvPr id="6" name="Shape 6"/>
          <xdr:cNvCxnSpPr/>
        </xdr:nvCxnSpPr>
        <xdr:spPr>
          <a:xfrm flipH="1" rot="10800000">
            <a:off x="5203125" y="3756188"/>
            <a:ext cx="285750" cy="47625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285750</xdr:colOff>
      <xdr:row>25</xdr:row>
      <xdr:rowOff>47625</xdr:rowOff>
    </xdr:from>
    <xdr:ext cx="190500" cy="38100"/>
    <xdr:grpSp>
      <xdr:nvGrpSpPr>
        <xdr:cNvPr id="2" name="Shape 2"/>
        <xdr:cNvGrpSpPr/>
      </xdr:nvGrpSpPr>
      <xdr:grpSpPr>
        <a:xfrm>
          <a:off x="5250750" y="3775238"/>
          <a:ext cx="190500" cy="9525"/>
          <a:chOff x="5250750" y="3775238"/>
          <a:chExt cx="190500" cy="9525"/>
        </a:xfrm>
      </xdr:grpSpPr>
      <xdr:cxnSp>
        <xdr:nvCxnSpPr>
          <xdr:cNvPr id="7" name="Shape 7"/>
          <xdr:cNvCxnSpPr/>
        </xdr:nvCxnSpPr>
        <xdr:spPr>
          <a:xfrm flipH="1" rot="10800000">
            <a:off x="5250750" y="3775238"/>
            <a:ext cx="190500" cy="9525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314325</xdr:colOff>
      <xdr:row>22</xdr:row>
      <xdr:rowOff>0</xdr:rowOff>
    </xdr:from>
    <xdr:ext cx="190500" cy="38100"/>
    <xdr:grpSp>
      <xdr:nvGrpSpPr>
        <xdr:cNvPr id="2" name="Shape 2"/>
        <xdr:cNvGrpSpPr/>
      </xdr:nvGrpSpPr>
      <xdr:grpSpPr>
        <a:xfrm>
          <a:off x="5250750" y="3775238"/>
          <a:ext cx="190500" cy="9525"/>
          <a:chOff x="5250750" y="3775238"/>
          <a:chExt cx="190500" cy="9525"/>
        </a:xfrm>
      </xdr:grpSpPr>
      <xdr:cxnSp>
        <xdr:nvCxnSpPr>
          <xdr:cNvPr id="7" name="Shape 7"/>
          <xdr:cNvCxnSpPr/>
        </xdr:nvCxnSpPr>
        <xdr:spPr>
          <a:xfrm flipH="1" rot="10800000">
            <a:off x="5250750" y="3775238"/>
            <a:ext cx="190500" cy="9525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304800</xdr:colOff>
      <xdr:row>23</xdr:row>
      <xdr:rowOff>38100</xdr:rowOff>
    </xdr:from>
    <xdr:ext cx="190500" cy="38100"/>
    <xdr:grpSp>
      <xdr:nvGrpSpPr>
        <xdr:cNvPr id="2" name="Shape 2"/>
        <xdr:cNvGrpSpPr/>
      </xdr:nvGrpSpPr>
      <xdr:grpSpPr>
        <a:xfrm>
          <a:off x="5250750" y="3775238"/>
          <a:ext cx="190500" cy="9525"/>
          <a:chOff x="5250750" y="3775238"/>
          <a:chExt cx="190500" cy="9525"/>
        </a:xfrm>
      </xdr:grpSpPr>
      <xdr:cxnSp>
        <xdr:nvCxnSpPr>
          <xdr:cNvPr id="8" name="Shape 8"/>
          <xdr:cNvCxnSpPr/>
        </xdr:nvCxnSpPr>
        <xdr:spPr>
          <a:xfrm flipH="1" rot="10800000">
            <a:off x="5250750" y="3775238"/>
            <a:ext cx="190500" cy="9525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114300</xdr:colOff>
      <xdr:row>23</xdr:row>
      <xdr:rowOff>38100</xdr:rowOff>
    </xdr:from>
    <xdr:ext cx="190500" cy="38100"/>
    <xdr:grpSp>
      <xdr:nvGrpSpPr>
        <xdr:cNvPr id="2" name="Shape 2"/>
        <xdr:cNvGrpSpPr/>
      </xdr:nvGrpSpPr>
      <xdr:grpSpPr>
        <a:xfrm>
          <a:off x="5250750" y="3775238"/>
          <a:ext cx="190500" cy="9525"/>
          <a:chOff x="5250750" y="3775238"/>
          <a:chExt cx="190500" cy="9525"/>
        </a:xfrm>
      </xdr:grpSpPr>
      <xdr:cxnSp>
        <xdr:nvCxnSpPr>
          <xdr:cNvPr id="8" name="Shape 8"/>
          <xdr:cNvCxnSpPr/>
        </xdr:nvCxnSpPr>
        <xdr:spPr>
          <a:xfrm flipH="1" rot="10800000">
            <a:off x="5250750" y="3775238"/>
            <a:ext cx="190500" cy="9525"/>
          </a:xfrm>
          <a:prstGeom prst="straightConnector1">
            <a:avLst/>
          </a:prstGeom>
          <a:noFill/>
          <a:ln cap="flat" cmpd="sng" w="25400">
            <a:solidFill>
              <a:schemeClr val="accent2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133350</xdr:colOff>
      <xdr:row>17</xdr:row>
      <xdr:rowOff>66675</xdr:rowOff>
    </xdr:from>
    <xdr:ext cx="4181475" cy="2152650"/>
    <xdr:pic>
      <xdr:nvPicPr>
        <xdr:cNvPr descr="combinaciones de cargas.PNG"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6.57"/>
    <col customWidth="1" min="5" max="7" width="10.71"/>
    <col customWidth="1" min="8" max="8" width="14.0"/>
    <col customWidth="1" min="9" max="9" width="8.57"/>
    <col customWidth="1" min="10" max="26" width="10.71"/>
  </cols>
  <sheetData>
    <row r="1" ht="14.25" customHeight="1">
      <c r="A1" s="1" t="s">
        <v>0</v>
      </c>
    </row>
    <row r="2" ht="14.25" customHeight="1">
      <c r="A2" s="1" t="s">
        <v>0</v>
      </c>
      <c r="C2" s="2" t="s">
        <v>1</v>
      </c>
      <c r="D2" s="3"/>
      <c r="E2" s="3"/>
      <c r="F2" s="3"/>
      <c r="G2" s="3"/>
      <c r="H2" s="4"/>
    </row>
    <row r="3" ht="14.25" customHeight="1">
      <c r="A3" s="1" t="s">
        <v>0</v>
      </c>
    </row>
    <row r="4" ht="14.25" customHeight="1">
      <c r="A4" s="1" t="s">
        <v>0</v>
      </c>
    </row>
    <row r="5" ht="14.25" customHeight="1">
      <c r="A5" s="1" t="s">
        <v>0</v>
      </c>
      <c r="E5" s="5" t="s">
        <v>2</v>
      </c>
      <c r="F5" s="5" t="s">
        <v>3</v>
      </c>
      <c r="G5" s="5" t="s">
        <v>4</v>
      </c>
      <c r="H5" s="5" t="s">
        <v>5</v>
      </c>
    </row>
    <row r="6" ht="14.25" customHeight="1">
      <c r="A6" s="1" t="s">
        <v>0</v>
      </c>
      <c r="C6" s="6" t="s">
        <v>6</v>
      </c>
      <c r="D6" s="6"/>
      <c r="E6" s="7">
        <v>2.4</v>
      </c>
      <c r="F6" s="5">
        <f>+E6*1000</f>
        <v>2400</v>
      </c>
      <c r="G6" s="8">
        <v>0.12</v>
      </c>
      <c r="H6" s="5">
        <f t="shared" ref="H6:H8" si="1">+F6*G6</f>
        <v>288</v>
      </c>
    </row>
    <row r="7" ht="14.25" customHeight="1">
      <c r="A7" s="1" t="s">
        <v>0</v>
      </c>
      <c r="C7" s="6" t="s">
        <v>7</v>
      </c>
      <c r="D7" s="6"/>
      <c r="E7" s="9">
        <v>2.1</v>
      </c>
      <c r="F7" s="8">
        <v>2100.0</v>
      </c>
      <c r="G7" s="8">
        <v>0.02</v>
      </c>
      <c r="H7" s="5">
        <f t="shared" si="1"/>
        <v>42</v>
      </c>
    </row>
    <row r="8" ht="14.25" customHeight="1">
      <c r="A8" s="1" t="s">
        <v>0</v>
      </c>
      <c r="C8" s="6" t="s">
        <v>8</v>
      </c>
      <c r="D8" s="6"/>
      <c r="E8" s="7">
        <v>1.5</v>
      </c>
      <c r="F8" s="5">
        <f>+E8*1000</f>
        <v>1500</v>
      </c>
      <c r="G8" s="8">
        <v>0.01</v>
      </c>
      <c r="H8" s="5">
        <f t="shared" si="1"/>
        <v>15</v>
      </c>
    </row>
    <row r="9" ht="14.25" customHeight="1">
      <c r="A9" s="1" t="s">
        <v>0</v>
      </c>
      <c r="C9" s="1" t="s">
        <v>9</v>
      </c>
      <c r="F9" s="1">
        <v>10.0</v>
      </c>
      <c r="G9" s="1">
        <v>1.0</v>
      </c>
      <c r="H9" s="1">
        <v>10.0</v>
      </c>
    </row>
    <row r="10" ht="14.25" customHeight="1">
      <c r="A10" s="1" t="s">
        <v>0</v>
      </c>
      <c r="G10" s="10" t="s">
        <v>10</v>
      </c>
      <c r="H10" s="5">
        <f>+SUM(H6:H9)</f>
        <v>355</v>
      </c>
    </row>
    <row r="11" ht="14.25" customHeight="1">
      <c r="A11" s="1" t="s">
        <v>0</v>
      </c>
    </row>
    <row r="12" ht="14.25" customHeight="1">
      <c r="A12" s="1" t="s">
        <v>0</v>
      </c>
      <c r="C12" s="5" t="s">
        <v>11</v>
      </c>
      <c r="D12" s="5" t="s">
        <v>12</v>
      </c>
      <c r="E12" s="8">
        <f>H10</f>
        <v>355</v>
      </c>
      <c r="F12" s="5" t="s">
        <v>13</v>
      </c>
    </row>
    <row r="13" ht="14.25" customHeight="1">
      <c r="A13" s="1" t="s">
        <v>0</v>
      </c>
      <c r="C13" s="8" t="s">
        <v>14</v>
      </c>
      <c r="D13" s="5" t="s">
        <v>12</v>
      </c>
      <c r="E13" s="1">
        <v>250.0</v>
      </c>
      <c r="F13" s="8" t="s">
        <v>13</v>
      </c>
      <c r="H13" s="1"/>
    </row>
    <row r="14" ht="14.25" customHeight="1">
      <c r="A14" s="1" t="s">
        <v>0</v>
      </c>
      <c r="E14" s="10">
        <f>SUM(D12:E13)</f>
        <v>605</v>
      </c>
    </row>
    <row r="15" ht="14.25" customHeight="1">
      <c r="A15" s="1" t="s">
        <v>0</v>
      </c>
    </row>
    <row r="16" ht="14.25" customHeight="1">
      <c r="A16" s="1" t="s">
        <v>0</v>
      </c>
    </row>
    <row r="17" ht="14.25" customHeight="1">
      <c r="A17" s="1" t="s">
        <v>0</v>
      </c>
    </row>
    <row r="18" ht="14.25" customHeight="1">
      <c r="A18" s="1" t="s">
        <v>0</v>
      </c>
    </row>
    <row r="19" ht="14.25" customHeight="1">
      <c r="A19" s="1" t="s">
        <v>0</v>
      </c>
      <c r="H19" s="5" t="s">
        <v>15</v>
      </c>
      <c r="I19" s="10">
        <f>1.4*E12</f>
        <v>497</v>
      </c>
    </row>
    <row r="20" ht="14.25" customHeight="1">
      <c r="A20" s="1" t="s">
        <v>0</v>
      </c>
      <c r="H20" s="11" t="s">
        <v>15</v>
      </c>
      <c r="I20" s="12">
        <f>1.2*E12+1.6*E13</f>
        <v>826</v>
      </c>
      <c r="J20" s="13" t="s">
        <v>13</v>
      </c>
    </row>
    <row r="21" ht="14.25" customHeight="1">
      <c r="A21" s="1" t="s">
        <v>0</v>
      </c>
      <c r="H21" s="5" t="s">
        <v>15</v>
      </c>
      <c r="I21" s="10">
        <f>1.2*E12+1*E13</f>
        <v>676</v>
      </c>
    </row>
    <row r="22" ht="14.25" customHeight="1">
      <c r="A22" s="1" t="s">
        <v>0</v>
      </c>
      <c r="H22" s="5" t="s">
        <v>15</v>
      </c>
      <c r="I22" s="10">
        <f>1.2*E12+1*E13</f>
        <v>676</v>
      </c>
    </row>
    <row r="23" ht="14.25" customHeight="1">
      <c r="A23" s="1" t="s">
        <v>0</v>
      </c>
      <c r="H23" s="5" t="s">
        <v>15</v>
      </c>
      <c r="I23" s="10">
        <f>1.2*E12+1*E13</f>
        <v>676</v>
      </c>
    </row>
    <row r="24" ht="14.25" customHeight="1">
      <c r="A24" s="1" t="s">
        <v>0</v>
      </c>
      <c r="H24" s="5" t="s">
        <v>15</v>
      </c>
      <c r="I24" s="10">
        <f>1.2*E12+1*E14</f>
        <v>1031</v>
      </c>
    </row>
    <row r="25" ht="14.25" customHeight="1">
      <c r="A25" s="1" t="s">
        <v>0</v>
      </c>
      <c r="H25" s="5" t="s">
        <v>15</v>
      </c>
      <c r="I25" s="10">
        <f>0.9*E12</f>
        <v>319.5</v>
      </c>
    </row>
    <row r="26" ht="14.25" customHeight="1">
      <c r="H26" s="5" t="s">
        <v>15</v>
      </c>
      <c r="I26" s="10">
        <f>0.9*E12</f>
        <v>319.5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2:H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2020-04-11T23:36:09Z</dcterms:created>
  <dc:creator>David Arce</dc:creator>
</cp:coreProperties>
</file>