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Concreto Armado\PROYECTO CONCRETO\"/>
    </mc:Choice>
  </mc:AlternateContent>
  <xr:revisionPtr revIDLastSave="0" documentId="13_ncr:1_{72AAE758-926E-4012-894A-23C405C87D4D}" xr6:coauthVersionLast="47" xr6:coauthVersionMax="47" xr10:uidLastSave="{00000000-0000-0000-0000-000000000000}"/>
  <bookViews>
    <workbookView xWindow="-108" yWindow="-108" windowWidth="23256" windowHeight="12576" xr2:uid="{F8D2F44F-0029-4B42-B618-8B069D1D7BB8}"/>
  </bookViews>
  <sheets>
    <sheet name="Hoja1" sheetId="1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I51" i="1"/>
  <c r="I49" i="1"/>
  <c r="G80" i="1" l="1"/>
  <c r="G73" i="1"/>
  <c r="F63" i="1"/>
  <c r="G84" i="1" s="1"/>
  <c r="F62" i="1"/>
  <c r="G75" i="1" s="1"/>
  <c r="F61" i="1"/>
  <c r="D61" i="1"/>
  <c r="G53" i="1"/>
  <c r="G51" i="1"/>
  <c r="G49" i="1"/>
  <c r="E43" i="1"/>
  <c r="H61" i="1" s="1"/>
  <c r="F35" i="1"/>
  <c r="D35" i="1"/>
  <c r="G82" i="1" l="1"/>
</calcChain>
</file>

<file path=xl/sharedStrings.xml><?xml version="1.0" encoding="utf-8"?>
<sst xmlns="http://schemas.openxmlformats.org/spreadsheetml/2006/main" count="96" uniqueCount="60">
  <si>
    <t>Marlon Ivan Carreto Rivera 201230088</t>
  </si>
  <si>
    <t xml:space="preserve">                 M-=</t>
  </si>
  <si>
    <t>b</t>
  </si>
  <si>
    <t>d</t>
  </si>
  <si>
    <t>h</t>
  </si>
  <si>
    <t>rec</t>
  </si>
  <si>
    <t>cm</t>
  </si>
  <si>
    <t>f´c</t>
  </si>
  <si>
    <t>fy</t>
  </si>
  <si>
    <t>PSI</t>
  </si>
  <si>
    <t>kg/cm2</t>
  </si>
  <si>
    <t xml:space="preserve">ACERO MINIMO </t>
  </si>
  <si>
    <t>cm2</t>
  </si>
  <si>
    <t>ACERO MAXIMO</t>
  </si>
  <si>
    <t>ASMIN=</t>
  </si>
  <si>
    <t>Փ</t>
  </si>
  <si>
    <t>Asmax</t>
  </si>
  <si>
    <t>ACERO POR FLEXION:</t>
  </si>
  <si>
    <t>Asflexión</t>
  </si>
  <si>
    <t xml:space="preserve">Asflexion </t>
  </si>
  <si>
    <t>Mu:</t>
  </si>
  <si>
    <t>=</t>
  </si>
  <si>
    <t>Asflexion</t>
  </si>
  <si>
    <t>CHEQUEO</t>
  </si>
  <si>
    <t>Asmin</t>
  </si>
  <si>
    <t>ARMADO DE CAMAS DE ACERO DE VIGAS</t>
  </si>
  <si>
    <t>AsCamaSuperior</t>
  </si>
  <si>
    <t xml:space="preserve">2 Varillas </t>
  </si>
  <si>
    <t>Asmin=</t>
  </si>
  <si>
    <t>1/3*As- =</t>
  </si>
  <si>
    <t>1/2*As- =</t>
  </si>
  <si>
    <t>1/2*As+ =</t>
  </si>
  <si>
    <t>AsCamaInferior</t>
  </si>
  <si>
    <t>(CS)</t>
  </si>
  <si>
    <t>(CI)</t>
  </si>
  <si>
    <t xml:space="preserve">DIAGRAMA DE ACEROS DE VIGA </t>
  </si>
  <si>
    <t>CS</t>
  </si>
  <si>
    <t>CI</t>
  </si>
  <si>
    <t>CALCULO DE VIGA</t>
  </si>
  <si>
    <t>L/3</t>
  </si>
  <si>
    <t>As5000kg-m</t>
  </si>
  <si>
    <t>As4000kg-m</t>
  </si>
  <si>
    <t>As6000kg-m</t>
  </si>
  <si>
    <t>kg-cm</t>
  </si>
  <si>
    <t>M-=8238.89kg-m</t>
  </si>
  <si>
    <t>8238.89kg-m</t>
  </si>
  <si>
    <t>M+=4119.45 kg-m</t>
  </si>
  <si>
    <t>5.57 cm2</t>
  </si>
  <si>
    <t>b- =16.72-5.57=</t>
  </si>
  <si>
    <t>11.15cm2</t>
  </si>
  <si>
    <t>b+ =7.73-3.87=3.87cm2</t>
  </si>
  <si>
    <t>3.87cm2</t>
  </si>
  <si>
    <t xml:space="preserve"> </t>
  </si>
  <si>
    <t>M-</t>
  </si>
  <si>
    <t>3#5</t>
  </si>
  <si>
    <t>3#4</t>
  </si>
  <si>
    <t>5#5+2#3</t>
  </si>
  <si>
    <t>M+</t>
  </si>
  <si>
    <t>4119.45 kg-m</t>
  </si>
  <si>
    <t xml:space="preserve">DIAGRAMA ARMADO EN VIGA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</si>
</sst>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2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4" fillId="2" borderId="0" xfId="0" applyFont="1" applyFill="1"/>
    <xf numFmtId="0" fontId="2" fillId="3" borderId="0" xfId="0" applyFont="1" applyFill="1"/>
    <xf numFmtId="0" fontId="5" fillId="3" borderId="0" xfId="0" applyFont="1" applyFill="1" applyAlignment="1">
      <alignment horizontal="left"/>
    </xf>
    <xf numFmtId="0" fontId="2" fillId="4" borderId="0" xfId="0" applyFont="1" applyFill="1"/>
    <xf numFmtId="12" fontId="2" fillId="0" borderId="0" xfId="0" applyNumberFormat="1" applyFont="1" applyAlignment="1">
      <alignment horizontal="center" vertical="center"/>
    </xf>
    <xf numFmtId="0" fontId="0" fillId="5" borderId="0" xfId="0" applyFill="1"/>
    <xf numFmtId="0" fontId="3" fillId="5" borderId="0" xfId="0" applyFont="1" applyFill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617220</xdr:colOff>
      <xdr:row>134</xdr:row>
      <xdr:rowOff>167640</xdr:rowOff>
    </xdr:from>
    <xdr:to>
      <xdr:col>12</xdr:col>
      <xdr:colOff>624840</xdr:colOff>
      <xdr:row>143</xdr:row>
      <xdr:rowOff>38100</xdr:rowOff>
    </xdr:to>
    <xdr:cxnSp macro="">
      <xdr:nvCxnSpPr>
        <xdr:cNvPr id="286" name="Conector recto de flecha 285">
          <a:extLst>
            <a:ext uri="{FF2B5EF4-FFF2-40B4-BE49-F238E27FC236}">
              <a16:creationId xmlns:a16="http://schemas.microsoft.com/office/drawing/2014/main" id="{55088DB5-08F2-424E-BE4B-E053917A3402}"/>
            </a:ext>
          </a:extLst>
        </xdr:cNvPr>
        <xdr:cNvCxnSpPr/>
      </xdr:nvCxnSpPr>
      <xdr:spPr>
        <a:xfrm>
          <a:off x="10416540" y="24902160"/>
          <a:ext cx="7620" cy="15163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135</xdr:row>
      <xdr:rowOff>0</xdr:rowOff>
    </xdr:from>
    <xdr:to>
      <xdr:col>9</xdr:col>
      <xdr:colOff>15240</xdr:colOff>
      <xdr:row>143</xdr:row>
      <xdr:rowOff>53340</xdr:rowOff>
    </xdr:to>
    <xdr:cxnSp macro="">
      <xdr:nvCxnSpPr>
        <xdr:cNvPr id="285" name="Conector recto de flecha 284">
          <a:extLst>
            <a:ext uri="{FF2B5EF4-FFF2-40B4-BE49-F238E27FC236}">
              <a16:creationId xmlns:a16="http://schemas.microsoft.com/office/drawing/2014/main" id="{BE4BA609-F188-471B-A9AC-845FBCE2CBDF}"/>
            </a:ext>
          </a:extLst>
        </xdr:cNvPr>
        <xdr:cNvCxnSpPr/>
      </xdr:nvCxnSpPr>
      <xdr:spPr>
        <a:xfrm>
          <a:off x="7429500" y="24917400"/>
          <a:ext cx="7620" cy="15163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373380</xdr:colOff>
      <xdr:row>134</xdr:row>
      <xdr:rowOff>175260</xdr:rowOff>
    </xdr:from>
    <xdr:to>
      <xdr:col>5</xdr:col>
      <xdr:colOff>381000</xdr:colOff>
      <xdr:row>143</xdr:row>
      <xdr:rowOff>45720</xdr:rowOff>
    </xdr:to>
    <xdr:cxnSp macro="">
      <xdr:nvCxnSpPr>
        <xdr:cNvPr id="283" name="Conector recto de flecha 282">
          <a:extLst>
            <a:ext uri="{FF2B5EF4-FFF2-40B4-BE49-F238E27FC236}">
              <a16:creationId xmlns:a16="http://schemas.microsoft.com/office/drawing/2014/main" id="{3C9C8D54-3CC7-98CF-E04C-9A7CFF600588}"/>
            </a:ext>
          </a:extLst>
        </xdr:cNvPr>
        <xdr:cNvCxnSpPr/>
      </xdr:nvCxnSpPr>
      <xdr:spPr>
        <a:xfrm>
          <a:off x="4503420" y="24909780"/>
          <a:ext cx="7620" cy="15163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99060</xdr:colOff>
      <xdr:row>6</xdr:row>
      <xdr:rowOff>68580</xdr:rowOff>
    </xdr:from>
    <xdr:to>
      <xdr:col>9</xdr:col>
      <xdr:colOff>0</xdr:colOff>
      <xdr:row>9</xdr:row>
      <xdr:rowOff>22860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5FE1673-3721-C0A6-139B-E98250C108A7}"/>
            </a:ext>
          </a:extLst>
        </xdr:cNvPr>
        <xdr:cNvSpPr/>
      </xdr:nvSpPr>
      <xdr:spPr>
        <a:xfrm>
          <a:off x="2476500" y="1165860"/>
          <a:ext cx="4655820" cy="5029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91440</xdr:colOff>
      <xdr:row>12</xdr:row>
      <xdr:rowOff>144780</xdr:rowOff>
    </xdr:from>
    <xdr:to>
      <xdr:col>9</xdr:col>
      <xdr:colOff>30480</xdr:colOff>
      <xdr:row>12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4B5BD72C-BDD8-A39F-5F64-E7E73063C82B}"/>
            </a:ext>
          </a:extLst>
        </xdr:cNvPr>
        <xdr:cNvCxnSpPr/>
      </xdr:nvCxnSpPr>
      <xdr:spPr>
        <a:xfrm flipV="1">
          <a:off x="2468880" y="2339340"/>
          <a:ext cx="46939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144780</xdr:colOff>
      <xdr:row>10</xdr:row>
      <xdr:rowOff>68580</xdr:rowOff>
    </xdr:from>
    <xdr:to>
      <xdr:col>9</xdr:col>
      <xdr:colOff>45720</xdr:colOff>
      <xdr:row>15</xdr:row>
      <xdr:rowOff>160020</xdr:rowOff>
    </xdr:to>
    <xdr:sp macro="" textlink="">
      <xdr:nvSpPr>
        <xdr:cNvPr id="8" name="Forma libre: forma 7">
          <a:extLst>
            <a:ext uri="{FF2B5EF4-FFF2-40B4-BE49-F238E27FC236}">
              <a16:creationId xmlns:a16="http://schemas.microsoft.com/office/drawing/2014/main" id="{C43FB92C-7A6D-0AD9-1955-F0D5A89AD856}"/>
            </a:ext>
          </a:extLst>
        </xdr:cNvPr>
        <xdr:cNvSpPr/>
      </xdr:nvSpPr>
      <xdr:spPr>
        <a:xfrm>
          <a:off x="2522220" y="1958340"/>
          <a:ext cx="4823460" cy="1005840"/>
        </a:xfrm>
        <a:custGeom>
          <a:avLst/>
          <a:gdLst>
            <a:gd name="connsiteX0" fmla="*/ 0 w 4655820"/>
            <a:gd name="connsiteY0" fmla="*/ 0 h 1333516"/>
            <a:gd name="connsiteX1" fmla="*/ 1615440 w 4655820"/>
            <a:gd name="connsiteY1" fmla="*/ 1333500 h 1333516"/>
            <a:gd name="connsiteX2" fmla="*/ 4655820 w 4655820"/>
            <a:gd name="connsiteY2" fmla="*/ 22860 h 133351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655820" h="1333516">
              <a:moveTo>
                <a:pt x="0" y="0"/>
              </a:moveTo>
              <a:cubicBezTo>
                <a:pt x="419735" y="664845"/>
                <a:pt x="839470" y="1329690"/>
                <a:pt x="1615440" y="1333500"/>
              </a:cubicBezTo>
              <a:cubicBezTo>
                <a:pt x="2391410" y="1337310"/>
                <a:pt x="3523615" y="680085"/>
                <a:pt x="4655820" y="2286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99060</xdr:colOff>
      <xdr:row>7</xdr:row>
      <xdr:rowOff>137160</xdr:rowOff>
    </xdr:from>
    <xdr:to>
      <xdr:col>3</xdr:col>
      <xdr:colOff>99060</xdr:colOff>
      <xdr:row>7</xdr:row>
      <xdr:rowOff>137160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3BB378F1-A74C-9321-A055-08A537A25A94}"/>
            </a:ext>
          </a:extLst>
        </xdr:cNvPr>
        <xdr:cNvCxnSpPr>
          <a:stCxn id="2" idx="1"/>
          <a:endCxn id="2" idx="1"/>
        </xdr:cNvCxnSpPr>
      </xdr:nvCxnSpPr>
      <xdr:spPr>
        <a:xfrm>
          <a:off x="2476500" y="1417320"/>
          <a:ext cx="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98612</xdr:colOff>
      <xdr:row>9</xdr:row>
      <xdr:rowOff>45720</xdr:rowOff>
    </xdr:from>
    <xdr:to>
      <xdr:col>3</xdr:col>
      <xdr:colOff>114300</xdr:colOff>
      <xdr:row>16</xdr:row>
      <xdr:rowOff>143435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12204AD9-ECB3-99EA-97BD-D85440EB166C}"/>
            </a:ext>
          </a:extLst>
        </xdr:cNvPr>
        <xdr:cNvCxnSpPr/>
      </xdr:nvCxnSpPr>
      <xdr:spPr>
        <a:xfrm flipH="1">
          <a:off x="2465294" y="1659367"/>
          <a:ext cx="15688" cy="13527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8965</xdr:colOff>
      <xdr:row>9</xdr:row>
      <xdr:rowOff>60960</xdr:rowOff>
    </xdr:from>
    <xdr:to>
      <xdr:col>9</xdr:col>
      <xdr:colOff>22860</xdr:colOff>
      <xdr:row>16</xdr:row>
      <xdr:rowOff>107576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E21D3971-34AE-4A90-B822-0BF113BBFC3D}"/>
            </a:ext>
          </a:extLst>
        </xdr:cNvPr>
        <xdr:cNvCxnSpPr/>
      </xdr:nvCxnSpPr>
      <xdr:spPr>
        <a:xfrm flipH="1">
          <a:off x="7109012" y="1674607"/>
          <a:ext cx="13895" cy="1301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423785</xdr:colOff>
      <xdr:row>32</xdr:row>
      <xdr:rowOff>152811</xdr:rowOff>
    </xdr:from>
    <xdr:to>
      <xdr:col>16</xdr:col>
      <xdr:colOff>680793</xdr:colOff>
      <xdr:row>42</xdr:row>
      <xdr:rowOff>46841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3CFD51A2-A01D-F76B-6CEE-69F63C79B4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042" t="28809" r="42482" b="52729"/>
        <a:stretch/>
      </xdr:blipFill>
      <xdr:spPr>
        <a:xfrm>
          <a:off x="9664767" y="5985575"/>
          <a:ext cx="3100158" cy="1722830"/>
        </a:xfrm>
        <a:prstGeom prst="rect">
          <a:avLst/>
        </a:prstGeom>
      </xdr:spPr>
    </xdr:pic>
    <xdr:clientData/>
  </xdr:twoCellAnchor>
  <xdr:twoCellAnchor>
    <xdr:from>
      <xdr:col>4</xdr:col>
      <xdr:colOff>251011</xdr:colOff>
      <xdr:row>60</xdr:row>
      <xdr:rowOff>1</xdr:rowOff>
    </xdr:from>
    <xdr:to>
      <xdr:col>4</xdr:col>
      <xdr:colOff>591671</xdr:colOff>
      <xdr:row>62</xdr:row>
      <xdr:rowOff>2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9692208A-3C43-0BC6-2182-4C843BDDABA9}"/>
            </a:ext>
          </a:extLst>
        </xdr:cNvPr>
        <xdr:cNvSpPr txBox="1"/>
      </xdr:nvSpPr>
      <xdr:spPr>
        <a:xfrm>
          <a:off x="3406587" y="10757648"/>
          <a:ext cx="340660" cy="3585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≤</a:t>
          </a:r>
          <a:endParaRPr lang="es-GT" sz="1800" b="1"/>
        </a:p>
      </xdr:txBody>
    </xdr:sp>
    <xdr:clientData/>
  </xdr:twoCellAnchor>
  <xdr:twoCellAnchor>
    <xdr:from>
      <xdr:col>6</xdr:col>
      <xdr:colOff>206187</xdr:colOff>
      <xdr:row>59</xdr:row>
      <xdr:rowOff>170330</xdr:rowOff>
    </xdr:from>
    <xdr:to>
      <xdr:col>6</xdr:col>
      <xdr:colOff>546847</xdr:colOff>
      <xdr:row>61</xdr:row>
      <xdr:rowOff>170331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1B38E77-66E0-433A-A70D-8FB924609873}"/>
            </a:ext>
          </a:extLst>
        </xdr:cNvPr>
        <xdr:cNvSpPr txBox="1"/>
      </xdr:nvSpPr>
      <xdr:spPr>
        <a:xfrm>
          <a:off x="4939552" y="10748683"/>
          <a:ext cx="340660" cy="3585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≤</a:t>
          </a:r>
          <a:endParaRPr lang="es-GT" sz="1800" b="1"/>
        </a:p>
      </xdr:txBody>
    </xdr:sp>
    <xdr:clientData/>
  </xdr:twoCellAnchor>
  <xdr:twoCellAnchor>
    <xdr:from>
      <xdr:col>3</xdr:col>
      <xdr:colOff>573742</xdr:colOff>
      <xdr:row>93</xdr:row>
      <xdr:rowOff>107576</xdr:rowOff>
    </xdr:from>
    <xdr:to>
      <xdr:col>14</xdr:col>
      <xdr:colOff>152400</xdr:colOff>
      <xdr:row>93</xdr:row>
      <xdr:rowOff>107576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33C39D54-6C87-6FCC-A9CE-11E1239FDB18}"/>
            </a:ext>
          </a:extLst>
        </xdr:cNvPr>
        <xdr:cNvCxnSpPr/>
      </xdr:nvCxnSpPr>
      <xdr:spPr>
        <a:xfrm>
          <a:off x="2940424" y="17857694"/>
          <a:ext cx="825649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90</xdr:row>
      <xdr:rowOff>107577</xdr:rowOff>
    </xdr:from>
    <xdr:to>
      <xdr:col>7</xdr:col>
      <xdr:colOff>242047</xdr:colOff>
      <xdr:row>90</xdr:row>
      <xdr:rowOff>107577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1AFBE5C1-A4EC-FC3E-A0F3-544C0D22A18F}"/>
            </a:ext>
          </a:extLst>
        </xdr:cNvPr>
        <xdr:cNvCxnSpPr/>
      </xdr:nvCxnSpPr>
      <xdr:spPr>
        <a:xfrm>
          <a:off x="4733365" y="17319812"/>
          <a:ext cx="103094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609601</xdr:colOff>
      <xdr:row>90</xdr:row>
      <xdr:rowOff>98612</xdr:rowOff>
    </xdr:from>
    <xdr:to>
      <xdr:col>14</xdr:col>
      <xdr:colOff>62753</xdr:colOff>
      <xdr:row>90</xdr:row>
      <xdr:rowOff>98612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7DF209B1-5BE2-4953-92E6-23A1AE2CC958}"/>
            </a:ext>
          </a:extLst>
        </xdr:cNvPr>
        <xdr:cNvCxnSpPr/>
      </xdr:nvCxnSpPr>
      <xdr:spPr>
        <a:xfrm>
          <a:off x="10076330" y="17310847"/>
          <a:ext cx="103094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90</xdr:row>
      <xdr:rowOff>116541</xdr:rowOff>
    </xdr:from>
    <xdr:to>
      <xdr:col>5</xdr:col>
      <xdr:colOff>62753</xdr:colOff>
      <xdr:row>90</xdr:row>
      <xdr:rowOff>116541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E629C7CA-9AC8-4064-84CB-50C26C54704C}"/>
            </a:ext>
          </a:extLst>
        </xdr:cNvPr>
        <xdr:cNvCxnSpPr/>
      </xdr:nvCxnSpPr>
      <xdr:spPr>
        <a:xfrm flipH="1">
          <a:off x="2976282" y="17328776"/>
          <a:ext cx="103094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582705</xdr:colOff>
      <xdr:row>90</xdr:row>
      <xdr:rowOff>116541</xdr:rowOff>
    </xdr:from>
    <xdr:to>
      <xdr:col>12</xdr:col>
      <xdr:colOff>35859</xdr:colOff>
      <xdr:row>90</xdr:row>
      <xdr:rowOff>116541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B448A430-5108-4262-AA21-B8630559A2FF}"/>
            </a:ext>
          </a:extLst>
        </xdr:cNvPr>
        <xdr:cNvCxnSpPr/>
      </xdr:nvCxnSpPr>
      <xdr:spPr>
        <a:xfrm flipH="1">
          <a:off x="8471646" y="17328776"/>
          <a:ext cx="103094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573742</xdr:colOff>
      <xdr:row>94</xdr:row>
      <xdr:rowOff>98612</xdr:rowOff>
    </xdr:from>
    <xdr:to>
      <xdr:col>14</xdr:col>
      <xdr:colOff>188258</xdr:colOff>
      <xdr:row>94</xdr:row>
      <xdr:rowOff>107576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7332D7D3-B791-98DC-79BF-0C36FA547433}"/>
            </a:ext>
          </a:extLst>
        </xdr:cNvPr>
        <xdr:cNvCxnSpPr/>
      </xdr:nvCxnSpPr>
      <xdr:spPr>
        <a:xfrm flipV="1">
          <a:off x="2940424" y="18028024"/>
          <a:ext cx="8292352" cy="8964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663389</xdr:colOff>
      <xdr:row>101</xdr:row>
      <xdr:rowOff>107577</xdr:rowOff>
    </xdr:from>
    <xdr:to>
      <xdr:col>14</xdr:col>
      <xdr:colOff>277905</xdr:colOff>
      <xdr:row>101</xdr:row>
      <xdr:rowOff>116541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F48CD49B-4353-40F4-9FBD-F9DE501BD41A}"/>
            </a:ext>
          </a:extLst>
        </xdr:cNvPr>
        <xdr:cNvCxnSpPr/>
      </xdr:nvCxnSpPr>
      <xdr:spPr>
        <a:xfrm flipV="1">
          <a:off x="3030071" y="19292048"/>
          <a:ext cx="8292352" cy="8964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726142</xdr:colOff>
      <xdr:row>103</xdr:row>
      <xdr:rowOff>53788</xdr:rowOff>
    </xdr:from>
    <xdr:to>
      <xdr:col>14</xdr:col>
      <xdr:colOff>259976</xdr:colOff>
      <xdr:row>103</xdr:row>
      <xdr:rowOff>71717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FE6D44A-7989-03A7-92C6-D81E664BDBB2}"/>
            </a:ext>
          </a:extLst>
        </xdr:cNvPr>
        <xdr:cNvCxnSpPr/>
      </xdr:nvCxnSpPr>
      <xdr:spPr>
        <a:xfrm flipV="1">
          <a:off x="3092824" y="19596847"/>
          <a:ext cx="8211670" cy="17929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717176</xdr:colOff>
      <xdr:row>103</xdr:row>
      <xdr:rowOff>53788</xdr:rowOff>
    </xdr:from>
    <xdr:to>
      <xdr:col>3</xdr:col>
      <xdr:colOff>726142</xdr:colOff>
      <xdr:row>110</xdr:row>
      <xdr:rowOff>26894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A4D8613D-6472-4D02-AB9D-B11AD94AEF42}"/>
            </a:ext>
          </a:extLst>
        </xdr:cNvPr>
        <xdr:cNvCxnSpPr/>
      </xdr:nvCxnSpPr>
      <xdr:spPr>
        <a:xfrm>
          <a:off x="3083858" y="19596847"/>
          <a:ext cx="8966" cy="122816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242045</xdr:colOff>
      <xdr:row>103</xdr:row>
      <xdr:rowOff>44823</xdr:rowOff>
    </xdr:from>
    <xdr:to>
      <xdr:col>14</xdr:col>
      <xdr:colOff>251011</xdr:colOff>
      <xdr:row>110</xdr:row>
      <xdr:rowOff>17929</xdr:rowOff>
    </xdr:to>
    <xdr:cxnSp macro="">
      <xdr:nvCxnSpPr>
        <xdr:cNvPr id="51" name="Conector recto 50">
          <a:extLst>
            <a:ext uri="{FF2B5EF4-FFF2-40B4-BE49-F238E27FC236}">
              <a16:creationId xmlns:a16="http://schemas.microsoft.com/office/drawing/2014/main" id="{F514B731-719F-450B-B158-3AF88EB63556}"/>
            </a:ext>
          </a:extLst>
        </xdr:cNvPr>
        <xdr:cNvCxnSpPr/>
      </xdr:nvCxnSpPr>
      <xdr:spPr>
        <a:xfrm>
          <a:off x="11286563" y="19587882"/>
          <a:ext cx="8966" cy="122816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717177</xdr:colOff>
      <xdr:row>109</xdr:row>
      <xdr:rowOff>170329</xdr:rowOff>
    </xdr:from>
    <xdr:to>
      <xdr:col>8</xdr:col>
      <xdr:colOff>439271</xdr:colOff>
      <xdr:row>110</xdr:row>
      <xdr:rowOff>8965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20FBA219-1454-BD23-5CFF-BA6D006BC90D}"/>
            </a:ext>
          </a:extLst>
        </xdr:cNvPr>
        <xdr:cNvCxnSpPr/>
      </xdr:nvCxnSpPr>
      <xdr:spPr>
        <a:xfrm flipH="1">
          <a:off x="3083859" y="20789153"/>
          <a:ext cx="3666565" cy="1793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259977</xdr:colOff>
      <xdr:row>110</xdr:row>
      <xdr:rowOff>8965</xdr:rowOff>
    </xdr:from>
    <xdr:to>
      <xdr:col>14</xdr:col>
      <xdr:colOff>295835</xdr:colOff>
      <xdr:row>110</xdr:row>
      <xdr:rowOff>17929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FE1ED195-68D9-48B7-BED3-464D9401B80A}"/>
            </a:ext>
          </a:extLst>
        </xdr:cNvPr>
        <xdr:cNvCxnSpPr/>
      </xdr:nvCxnSpPr>
      <xdr:spPr>
        <a:xfrm flipV="1">
          <a:off x="7360024" y="20807083"/>
          <a:ext cx="3980329" cy="896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681318</xdr:colOff>
      <xdr:row>109</xdr:row>
      <xdr:rowOff>8964</xdr:rowOff>
    </xdr:from>
    <xdr:to>
      <xdr:col>9</xdr:col>
      <xdr:colOff>152400</xdr:colOff>
      <xdr:row>111</xdr:row>
      <xdr:rowOff>0</xdr:rowOff>
    </xdr:to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F25FC518-9F63-0F33-DC41-368719A7070E}"/>
            </a:ext>
          </a:extLst>
        </xdr:cNvPr>
        <xdr:cNvSpPr txBox="1"/>
      </xdr:nvSpPr>
      <xdr:spPr>
        <a:xfrm>
          <a:off x="6992471" y="20627788"/>
          <a:ext cx="259976" cy="349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L</a:t>
          </a:r>
        </a:p>
      </xdr:txBody>
    </xdr:sp>
    <xdr:clientData/>
  </xdr:twoCellAnchor>
  <xdr:twoCellAnchor>
    <xdr:from>
      <xdr:col>8</xdr:col>
      <xdr:colOff>600634</xdr:colOff>
      <xdr:row>104</xdr:row>
      <xdr:rowOff>26894</xdr:rowOff>
    </xdr:from>
    <xdr:to>
      <xdr:col>9</xdr:col>
      <xdr:colOff>304800</xdr:colOff>
      <xdr:row>105</xdr:row>
      <xdr:rowOff>98612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981377CE-F9E8-48D6-95FD-4126D4E0D1E5}"/>
            </a:ext>
          </a:extLst>
        </xdr:cNvPr>
        <xdr:cNvSpPr txBox="1"/>
      </xdr:nvSpPr>
      <xdr:spPr>
        <a:xfrm>
          <a:off x="6911787" y="19749247"/>
          <a:ext cx="493060" cy="251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L/2</a:t>
          </a:r>
        </a:p>
      </xdr:txBody>
    </xdr:sp>
    <xdr:clientData/>
  </xdr:twoCellAnchor>
  <xdr:twoCellAnchor>
    <xdr:from>
      <xdr:col>8</xdr:col>
      <xdr:colOff>210029</xdr:colOff>
      <xdr:row>106</xdr:row>
      <xdr:rowOff>21772</xdr:rowOff>
    </xdr:from>
    <xdr:to>
      <xdr:col>10</xdr:col>
      <xdr:colOff>435428</xdr:colOff>
      <xdr:row>107</xdr:row>
      <xdr:rowOff>108856</xdr:rowOff>
    </xdr:to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1021616F-AD71-924A-F775-76CBF3FA8A61}"/>
            </a:ext>
          </a:extLst>
        </xdr:cNvPr>
        <xdr:cNvSpPr txBox="1"/>
      </xdr:nvSpPr>
      <xdr:spPr>
        <a:xfrm>
          <a:off x="6327800" y="19779343"/>
          <a:ext cx="1346628" cy="2721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M+=4119.45 kg-m</a:t>
          </a:r>
        </a:p>
      </xdr:txBody>
    </xdr:sp>
    <xdr:clientData/>
  </xdr:twoCellAnchor>
  <xdr:twoCellAnchor>
    <xdr:from>
      <xdr:col>7</xdr:col>
      <xdr:colOff>71717</xdr:colOff>
      <xdr:row>100</xdr:row>
      <xdr:rowOff>89647</xdr:rowOff>
    </xdr:from>
    <xdr:to>
      <xdr:col>11</xdr:col>
      <xdr:colOff>26894</xdr:colOff>
      <xdr:row>100</xdr:row>
      <xdr:rowOff>89648</xdr:rowOff>
    </xdr:to>
    <xdr:cxnSp macro="">
      <xdr:nvCxnSpPr>
        <xdr:cNvPr id="66" name="Conector recto 65">
          <a:extLst>
            <a:ext uri="{FF2B5EF4-FFF2-40B4-BE49-F238E27FC236}">
              <a16:creationId xmlns:a16="http://schemas.microsoft.com/office/drawing/2014/main" id="{D97007E2-3F2F-3AE0-D0D0-53F5075E9A6D}"/>
            </a:ext>
          </a:extLst>
        </xdr:cNvPr>
        <xdr:cNvCxnSpPr/>
      </xdr:nvCxnSpPr>
      <xdr:spPr>
        <a:xfrm>
          <a:off x="5593976" y="19112753"/>
          <a:ext cx="3110753" cy="1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71717</xdr:colOff>
      <xdr:row>100</xdr:row>
      <xdr:rowOff>80682</xdr:rowOff>
    </xdr:from>
    <xdr:to>
      <xdr:col>7</xdr:col>
      <xdr:colOff>98612</xdr:colOff>
      <xdr:row>104</xdr:row>
      <xdr:rowOff>152400</xdr:rowOff>
    </xdr:to>
    <xdr:cxnSp macro="">
      <xdr:nvCxnSpPr>
        <xdr:cNvPr id="67" name="Conector recto 66">
          <a:extLst>
            <a:ext uri="{FF2B5EF4-FFF2-40B4-BE49-F238E27FC236}">
              <a16:creationId xmlns:a16="http://schemas.microsoft.com/office/drawing/2014/main" id="{2BB06676-421D-4A8F-9C3C-23A775E98009}"/>
            </a:ext>
          </a:extLst>
        </xdr:cNvPr>
        <xdr:cNvCxnSpPr/>
      </xdr:nvCxnSpPr>
      <xdr:spPr>
        <a:xfrm flipH="1">
          <a:off x="5593976" y="19103788"/>
          <a:ext cx="26895" cy="806824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100</xdr:row>
      <xdr:rowOff>107577</xdr:rowOff>
    </xdr:from>
    <xdr:to>
      <xdr:col>11</xdr:col>
      <xdr:colOff>17929</xdr:colOff>
      <xdr:row>104</xdr:row>
      <xdr:rowOff>152400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5D15D09D-D51C-4523-ADD5-6CA0F2098D09}"/>
            </a:ext>
          </a:extLst>
        </xdr:cNvPr>
        <xdr:cNvCxnSpPr/>
      </xdr:nvCxnSpPr>
      <xdr:spPr>
        <a:xfrm>
          <a:off x="8677835" y="19112753"/>
          <a:ext cx="17929" cy="7620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53788</xdr:colOff>
      <xdr:row>104</xdr:row>
      <xdr:rowOff>152400</xdr:rowOff>
    </xdr:from>
    <xdr:to>
      <xdr:col>8</xdr:col>
      <xdr:colOff>600634</xdr:colOff>
      <xdr:row>104</xdr:row>
      <xdr:rowOff>161365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9CA59210-C286-5F44-3278-3BA8F4D44E15}"/>
            </a:ext>
          </a:extLst>
        </xdr:cNvPr>
        <xdr:cNvCxnSpPr>
          <a:stCxn id="63" idx="1"/>
        </xdr:cNvCxnSpPr>
      </xdr:nvCxnSpPr>
      <xdr:spPr>
        <a:xfrm flipH="1">
          <a:off x="5576047" y="19874753"/>
          <a:ext cx="1335740" cy="8965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104</xdr:row>
      <xdr:rowOff>134470</xdr:rowOff>
    </xdr:from>
    <xdr:to>
      <xdr:col>11</xdr:col>
      <xdr:colOff>35860</xdr:colOff>
      <xdr:row>104</xdr:row>
      <xdr:rowOff>152400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F4CF7B21-F265-49F6-BB2F-8660FBFE05F8}"/>
            </a:ext>
          </a:extLst>
        </xdr:cNvPr>
        <xdr:cNvCxnSpPr>
          <a:stCxn id="63" idx="3"/>
        </xdr:cNvCxnSpPr>
      </xdr:nvCxnSpPr>
      <xdr:spPr>
        <a:xfrm flipV="1">
          <a:off x="7404847" y="19856823"/>
          <a:ext cx="1308848" cy="17930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99060</xdr:colOff>
      <xdr:row>6</xdr:row>
      <xdr:rowOff>71717</xdr:rowOff>
    </xdr:from>
    <xdr:to>
      <xdr:col>3</xdr:col>
      <xdr:colOff>430306</xdr:colOff>
      <xdr:row>7</xdr:row>
      <xdr:rowOff>135367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9C27CFEE-D9E4-264C-F73B-9C5FA7F1D4D7}"/>
            </a:ext>
          </a:extLst>
        </xdr:cNvPr>
        <xdr:cNvCxnSpPr>
          <a:stCxn id="2" idx="1"/>
        </xdr:cNvCxnSpPr>
      </xdr:nvCxnSpPr>
      <xdr:spPr>
        <a:xfrm flipV="1">
          <a:off x="2465742" y="1147482"/>
          <a:ext cx="331246" cy="2429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125506</xdr:colOff>
      <xdr:row>6</xdr:row>
      <xdr:rowOff>89647</xdr:rowOff>
    </xdr:from>
    <xdr:to>
      <xdr:col>4</xdr:col>
      <xdr:colOff>71718</xdr:colOff>
      <xdr:row>9</xdr:row>
      <xdr:rowOff>44824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6F402A5C-8F11-4D1B-B4C4-66D60DFE944F}"/>
            </a:ext>
          </a:extLst>
        </xdr:cNvPr>
        <xdr:cNvCxnSpPr/>
      </xdr:nvCxnSpPr>
      <xdr:spPr>
        <a:xfrm flipV="1">
          <a:off x="2492188" y="1165412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502023</xdr:colOff>
      <xdr:row>6</xdr:row>
      <xdr:rowOff>71718</xdr:rowOff>
    </xdr:from>
    <xdr:to>
      <xdr:col>4</xdr:col>
      <xdr:colOff>448235</xdr:colOff>
      <xdr:row>9</xdr:row>
      <xdr:rowOff>26895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B91A5A82-68E4-4AB1-8739-95CC0BAB73DD}"/>
            </a:ext>
          </a:extLst>
        </xdr:cNvPr>
        <xdr:cNvCxnSpPr/>
      </xdr:nvCxnSpPr>
      <xdr:spPr>
        <a:xfrm flipV="1">
          <a:off x="2868705" y="1147483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26894</xdr:colOff>
      <xdr:row>6</xdr:row>
      <xdr:rowOff>89648</xdr:rowOff>
    </xdr:from>
    <xdr:to>
      <xdr:col>4</xdr:col>
      <xdr:colOff>762000</xdr:colOff>
      <xdr:row>9</xdr:row>
      <xdr:rowOff>44825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6329DF69-73B3-4CE8-8287-7EA87DCF9524}"/>
            </a:ext>
          </a:extLst>
        </xdr:cNvPr>
        <xdr:cNvCxnSpPr/>
      </xdr:nvCxnSpPr>
      <xdr:spPr>
        <a:xfrm flipV="1">
          <a:off x="3182470" y="1165413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358588</xdr:colOff>
      <xdr:row>6</xdr:row>
      <xdr:rowOff>62754</xdr:rowOff>
    </xdr:from>
    <xdr:to>
      <xdr:col>5</xdr:col>
      <xdr:colOff>304799</xdr:colOff>
      <xdr:row>9</xdr:row>
      <xdr:rowOff>17931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9D7139B6-3F50-41C3-AB78-E9A7169B11B9}"/>
            </a:ext>
          </a:extLst>
        </xdr:cNvPr>
        <xdr:cNvCxnSpPr/>
      </xdr:nvCxnSpPr>
      <xdr:spPr>
        <a:xfrm flipV="1">
          <a:off x="3514164" y="1138519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627530</xdr:colOff>
      <xdr:row>6</xdr:row>
      <xdr:rowOff>80683</xdr:rowOff>
    </xdr:from>
    <xdr:to>
      <xdr:col>5</xdr:col>
      <xdr:colOff>573741</xdr:colOff>
      <xdr:row>9</xdr:row>
      <xdr:rowOff>35860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FE821369-8344-41C9-A283-880AE16B7897}"/>
            </a:ext>
          </a:extLst>
        </xdr:cNvPr>
        <xdr:cNvCxnSpPr/>
      </xdr:nvCxnSpPr>
      <xdr:spPr>
        <a:xfrm flipV="1">
          <a:off x="3783106" y="115644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161365</xdr:colOff>
      <xdr:row>6</xdr:row>
      <xdr:rowOff>80683</xdr:rowOff>
    </xdr:from>
    <xdr:to>
      <xdr:col>6</xdr:col>
      <xdr:colOff>107577</xdr:colOff>
      <xdr:row>9</xdr:row>
      <xdr:rowOff>35860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C338AEAB-A2BD-4309-B270-9CD5E91EF0B7}"/>
            </a:ext>
          </a:extLst>
        </xdr:cNvPr>
        <xdr:cNvCxnSpPr/>
      </xdr:nvCxnSpPr>
      <xdr:spPr>
        <a:xfrm flipV="1">
          <a:off x="4105836" y="115644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510988</xdr:colOff>
      <xdr:row>6</xdr:row>
      <xdr:rowOff>53789</xdr:rowOff>
    </xdr:from>
    <xdr:to>
      <xdr:col>6</xdr:col>
      <xdr:colOff>457200</xdr:colOff>
      <xdr:row>9</xdr:row>
      <xdr:rowOff>8966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BC921841-0D91-4750-AF44-952267237BE2}"/>
            </a:ext>
          </a:extLst>
        </xdr:cNvPr>
        <xdr:cNvCxnSpPr/>
      </xdr:nvCxnSpPr>
      <xdr:spPr>
        <a:xfrm flipV="1">
          <a:off x="4455459" y="1129554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62753</xdr:rowOff>
    </xdr:from>
    <xdr:to>
      <xdr:col>6</xdr:col>
      <xdr:colOff>735106</xdr:colOff>
      <xdr:row>9</xdr:row>
      <xdr:rowOff>17930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D25A7349-1935-4775-A0E0-F8FF2EE19E04}"/>
            </a:ext>
          </a:extLst>
        </xdr:cNvPr>
        <xdr:cNvCxnSpPr/>
      </xdr:nvCxnSpPr>
      <xdr:spPr>
        <a:xfrm flipV="1">
          <a:off x="4733365" y="113851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259977</xdr:colOff>
      <xdr:row>6</xdr:row>
      <xdr:rowOff>80682</xdr:rowOff>
    </xdr:from>
    <xdr:to>
      <xdr:col>7</xdr:col>
      <xdr:colOff>206189</xdr:colOff>
      <xdr:row>9</xdr:row>
      <xdr:rowOff>35859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B9C3ECB7-1C20-4BEF-A6B0-3B32A455DA68}"/>
            </a:ext>
          </a:extLst>
        </xdr:cNvPr>
        <xdr:cNvCxnSpPr/>
      </xdr:nvCxnSpPr>
      <xdr:spPr>
        <a:xfrm flipV="1">
          <a:off x="4993342" y="1156447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537882</xdr:colOff>
      <xdr:row>6</xdr:row>
      <xdr:rowOff>62753</xdr:rowOff>
    </xdr:from>
    <xdr:to>
      <xdr:col>7</xdr:col>
      <xdr:colOff>484094</xdr:colOff>
      <xdr:row>9</xdr:row>
      <xdr:rowOff>17930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B8FDE2FB-F061-4374-AA6C-6EB5BC811151}"/>
            </a:ext>
          </a:extLst>
        </xdr:cNvPr>
        <xdr:cNvCxnSpPr/>
      </xdr:nvCxnSpPr>
      <xdr:spPr>
        <a:xfrm flipV="1">
          <a:off x="5271247" y="113851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8965</xdr:colOff>
      <xdr:row>6</xdr:row>
      <xdr:rowOff>80682</xdr:rowOff>
    </xdr:from>
    <xdr:to>
      <xdr:col>7</xdr:col>
      <xdr:colOff>744071</xdr:colOff>
      <xdr:row>9</xdr:row>
      <xdr:rowOff>35859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4BE77B5C-495C-49A9-BEC8-A49EAA854FC3}"/>
            </a:ext>
          </a:extLst>
        </xdr:cNvPr>
        <xdr:cNvCxnSpPr/>
      </xdr:nvCxnSpPr>
      <xdr:spPr>
        <a:xfrm flipV="1">
          <a:off x="5531224" y="1156447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277905</xdr:colOff>
      <xdr:row>6</xdr:row>
      <xdr:rowOff>62753</xdr:rowOff>
    </xdr:from>
    <xdr:to>
      <xdr:col>8</xdr:col>
      <xdr:colOff>224117</xdr:colOff>
      <xdr:row>9</xdr:row>
      <xdr:rowOff>17930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85360BCB-46B8-4217-BEE7-CEF1D27EED99}"/>
            </a:ext>
          </a:extLst>
        </xdr:cNvPr>
        <xdr:cNvCxnSpPr/>
      </xdr:nvCxnSpPr>
      <xdr:spPr>
        <a:xfrm flipV="1">
          <a:off x="5800164" y="1138518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537882</xdr:colOff>
      <xdr:row>6</xdr:row>
      <xdr:rowOff>80682</xdr:rowOff>
    </xdr:from>
    <xdr:to>
      <xdr:col>8</xdr:col>
      <xdr:colOff>484094</xdr:colOff>
      <xdr:row>9</xdr:row>
      <xdr:rowOff>35859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30B3879B-EFCD-4304-B262-E0FF997442E6}"/>
            </a:ext>
          </a:extLst>
        </xdr:cNvPr>
        <xdr:cNvCxnSpPr/>
      </xdr:nvCxnSpPr>
      <xdr:spPr>
        <a:xfrm flipV="1">
          <a:off x="6060141" y="1156447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35858</xdr:colOff>
      <xdr:row>6</xdr:row>
      <xdr:rowOff>71717</xdr:rowOff>
    </xdr:from>
    <xdr:to>
      <xdr:col>8</xdr:col>
      <xdr:colOff>770964</xdr:colOff>
      <xdr:row>9</xdr:row>
      <xdr:rowOff>26894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B3CB7AD-28EA-40A9-BD28-D044DECE4C62}"/>
            </a:ext>
          </a:extLst>
        </xdr:cNvPr>
        <xdr:cNvCxnSpPr/>
      </xdr:nvCxnSpPr>
      <xdr:spPr>
        <a:xfrm flipV="1">
          <a:off x="6347011" y="1147482"/>
          <a:ext cx="735106" cy="4930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360947</xdr:colOff>
      <xdr:row>7</xdr:row>
      <xdr:rowOff>137419</xdr:rowOff>
    </xdr:from>
    <xdr:to>
      <xdr:col>8</xdr:col>
      <xdr:colOff>792996</xdr:colOff>
      <xdr:row>9</xdr:row>
      <xdr:rowOff>32084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1F8BF7CA-585F-4369-B8CF-F11860777A56}"/>
            </a:ext>
          </a:extLst>
        </xdr:cNvPr>
        <xdr:cNvCxnSpPr>
          <a:endCxn id="2" idx="3"/>
        </xdr:cNvCxnSpPr>
      </xdr:nvCxnSpPr>
      <xdr:spPr>
        <a:xfrm flipV="1">
          <a:off x="6704920" y="1421195"/>
          <a:ext cx="432049" cy="2614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115614</xdr:colOff>
      <xdr:row>10</xdr:row>
      <xdr:rowOff>183931</xdr:rowOff>
    </xdr:from>
    <xdr:to>
      <xdr:col>3</xdr:col>
      <xdr:colOff>241738</xdr:colOff>
      <xdr:row>11</xdr:row>
      <xdr:rowOff>120869</xdr:rowOff>
    </xdr:to>
    <xdr:cxnSp macro="">
      <xdr:nvCxnSpPr>
        <xdr:cNvPr id="69" name="Conector recto 68">
          <a:extLst>
            <a:ext uri="{FF2B5EF4-FFF2-40B4-BE49-F238E27FC236}">
              <a16:creationId xmlns:a16="http://schemas.microsoft.com/office/drawing/2014/main" id="{87D83BEB-65FD-0B49-BE57-C42F500CBF89}"/>
            </a:ext>
          </a:extLst>
        </xdr:cNvPr>
        <xdr:cNvCxnSpPr/>
      </xdr:nvCxnSpPr>
      <xdr:spPr>
        <a:xfrm flipV="1">
          <a:off x="2496207" y="2023241"/>
          <a:ext cx="126124" cy="1208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110359</xdr:colOff>
      <xdr:row>11</xdr:row>
      <xdr:rowOff>89338</xdr:rowOff>
    </xdr:from>
    <xdr:to>
      <xdr:col>3</xdr:col>
      <xdr:colOff>283779</xdr:colOff>
      <xdr:row>12</xdr:row>
      <xdr:rowOff>78828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0F9C858E-15A0-435B-B384-29F4612F2127}"/>
            </a:ext>
          </a:extLst>
        </xdr:cNvPr>
        <xdr:cNvCxnSpPr/>
      </xdr:nvCxnSpPr>
      <xdr:spPr>
        <a:xfrm flipV="1">
          <a:off x="2490952" y="2112579"/>
          <a:ext cx="173420" cy="173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199698</xdr:colOff>
      <xdr:row>11</xdr:row>
      <xdr:rowOff>147145</xdr:rowOff>
    </xdr:from>
    <xdr:to>
      <xdr:col>3</xdr:col>
      <xdr:colOff>373118</xdr:colOff>
      <xdr:row>12</xdr:row>
      <xdr:rowOff>136635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FAE49E5A-A9DC-414E-86FA-3C86F98ECAC8}"/>
            </a:ext>
          </a:extLst>
        </xdr:cNvPr>
        <xdr:cNvCxnSpPr/>
      </xdr:nvCxnSpPr>
      <xdr:spPr>
        <a:xfrm flipV="1">
          <a:off x="2580291" y="2170386"/>
          <a:ext cx="173420" cy="173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656898</xdr:colOff>
      <xdr:row>12</xdr:row>
      <xdr:rowOff>157656</xdr:rowOff>
    </xdr:from>
    <xdr:to>
      <xdr:col>3</xdr:col>
      <xdr:colOff>783021</xdr:colOff>
      <xdr:row>13</xdr:row>
      <xdr:rowOff>99848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FFD758F6-1606-4025-894D-962B2619F46B}"/>
            </a:ext>
          </a:extLst>
        </xdr:cNvPr>
        <xdr:cNvCxnSpPr/>
      </xdr:nvCxnSpPr>
      <xdr:spPr>
        <a:xfrm flipV="1">
          <a:off x="3037491" y="2364828"/>
          <a:ext cx="126123" cy="1261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751491</xdr:colOff>
      <xdr:row>12</xdr:row>
      <xdr:rowOff>173421</xdr:rowOff>
    </xdr:from>
    <xdr:to>
      <xdr:col>4</xdr:col>
      <xdr:colOff>105104</xdr:colOff>
      <xdr:row>13</xdr:row>
      <xdr:rowOff>141889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28E51D52-6BD8-4F6A-93AB-B5A675504173}"/>
            </a:ext>
          </a:extLst>
        </xdr:cNvPr>
        <xdr:cNvCxnSpPr/>
      </xdr:nvCxnSpPr>
      <xdr:spPr>
        <a:xfrm flipV="1">
          <a:off x="3132084" y="2380593"/>
          <a:ext cx="147144" cy="1523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31532</xdr:colOff>
      <xdr:row>13</xdr:row>
      <xdr:rowOff>5256</xdr:rowOff>
    </xdr:from>
    <xdr:to>
      <xdr:col>4</xdr:col>
      <xdr:colOff>241738</xdr:colOff>
      <xdr:row>14</xdr:row>
      <xdr:rowOff>36786</xdr:rowOff>
    </xdr:to>
    <xdr:cxnSp macro="">
      <xdr:nvCxnSpPr>
        <xdr:cNvPr id="81" name="Conector recto 80">
          <a:extLst>
            <a:ext uri="{FF2B5EF4-FFF2-40B4-BE49-F238E27FC236}">
              <a16:creationId xmlns:a16="http://schemas.microsoft.com/office/drawing/2014/main" id="{919576E0-7499-4B8E-B0B7-29F1C5776623}"/>
            </a:ext>
          </a:extLst>
        </xdr:cNvPr>
        <xdr:cNvCxnSpPr/>
      </xdr:nvCxnSpPr>
      <xdr:spPr>
        <a:xfrm flipV="1">
          <a:off x="3205656" y="2396359"/>
          <a:ext cx="210206" cy="2154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126125</xdr:colOff>
      <xdr:row>12</xdr:row>
      <xdr:rowOff>178676</xdr:rowOff>
    </xdr:from>
    <xdr:to>
      <xdr:col>4</xdr:col>
      <xdr:colOff>383628</xdr:colOff>
      <xdr:row>14</xdr:row>
      <xdr:rowOff>78827</xdr:rowOff>
    </xdr:to>
    <xdr:cxnSp macro="">
      <xdr:nvCxnSpPr>
        <xdr:cNvPr id="82" name="Conector recto 81">
          <a:extLst>
            <a:ext uri="{FF2B5EF4-FFF2-40B4-BE49-F238E27FC236}">
              <a16:creationId xmlns:a16="http://schemas.microsoft.com/office/drawing/2014/main" id="{66B8A8C9-E61D-48C0-8020-1EEF6D82A306}"/>
            </a:ext>
          </a:extLst>
        </xdr:cNvPr>
        <xdr:cNvCxnSpPr/>
      </xdr:nvCxnSpPr>
      <xdr:spPr>
        <a:xfrm flipV="1">
          <a:off x="3300249" y="2385848"/>
          <a:ext cx="257503" cy="268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225973</xdr:colOff>
      <xdr:row>12</xdr:row>
      <xdr:rowOff>178676</xdr:rowOff>
    </xdr:from>
    <xdr:to>
      <xdr:col>4</xdr:col>
      <xdr:colOff>515007</xdr:colOff>
      <xdr:row>14</xdr:row>
      <xdr:rowOff>126125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14335CF6-DB2B-432B-977F-70259DAEA257}"/>
            </a:ext>
          </a:extLst>
        </xdr:cNvPr>
        <xdr:cNvCxnSpPr/>
      </xdr:nvCxnSpPr>
      <xdr:spPr>
        <a:xfrm flipV="1">
          <a:off x="3400097" y="2385848"/>
          <a:ext cx="289034" cy="3153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320567</xdr:colOff>
      <xdr:row>12</xdr:row>
      <xdr:rowOff>173421</xdr:rowOff>
    </xdr:from>
    <xdr:to>
      <xdr:col>4</xdr:col>
      <xdr:colOff>641131</xdr:colOff>
      <xdr:row>15</xdr:row>
      <xdr:rowOff>5254</xdr:rowOff>
    </xdr:to>
    <xdr:cxnSp macro="">
      <xdr:nvCxnSpPr>
        <xdr:cNvPr id="90" name="Conector recto 89">
          <a:extLst>
            <a:ext uri="{FF2B5EF4-FFF2-40B4-BE49-F238E27FC236}">
              <a16:creationId xmlns:a16="http://schemas.microsoft.com/office/drawing/2014/main" id="{874E4154-DD5E-46A0-9CF5-A0410561E0D4}"/>
            </a:ext>
          </a:extLst>
        </xdr:cNvPr>
        <xdr:cNvCxnSpPr/>
      </xdr:nvCxnSpPr>
      <xdr:spPr>
        <a:xfrm flipV="1">
          <a:off x="3494691" y="2380593"/>
          <a:ext cx="320564" cy="3836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415160</xdr:colOff>
      <xdr:row>12</xdr:row>
      <xdr:rowOff>162911</xdr:rowOff>
    </xdr:from>
    <xdr:to>
      <xdr:col>5</xdr:col>
      <xdr:colOff>21021</xdr:colOff>
      <xdr:row>15</xdr:row>
      <xdr:rowOff>47295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AED36914-0E4A-4396-809D-3EFD01426918}"/>
            </a:ext>
          </a:extLst>
        </xdr:cNvPr>
        <xdr:cNvCxnSpPr/>
      </xdr:nvCxnSpPr>
      <xdr:spPr>
        <a:xfrm flipV="1">
          <a:off x="3589284" y="2370083"/>
          <a:ext cx="399392" cy="4361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551793</xdr:colOff>
      <xdr:row>12</xdr:row>
      <xdr:rowOff>157656</xdr:rowOff>
    </xdr:from>
    <xdr:to>
      <xdr:col>5</xdr:col>
      <xdr:colOff>199697</xdr:colOff>
      <xdr:row>15</xdr:row>
      <xdr:rowOff>84082</xdr:rowOff>
    </xdr:to>
    <xdr:cxnSp macro="">
      <xdr:nvCxnSpPr>
        <xdr:cNvPr id="104" name="Conector recto 103">
          <a:extLst>
            <a:ext uri="{FF2B5EF4-FFF2-40B4-BE49-F238E27FC236}">
              <a16:creationId xmlns:a16="http://schemas.microsoft.com/office/drawing/2014/main" id="{3CB4D253-8A1D-4257-9105-B3A54442BF5F}"/>
            </a:ext>
          </a:extLst>
        </xdr:cNvPr>
        <xdr:cNvCxnSpPr/>
      </xdr:nvCxnSpPr>
      <xdr:spPr>
        <a:xfrm flipV="1">
          <a:off x="3725917" y="2364828"/>
          <a:ext cx="441435" cy="4782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672662</xdr:colOff>
      <xdr:row>12</xdr:row>
      <xdr:rowOff>178676</xdr:rowOff>
    </xdr:from>
    <xdr:to>
      <xdr:col>5</xdr:col>
      <xdr:colOff>310055</xdr:colOff>
      <xdr:row>15</xdr:row>
      <xdr:rowOff>120868</xdr:rowOff>
    </xdr:to>
    <xdr:cxnSp macro="">
      <xdr:nvCxnSpPr>
        <xdr:cNvPr id="105" name="Conector recto 104">
          <a:extLst>
            <a:ext uri="{FF2B5EF4-FFF2-40B4-BE49-F238E27FC236}">
              <a16:creationId xmlns:a16="http://schemas.microsoft.com/office/drawing/2014/main" id="{85101A74-EE61-4A52-9514-20A4A20AFDC5}"/>
            </a:ext>
          </a:extLst>
        </xdr:cNvPr>
        <xdr:cNvCxnSpPr/>
      </xdr:nvCxnSpPr>
      <xdr:spPr>
        <a:xfrm flipV="1">
          <a:off x="3846786" y="2385848"/>
          <a:ext cx="430924" cy="4939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15766</xdr:colOff>
      <xdr:row>12</xdr:row>
      <xdr:rowOff>168166</xdr:rowOff>
    </xdr:from>
    <xdr:to>
      <xdr:col>5</xdr:col>
      <xdr:colOff>478221</xdr:colOff>
      <xdr:row>15</xdr:row>
      <xdr:rowOff>147144</xdr:rowOff>
    </xdr:to>
    <xdr:cxnSp macro="">
      <xdr:nvCxnSpPr>
        <xdr:cNvPr id="106" name="Conector recto 105">
          <a:extLst>
            <a:ext uri="{FF2B5EF4-FFF2-40B4-BE49-F238E27FC236}">
              <a16:creationId xmlns:a16="http://schemas.microsoft.com/office/drawing/2014/main" id="{E4D8F049-6F9E-4A86-8F3B-D9F15E157262}"/>
            </a:ext>
          </a:extLst>
        </xdr:cNvPr>
        <xdr:cNvCxnSpPr/>
      </xdr:nvCxnSpPr>
      <xdr:spPr>
        <a:xfrm flipV="1">
          <a:off x="3983421" y="2375338"/>
          <a:ext cx="462455" cy="5307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199697</xdr:colOff>
      <xdr:row>12</xdr:row>
      <xdr:rowOff>157656</xdr:rowOff>
    </xdr:from>
    <xdr:to>
      <xdr:col>5</xdr:col>
      <xdr:colOff>630621</xdr:colOff>
      <xdr:row>15</xdr:row>
      <xdr:rowOff>120868</xdr:rowOff>
    </xdr:to>
    <xdr:cxnSp macro="">
      <xdr:nvCxnSpPr>
        <xdr:cNvPr id="122" name="Conector recto 121">
          <a:extLst>
            <a:ext uri="{FF2B5EF4-FFF2-40B4-BE49-F238E27FC236}">
              <a16:creationId xmlns:a16="http://schemas.microsoft.com/office/drawing/2014/main" id="{9836CC18-B642-4F5B-8D7B-0AD8FADBF0C2}"/>
            </a:ext>
          </a:extLst>
        </xdr:cNvPr>
        <xdr:cNvCxnSpPr/>
      </xdr:nvCxnSpPr>
      <xdr:spPr>
        <a:xfrm flipV="1">
          <a:off x="4167352" y="2364828"/>
          <a:ext cx="430924" cy="5150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294290</xdr:colOff>
      <xdr:row>12</xdr:row>
      <xdr:rowOff>168166</xdr:rowOff>
    </xdr:from>
    <xdr:to>
      <xdr:col>6</xdr:col>
      <xdr:colOff>21021</xdr:colOff>
      <xdr:row>15</xdr:row>
      <xdr:rowOff>162909</xdr:rowOff>
    </xdr:to>
    <xdr:cxnSp macro="">
      <xdr:nvCxnSpPr>
        <xdr:cNvPr id="123" name="Conector recto 122">
          <a:extLst>
            <a:ext uri="{FF2B5EF4-FFF2-40B4-BE49-F238E27FC236}">
              <a16:creationId xmlns:a16="http://schemas.microsoft.com/office/drawing/2014/main" id="{BF565C46-5FCA-462C-9A7E-CBB2C8B12406}"/>
            </a:ext>
          </a:extLst>
        </xdr:cNvPr>
        <xdr:cNvCxnSpPr/>
      </xdr:nvCxnSpPr>
      <xdr:spPr>
        <a:xfrm flipV="1">
          <a:off x="4261945" y="2375338"/>
          <a:ext cx="520262" cy="5465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472966</xdr:colOff>
      <xdr:row>12</xdr:row>
      <xdr:rowOff>183931</xdr:rowOff>
    </xdr:from>
    <xdr:to>
      <xdr:col>6</xdr:col>
      <xdr:colOff>126124</xdr:colOff>
      <xdr:row>15</xdr:row>
      <xdr:rowOff>136634</xdr:rowOff>
    </xdr:to>
    <xdr:cxnSp macro="">
      <xdr:nvCxnSpPr>
        <xdr:cNvPr id="124" name="Conector recto 123">
          <a:extLst>
            <a:ext uri="{FF2B5EF4-FFF2-40B4-BE49-F238E27FC236}">
              <a16:creationId xmlns:a16="http://schemas.microsoft.com/office/drawing/2014/main" id="{F75823DF-8B3C-44B1-9071-D6D9C041ED69}"/>
            </a:ext>
          </a:extLst>
        </xdr:cNvPr>
        <xdr:cNvCxnSpPr/>
      </xdr:nvCxnSpPr>
      <xdr:spPr>
        <a:xfrm flipV="1">
          <a:off x="4440621" y="2391103"/>
          <a:ext cx="446689" cy="5044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672662</xdr:colOff>
      <xdr:row>12</xdr:row>
      <xdr:rowOff>173421</xdr:rowOff>
    </xdr:from>
    <xdr:to>
      <xdr:col>6</xdr:col>
      <xdr:colOff>273269</xdr:colOff>
      <xdr:row>15</xdr:row>
      <xdr:rowOff>99848</xdr:rowOff>
    </xdr:to>
    <xdr:cxnSp macro="">
      <xdr:nvCxnSpPr>
        <xdr:cNvPr id="125" name="Conector recto 124">
          <a:extLst>
            <a:ext uri="{FF2B5EF4-FFF2-40B4-BE49-F238E27FC236}">
              <a16:creationId xmlns:a16="http://schemas.microsoft.com/office/drawing/2014/main" id="{BE115BA4-C596-4A21-A380-ED7E4995B117}"/>
            </a:ext>
          </a:extLst>
        </xdr:cNvPr>
        <xdr:cNvCxnSpPr/>
      </xdr:nvCxnSpPr>
      <xdr:spPr>
        <a:xfrm flipV="1">
          <a:off x="4640317" y="2380593"/>
          <a:ext cx="394138" cy="478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26276</xdr:colOff>
      <xdr:row>13</xdr:row>
      <xdr:rowOff>5256</xdr:rowOff>
    </xdr:from>
    <xdr:to>
      <xdr:col>6</xdr:col>
      <xdr:colOff>409904</xdr:colOff>
      <xdr:row>15</xdr:row>
      <xdr:rowOff>57806</xdr:rowOff>
    </xdr:to>
    <xdr:cxnSp macro="">
      <xdr:nvCxnSpPr>
        <xdr:cNvPr id="126" name="Conector recto 125">
          <a:extLst>
            <a:ext uri="{FF2B5EF4-FFF2-40B4-BE49-F238E27FC236}">
              <a16:creationId xmlns:a16="http://schemas.microsoft.com/office/drawing/2014/main" id="{42D0F697-6E9E-4536-A12E-283F240CF6EE}"/>
            </a:ext>
          </a:extLst>
        </xdr:cNvPr>
        <xdr:cNvCxnSpPr/>
      </xdr:nvCxnSpPr>
      <xdr:spPr>
        <a:xfrm flipV="1">
          <a:off x="4787462" y="2396359"/>
          <a:ext cx="383628" cy="4204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194442</xdr:colOff>
      <xdr:row>13</xdr:row>
      <xdr:rowOff>5256</xdr:rowOff>
    </xdr:from>
    <xdr:to>
      <xdr:col>6</xdr:col>
      <xdr:colOff>546538</xdr:colOff>
      <xdr:row>15</xdr:row>
      <xdr:rowOff>42041</xdr:rowOff>
    </xdr:to>
    <xdr:cxnSp macro="">
      <xdr:nvCxnSpPr>
        <xdr:cNvPr id="127" name="Conector recto 126">
          <a:extLst>
            <a:ext uri="{FF2B5EF4-FFF2-40B4-BE49-F238E27FC236}">
              <a16:creationId xmlns:a16="http://schemas.microsoft.com/office/drawing/2014/main" id="{9C8DB619-8B20-463D-A2C4-9E0E04A48989}"/>
            </a:ext>
          </a:extLst>
        </xdr:cNvPr>
        <xdr:cNvCxnSpPr/>
      </xdr:nvCxnSpPr>
      <xdr:spPr>
        <a:xfrm flipV="1">
          <a:off x="4955628" y="2396359"/>
          <a:ext cx="352096" cy="4046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367862</xdr:colOff>
      <xdr:row>12</xdr:row>
      <xdr:rowOff>173421</xdr:rowOff>
    </xdr:from>
    <xdr:to>
      <xdr:col>6</xdr:col>
      <xdr:colOff>672662</xdr:colOff>
      <xdr:row>14</xdr:row>
      <xdr:rowOff>157656</xdr:rowOff>
    </xdr:to>
    <xdr:cxnSp macro="">
      <xdr:nvCxnSpPr>
        <xdr:cNvPr id="128" name="Conector recto 127">
          <a:extLst>
            <a:ext uri="{FF2B5EF4-FFF2-40B4-BE49-F238E27FC236}">
              <a16:creationId xmlns:a16="http://schemas.microsoft.com/office/drawing/2014/main" id="{993671BD-B2E0-46ED-AE5A-71BF178517D8}"/>
            </a:ext>
          </a:extLst>
        </xdr:cNvPr>
        <xdr:cNvCxnSpPr/>
      </xdr:nvCxnSpPr>
      <xdr:spPr>
        <a:xfrm flipV="1">
          <a:off x="5129048" y="2380593"/>
          <a:ext cx="304800" cy="352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562304</xdr:colOff>
      <xdr:row>12</xdr:row>
      <xdr:rowOff>178676</xdr:rowOff>
    </xdr:from>
    <xdr:to>
      <xdr:col>7</xdr:col>
      <xdr:colOff>15766</xdr:colOff>
      <xdr:row>14</xdr:row>
      <xdr:rowOff>110359</xdr:rowOff>
    </xdr:to>
    <xdr:cxnSp macro="">
      <xdr:nvCxnSpPr>
        <xdr:cNvPr id="129" name="Conector recto 128">
          <a:extLst>
            <a:ext uri="{FF2B5EF4-FFF2-40B4-BE49-F238E27FC236}">
              <a16:creationId xmlns:a16="http://schemas.microsoft.com/office/drawing/2014/main" id="{100455AE-CB2A-437F-9044-C4F2CF71B334}"/>
            </a:ext>
          </a:extLst>
        </xdr:cNvPr>
        <xdr:cNvCxnSpPr/>
      </xdr:nvCxnSpPr>
      <xdr:spPr>
        <a:xfrm flipV="1">
          <a:off x="5323490" y="2385848"/>
          <a:ext cx="246993" cy="2995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777765</xdr:colOff>
      <xdr:row>12</xdr:row>
      <xdr:rowOff>162911</xdr:rowOff>
    </xdr:from>
    <xdr:to>
      <xdr:col>7</xdr:col>
      <xdr:colOff>136635</xdr:colOff>
      <xdr:row>14</xdr:row>
      <xdr:rowOff>21022</xdr:rowOff>
    </xdr:to>
    <xdr:cxnSp macro="">
      <xdr:nvCxnSpPr>
        <xdr:cNvPr id="266" name="Conector recto 265">
          <a:extLst>
            <a:ext uri="{FF2B5EF4-FFF2-40B4-BE49-F238E27FC236}">
              <a16:creationId xmlns:a16="http://schemas.microsoft.com/office/drawing/2014/main" id="{F59AACC6-35E8-40BA-AF6E-1EEB9026106D}"/>
            </a:ext>
          </a:extLst>
        </xdr:cNvPr>
        <xdr:cNvCxnSpPr/>
      </xdr:nvCxnSpPr>
      <xdr:spPr>
        <a:xfrm flipV="1">
          <a:off x="5538951" y="2370083"/>
          <a:ext cx="152401" cy="2259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178676</xdr:colOff>
      <xdr:row>12</xdr:row>
      <xdr:rowOff>173421</xdr:rowOff>
    </xdr:from>
    <xdr:to>
      <xdr:col>7</xdr:col>
      <xdr:colOff>283780</xdr:colOff>
      <xdr:row>13</xdr:row>
      <xdr:rowOff>157656</xdr:rowOff>
    </xdr:to>
    <xdr:cxnSp macro="">
      <xdr:nvCxnSpPr>
        <xdr:cNvPr id="267" name="Conector recto 266">
          <a:extLst>
            <a:ext uri="{FF2B5EF4-FFF2-40B4-BE49-F238E27FC236}">
              <a16:creationId xmlns:a16="http://schemas.microsoft.com/office/drawing/2014/main" id="{D468B330-CCFB-4D3C-8817-74B73B08786B}"/>
            </a:ext>
          </a:extLst>
        </xdr:cNvPr>
        <xdr:cNvCxnSpPr/>
      </xdr:nvCxnSpPr>
      <xdr:spPr>
        <a:xfrm flipV="1">
          <a:off x="5733393" y="2380593"/>
          <a:ext cx="105104" cy="1681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47298</xdr:colOff>
      <xdr:row>11</xdr:row>
      <xdr:rowOff>136635</xdr:rowOff>
    </xdr:from>
    <xdr:to>
      <xdr:col>8</xdr:col>
      <xdr:colOff>252249</xdr:colOff>
      <xdr:row>12</xdr:row>
      <xdr:rowOff>173422</xdr:rowOff>
    </xdr:to>
    <xdr:cxnSp macro="">
      <xdr:nvCxnSpPr>
        <xdr:cNvPr id="272" name="Conector recto 271">
          <a:extLst>
            <a:ext uri="{FF2B5EF4-FFF2-40B4-BE49-F238E27FC236}">
              <a16:creationId xmlns:a16="http://schemas.microsoft.com/office/drawing/2014/main" id="{4345CF79-941A-4D47-9FD7-21D3262FC3B7}"/>
            </a:ext>
          </a:extLst>
        </xdr:cNvPr>
        <xdr:cNvCxnSpPr/>
      </xdr:nvCxnSpPr>
      <xdr:spPr>
        <a:xfrm flipV="1">
          <a:off x="6395546" y="2159876"/>
          <a:ext cx="204951" cy="2207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220718</xdr:colOff>
      <xdr:row>11</xdr:row>
      <xdr:rowOff>99849</xdr:rowOff>
    </xdr:from>
    <xdr:to>
      <xdr:col>8</xdr:col>
      <xdr:colOff>394138</xdr:colOff>
      <xdr:row>12</xdr:row>
      <xdr:rowOff>152400</xdr:rowOff>
    </xdr:to>
    <xdr:cxnSp macro="">
      <xdr:nvCxnSpPr>
        <xdr:cNvPr id="273" name="Conector recto 272">
          <a:extLst>
            <a:ext uri="{FF2B5EF4-FFF2-40B4-BE49-F238E27FC236}">
              <a16:creationId xmlns:a16="http://schemas.microsoft.com/office/drawing/2014/main" id="{87EB0CAB-15CE-44F2-B876-B0CAEC209AD5}"/>
            </a:ext>
          </a:extLst>
        </xdr:cNvPr>
        <xdr:cNvCxnSpPr/>
      </xdr:nvCxnSpPr>
      <xdr:spPr>
        <a:xfrm flipV="1">
          <a:off x="6568966" y="2123090"/>
          <a:ext cx="173420" cy="2364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388883</xdr:colOff>
      <xdr:row>10</xdr:row>
      <xdr:rowOff>168166</xdr:rowOff>
    </xdr:from>
    <xdr:to>
      <xdr:col>8</xdr:col>
      <xdr:colOff>641131</xdr:colOff>
      <xdr:row>12</xdr:row>
      <xdr:rowOff>136635</xdr:rowOff>
    </xdr:to>
    <xdr:cxnSp macro="">
      <xdr:nvCxnSpPr>
        <xdr:cNvPr id="274" name="Conector recto 273">
          <a:extLst>
            <a:ext uri="{FF2B5EF4-FFF2-40B4-BE49-F238E27FC236}">
              <a16:creationId xmlns:a16="http://schemas.microsoft.com/office/drawing/2014/main" id="{958FDF2D-06AE-4B5A-BCE4-96AFED73EA3B}"/>
            </a:ext>
          </a:extLst>
        </xdr:cNvPr>
        <xdr:cNvCxnSpPr/>
      </xdr:nvCxnSpPr>
      <xdr:spPr>
        <a:xfrm flipV="1">
          <a:off x="6737131" y="2007476"/>
          <a:ext cx="252248" cy="3363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536028</xdr:colOff>
      <xdr:row>10</xdr:row>
      <xdr:rowOff>110360</xdr:rowOff>
    </xdr:from>
    <xdr:to>
      <xdr:col>8</xdr:col>
      <xdr:colOff>783022</xdr:colOff>
      <xdr:row>12</xdr:row>
      <xdr:rowOff>173421</xdr:rowOff>
    </xdr:to>
    <xdr:cxnSp macro="">
      <xdr:nvCxnSpPr>
        <xdr:cNvPr id="275" name="Conector recto 274">
          <a:extLst>
            <a:ext uri="{FF2B5EF4-FFF2-40B4-BE49-F238E27FC236}">
              <a16:creationId xmlns:a16="http://schemas.microsoft.com/office/drawing/2014/main" id="{759974C7-4315-46B3-9D89-66A7F8A3B660}"/>
            </a:ext>
          </a:extLst>
        </xdr:cNvPr>
        <xdr:cNvCxnSpPr/>
      </xdr:nvCxnSpPr>
      <xdr:spPr>
        <a:xfrm flipV="1">
          <a:off x="6884276" y="1949670"/>
          <a:ext cx="246994" cy="4309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245165</xdr:colOff>
      <xdr:row>89</xdr:row>
      <xdr:rowOff>86139</xdr:rowOff>
    </xdr:from>
    <xdr:to>
      <xdr:col>7</xdr:col>
      <xdr:colOff>251792</xdr:colOff>
      <xdr:row>94</xdr:row>
      <xdr:rowOff>125895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20E3BDBD-D422-A7C1-5162-76459ADCCBA5}"/>
            </a:ext>
          </a:extLst>
        </xdr:cNvPr>
        <xdr:cNvCxnSpPr/>
      </xdr:nvCxnSpPr>
      <xdr:spPr>
        <a:xfrm>
          <a:off x="5976730" y="16737496"/>
          <a:ext cx="6627" cy="9674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589721</xdr:colOff>
      <xdr:row>89</xdr:row>
      <xdr:rowOff>26505</xdr:rowOff>
    </xdr:from>
    <xdr:to>
      <xdr:col>3</xdr:col>
      <xdr:colOff>596348</xdr:colOff>
      <xdr:row>94</xdr:row>
      <xdr:rowOff>66261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2D979211-57CA-4279-84B2-D192857E81E6}"/>
            </a:ext>
          </a:extLst>
        </xdr:cNvPr>
        <xdr:cNvCxnSpPr/>
      </xdr:nvCxnSpPr>
      <xdr:spPr>
        <a:xfrm>
          <a:off x="2975112" y="16677862"/>
          <a:ext cx="6627" cy="9674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602973</xdr:colOff>
      <xdr:row>89</xdr:row>
      <xdr:rowOff>33130</xdr:rowOff>
    </xdr:from>
    <xdr:to>
      <xdr:col>10</xdr:col>
      <xdr:colOff>609600</xdr:colOff>
      <xdr:row>94</xdr:row>
      <xdr:rowOff>72886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AE83CC4B-09CD-4093-AE1A-2A20676B9B6F}"/>
            </a:ext>
          </a:extLst>
        </xdr:cNvPr>
        <xdr:cNvCxnSpPr/>
      </xdr:nvCxnSpPr>
      <xdr:spPr>
        <a:xfrm>
          <a:off x="8719930" y="16684487"/>
          <a:ext cx="6627" cy="9674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53009</xdr:colOff>
      <xdr:row>89</xdr:row>
      <xdr:rowOff>53008</xdr:rowOff>
    </xdr:from>
    <xdr:to>
      <xdr:col>14</xdr:col>
      <xdr:colOff>59636</xdr:colOff>
      <xdr:row>94</xdr:row>
      <xdr:rowOff>92764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41DF2A79-6816-4D37-8122-3D301216B7A0}"/>
            </a:ext>
          </a:extLst>
        </xdr:cNvPr>
        <xdr:cNvCxnSpPr/>
      </xdr:nvCxnSpPr>
      <xdr:spPr>
        <a:xfrm>
          <a:off x="11350487" y="16704365"/>
          <a:ext cx="6627" cy="96740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762000</xdr:colOff>
      <xdr:row>88</xdr:row>
      <xdr:rowOff>185530</xdr:rowOff>
    </xdr:from>
    <xdr:to>
      <xdr:col>3</xdr:col>
      <xdr:colOff>583096</xdr:colOff>
      <xdr:row>109</xdr:row>
      <xdr:rowOff>159026</xdr:rowOff>
    </xdr:to>
    <xdr:grpSp>
      <xdr:nvGrpSpPr>
        <xdr:cNvPr id="83" name="Grupo 82">
          <a:extLst>
            <a:ext uri="{FF2B5EF4-FFF2-40B4-BE49-F238E27FC236}">
              <a16:creationId xmlns:a16="http://schemas.microsoft.com/office/drawing/2014/main" id="{BE76F09E-4EF4-AB8A-7951-6F864D6EA26F}"/>
            </a:ext>
          </a:extLst>
        </xdr:cNvPr>
        <xdr:cNvGrpSpPr/>
      </xdr:nvGrpSpPr>
      <xdr:grpSpPr>
        <a:xfrm>
          <a:off x="1856014" y="16579416"/>
          <a:ext cx="588539" cy="3892353"/>
          <a:chOff x="2352261" y="16638104"/>
          <a:chExt cx="616226" cy="3909392"/>
        </a:xfrm>
      </xdr:grpSpPr>
      <xdr:cxnSp macro="">
        <xdr:nvCxnSpPr>
          <xdr:cNvPr id="58" name="Conector recto 57">
            <a:extLst>
              <a:ext uri="{FF2B5EF4-FFF2-40B4-BE49-F238E27FC236}">
                <a16:creationId xmlns:a16="http://schemas.microsoft.com/office/drawing/2014/main" id="{78DBA745-F3A3-F4A2-947A-2F0EF4F269F2}"/>
              </a:ext>
            </a:extLst>
          </xdr:cNvPr>
          <xdr:cNvCxnSpPr/>
        </xdr:nvCxnSpPr>
        <xdr:spPr>
          <a:xfrm>
            <a:off x="2683565" y="16638104"/>
            <a:ext cx="0" cy="1570383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62" name="Conector recto 61">
            <a:extLst>
              <a:ext uri="{FF2B5EF4-FFF2-40B4-BE49-F238E27FC236}">
                <a16:creationId xmlns:a16="http://schemas.microsoft.com/office/drawing/2014/main" id="{8EABFDCD-823C-75D8-9EEF-69C2C37F71A0}"/>
              </a:ext>
            </a:extLst>
          </xdr:cNvPr>
          <xdr:cNvCxnSpPr/>
        </xdr:nvCxnSpPr>
        <xdr:spPr>
          <a:xfrm flipH="1">
            <a:off x="2352261" y="18195235"/>
            <a:ext cx="311426" cy="20540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68" name="Conector recto 67">
            <a:extLst>
              <a:ext uri="{FF2B5EF4-FFF2-40B4-BE49-F238E27FC236}">
                <a16:creationId xmlns:a16="http://schemas.microsoft.com/office/drawing/2014/main" id="{340AF197-38FC-3274-2DD2-8A74A6C987C2}"/>
              </a:ext>
            </a:extLst>
          </xdr:cNvPr>
          <xdr:cNvCxnSpPr/>
        </xdr:nvCxnSpPr>
        <xdr:spPr>
          <a:xfrm>
            <a:off x="2352261" y="18407270"/>
            <a:ext cx="589722" cy="86139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75" name="Conector recto 74">
            <a:extLst>
              <a:ext uri="{FF2B5EF4-FFF2-40B4-BE49-F238E27FC236}">
                <a16:creationId xmlns:a16="http://schemas.microsoft.com/office/drawing/2014/main" id="{B3CEBABC-E8F7-F708-8696-038A4E5D4620}"/>
              </a:ext>
            </a:extLst>
          </xdr:cNvPr>
          <xdr:cNvCxnSpPr/>
        </xdr:nvCxnSpPr>
        <xdr:spPr>
          <a:xfrm flipH="1">
            <a:off x="2657061" y="18506661"/>
            <a:ext cx="311426" cy="22528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Conector recto 79">
            <a:extLst>
              <a:ext uri="{FF2B5EF4-FFF2-40B4-BE49-F238E27FC236}">
                <a16:creationId xmlns:a16="http://schemas.microsoft.com/office/drawing/2014/main" id="{131706EE-4E81-D424-6BFF-CB21E39E186E}"/>
              </a:ext>
            </a:extLst>
          </xdr:cNvPr>
          <xdr:cNvCxnSpPr/>
        </xdr:nvCxnSpPr>
        <xdr:spPr>
          <a:xfrm>
            <a:off x="2670313" y="18718696"/>
            <a:ext cx="6626" cy="182880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283028</xdr:colOff>
      <xdr:row>89</xdr:row>
      <xdr:rowOff>33130</xdr:rowOff>
    </xdr:from>
    <xdr:to>
      <xdr:col>15</xdr:col>
      <xdr:colOff>104124</xdr:colOff>
      <xdr:row>110</xdr:row>
      <xdr:rowOff>17512</xdr:rowOff>
    </xdr:to>
    <xdr:grpSp>
      <xdr:nvGrpSpPr>
        <xdr:cNvPr id="84" name="Grupo 83">
          <a:extLst>
            <a:ext uri="{FF2B5EF4-FFF2-40B4-BE49-F238E27FC236}">
              <a16:creationId xmlns:a16="http://schemas.microsoft.com/office/drawing/2014/main" id="{C730A667-5177-4D32-AFA8-8717ED0BB8CC}"/>
            </a:ext>
          </a:extLst>
        </xdr:cNvPr>
        <xdr:cNvGrpSpPr/>
      </xdr:nvGrpSpPr>
      <xdr:grpSpPr>
        <a:xfrm>
          <a:off x="10700657" y="16622959"/>
          <a:ext cx="615753" cy="3892353"/>
          <a:chOff x="2352261" y="16638104"/>
          <a:chExt cx="616226" cy="3909392"/>
        </a:xfrm>
      </xdr:grpSpPr>
      <xdr:cxnSp macro="">
        <xdr:nvCxnSpPr>
          <xdr:cNvPr id="85" name="Conector recto 84">
            <a:extLst>
              <a:ext uri="{FF2B5EF4-FFF2-40B4-BE49-F238E27FC236}">
                <a16:creationId xmlns:a16="http://schemas.microsoft.com/office/drawing/2014/main" id="{08B02E78-C016-E318-9DBF-F08EAD251B59}"/>
              </a:ext>
            </a:extLst>
          </xdr:cNvPr>
          <xdr:cNvCxnSpPr/>
        </xdr:nvCxnSpPr>
        <xdr:spPr>
          <a:xfrm>
            <a:off x="2683565" y="16638104"/>
            <a:ext cx="0" cy="1570383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86" name="Conector recto 85">
            <a:extLst>
              <a:ext uri="{FF2B5EF4-FFF2-40B4-BE49-F238E27FC236}">
                <a16:creationId xmlns:a16="http://schemas.microsoft.com/office/drawing/2014/main" id="{0FACBEEF-3C1F-E6F9-5E49-1D5F7760AF51}"/>
              </a:ext>
            </a:extLst>
          </xdr:cNvPr>
          <xdr:cNvCxnSpPr/>
        </xdr:nvCxnSpPr>
        <xdr:spPr>
          <a:xfrm flipH="1">
            <a:off x="2352261" y="18195235"/>
            <a:ext cx="311426" cy="20540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87" name="Conector recto 86">
            <a:extLst>
              <a:ext uri="{FF2B5EF4-FFF2-40B4-BE49-F238E27FC236}">
                <a16:creationId xmlns:a16="http://schemas.microsoft.com/office/drawing/2014/main" id="{4054C1EB-2193-1A3B-1324-E13AE5B3E766}"/>
              </a:ext>
            </a:extLst>
          </xdr:cNvPr>
          <xdr:cNvCxnSpPr/>
        </xdr:nvCxnSpPr>
        <xdr:spPr>
          <a:xfrm>
            <a:off x="2352261" y="18407270"/>
            <a:ext cx="589722" cy="86139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Conector recto 87">
            <a:extLst>
              <a:ext uri="{FF2B5EF4-FFF2-40B4-BE49-F238E27FC236}">
                <a16:creationId xmlns:a16="http://schemas.microsoft.com/office/drawing/2014/main" id="{7F11D7CB-6698-5A9D-5302-8CECC34E3824}"/>
              </a:ext>
            </a:extLst>
          </xdr:cNvPr>
          <xdr:cNvCxnSpPr/>
        </xdr:nvCxnSpPr>
        <xdr:spPr>
          <a:xfrm flipH="1">
            <a:off x="2657061" y="18506661"/>
            <a:ext cx="311426" cy="22528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92" name="Conector recto 91">
            <a:extLst>
              <a:ext uri="{FF2B5EF4-FFF2-40B4-BE49-F238E27FC236}">
                <a16:creationId xmlns:a16="http://schemas.microsoft.com/office/drawing/2014/main" id="{0BFBF421-E9E8-4CCC-25E3-41C2DEF84132}"/>
              </a:ext>
            </a:extLst>
          </xdr:cNvPr>
          <xdr:cNvCxnSpPr/>
        </xdr:nvCxnSpPr>
        <xdr:spPr>
          <a:xfrm>
            <a:off x="2670313" y="18718696"/>
            <a:ext cx="6626" cy="182880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573742</xdr:colOff>
      <xdr:row>122</xdr:row>
      <xdr:rowOff>107576</xdr:rowOff>
    </xdr:from>
    <xdr:to>
      <xdr:col>14</xdr:col>
      <xdr:colOff>152400</xdr:colOff>
      <xdr:row>122</xdr:row>
      <xdr:rowOff>107576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7D845F4-B756-4AD4-A3E6-2FB60EC65EB5}"/>
            </a:ext>
          </a:extLst>
        </xdr:cNvPr>
        <xdr:cNvCxnSpPr/>
      </xdr:nvCxnSpPr>
      <xdr:spPr>
        <a:xfrm>
          <a:off x="2951182" y="22617056"/>
          <a:ext cx="8585498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573742</xdr:colOff>
      <xdr:row>123</xdr:row>
      <xdr:rowOff>98612</xdr:rowOff>
    </xdr:from>
    <xdr:to>
      <xdr:col>14</xdr:col>
      <xdr:colOff>188258</xdr:colOff>
      <xdr:row>123</xdr:row>
      <xdr:rowOff>107576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52A4AF93-5E8A-4C11-9BB5-3B4480D0DB4B}"/>
            </a:ext>
          </a:extLst>
        </xdr:cNvPr>
        <xdr:cNvCxnSpPr/>
      </xdr:nvCxnSpPr>
      <xdr:spPr>
        <a:xfrm flipV="1">
          <a:off x="2951182" y="17441732"/>
          <a:ext cx="8621356" cy="8964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663389</xdr:colOff>
      <xdr:row>133</xdr:row>
      <xdr:rowOff>107577</xdr:rowOff>
    </xdr:from>
    <xdr:to>
      <xdr:col>14</xdr:col>
      <xdr:colOff>277905</xdr:colOff>
      <xdr:row>133</xdr:row>
      <xdr:rowOff>116541</xdr:rowOff>
    </xdr:to>
    <xdr:cxnSp macro="">
      <xdr:nvCxnSpPr>
        <xdr:cNvPr id="43" name="Conector recto 42">
          <a:extLst>
            <a:ext uri="{FF2B5EF4-FFF2-40B4-BE49-F238E27FC236}">
              <a16:creationId xmlns:a16="http://schemas.microsoft.com/office/drawing/2014/main" id="{0518DA79-29BE-4FA6-9FA5-B6D2C37C9F46}"/>
            </a:ext>
          </a:extLst>
        </xdr:cNvPr>
        <xdr:cNvCxnSpPr/>
      </xdr:nvCxnSpPr>
      <xdr:spPr>
        <a:xfrm flipV="1">
          <a:off x="3040829" y="18746097"/>
          <a:ext cx="8621356" cy="8964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762000</xdr:colOff>
      <xdr:row>118</xdr:row>
      <xdr:rowOff>2650</xdr:rowOff>
    </xdr:from>
    <xdr:to>
      <xdr:col>3</xdr:col>
      <xdr:colOff>583096</xdr:colOff>
      <xdr:row>141</xdr:row>
      <xdr:rowOff>159026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B89A2B28-4C1C-4EAF-AA35-93433B6BDF19}"/>
            </a:ext>
          </a:extLst>
        </xdr:cNvPr>
        <xdr:cNvGrpSpPr/>
      </xdr:nvGrpSpPr>
      <xdr:grpSpPr>
        <a:xfrm>
          <a:off x="1856014" y="21991793"/>
          <a:ext cx="588539" cy="4434462"/>
          <a:chOff x="2352261" y="16638104"/>
          <a:chExt cx="616226" cy="3909392"/>
        </a:xfrm>
      </xdr:grpSpPr>
      <xdr:cxnSp macro="">
        <xdr:nvCxnSpPr>
          <xdr:cNvPr id="98" name="Conector recto 97">
            <a:extLst>
              <a:ext uri="{FF2B5EF4-FFF2-40B4-BE49-F238E27FC236}">
                <a16:creationId xmlns:a16="http://schemas.microsoft.com/office/drawing/2014/main" id="{94A72F19-1540-4145-FB60-D17A78417298}"/>
              </a:ext>
            </a:extLst>
          </xdr:cNvPr>
          <xdr:cNvCxnSpPr/>
        </xdr:nvCxnSpPr>
        <xdr:spPr>
          <a:xfrm>
            <a:off x="2683565" y="16638104"/>
            <a:ext cx="0" cy="1570383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99" name="Conector recto 98">
            <a:extLst>
              <a:ext uri="{FF2B5EF4-FFF2-40B4-BE49-F238E27FC236}">
                <a16:creationId xmlns:a16="http://schemas.microsoft.com/office/drawing/2014/main" id="{D47C030D-B5F1-5961-4C65-69CC97CF7E04}"/>
              </a:ext>
            </a:extLst>
          </xdr:cNvPr>
          <xdr:cNvCxnSpPr/>
        </xdr:nvCxnSpPr>
        <xdr:spPr>
          <a:xfrm flipH="1">
            <a:off x="2352261" y="18195235"/>
            <a:ext cx="311426" cy="20540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Conector recto 99">
            <a:extLst>
              <a:ext uri="{FF2B5EF4-FFF2-40B4-BE49-F238E27FC236}">
                <a16:creationId xmlns:a16="http://schemas.microsoft.com/office/drawing/2014/main" id="{A29C62E8-A7AC-5C33-4838-4BCCA6BBBF1A}"/>
              </a:ext>
            </a:extLst>
          </xdr:cNvPr>
          <xdr:cNvCxnSpPr/>
        </xdr:nvCxnSpPr>
        <xdr:spPr>
          <a:xfrm>
            <a:off x="2352261" y="18407270"/>
            <a:ext cx="589722" cy="86139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01" name="Conector recto 100">
            <a:extLst>
              <a:ext uri="{FF2B5EF4-FFF2-40B4-BE49-F238E27FC236}">
                <a16:creationId xmlns:a16="http://schemas.microsoft.com/office/drawing/2014/main" id="{7F2F5512-2C7A-28E2-544E-5FC7FCB42AB7}"/>
              </a:ext>
            </a:extLst>
          </xdr:cNvPr>
          <xdr:cNvCxnSpPr/>
        </xdr:nvCxnSpPr>
        <xdr:spPr>
          <a:xfrm flipH="1">
            <a:off x="2657061" y="18506661"/>
            <a:ext cx="311426" cy="22528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02" name="Conector recto 101">
            <a:extLst>
              <a:ext uri="{FF2B5EF4-FFF2-40B4-BE49-F238E27FC236}">
                <a16:creationId xmlns:a16="http://schemas.microsoft.com/office/drawing/2014/main" id="{B099533D-D342-A401-96B8-E36398C6C6D9}"/>
              </a:ext>
            </a:extLst>
          </xdr:cNvPr>
          <xdr:cNvCxnSpPr/>
        </xdr:nvCxnSpPr>
        <xdr:spPr>
          <a:xfrm>
            <a:off x="2670313" y="18718696"/>
            <a:ext cx="6626" cy="182880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283028</xdr:colOff>
      <xdr:row>118</xdr:row>
      <xdr:rowOff>33130</xdr:rowOff>
    </xdr:from>
    <xdr:to>
      <xdr:col>15</xdr:col>
      <xdr:colOff>104124</xdr:colOff>
      <xdr:row>142</xdr:row>
      <xdr:rowOff>17512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3310464E-AF70-4FE8-BA90-C0F735AF5EFA}"/>
            </a:ext>
          </a:extLst>
        </xdr:cNvPr>
        <xdr:cNvGrpSpPr/>
      </xdr:nvGrpSpPr>
      <xdr:grpSpPr>
        <a:xfrm>
          <a:off x="10700657" y="22022273"/>
          <a:ext cx="615753" cy="4447525"/>
          <a:chOff x="2352261" y="16638104"/>
          <a:chExt cx="616226" cy="3909392"/>
        </a:xfrm>
      </xdr:grpSpPr>
      <xdr:cxnSp macro="">
        <xdr:nvCxnSpPr>
          <xdr:cNvPr id="107" name="Conector recto 106">
            <a:extLst>
              <a:ext uri="{FF2B5EF4-FFF2-40B4-BE49-F238E27FC236}">
                <a16:creationId xmlns:a16="http://schemas.microsoft.com/office/drawing/2014/main" id="{43FBA65F-182D-CFB9-C842-656518CE9E63}"/>
              </a:ext>
            </a:extLst>
          </xdr:cNvPr>
          <xdr:cNvCxnSpPr/>
        </xdr:nvCxnSpPr>
        <xdr:spPr>
          <a:xfrm>
            <a:off x="2683565" y="16638104"/>
            <a:ext cx="0" cy="1570383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08" name="Conector recto 107">
            <a:extLst>
              <a:ext uri="{FF2B5EF4-FFF2-40B4-BE49-F238E27FC236}">
                <a16:creationId xmlns:a16="http://schemas.microsoft.com/office/drawing/2014/main" id="{C5E7CF01-DD99-F06C-1183-A83F98A3E841}"/>
              </a:ext>
            </a:extLst>
          </xdr:cNvPr>
          <xdr:cNvCxnSpPr/>
        </xdr:nvCxnSpPr>
        <xdr:spPr>
          <a:xfrm flipH="1">
            <a:off x="2352261" y="18195235"/>
            <a:ext cx="311426" cy="20540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09" name="Conector recto 108">
            <a:extLst>
              <a:ext uri="{FF2B5EF4-FFF2-40B4-BE49-F238E27FC236}">
                <a16:creationId xmlns:a16="http://schemas.microsoft.com/office/drawing/2014/main" id="{8775F881-6FEB-57F6-9A04-6140325618B1}"/>
              </a:ext>
            </a:extLst>
          </xdr:cNvPr>
          <xdr:cNvCxnSpPr/>
        </xdr:nvCxnSpPr>
        <xdr:spPr>
          <a:xfrm>
            <a:off x="2352261" y="18407270"/>
            <a:ext cx="589722" cy="86139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10" name="Conector recto 109">
            <a:extLst>
              <a:ext uri="{FF2B5EF4-FFF2-40B4-BE49-F238E27FC236}">
                <a16:creationId xmlns:a16="http://schemas.microsoft.com/office/drawing/2014/main" id="{0AA990D3-0657-555F-C126-A0CC3EC9ABFB}"/>
              </a:ext>
            </a:extLst>
          </xdr:cNvPr>
          <xdr:cNvCxnSpPr/>
        </xdr:nvCxnSpPr>
        <xdr:spPr>
          <a:xfrm flipH="1">
            <a:off x="2657061" y="18506661"/>
            <a:ext cx="311426" cy="22528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111" name="Conector recto 110">
            <a:extLst>
              <a:ext uri="{FF2B5EF4-FFF2-40B4-BE49-F238E27FC236}">
                <a16:creationId xmlns:a16="http://schemas.microsoft.com/office/drawing/2014/main" id="{DDD9817B-9885-4208-BD91-ECED78CC52D3}"/>
              </a:ext>
            </a:extLst>
          </xdr:cNvPr>
          <xdr:cNvCxnSpPr/>
        </xdr:nvCxnSpPr>
        <xdr:spPr>
          <a:xfrm>
            <a:off x="2670313" y="18718696"/>
            <a:ext cx="6626" cy="1828800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726142</xdr:colOff>
      <xdr:row>94</xdr:row>
      <xdr:rowOff>77096</xdr:rowOff>
    </xdr:from>
    <xdr:to>
      <xdr:col>14</xdr:col>
      <xdr:colOff>304800</xdr:colOff>
      <xdr:row>94</xdr:row>
      <xdr:rowOff>77096</xdr:rowOff>
    </xdr:to>
    <xdr:cxnSp macro="">
      <xdr:nvCxnSpPr>
        <xdr:cNvPr id="112" name="Conector recto 111">
          <a:extLst>
            <a:ext uri="{FF2B5EF4-FFF2-40B4-BE49-F238E27FC236}">
              <a16:creationId xmlns:a16="http://schemas.microsoft.com/office/drawing/2014/main" id="{9D12CAEB-296B-4D11-83B1-7277F79F1288}"/>
            </a:ext>
          </a:extLst>
        </xdr:cNvPr>
        <xdr:cNvCxnSpPr/>
      </xdr:nvCxnSpPr>
      <xdr:spPr>
        <a:xfrm>
          <a:off x="3103582" y="17420216"/>
          <a:ext cx="8585498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571500</xdr:colOff>
      <xdr:row>124</xdr:row>
      <xdr:rowOff>60960</xdr:rowOff>
    </xdr:from>
    <xdr:to>
      <xdr:col>6</xdr:col>
      <xdr:colOff>903889</xdr:colOff>
      <xdr:row>124</xdr:row>
      <xdr:rowOff>63062</xdr:rowOff>
    </xdr:to>
    <xdr:cxnSp macro="">
      <xdr:nvCxnSpPr>
        <xdr:cNvPr id="113" name="Conector recto 112">
          <a:extLst>
            <a:ext uri="{FF2B5EF4-FFF2-40B4-BE49-F238E27FC236}">
              <a16:creationId xmlns:a16="http://schemas.microsoft.com/office/drawing/2014/main" id="{9B947029-EACF-4EBC-819B-E11445E6E931}"/>
            </a:ext>
          </a:extLst>
        </xdr:cNvPr>
        <xdr:cNvCxnSpPr/>
      </xdr:nvCxnSpPr>
      <xdr:spPr>
        <a:xfrm>
          <a:off x="2952093" y="23089126"/>
          <a:ext cx="2881148" cy="210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396462</xdr:colOff>
      <xdr:row>124</xdr:row>
      <xdr:rowOff>53279</xdr:rowOff>
    </xdr:from>
    <xdr:to>
      <xdr:col>14</xdr:col>
      <xdr:colOff>107528</xdr:colOff>
      <xdr:row>124</xdr:row>
      <xdr:rowOff>55381</xdr:rowOff>
    </xdr:to>
    <xdr:cxnSp macro="">
      <xdr:nvCxnSpPr>
        <xdr:cNvPr id="119" name="Conector recto 118">
          <a:extLst>
            <a:ext uri="{FF2B5EF4-FFF2-40B4-BE49-F238E27FC236}">
              <a16:creationId xmlns:a16="http://schemas.microsoft.com/office/drawing/2014/main" id="{4CB27AA8-768C-4154-BA01-3298390C5269}"/>
            </a:ext>
          </a:extLst>
        </xdr:cNvPr>
        <xdr:cNvCxnSpPr/>
      </xdr:nvCxnSpPr>
      <xdr:spPr>
        <a:xfrm>
          <a:off x="8602616" y="22825356"/>
          <a:ext cx="2876297" cy="210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676905</xdr:colOff>
      <xdr:row>134</xdr:row>
      <xdr:rowOff>91164</xdr:rowOff>
    </xdr:from>
    <xdr:to>
      <xdr:col>14</xdr:col>
      <xdr:colOff>255563</xdr:colOff>
      <xdr:row>134</xdr:row>
      <xdr:rowOff>91164</xdr:rowOff>
    </xdr:to>
    <xdr:cxnSp macro="">
      <xdr:nvCxnSpPr>
        <xdr:cNvPr id="120" name="Conector recto 119">
          <a:extLst>
            <a:ext uri="{FF2B5EF4-FFF2-40B4-BE49-F238E27FC236}">
              <a16:creationId xmlns:a16="http://schemas.microsoft.com/office/drawing/2014/main" id="{490F13C9-A914-4A56-991C-BBC3C3DCDB35}"/>
            </a:ext>
          </a:extLst>
        </xdr:cNvPr>
        <xdr:cNvCxnSpPr/>
      </xdr:nvCxnSpPr>
      <xdr:spPr>
        <a:xfrm>
          <a:off x="3050828" y="24697902"/>
          <a:ext cx="857612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841939</xdr:colOff>
      <xdr:row>132</xdr:row>
      <xdr:rowOff>94311</xdr:rowOff>
    </xdr:from>
    <xdr:to>
      <xdr:col>10</xdr:col>
      <xdr:colOff>429913</xdr:colOff>
      <xdr:row>132</xdr:row>
      <xdr:rowOff>96413</xdr:rowOff>
    </xdr:to>
    <xdr:cxnSp macro="">
      <xdr:nvCxnSpPr>
        <xdr:cNvPr id="121" name="Conector recto 120">
          <a:extLst>
            <a:ext uri="{FF2B5EF4-FFF2-40B4-BE49-F238E27FC236}">
              <a16:creationId xmlns:a16="http://schemas.microsoft.com/office/drawing/2014/main" id="{8B3F2560-6F5D-4DA5-AD26-9C8516B27E0D}"/>
            </a:ext>
          </a:extLst>
        </xdr:cNvPr>
        <xdr:cNvCxnSpPr/>
      </xdr:nvCxnSpPr>
      <xdr:spPr>
        <a:xfrm>
          <a:off x="5759770" y="24320049"/>
          <a:ext cx="2876297" cy="210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184257</xdr:colOff>
      <xdr:row>144</xdr:row>
      <xdr:rowOff>11722</xdr:rowOff>
    </xdr:from>
    <xdr:to>
      <xdr:col>6</xdr:col>
      <xdr:colOff>676626</xdr:colOff>
      <xdr:row>155</xdr:row>
      <xdr:rowOff>23445</xdr:rowOff>
    </xdr:to>
    <xdr:sp macro="" textlink="">
      <xdr:nvSpPr>
        <xdr:cNvPr id="131" name="Rectángulo 130">
          <a:extLst>
            <a:ext uri="{FF2B5EF4-FFF2-40B4-BE49-F238E27FC236}">
              <a16:creationId xmlns:a16="http://schemas.microsoft.com/office/drawing/2014/main" id="{072E3060-F96E-EE8A-B721-24946788A588}"/>
            </a:ext>
          </a:extLst>
        </xdr:cNvPr>
        <xdr:cNvSpPr/>
      </xdr:nvSpPr>
      <xdr:spPr>
        <a:xfrm>
          <a:off x="3530431" y="26933513"/>
          <a:ext cx="2082630" cy="205255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7</xdr:col>
      <xdr:colOff>643750</xdr:colOff>
      <xdr:row>144</xdr:row>
      <xdr:rowOff>10703</xdr:rowOff>
    </xdr:from>
    <xdr:to>
      <xdr:col>10</xdr:col>
      <xdr:colOff>340989</xdr:colOff>
      <xdr:row>155</xdr:row>
      <xdr:rowOff>22426</xdr:rowOff>
    </xdr:to>
    <xdr:sp macro="" textlink="">
      <xdr:nvSpPr>
        <xdr:cNvPr id="132" name="Rectángulo 131">
          <a:extLst>
            <a:ext uri="{FF2B5EF4-FFF2-40B4-BE49-F238E27FC236}">
              <a16:creationId xmlns:a16="http://schemas.microsoft.com/office/drawing/2014/main" id="{DDBA2D2B-DFD4-43B5-8047-BEBEA73B373D}"/>
            </a:ext>
          </a:extLst>
        </xdr:cNvPr>
        <xdr:cNvSpPr/>
      </xdr:nvSpPr>
      <xdr:spPr>
        <a:xfrm>
          <a:off x="6494585" y="26932494"/>
          <a:ext cx="2082630" cy="205255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11</xdr:col>
      <xdr:colOff>458219</xdr:colOff>
      <xdr:row>144</xdr:row>
      <xdr:rowOff>4077</xdr:rowOff>
    </xdr:from>
    <xdr:to>
      <xdr:col>14</xdr:col>
      <xdr:colOff>155458</xdr:colOff>
      <xdr:row>155</xdr:row>
      <xdr:rowOff>15800</xdr:rowOff>
    </xdr:to>
    <xdr:sp macro="" textlink="">
      <xdr:nvSpPr>
        <xdr:cNvPr id="133" name="Rectángulo 132">
          <a:extLst>
            <a:ext uri="{FF2B5EF4-FFF2-40B4-BE49-F238E27FC236}">
              <a16:creationId xmlns:a16="http://schemas.microsoft.com/office/drawing/2014/main" id="{5A7B449C-A64D-4BA9-9A2C-90508833914E}"/>
            </a:ext>
          </a:extLst>
        </xdr:cNvPr>
        <xdr:cNvSpPr/>
      </xdr:nvSpPr>
      <xdr:spPr>
        <a:xfrm>
          <a:off x="9465059" y="26567397"/>
          <a:ext cx="2074679" cy="2023403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4</xdr:col>
      <xdr:colOff>336657</xdr:colOff>
      <xdr:row>144</xdr:row>
      <xdr:rowOff>164122</xdr:rowOff>
    </xdr:from>
    <xdr:to>
      <xdr:col>6</xdr:col>
      <xdr:colOff>496956</xdr:colOff>
      <xdr:row>154</xdr:row>
      <xdr:rowOff>46382</xdr:rowOff>
    </xdr:to>
    <xdr:sp macro="" textlink="">
      <xdr:nvSpPr>
        <xdr:cNvPr id="134" name="Rectángulo 133">
          <a:extLst>
            <a:ext uri="{FF2B5EF4-FFF2-40B4-BE49-F238E27FC236}">
              <a16:creationId xmlns:a16="http://schemas.microsoft.com/office/drawing/2014/main" id="{EC3CB223-CC93-46AB-B6E1-C211B0CF3994}"/>
            </a:ext>
          </a:extLst>
        </xdr:cNvPr>
        <xdr:cNvSpPr/>
      </xdr:nvSpPr>
      <xdr:spPr>
        <a:xfrm>
          <a:off x="3682831" y="27085913"/>
          <a:ext cx="1750560" cy="173756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4</xdr:col>
      <xdr:colOff>589721</xdr:colOff>
      <xdr:row>147</xdr:row>
      <xdr:rowOff>6626</xdr:rowOff>
    </xdr:from>
    <xdr:to>
      <xdr:col>4</xdr:col>
      <xdr:colOff>675860</xdr:colOff>
      <xdr:row>147</xdr:row>
      <xdr:rowOff>99391</xdr:rowOff>
    </xdr:to>
    <xdr:sp macro="" textlink="">
      <xdr:nvSpPr>
        <xdr:cNvPr id="137" name="Elipse 136">
          <a:extLst>
            <a:ext uri="{FF2B5EF4-FFF2-40B4-BE49-F238E27FC236}">
              <a16:creationId xmlns:a16="http://schemas.microsoft.com/office/drawing/2014/main" id="{F20D8D2E-9BEF-B720-5189-0C4FF53BCEA2}"/>
            </a:ext>
          </a:extLst>
        </xdr:cNvPr>
        <xdr:cNvSpPr/>
      </xdr:nvSpPr>
      <xdr:spPr>
        <a:xfrm>
          <a:off x="3935895" y="27485009"/>
          <a:ext cx="86139" cy="9276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5</xdr:col>
      <xdr:colOff>337930</xdr:colOff>
      <xdr:row>147</xdr:row>
      <xdr:rowOff>0</xdr:rowOff>
    </xdr:from>
    <xdr:to>
      <xdr:col>5</xdr:col>
      <xdr:colOff>424069</xdr:colOff>
      <xdr:row>147</xdr:row>
      <xdr:rowOff>92765</xdr:rowOff>
    </xdr:to>
    <xdr:sp macro="" textlink="">
      <xdr:nvSpPr>
        <xdr:cNvPr id="138" name="Elipse 137">
          <a:extLst>
            <a:ext uri="{FF2B5EF4-FFF2-40B4-BE49-F238E27FC236}">
              <a16:creationId xmlns:a16="http://schemas.microsoft.com/office/drawing/2014/main" id="{33657A19-210C-440B-A0C9-3BAC78B9842F}"/>
            </a:ext>
          </a:extLst>
        </xdr:cNvPr>
        <xdr:cNvSpPr/>
      </xdr:nvSpPr>
      <xdr:spPr>
        <a:xfrm>
          <a:off x="4479234" y="27478383"/>
          <a:ext cx="86139" cy="9276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6</xdr:col>
      <xdr:colOff>112642</xdr:colOff>
      <xdr:row>146</xdr:row>
      <xdr:rowOff>172279</xdr:rowOff>
    </xdr:from>
    <xdr:to>
      <xdr:col>6</xdr:col>
      <xdr:colOff>198781</xdr:colOff>
      <xdr:row>147</xdr:row>
      <xdr:rowOff>79513</xdr:rowOff>
    </xdr:to>
    <xdr:sp macro="" textlink="">
      <xdr:nvSpPr>
        <xdr:cNvPr id="139" name="Elipse 138">
          <a:extLst>
            <a:ext uri="{FF2B5EF4-FFF2-40B4-BE49-F238E27FC236}">
              <a16:creationId xmlns:a16="http://schemas.microsoft.com/office/drawing/2014/main" id="{87065A3A-375F-460D-8837-5123614B9EF1}"/>
            </a:ext>
          </a:extLst>
        </xdr:cNvPr>
        <xdr:cNvSpPr/>
      </xdr:nvSpPr>
      <xdr:spPr>
        <a:xfrm>
          <a:off x="5049077" y="27465131"/>
          <a:ext cx="86139" cy="9276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4</xdr:col>
      <xdr:colOff>602973</xdr:colOff>
      <xdr:row>148</xdr:row>
      <xdr:rowOff>13252</xdr:rowOff>
    </xdr:from>
    <xdr:to>
      <xdr:col>4</xdr:col>
      <xdr:colOff>689112</xdr:colOff>
      <xdr:row>148</xdr:row>
      <xdr:rowOff>106017</xdr:rowOff>
    </xdr:to>
    <xdr:sp macro="" textlink="">
      <xdr:nvSpPr>
        <xdr:cNvPr id="140" name="Elipse 139">
          <a:extLst>
            <a:ext uri="{FF2B5EF4-FFF2-40B4-BE49-F238E27FC236}">
              <a16:creationId xmlns:a16="http://schemas.microsoft.com/office/drawing/2014/main" id="{51402436-3B5E-4CAC-89F1-309F4DFEC5C7}"/>
            </a:ext>
          </a:extLst>
        </xdr:cNvPr>
        <xdr:cNvSpPr/>
      </xdr:nvSpPr>
      <xdr:spPr>
        <a:xfrm>
          <a:off x="3949147" y="27677165"/>
          <a:ext cx="86139" cy="9276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5</xdr:col>
      <xdr:colOff>351182</xdr:colOff>
      <xdr:row>148</xdr:row>
      <xdr:rowOff>6626</xdr:rowOff>
    </xdr:from>
    <xdr:to>
      <xdr:col>5</xdr:col>
      <xdr:colOff>437321</xdr:colOff>
      <xdr:row>148</xdr:row>
      <xdr:rowOff>99391</xdr:rowOff>
    </xdr:to>
    <xdr:sp macro="" textlink="">
      <xdr:nvSpPr>
        <xdr:cNvPr id="141" name="Elipse 140">
          <a:extLst>
            <a:ext uri="{FF2B5EF4-FFF2-40B4-BE49-F238E27FC236}">
              <a16:creationId xmlns:a16="http://schemas.microsoft.com/office/drawing/2014/main" id="{00EB20D1-A67D-43EB-AF6B-D15A22504846}"/>
            </a:ext>
          </a:extLst>
        </xdr:cNvPr>
        <xdr:cNvSpPr/>
      </xdr:nvSpPr>
      <xdr:spPr>
        <a:xfrm>
          <a:off x="4492486" y="27670539"/>
          <a:ext cx="86139" cy="9276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6</xdr:col>
      <xdr:colOff>125894</xdr:colOff>
      <xdr:row>147</xdr:row>
      <xdr:rowOff>178904</xdr:rowOff>
    </xdr:from>
    <xdr:to>
      <xdr:col>6</xdr:col>
      <xdr:colOff>212033</xdr:colOff>
      <xdr:row>148</xdr:row>
      <xdr:rowOff>86139</xdr:rowOff>
    </xdr:to>
    <xdr:sp macro="" textlink="">
      <xdr:nvSpPr>
        <xdr:cNvPr id="142" name="Elipse 141">
          <a:extLst>
            <a:ext uri="{FF2B5EF4-FFF2-40B4-BE49-F238E27FC236}">
              <a16:creationId xmlns:a16="http://schemas.microsoft.com/office/drawing/2014/main" id="{049EE3F5-BB66-43D4-AA21-9F0DF31C792B}"/>
            </a:ext>
          </a:extLst>
        </xdr:cNvPr>
        <xdr:cNvSpPr/>
      </xdr:nvSpPr>
      <xdr:spPr>
        <a:xfrm>
          <a:off x="5062329" y="27657287"/>
          <a:ext cx="86139" cy="9276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4</xdr:col>
      <xdr:colOff>602973</xdr:colOff>
      <xdr:row>145</xdr:row>
      <xdr:rowOff>145773</xdr:rowOff>
    </xdr:from>
    <xdr:to>
      <xdr:col>4</xdr:col>
      <xdr:colOff>689112</xdr:colOff>
      <xdr:row>146</xdr:row>
      <xdr:rowOff>53008</xdr:rowOff>
    </xdr:to>
    <xdr:sp macro="" textlink="">
      <xdr:nvSpPr>
        <xdr:cNvPr id="143" name="Elipse 142">
          <a:extLst>
            <a:ext uri="{FF2B5EF4-FFF2-40B4-BE49-F238E27FC236}">
              <a16:creationId xmlns:a16="http://schemas.microsoft.com/office/drawing/2014/main" id="{8EDE1A80-4F9E-4468-B59E-18356B72D9E2}"/>
            </a:ext>
          </a:extLst>
        </xdr:cNvPr>
        <xdr:cNvSpPr/>
      </xdr:nvSpPr>
      <xdr:spPr>
        <a:xfrm>
          <a:off x="3949147" y="27253095"/>
          <a:ext cx="86139" cy="9276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6</xdr:col>
      <xdr:colOff>125894</xdr:colOff>
      <xdr:row>145</xdr:row>
      <xdr:rowOff>125895</xdr:rowOff>
    </xdr:from>
    <xdr:to>
      <xdr:col>6</xdr:col>
      <xdr:colOff>212033</xdr:colOff>
      <xdr:row>146</xdr:row>
      <xdr:rowOff>33130</xdr:rowOff>
    </xdr:to>
    <xdr:sp macro="" textlink="">
      <xdr:nvSpPr>
        <xdr:cNvPr id="145" name="Elipse 144">
          <a:extLst>
            <a:ext uri="{FF2B5EF4-FFF2-40B4-BE49-F238E27FC236}">
              <a16:creationId xmlns:a16="http://schemas.microsoft.com/office/drawing/2014/main" id="{19098809-7CB9-4E1B-83AB-B3688E6932F4}"/>
            </a:ext>
          </a:extLst>
        </xdr:cNvPr>
        <xdr:cNvSpPr/>
      </xdr:nvSpPr>
      <xdr:spPr>
        <a:xfrm>
          <a:off x="5062329" y="27233217"/>
          <a:ext cx="86139" cy="9276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5</xdr:col>
      <xdr:colOff>251792</xdr:colOff>
      <xdr:row>145</xdr:row>
      <xdr:rowOff>125895</xdr:rowOff>
    </xdr:from>
    <xdr:to>
      <xdr:col>5</xdr:col>
      <xdr:colOff>351183</xdr:colOff>
      <xdr:row>146</xdr:row>
      <xdr:rowOff>72887</xdr:rowOff>
    </xdr:to>
    <xdr:sp macro="" textlink="">
      <xdr:nvSpPr>
        <xdr:cNvPr id="146" name="Triángulo isósceles 145">
          <a:extLst>
            <a:ext uri="{FF2B5EF4-FFF2-40B4-BE49-F238E27FC236}">
              <a16:creationId xmlns:a16="http://schemas.microsoft.com/office/drawing/2014/main" id="{A13E1CD5-06A2-C061-186B-8E9C30E5BAA1}"/>
            </a:ext>
          </a:extLst>
        </xdr:cNvPr>
        <xdr:cNvSpPr/>
      </xdr:nvSpPr>
      <xdr:spPr>
        <a:xfrm>
          <a:off x="4393096" y="27233217"/>
          <a:ext cx="99391" cy="13252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5</xdr:col>
      <xdr:colOff>430696</xdr:colOff>
      <xdr:row>145</xdr:row>
      <xdr:rowOff>125895</xdr:rowOff>
    </xdr:from>
    <xdr:to>
      <xdr:col>5</xdr:col>
      <xdr:colOff>530087</xdr:colOff>
      <xdr:row>146</xdr:row>
      <xdr:rowOff>72887</xdr:rowOff>
    </xdr:to>
    <xdr:sp macro="" textlink="">
      <xdr:nvSpPr>
        <xdr:cNvPr id="147" name="Triángulo isósceles 146">
          <a:extLst>
            <a:ext uri="{FF2B5EF4-FFF2-40B4-BE49-F238E27FC236}">
              <a16:creationId xmlns:a16="http://schemas.microsoft.com/office/drawing/2014/main" id="{7EA2FB31-AD9E-465E-8349-0C9B5C5FEC98}"/>
            </a:ext>
          </a:extLst>
        </xdr:cNvPr>
        <xdr:cNvSpPr/>
      </xdr:nvSpPr>
      <xdr:spPr>
        <a:xfrm>
          <a:off x="4572000" y="27233217"/>
          <a:ext cx="99391" cy="13252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4</xdr:col>
      <xdr:colOff>609600</xdr:colOff>
      <xdr:row>151</xdr:row>
      <xdr:rowOff>15240</xdr:rowOff>
    </xdr:from>
    <xdr:to>
      <xdr:col>4</xdr:col>
      <xdr:colOff>777240</xdr:colOff>
      <xdr:row>151</xdr:row>
      <xdr:rowOff>175260</xdr:rowOff>
    </xdr:to>
    <xdr:sp macro="" textlink="">
      <xdr:nvSpPr>
        <xdr:cNvPr id="149" name="Signo de multiplicación 148">
          <a:extLst>
            <a:ext uri="{FF2B5EF4-FFF2-40B4-BE49-F238E27FC236}">
              <a16:creationId xmlns:a16="http://schemas.microsoft.com/office/drawing/2014/main" id="{1EA3432D-BDE8-DC92-5009-DDDC9B3CB803}"/>
            </a:ext>
          </a:extLst>
        </xdr:cNvPr>
        <xdr:cNvSpPr/>
      </xdr:nvSpPr>
      <xdr:spPr>
        <a:xfrm>
          <a:off x="3947160" y="27858720"/>
          <a:ext cx="167640" cy="16002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5</xdr:col>
      <xdr:colOff>327660</xdr:colOff>
      <xdr:row>151</xdr:row>
      <xdr:rowOff>7620</xdr:rowOff>
    </xdr:from>
    <xdr:to>
      <xdr:col>5</xdr:col>
      <xdr:colOff>495300</xdr:colOff>
      <xdr:row>151</xdr:row>
      <xdr:rowOff>167640</xdr:rowOff>
    </xdr:to>
    <xdr:sp macro="" textlink="">
      <xdr:nvSpPr>
        <xdr:cNvPr id="150" name="Signo de multiplicación 149">
          <a:extLst>
            <a:ext uri="{FF2B5EF4-FFF2-40B4-BE49-F238E27FC236}">
              <a16:creationId xmlns:a16="http://schemas.microsoft.com/office/drawing/2014/main" id="{6DE2F1E8-63DC-4492-ADEA-106156B36F6A}"/>
            </a:ext>
          </a:extLst>
        </xdr:cNvPr>
        <xdr:cNvSpPr/>
      </xdr:nvSpPr>
      <xdr:spPr>
        <a:xfrm>
          <a:off x="4457700" y="27851100"/>
          <a:ext cx="167640" cy="16002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6</xdr:col>
      <xdr:colOff>83820</xdr:colOff>
      <xdr:row>151</xdr:row>
      <xdr:rowOff>7620</xdr:rowOff>
    </xdr:from>
    <xdr:to>
      <xdr:col>6</xdr:col>
      <xdr:colOff>251460</xdr:colOff>
      <xdr:row>151</xdr:row>
      <xdr:rowOff>167640</xdr:rowOff>
    </xdr:to>
    <xdr:sp macro="" textlink="">
      <xdr:nvSpPr>
        <xdr:cNvPr id="151" name="Signo de multiplicación 150">
          <a:extLst>
            <a:ext uri="{FF2B5EF4-FFF2-40B4-BE49-F238E27FC236}">
              <a16:creationId xmlns:a16="http://schemas.microsoft.com/office/drawing/2014/main" id="{9A3AB5C9-E594-47A0-9BFB-CAF4EDF769A4}"/>
            </a:ext>
          </a:extLst>
        </xdr:cNvPr>
        <xdr:cNvSpPr/>
      </xdr:nvSpPr>
      <xdr:spPr>
        <a:xfrm>
          <a:off x="5006340" y="27851100"/>
          <a:ext cx="167640" cy="16002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4</xdr:col>
      <xdr:colOff>601980</xdr:colOff>
      <xdr:row>152</xdr:row>
      <xdr:rowOff>99060</xdr:rowOff>
    </xdr:from>
    <xdr:to>
      <xdr:col>4</xdr:col>
      <xdr:colOff>769620</xdr:colOff>
      <xdr:row>153</xdr:row>
      <xdr:rowOff>76200</xdr:rowOff>
    </xdr:to>
    <xdr:sp macro="" textlink="">
      <xdr:nvSpPr>
        <xdr:cNvPr id="152" name="Signo de multiplicación 151">
          <a:extLst>
            <a:ext uri="{FF2B5EF4-FFF2-40B4-BE49-F238E27FC236}">
              <a16:creationId xmlns:a16="http://schemas.microsoft.com/office/drawing/2014/main" id="{6BEAE038-4641-4A1B-AA9D-DD026F600477}"/>
            </a:ext>
          </a:extLst>
        </xdr:cNvPr>
        <xdr:cNvSpPr/>
      </xdr:nvSpPr>
      <xdr:spPr>
        <a:xfrm>
          <a:off x="3939540" y="28125420"/>
          <a:ext cx="167640" cy="16002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5</xdr:col>
      <xdr:colOff>320040</xdr:colOff>
      <xdr:row>152</xdr:row>
      <xdr:rowOff>91440</xdr:rowOff>
    </xdr:from>
    <xdr:to>
      <xdr:col>5</xdr:col>
      <xdr:colOff>487680</xdr:colOff>
      <xdr:row>153</xdr:row>
      <xdr:rowOff>68580</xdr:rowOff>
    </xdr:to>
    <xdr:sp macro="" textlink="">
      <xdr:nvSpPr>
        <xdr:cNvPr id="153" name="Signo de multiplicación 152">
          <a:extLst>
            <a:ext uri="{FF2B5EF4-FFF2-40B4-BE49-F238E27FC236}">
              <a16:creationId xmlns:a16="http://schemas.microsoft.com/office/drawing/2014/main" id="{82D8AEE9-9649-4D0F-849C-FE265C03AFC9}"/>
            </a:ext>
          </a:extLst>
        </xdr:cNvPr>
        <xdr:cNvSpPr/>
      </xdr:nvSpPr>
      <xdr:spPr>
        <a:xfrm>
          <a:off x="4450080" y="28117800"/>
          <a:ext cx="167640" cy="16002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6</xdr:col>
      <xdr:colOff>76200</xdr:colOff>
      <xdr:row>152</xdr:row>
      <xdr:rowOff>91440</xdr:rowOff>
    </xdr:from>
    <xdr:to>
      <xdr:col>6</xdr:col>
      <xdr:colOff>243840</xdr:colOff>
      <xdr:row>153</xdr:row>
      <xdr:rowOff>68580</xdr:rowOff>
    </xdr:to>
    <xdr:sp macro="" textlink="">
      <xdr:nvSpPr>
        <xdr:cNvPr id="154" name="Signo de multiplicación 153">
          <a:extLst>
            <a:ext uri="{FF2B5EF4-FFF2-40B4-BE49-F238E27FC236}">
              <a16:creationId xmlns:a16="http://schemas.microsoft.com/office/drawing/2014/main" id="{0B00CFEB-5434-4894-B2DB-7DA3E8BA7E2A}"/>
            </a:ext>
          </a:extLst>
        </xdr:cNvPr>
        <xdr:cNvSpPr/>
      </xdr:nvSpPr>
      <xdr:spPr>
        <a:xfrm>
          <a:off x="4998720" y="28117800"/>
          <a:ext cx="167640" cy="16002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8</xdr:col>
      <xdr:colOff>32825</xdr:colOff>
      <xdr:row>144</xdr:row>
      <xdr:rowOff>178674</xdr:rowOff>
    </xdr:from>
    <xdr:to>
      <xdr:col>10</xdr:col>
      <xdr:colOff>193124</xdr:colOff>
      <xdr:row>154</xdr:row>
      <xdr:rowOff>60934</xdr:rowOff>
    </xdr:to>
    <xdr:sp macro="" textlink="">
      <xdr:nvSpPr>
        <xdr:cNvPr id="155" name="Rectángulo 154">
          <a:extLst>
            <a:ext uri="{FF2B5EF4-FFF2-40B4-BE49-F238E27FC236}">
              <a16:creationId xmlns:a16="http://schemas.microsoft.com/office/drawing/2014/main" id="{B8EB00D1-AC59-444C-B524-14376698C898}"/>
            </a:ext>
          </a:extLst>
        </xdr:cNvPr>
        <xdr:cNvSpPr/>
      </xdr:nvSpPr>
      <xdr:spPr>
        <a:xfrm>
          <a:off x="6662225" y="26741994"/>
          <a:ext cx="1745259" cy="171106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8</xdr:col>
      <xdr:colOff>285889</xdr:colOff>
      <xdr:row>147</xdr:row>
      <xdr:rowOff>21178</xdr:rowOff>
    </xdr:from>
    <xdr:to>
      <xdr:col>8</xdr:col>
      <xdr:colOff>372028</xdr:colOff>
      <xdr:row>147</xdr:row>
      <xdr:rowOff>113943</xdr:rowOff>
    </xdr:to>
    <xdr:sp macro="" textlink="">
      <xdr:nvSpPr>
        <xdr:cNvPr id="156" name="Elipse 155">
          <a:extLst>
            <a:ext uri="{FF2B5EF4-FFF2-40B4-BE49-F238E27FC236}">
              <a16:creationId xmlns:a16="http://schemas.microsoft.com/office/drawing/2014/main" id="{B59F27D7-8B67-4DFE-BCF6-48D6E865EB05}"/>
            </a:ext>
          </a:extLst>
        </xdr:cNvPr>
        <xdr:cNvSpPr/>
      </xdr:nvSpPr>
      <xdr:spPr>
        <a:xfrm>
          <a:off x="6915289" y="27133138"/>
          <a:ext cx="86139" cy="9276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9</xdr:col>
      <xdr:colOff>34098</xdr:colOff>
      <xdr:row>147</xdr:row>
      <xdr:rowOff>14552</xdr:rowOff>
    </xdr:from>
    <xdr:to>
      <xdr:col>9</xdr:col>
      <xdr:colOff>120237</xdr:colOff>
      <xdr:row>147</xdr:row>
      <xdr:rowOff>107317</xdr:rowOff>
    </xdr:to>
    <xdr:sp macro="" textlink="">
      <xdr:nvSpPr>
        <xdr:cNvPr id="157" name="Elipse 156">
          <a:extLst>
            <a:ext uri="{FF2B5EF4-FFF2-40B4-BE49-F238E27FC236}">
              <a16:creationId xmlns:a16="http://schemas.microsoft.com/office/drawing/2014/main" id="{5A39A5D4-A9BC-4A0C-8D2D-CDF103C1FD2C}"/>
            </a:ext>
          </a:extLst>
        </xdr:cNvPr>
        <xdr:cNvSpPr/>
      </xdr:nvSpPr>
      <xdr:spPr>
        <a:xfrm>
          <a:off x="7455978" y="27126512"/>
          <a:ext cx="86139" cy="9276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9</xdr:col>
      <xdr:colOff>601290</xdr:colOff>
      <xdr:row>147</xdr:row>
      <xdr:rowOff>3951</xdr:rowOff>
    </xdr:from>
    <xdr:to>
      <xdr:col>9</xdr:col>
      <xdr:colOff>687429</xdr:colOff>
      <xdr:row>147</xdr:row>
      <xdr:rowOff>94065</xdr:rowOff>
    </xdr:to>
    <xdr:sp macro="" textlink="">
      <xdr:nvSpPr>
        <xdr:cNvPr id="158" name="Elipse 157">
          <a:extLst>
            <a:ext uri="{FF2B5EF4-FFF2-40B4-BE49-F238E27FC236}">
              <a16:creationId xmlns:a16="http://schemas.microsoft.com/office/drawing/2014/main" id="{C3D9BDB2-A178-47B0-8EDD-709DF0FC51FA}"/>
            </a:ext>
          </a:extLst>
        </xdr:cNvPr>
        <xdr:cNvSpPr/>
      </xdr:nvSpPr>
      <xdr:spPr>
        <a:xfrm>
          <a:off x="8023170" y="27115911"/>
          <a:ext cx="86139" cy="9011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8</xdr:col>
      <xdr:colOff>298148</xdr:colOff>
      <xdr:row>152</xdr:row>
      <xdr:rowOff>113612</xdr:rowOff>
    </xdr:from>
    <xdr:to>
      <xdr:col>8</xdr:col>
      <xdr:colOff>465788</xdr:colOff>
      <xdr:row>153</xdr:row>
      <xdr:rowOff>90752</xdr:rowOff>
    </xdr:to>
    <xdr:sp macro="" textlink="">
      <xdr:nvSpPr>
        <xdr:cNvPr id="167" name="Signo de multiplicación 166">
          <a:extLst>
            <a:ext uri="{FF2B5EF4-FFF2-40B4-BE49-F238E27FC236}">
              <a16:creationId xmlns:a16="http://schemas.microsoft.com/office/drawing/2014/main" id="{0227BB4E-B78E-4796-B294-1E291C97E225}"/>
            </a:ext>
          </a:extLst>
        </xdr:cNvPr>
        <xdr:cNvSpPr/>
      </xdr:nvSpPr>
      <xdr:spPr>
        <a:xfrm>
          <a:off x="6927548" y="28139972"/>
          <a:ext cx="167640" cy="16002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9</xdr:col>
      <xdr:colOff>16208</xdr:colOff>
      <xdr:row>152</xdr:row>
      <xdr:rowOff>105992</xdr:rowOff>
    </xdr:from>
    <xdr:to>
      <xdr:col>9</xdr:col>
      <xdr:colOff>183848</xdr:colOff>
      <xdr:row>153</xdr:row>
      <xdr:rowOff>83132</xdr:rowOff>
    </xdr:to>
    <xdr:sp macro="" textlink="">
      <xdr:nvSpPr>
        <xdr:cNvPr id="168" name="Signo de multiplicación 167">
          <a:extLst>
            <a:ext uri="{FF2B5EF4-FFF2-40B4-BE49-F238E27FC236}">
              <a16:creationId xmlns:a16="http://schemas.microsoft.com/office/drawing/2014/main" id="{43669A59-40D3-43B6-97EF-6F4126A0A748}"/>
            </a:ext>
          </a:extLst>
        </xdr:cNvPr>
        <xdr:cNvSpPr/>
      </xdr:nvSpPr>
      <xdr:spPr>
        <a:xfrm>
          <a:off x="7438088" y="28132352"/>
          <a:ext cx="167640" cy="16002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9</xdr:col>
      <xdr:colOff>564848</xdr:colOff>
      <xdr:row>152</xdr:row>
      <xdr:rowOff>105992</xdr:rowOff>
    </xdr:from>
    <xdr:to>
      <xdr:col>9</xdr:col>
      <xdr:colOff>732488</xdr:colOff>
      <xdr:row>153</xdr:row>
      <xdr:rowOff>83132</xdr:rowOff>
    </xdr:to>
    <xdr:sp macro="" textlink="">
      <xdr:nvSpPr>
        <xdr:cNvPr id="169" name="Signo de multiplicación 168">
          <a:extLst>
            <a:ext uri="{FF2B5EF4-FFF2-40B4-BE49-F238E27FC236}">
              <a16:creationId xmlns:a16="http://schemas.microsoft.com/office/drawing/2014/main" id="{5312D947-402A-45E9-BF7E-44A377EC4A93}"/>
            </a:ext>
          </a:extLst>
        </xdr:cNvPr>
        <xdr:cNvSpPr/>
      </xdr:nvSpPr>
      <xdr:spPr>
        <a:xfrm>
          <a:off x="7986728" y="28132352"/>
          <a:ext cx="167640" cy="16002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11</xdr:col>
      <xdr:colOff>612276</xdr:colOff>
      <xdr:row>144</xdr:row>
      <xdr:rowOff>149188</xdr:rowOff>
    </xdr:from>
    <xdr:to>
      <xdr:col>13</xdr:col>
      <xdr:colOff>772575</xdr:colOff>
      <xdr:row>154</xdr:row>
      <xdr:rowOff>31448</xdr:rowOff>
    </xdr:to>
    <xdr:sp macro="" textlink="">
      <xdr:nvSpPr>
        <xdr:cNvPr id="170" name="Rectángulo 169">
          <a:extLst>
            <a:ext uri="{FF2B5EF4-FFF2-40B4-BE49-F238E27FC236}">
              <a16:creationId xmlns:a16="http://schemas.microsoft.com/office/drawing/2014/main" id="{EBAB215F-D516-4AE2-AEFC-9B8AFD1167E4}"/>
            </a:ext>
          </a:extLst>
        </xdr:cNvPr>
        <xdr:cNvSpPr/>
      </xdr:nvSpPr>
      <xdr:spPr>
        <a:xfrm>
          <a:off x="9619116" y="26712508"/>
          <a:ext cx="1745259" cy="171106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72860</xdr:colOff>
      <xdr:row>146</xdr:row>
      <xdr:rowOff>174572</xdr:rowOff>
    </xdr:from>
    <xdr:to>
      <xdr:col>12</xdr:col>
      <xdr:colOff>158999</xdr:colOff>
      <xdr:row>147</xdr:row>
      <xdr:rowOff>84457</xdr:rowOff>
    </xdr:to>
    <xdr:sp macro="" textlink="">
      <xdr:nvSpPr>
        <xdr:cNvPr id="171" name="Elipse 170">
          <a:extLst>
            <a:ext uri="{FF2B5EF4-FFF2-40B4-BE49-F238E27FC236}">
              <a16:creationId xmlns:a16="http://schemas.microsoft.com/office/drawing/2014/main" id="{8E247FD3-3367-4849-AC1F-BF2D547F3B95}"/>
            </a:ext>
          </a:extLst>
        </xdr:cNvPr>
        <xdr:cNvSpPr/>
      </xdr:nvSpPr>
      <xdr:spPr>
        <a:xfrm>
          <a:off x="9872180" y="27103652"/>
          <a:ext cx="86139" cy="9276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613549</xdr:colOff>
      <xdr:row>146</xdr:row>
      <xdr:rowOff>167946</xdr:rowOff>
    </xdr:from>
    <xdr:to>
      <xdr:col>12</xdr:col>
      <xdr:colOff>699688</xdr:colOff>
      <xdr:row>147</xdr:row>
      <xdr:rowOff>77831</xdr:rowOff>
    </xdr:to>
    <xdr:sp macro="" textlink="">
      <xdr:nvSpPr>
        <xdr:cNvPr id="172" name="Elipse 171">
          <a:extLst>
            <a:ext uri="{FF2B5EF4-FFF2-40B4-BE49-F238E27FC236}">
              <a16:creationId xmlns:a16="http://schemas.microsoft.com/office/drawing/2014/main" id="{49359C43-EEA9-409C-ABE2-A6C8CF1B1DBA}"/>
            </a:ext>
          </a:extLst>
        </xdr:cNvPr>
        <xdr:cNvSpPr/>
      </xdr:nvSpPr>
      <xdr:spPr>
        <a:xfrm>
          <a:off x="10412869" y="27097026"/>
          <a:ext cx="86139" cy="9276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13</xdr:col>
      <xdr:colOff>388261</xdr:colOff>
      <xdr:row>146</xdr:row>
      <xdr:rowOff>157345</xdr:rowOff>
    </xdr:from>
    <xdr:to>
      <xdr:col>13</xdr:col>
      <xdr:colOff>474400</xdr:colOff>
      <xdr:row>147</xdr:row>
      <xdr:rowOff>64579</xdr:rowOff>
    </xdr:to>
    <xdr:sp macro="" textlink="">
      <xdr:nvSpPr>
        <xdr:cNvPr id="173" name="Elipse 172">
          <a:extLst>
            <a:ext uri="{FF2B5EF4-FFF2-40B4-BE49-F238E27FC236}">
              <a16:creationId xmlns:a16="http://schemas.microsoft.com/office/drawing/2014/main" id="{26449C79-71C3-4C10-9A6F-11EA7449A7A1}"/>
            </a:ext>
          </a:extLst>
        </xdr:cNvPr>
        <xdr:cNvSpPr/>
      </xdr:nvSpPr>
      <xdr:spPr>
        <a:xfrm>
          <a:off x="10980061" y="27086425"/>
          <a:ext cx="86139" cy="9011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86112</xdr:colOff>
      <xdr:row>147</xdr:row>
      <xdr:rowOff>181198</xdr:rowOff>
    </xdr:from>
    <xdr:to>
      <xdr:col>12</xdr:col>
      <xdr:colOff>172251</xdr:colOff>
      <xdr:row>148</xdr:row>
      <xdr:rowOff>91083</xdr:rowOff>
    </xdr:to>
    <xdr:sp macro="" textlink="">
      <xdr:nvSpPr>
        <xdr:cNvPr id="174" name="Elipse 173">
          <a:extLst>
            <a:ext uri="{FF2B5EF4-FFF2-40B4-BE49-F238E27FC236}">
              <a16:creationId xmlns:a16="http://schemas.microsoft.com/office/drawing/2014/main" id="{A6B28D94-D20C-481A-BAF9-833FA22F72DE}"/>
            </a:ext>
          </a:extLst>
        </xdr:cNvPr>
        <xdr:cNvSpPr/>
      </xdr:nvSpPr>
      <xdr:spPr>
        <a:xfrm>
          <a:off x="9885432" y="27293158"/>
          <a:ext cx="86139" cy="9276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626801</xdr:colOff>
      <xdr:row>147</xdr:row>
      <xdr:rowOff>174572</xdr:rowOff>
    </xdr:from>
    <xdr:to>
      <xdr:col>12</xdr:col>
      <xdr:colOff>712940</xdr:colOff>
      <xdr:row>148</xdr:row>
      <xdr:rowOff>84457</xdr:rowOff>
    </xdr:to>
    <xdr:sp macro="" textlink="">
      <xdr:nvSpPr>
        <xdr:cNvPr id="175" name="Elipse 174">
          <a:extLst>
            <a:ext uri="{FF2B5EF4-FFF2-40B4-BE49-F238E27FC236}">
              <a16:creationId xmlns:a16="http://schemas.microsoft.com/office/drawing/2014/main" id="{33062452-AF8E-4CE2-9B77-B73EBB822363}"/>
            </a:ext>
          </a:extLst>
        </xdr:cNvPr>
        <xdr:cNvSpPr/>
      </xdr:nvSpPr>
      <xdr:spPr>
        <a:xfrm>
          <a:off x="10426121" y="27286532"/>
          <a:ext cx="86139" cy="9276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13</xdr:col>
      <xdr:colOff>401513</xdr:colOff>
      <xdr:row>147</xdr:row>
      <xdr:rowOff>163970</xdr:rowOff>
    </xdr:from>
    <xdr:to>
      <xdr:col>13</xdr:col>
      <xdr:colOff>487652</xdr:colOff>
      <xdr:row>148</xdr:row>
      <xdr:rowOff>71205</xdr:rowOff>
    </xdr:to>
    <xdr:sp macro="" textlink="">
      <xdr:nvSpPr>
        <xdr:cNvPr id="176" name="Elipse 175">
          <a:extLst>
            <a:ext uri="{FF2B5EF4-FFF2-40B4-BE49-F238E27FC236}">
              <a16:creationId xmlns:a16="http://schemas.microsoft.com/office/drawing/2014/main" id="{0FE071A0-0BF3-4968-B21B-AE7610E95452}"/>
            </a:ext>
          </a:extLst>
        </xdr:cNvPr>
        <xdr:cNvSpPr/>
      </xdr:nvSpPr>
      <xdr:spPr>
        <a:xfrm>
          <a:off x="10993313" y="27275930"/>
          <a:ext cx="86139" cy="9011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527411</xdr:colOff>
      <xdr:row>145</xdr:row>
      <xdr:rowOff>110961</xdr:rowOff>
    </xdr:from>
    <xdr:to>
      <xdr:col>12</xdr:col>
      <xdr:colOff>626802</xdr:colOff>
      <xdr:row>146</xdr:row>
      <xdr:rowOff>57953</xdr:rowOff>
    </xdr:to>
    <xdr:sp macro="" textlink="">
      <xdr:nvSpPr>
        <xdr:cNvPr id="177" name="Triángulo isósceles 176">
          <a:extLst>
            <a:ext uri="{FF2B5EF4-FFF2-40B4-BE49-F238E27FC236}">
              <a16:creationId xmlns:a16="http://schemas.microsoft.com/office/drawing/2014/main" id="{352B3B4A-0A81-42DD-8EEA-6EED58AE583D}"/>
            </a:ext>
          </a:extLst>
        </xdr:cNvPr>
        <xdr:cNvSpPr/>
      </xdr:nvSpPr>
      <xdr:spPr>
        <a:xfrm>
          <a:off x="10326731" y="26857161"/>
          <a:ext cx="99391" cy="12987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706315</xdr:colOff>
      <xdr:row>145</xdr:row>
      <xdr:rowOff>110961</xdr:rowOff>
    </xdr:from>
    <xdr:to>
      <xdr:col>13</xdr:col>
      <xdr:colOff>13226</xdr:colOff>
      <xdr:row>146</xdr:row>
      <xdr:rowOff>57953</xdr:rowOff>
    </xdr:to>
    <xdr:sp macro="" textlink="">
      <xdr:nvSpPr>
        <xdr:cNvPr id="178" name="Triángulo isósceles 177">
          <a:extLst>
            <a:ext uri="{FF2B5EF4-FFF2-40B4-BE49-F238E27FC236}">
              <a16:creationId xmlns:a16="http://schemas.microsoft.com/office/drawing/2014/main" id="{02AC503D-D431-4A31-BA5F-B3589241E5D5}"/>
            </a:ext>
          </a:extLst>
        </xdr:cNvPr>
        <xdr:cNvSpPr/>
      </xdr:nvSpPr>
      <xdr:spPr>
        <a:xfrm>
          <a:off x="10505635" y="26857161"/>
          <a:ext cx="99391" cy="129872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92739</xdr:colOff>
      <xdr:row>151</xdr:row>
      <xdr:rowOff>306</xdr:rowOff>
    </xdr:from>
    <xdr:to>
      <xdr:col>12</xdr:col>
      <xdr:colOff>260379</xdr:colOff>
      <xdr:row>151</xdr:row>
      <xdr:rowOff>160326</xdr:rowOff>
    </xdr:to>
    <xdr:sp macro="" textlink="">
      <xdr:nvSpPr>
        <xdr:cNvPr id="179" name="Signo de multiplicación 178">
          <a:extLst>
            <a:ext uri="{FF2B5EF4-FFF2-40B4-BE49-F238E27FC236}">
              <a16:creationId xmlns:a16="http://schemas.microsoft.com/office/drawing/2014/main" id="{2CEBEF85-E6FA-4D00-807B-D47FECE9C13A}"/>
            </a:ext>
          </a:extLst>
        </xdr:cNvPr>
        <xdr:cNvSpPr/>
      </xdr:nvSpPr>
      <xdr:spPr>
        <a:xfrm>
          <a:off x="9892059" y="27843786"/>
          <a:ext cx="167640" cy="16002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603279</xdr:colOff>
      <xdr:row>150</xdr:row>
      <xdr:rowOff>175566</xdr:rowOff>
    </xdr:from>
    <xdr:to>
      <xdr:col>12</xdr:col>
      <xdr:colOff>770919</xdr:colOff>
      <xdr:row>151</xdr:row>
      <xdr:rowOff>152706</xdr:rowOff>
    </xdr:to>
    <xdr:sp macro="" textlink="">
      <xdr:nvSpPr>
        <xdr:cNvPr id="180" name="Signo de multiplicación 179">
          <a:extLst>
            <a:ext uri="{FF2B5EF4-FFF2-40B4-BE49-F238E27FC236}">
              <a16:creationId xmlns:a16="http://schemas.microsoft.com/office/drawing/2014/main" id="{A6F775AA-116F-44A0-A386-6474D27F7DE9}"/>
            </a:ext>
          </a:extLst>
        </xdr:cNvPr>
        <xdr:cNvSpPr/>
      </xdr:nvSpPr>
      <xdr:spPr>
        <a:xfrm>
          <a:off x="10402599" y="27836166"/>
          <a:ext cx="167640" cy="16002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13</xdr:col>
      <xdr:colOff>359439</xdr:colOff>
      <xdr:row>150</xdr:row>
      <xdr:rowOff>175566</xdr:rowOff>
    </xdr:from>
    <xdr:to>
      <xdr:col>13</xdr:col>
      <xdr:colOff>527079</xdr:colOff>
      <xdr:row>151</xdr:row>
      <xdr:rowOff>152706</xdr:rowOff>
    </xdr:to>
    <xdr:sp macro="" textlink="">
      <xdr:nvSpPr>
        <xdr:cNvPr id="181" name="Signo de multiplicación 180">
          <a:extLst>
            <a:ext uri="{FF2B5EF4-FFF2-40B4-BE49-F238E27FC236}">
              <a16:creationId xmlns:a16="http://schemas.microsoft.com/office/drawing/2014/main" id="{2DB20292-F9DF-4CAD-AF0C-38B4E11C3E04}"/>
            </a:ext>
          </a:extLst>
        </xdr:cNvPr>
        <xdr:cNvSpPr/>
      </xdr:nvSpPr>
      <xdr:spPr>
        <a:xfrm>
          <a:off x="10951239" y="27836166"/>
          <a:ext cx="167640" cy="16002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85119</xdr:colOff>
      <xdr:row>152</xdr:row>
      <xdr:rowOff>84126</xdr:rowOff>
    </xdr:from>
    <xdr:to>
      <xdr:col>12</xdr:col>
      <xdr:colOff>252759</xdr:colOff>
      <xdr:row>153</xdr:row>
      <xdr:rowOff>61266</xdr:rowOff>
    </xdr:to>
    <xdr:sp macro="" textlink="">
      <xdr:nvSpPr>
        <xdr:cNvPr id="182" name="Signo de multiplicación 181">
          <a:extLst>
            <a:ext uri="{FF2B5EF4-FFF2-40B4-BE49-F238E27FC236}">
              <a16:creationId xmlns:a16="http://schemas.microsoft.com/office/drawing/2014/main" id="{C70FAF1A-5E5C-4557-99B1-BD2F66AEFAA4}"/>
            </a:ext>
          </a:extLst>
        </xdr:cNvPr>
        <xdr:cNvSpPr/>
      </xdr:nvSpPr>
      <xdr:spPr>
        <a:xfrm>
          <a:off x="9884439" y="28110486"/>
          <a:ext cx="167640" cy="16002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12</xdr:col>
      <xdr:colOff>595659</xdr:colOff>
      <xdr:row>152</xdr:row>
      <xdr:rowOff>76506</xdr:rowOff>
    </xdr:from>
    <xdr:to>
      <xdr:col>12</xdr:col>
      <xdr:colOff>763299</xdr:colOff>
      <xdr:row>153</xdr:row>
      <xdr:rowOff>53646</xdr:rowOff>
    </xdr:to>
    <xdr:sp macro="" textlink="">
      <xdr:nvSpPr>
        <xdr:cNvPr id="183" name="Signo de multiplicación 182">
          <a:extLst>
            <a:ext uri="{FF2B5EF4-FFF2-40B4-BE49-F238E27FC236}">
              <a16:creationId xmlns:a16="http://schemas.microsoft.com/office/drawing/2014/main" id="{A7607B45-8D76-46B4-901C-509B5B76795C}"/>
            </a:ext>
          </a:extLst>
        </xdr:cNvPr>
        <xdr:cNvSpPr/>
      </xdr:nvSpPr>
      <xdr:spPr>
        <a:xfrm>
          <a:off x="10394979" y="28102866"/>
          <a:ext cx="167640" cy="16002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13</xdr:col>
      <xdr:colOff>351819</xdr:colOff>
      <xdr:row>152</xdr:row>
      <xdr:rowOff>76506</xdr:rowOff>
    </xdr:from>
    <xdr:to>
      <xdr:col>13</xdr:col>
      <xdr:colOff>519459</xdr:colOff>
      <xdr:row>153</xdr:row>
      <xdr:rowOff>53646</xdr:rowOff>
    </xdr:to>
    <xdr:sp macro="" textlink="">
      <xdr:nvSpPr>
        <xdr:cNvPr id="184" name="Signo de multiplicación 183">
          <a:extLst>
            <a:ext uri="{FF2B5EF4-FFF2-40B4-BE49-F238E27FC236}">
              <a16:creationId xmlns:a16="http://schemas.microsoft.com/office/drawing/2014/main" id="{218418E3-BABC-439A-9AE7-374FE0A04D71}"/>
            </a:ext>
          </a:extLst>
        </xdr:cNvPr>
        <xdr:cNvSpPr/>
      </xdr:nvSpPr>
      <xdr:spPr>
        <a:xfrm>
          <a:off x="10943619" y="28102866"/>
          <a:ext cx="167640" cy="160020"/>
        </a:xfrm>
        <a:prstGeom prst="mathMultiply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5</xdr:col>
      <xdr:colOff>68580</xdr:colOff>
      <xdr:row>137</xdr:row>
      <xdr:rowOff>68580</xdr:rowOff>
    </xdr:from>
    <xdr:to>
      <xdr:col>5</xdr:col>
      <xdr:colOff>731520</xdr:colOff>
      <xdr:row>138</xdr:row>
      <xdr:rowOff>144780</xdr:rowOff>
    </xdr:to>
    <xdr:sp macro="" textlink="">
      <xdr:nvSpPr>
        <xdr:cNvPr id="264" name="CuadroTexto 263">
          <a:extLst>
            <a:ext uri="{FF2B5EF4-FFF2-40B4-BE49-F238E27FC236}">
              <a16:creationId xmlns:a16="http://schemas.microsoft.com/office/drawing/2014/main" id="{3FD8521B-B1E8-4EF1-824C-3523BE387FD1}"/>
            </a:ext>
          </a:extLst>
        </xdr:cNvPr>
        <xdr:cNvSpPr txBox="1"/>
      </xdr:nvSpPr>
      <xdr:spPr>
        <a:xfrm>
          <a:off x="4198620" y="25351740"/>
          <a:ext cx="662940" cy="2590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Sección</a:t>
          </a:r>
        </a:p>
      </xdr:txBody>
    </xdr:sp>
    <xdr:clientData/>
  </xdr:twoCellAnchor>
  <xdr:twoCellAnchor>
    <xdr:from>
      <xdr:col>5</xdr:col>
      <xdr:colOff>76200</xdr:colOff>
      <xdr:row>138</xdr:row>
      <xdr:rowOff>144780</xdr:rowOff>
    </xdr:from>
    <xdr:to>
      <xdr:col>5</xdr:col>
      <xdr:colOff>739140</xdr:colOff>
      <xdr:row>140</xdr:row>
      <xdr:rowOff>83820</xdr:rowOff>
    </xdr:to>
    <xdr:sp macro="" textlink="">
      <xdr:nvSpPr>
        <xdr:cNvPr id="269" name="CuadroTexto 268">
          <a:extLst>
            <a:ext uri="{FF2B5EF4-FFF2-40B4-BE49-F238E27FC236}">
              <a16:creationId xmlns:a16="http://schemas.microsoft.com/office/drawing/2014/main" id="{18378043-491F-4B77-87C4-C8CD23BBF3D8}"/>
            </a:ext>
          </a:extLst>
        </xdr:cNvPr>
        <xdr:cNvSpPr txBox="1"/>
      </xdr:nvSpPr>
      <xdr:spPr>
        <a:xfrm>
          <a:off x="4206240" y="25610820"/>
          <a:ext cx="66294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100" b="1"/>
            <a:t>M-</a:t>
          </a:r>
        </a:p>
      </xdr:txBody>
    </xdr:sp>
    <xdr:clientData/>
  </xdr:twoCellAnchor>
  <xdr:twoCellAnchor>
    <xdr:from>
      <xdr:col>4</xdr:col>
      <xdr:colOff>655320</xdr:colOff>
      <xdr:row>140</xdr:row>
      <xdr:rowOff>38100</xdr:rowOff>
    </xdr:from>
    <xdr:to>
      <xdr:col>6</xdr:col>
      <xdr:colOff>160020</xdr:colOff>
      <xdr:row>141</xdr:row>
      <xdr:rowOff>109818</xdr:rowOff>
    </xdr:to>
    <xdr:sp macro="" textlink="">
      <xdr:nvSpPr>
        <xdr:cNvPr id="271" name="CuadroTexto 270">
          <a:extLst>
            <a:ext uri="{FF2B5EF4-FFF2-40B4-BE49-F238E27FC236}">
              <a16:creationId xmlns:a16="http://schemas.microsoft.com/office/drawing/2014/main" id="{078F0B4A-931B-4361-9C74-F7DD76B03A7C}"/>
            </a:ext>
          </a:extLst>
        </xdr:cNvPr>
        <xdr:cNvSpPr txBox="1"/>
      </xdr:nvSpPr>
      <xdr:spPr>
        <a:xfrm>
          <a:off x="3992880" y="25869900"/>
          <a:ext cx="1089660" cy="2545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100" b="1"/>
            <a:t>8238.89kg-m</a:t>
          </a:r>
        </a:p>
      </xdr:txBody>
    </xdr:sp>
    <xdr:clientData/>
  </xdr:twoCellAnchor>
  <xdr:twoCellAnchor>
    <xdr:from>
      <xdr:col>8</xdr:col>
      <xdr:colOff>457200</xdr:colOff>
      <xdr:row>137</xdr:row>
      <xdr:rowOff>7620</xdr:rowOff>
    </xdr:from>
    <xdr:to>
      <xdr:col>9</xdr:col>
      <xdr:colOff>327660</xdr:colOff>
      <xdr:row>138</xdr:row>
      <xdr:rowOff>79338</xdr:rowOff>
    </xdr:to>
    <xdr:sp macro="" textlink="">
      <xdr:nvSpPr>
        <xdr:cNvPr id="276" name="CuadroTexto 275">
          <a:extLst>
            <a:ext uri="{FF2B5EF4-FFF2-40B4-BE49-F238E27FC236}">
              <a16:creationId xmlns:a16="http://schemas.microsoft.com/office/drawing/2014/main" id="{9E90C918-0EB0-418C-BDCA-58F5ED4ABDA0}"/>
            </a:ext>
          </a:extLst>
        </xdr:cNvPr>
        <xdr:cNvSpPr txBox="1"/>
      </xdr:nvSpPr>
      <xdr:spPr>
        <a:xfrm>
          <a:off x="7086600" y="25290780"/>
          <a:ext cx="662940" cy="2545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Sección</a:t>
          </a:r>
        </a:p>
      </xdr:txBody>
    </xdr:sp>
    <xdr:clientData/>
  </xdr:twoCellAnchor>
  <xdr:twoCellAnchor>
    <xdr:from>
      <xdr:col>8</xdr:col>
      <xdr:colOff>464820</xdr:colOff>
      <xdr:row>138</xdr:row>
      <xdr:rowOff>83820</xdr:rowOff>
    </xdr:from>
    <xdr:to>
      <xdr:col>9</xdr:col>
      <xdr:colOff>335280</xdr:colOff>
      <xdr:row>139</xdr:row>
      <xdr:rowOff>155538</xdr:rowOff>
    </xdr:to>
    <xdr:sp macro="" textlink="">
      <xdr:nvSpPr>
        <xdr:cNvPr id="277" name="CuadroTexto 276">
          <a:extLst>
            <a:ext uri="{FF2B5EF4-FFF2-40B4-BE49-F238E27FC236}">
              <a16:creationId xmlns:a16="http://schemas.microsoft.com/office/drawing/2014/main" id="{EB021433-3C14-4016-B1F5-703C1DBC70A0}"/>
            </a:ext>
          </a:extLst>
        </xdr:cNvPr>
        <xdr:cNvSpPr txBox="1"/>
      </xdr:nvSpPr>
      <xdr:spPr>
        <a:xfrm>
          <a:off x="7094220" y="25549860"/>
          <a:ext cx="662940" cy="2545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100" b="1"/>
            <a:t>M+</a:t>
          </a:r>
        </a:p>
      </xdr:txBody>
    </xdr:sp>
    <xdr:clientData/>
  </xdr:twoCellAnchor>
  <xdr:twoCellAnchor>
    <xdr:from>
      <xdr:col>8</xdr:col>
      <xdr:colOff>251459</xdr:colOff>
      <xdr:row>139</xdr:row>
      <xdr:rowOff>160021</xdr:rowOff>
    </xdr:from>
    <xdr:to>
      <xdr:col>10</xdr:col>
      <xdr:colOff>141513</xdr:colOff>
      <xdr:row>141</xdr:row>
      <xdr:rowOff>21772</xdr:rowOff>
    </xdr:to>
    <xdr:sp macro="" textlink="">
      <xdr:nvSpPr>
        <xdr:cNvPr id="278" name="CuadroTexto 277">
          <a:extLst>
            <a:ext uri="{FF2B5EF4-FFF2-40B4-BE49-F238E27FC236}">
              <a16:creationId xmlns:a16="http://schemas.microsoft.com/office/drawing/2014/main" id="{3E8685E6-004C-48BB-BE46-01693932F086}"/>
            </a:ext>
          </a:extLst>
        </xdr:cNvPr>
        <xdr:cNvSpPr txBox="1"/>
      </xdr:nvSpPr>
      <xdr:spPr>
        <a:xfrm>
          <a:off x="6369230" y="26057135"/>
          <a:ext cx="1011283" cy="2318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100" b="1"/>
            <a:t>4119.45 kg-m</a:t>
          </a:r>
        </a:p>
      </xdr:txBody>
    </xdr:sp>
    <xdr:clientData/>
  </xdr:twoCellAnchor>
  <xdr:twoCellAnchor>
    <xdr:from>
      <xdr:col>12</xdr:col>
      <xdr:colOff>289560</xdr:colOff>
      <xdr:row>137</xdr:row>
      <xdr:rowOff>45720</xdr:rowOff>
    </xdr:from>
    <xdr:to>
      <xdr:col>13</xdr:col>
      <xdr:colOff>160020</xdr:colOff>
      <xdr:row>138</xdr:row>
      <xdr:rowOff>175260</xdr:rowOff>
    </xdr:to>
    <xdr:sp macro="" textlink="">
      <xdr:nvSpPr>
        <xdr:cNvPr id="279" name="CuadroTexto 278">
          <a:extLst>
            <a:ext uri="{FF2B5EF4-FFF2-40B4-BE49-F238E27FC236}">
              <a16:creationId xmlns:a16="http://schemas.microsoft.com/office/drawing/2014/main" id="{9FB3261D-B4CB-4326-879D-4FE42E07E217}"/>
            </a:ext>
          </a:extLst>
        </xdr:cNvPr>
        <xdr:cNvSpPr txBox="1"/>
      </xdr:nvSpPr>
      <xdr:spPr>
        <a:xfrm>
          <a:off x="10088880" y="25328880"/>
          <a:ext cx="662940" cy="3124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/>
            <a:t>Sección</a:t>
          </a:r>
        </a:p>
      </xdr:txBody>
    </xdr:sp>
    <xdr:clientData/>
  </xdr:twoCellAnchor>
  <xdr:twoCellAnchor>
    <xdr:from>
      <xdr:col>12</xdr:col>
      <xdr:colOff>297180</xdr:colOff>
      <xdr:row>138</xdr:row>
      <xdr:rowOff>121920</xdr:rowOff>
    </xdr:from>
    <xdr:to>
      <xdr:col>13</xdr:col>
      <xdr:colOff>167640</xdr:colOff>
      <xdr:row>140</xdr:row>
      <xdr:rowOff>76200</xdr:rowOff>
    </xdr:to>
    <xdr:sp macro="" textlink="">
      <xdr:nvSpPr>
        <xdr:cNvPr id="280" name="CuadroTexto 279">
          <a:extLst>
            <a:ext uri="{FF2B5EF4-FFF2-40B4-BE49-F238E27FC236}">
              <a16:creationId xmlns:a16="http://schemas.microsoft.com/office/drawing/2014/main" id="{857FB1EC-17AD-4124-A785-1D20BCDD4975}"/>
            </a:ext>
          </a:extLst>
        </xdr:cNvPr>
        <xdr:cNvSpPr txBox="1"/>
      </xdr:nvSpPr>
      <xdr:spPr>
        <a:xfrm>
          <a:off x="10096500" y="25587960"/>
          <a:ext cx="662940" cy="3200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100" b="1"/>
            <a:t>M-</a:t>
          </a:r>
        </a:p>
      </xdr:txBody>
    </xdr:sp>
    <xdr:clientData/>
  </xdr:twoCellAnchor>
  <xdr:twoCellAnchor>
    <xdr:from>
      <xdr:col>12</xdr:col>
      <xdr:colOff>83820</xdr:colOff>
      <xdr:row>140</xdr:row>
      <xdr:rowOff>15240</xdr:rowOff>
    </xdr:from>
    <xdr:to>
      <xdr:col>13</xdr:col>
      <xdr:colOff>381000</xdr:colOff>
      <xdr:row>141</xdr:row>
      <xdr:rowOff>86958</xdr:rowOff>
    </xdr:to>
    <xdr:sp macro="" textlink="">
      <xdr:nvSpPr>
        <xdr:cNvPr id="281" name="CuadroTexto 280">
          <a:extLst>
            <a:ext uri="{FF2B5EF4-FFF2-40B4-BE49-F238E27FC236}">
              <a16:creationId xmlns:a16="http://schemas.microsoft.com/office/drawing/2014/main" id="{EFCEA025-DF9D-42BC-97C3-F24DF3CD551F}"/>
            </a:ext>
          </a:extLst>
        </xdr:cNvPr>
        <xdr:cNvSpPr txBox="1"/>
      </xdr:nvSpPr>
      <xdr:spPr>
        <a:xfrm>
          <a:off x="9883140" y="25847040"/>
          <a:ext cx="1089660" cy="25459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100" b="1"/>
            <a:t>8238.89kg-m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D5B1-61BF-4940-B096-5C875678F8EB}">
  <dimension ref="D2:P134"/>
  <sheetViews>
    <sheetView showGridLines="0" tabSelected="1" topLeftCell="A65" zoomScale="70" zoomScaleNormal="70" workbookViewId="0">
      <selection activeCell="D117" sqref="D117:P156"/>
    </sheetView>
  </sheetViews>
  <sheetFormatPr baseColWidth="10" defaultRowHeight="14.4" x14ac:dyDescent="0.3"/>
  <cols>
    <col min="3" max="3" width="3.88671875" customWidth="1"/>
    <col min="4" max="4" width="14" customWidth="1"/>
    <col min="7" max="7" width="13.33203125" bestFit="1" customWidth="1"/>
    <col min="10" max="10" width="4.77734375" customWidth="1"/>
    <col min="16" max="16" width="7" customWidth="1"/>
  </cols>
  <sheetData>
    <row r="2" spans="4:9" ht="18" x14ac:dyDescent="0.35">
      <c r="D2" s="11"/>
      <c r="E2" s="12" t="s">
        <v>0</v>
      </c>
      <c r="F2" s="12"/>
      <c r="G2" s="11"/>
      <c r="H2" s="11"/>
      <c r="I2" s="11"/>
    </row>
    <row r="5" spans="4:9" ht="15.6" x14ac:dyDescent="0.3">
      <c r="D5" s="6"/>
      <c r="E5" s="6"/>
      <c r="F5" s="4" t="s">
        <v>38</v>
      </c>
      <c r="G5" s="4"/>
      <c r="H5" s="6"/>
      <c r="I5" s="6"/>
    </row>
    <row r="11" spans="4:9" x14ac:dyDescent="0.3">
      <c r="D11" t="s">
        <v>1</v>
      </c>
      <c r="E11" t="s">
        <v>45</v>
      </c>
      <c r="H11" t="s">
        <v>44</v>
      </c>
    </row>
    <row r="17" spans="4:8" x14ac:dyDescent="0.3">
      <c r="F17" t="s">
        <v>46</v>
      </c>
    </row>
    <row r="20" spans="4:8" x14ac:dyDescent="0.3">
      <c r="D20" s="7" t="s">
        <v>20</v>
      </c>
      <c r="E20">
        <v>823889</v>
      </c>
      <c r="F20" t="s">
        <v>43</v>
      </c>
    </row>
    <row r="21" spans="4:8" x14ac:dyDescent="0.3">
      <c r="D21" s="7" t="s">
        <v>20</v>
      </c>
      <c r="E21">
        <v>823889</v>
      </c>
      <c r="F21" t="s">
        <v>43</v>
      </c>
    </row>
    <row r="22" spans="4:8" x14ac:dyDescent="0.3">
      <c r="D22" s="7" t="s">
        <v>20</v>
      </c>
      <c r="E22">
        <v>411945</v>
      </c>
      <c r="F22" t="s">
        <v>43</v>
      </c>
    </row>
    <row r="24" spans="4:8" x14ac:dyDescent="0.3">
      <c r="D24" s="7" t="s">
        <v>2</v>
      </c>
      <c r="E24">
        <v>25</v>
      </c>
      <c r="F24" t="s">
        <v>6</v>
      </c>
    </row>
    <row r="25" spans="4:8" x14ac:dyDescent="0.3">
      <c r="D25" s="7" t="s">
        <v>3</v>
      </c>
      <c r="E25">
        <v>30</v>
      </c>
      <c r="F25" t="s">
        <v>6</v>
      </c>
    </row>
    <row r="26" spans="4:8" x14ac:dyDescent="0.3">
      <c r="D26" s="7" t="s">
        <v>4</v>
      </c>
      <c r="E26">
        <v>35</v>
      </c>
      <c r="F26" t="s">
        <v>6</v>
      </c>
    </row>
    <row r="27" spans="4:8" x14ac:dyDescent="0.3">
      <c r="D27" s="7" t="s">
        <v>5</v>
      </c>
      <c r="E27">
        <v>5</v>
      </c>
      <c r="F27" t="s">
        <v>6</v>
      </c>
    </row>
    <row r="28" spans="4:8" x14ac:dyDescent="0.3">
      <c r="D28" s="7" t="s">
        <v>7</v>
      </c>
      <c r="E28">
        <v>3000</v>
      </c>
      <c r="F28" t="s">
        <v>9</v>
      </c>
      <c r="G28">
        <v>210</v>
      </c>
      <c r="H28" t="s">
        <v>10</v>
      </c>
    </row>
    <row r="29" spans="4:8" x14ac:dyDescent="0.3">
      <c r="D29" s="7" t="s">
        <v>8</v>
      </c>
      <c r="E29">
        <v>30000</v>
      </c>
      <c r="F29" t="s">
        <v>9</v>
      </c>
      <c r="G29">
        <v>2100</v>
      </c>
      <c r="H29" t="s">
        <v>10</v>
      </c>
    </row>
    <row r="30" spans="4:8" x14ac:dyDescent="0.3">
      <c r="D30" s="8" t="s">
        <v>15</v>
      </c>
      <c r="E30">
        <v>0.9</v>
      </c>
    </row>
    <row r="33" spans="4:9" ht="15.6" x14ac:dyDescent="0.3">
      <c r="D33" s="6"/>
      <c r="E33" s="6"/>
      <c r="F33" s="4" t="s">
        <v>11</v>
      </c>
      <c r="G33" s="4"/>
      <c r="H33" s="6"/>
      <c r="I33" s="6"/>
    </row>
    <row r="35" spans="4:9" x14ac:dyDescent="0.3">
      <c r="D35">
        <f>0.8*SQRT(G28)*E24*E25/G29</f>
        <v>4.1403933560541262</v>
      </c>
      <c r="F35">
        <f>14*E24*E25/G29</f>
        <v>5</v>
      </c>
    </row>
    <row r="37" spans="4:9" x14ac:dyDescent="0.3">
      <c r="E37" s="7" t="s">
        <v>14</v>
      </c>
      <c r="F37" s="3">
        <v>4</v>
      </c>
      <c r="G37" s="3" t="s">
        <v>12</v>
      </c>
    </row>
    <row r="41" spans="4:9" ht="15.6" x14ac:dyDescent="0.3">
      <c r="D41" s="6"/>
      <c r="E41" s="6"/>
      <c r="F41" s="4" t="s">
        <v>13</v>
      </c>
      <c r="G41" s="6"/>
      <c r="H41" s="6"/>
      <c r="I41" s="6"/>
    </row>
    <row r="43" spans="4:9" x14ac:dyDescent="0.3">
      <c r="D43" s="7" t="s">
        <v>16</v>
      </c>
      <c r="E43" s="3">
        <f>(0.9*0.85*0.85*G28*6115*E24*E25)/(G29*(G29+6115))</f>
        <v>36.301997108947056</v>
      </c>
    </row>
    <row r="47" spans="4:9" ht="15.6" x14ac:dyDescent="0.3">
      <c r="D47" s="5"/>
      <c r="E47" s="4"/>
      <c r="F47" s="4" t="s">
        <v>17</v>
      </c>
      <c r="G47" s="4"/>
      <c r="H47" s="4"/>
      <c r="I47" s="4"/>
    </row>
    <row r="49" spans="4:10" x14ac:dyDescent="0.3">
      <c r="D49" t="s">
        <v>40</v>
      </c>
      <c r="F49" t="s">
        <v>18</v>
      </c>
      <c r="G49" s="15">
        <f>(0.85*$G$28*$E$24/$G$29)*($E$25+(SQRT(POWER($E$25,2)-$E$20/(0.425*$E$30*G$28*$E$24))))</f>
        <v>110.77554678325974</v>
      </c>
      <c r="H49" t="s">
        <v>21</v>
      </c>
      <c r="I49" s="3">
        <f>(0.85*$G$28*$E$24/$G$29)*($E$25-(SQRT(POWER($E$25,2)-$E$20/(0.425*$E$30*G$28*$E$24))))</f>
        <v>16.724453216740262</v>
      </c>
      <c r="J49" t="s">
        <v>12</v>
      </c>
    </row>
    <row r="51" spans="4:10" x14ac:dyDescent="0.3">
      <c r="D51" t="s">
        <v>41</v>
      </c>
      <c r="F51" t="s">
        <v>19</v>
      </c>
      <c r="G51" s="15">
        <f>(0.85*$G$28*$E$24/$G$29)*($E$25+(SQRT(POWER($E$25,2)-E21/(0.425*$E$30*G$28*$E$24))))</f>
        <v>110.77554678325974</v>
      </c>
      <c r="H51" t="s">
        <v>21</v>
      </c>
      <c r="I51" s="3">
        <f>(0.85*$G$28*$E$24/$G$29)*($E$25-(SQRT(POWER($E$25,2)-E21/(0.425*$E$30*G$28*$E$24))))</f>
        <v>16.724453216740262</v>
      </c>
      <c r="J51" t="s">
        <v>12</v>
      </c>
    </row>
    <row r="53" spans="4:10" x14ac:dyDescent="0.3">
      <c r="D53" t="s">
        <v>42</v>
      </c>
      <c r="F53" t="s">
        <v>22</v>
      </c>
      <c r="G53" s="15">
        <f>(0.85*$G$28*$E$24/$G$29)*($E$25+(SQRT(POWER($E$25,2)-E22/(0.425*$E$30*G$28*$E$24))))</f>
        <v>119.76545457098112</v>
      </c>
      <c r="H53" t="s">
        <v>21</v>
      </c>
      <c r="I53" s="3">
        <f>(0.85*$G$28*$E$24/$G$29)*($E$25-(SQRT(POWER($E$25,2)-E22/(0.425*$E$30*G$28*$E$24))))</f>
        <v>7.7345454290188727</v>
      </c>
      <c r="J53" t="s">
        <v>12</v>
      </c>
    </row>
    <row r="58" spans="4:10" ht="15.6" x14ac:dyDescent="0.3">
      <c r="D58" s="4"/>
      <c r="E58" s="4"/>
      <c r="F58" s="4" t="s">
        <v>23</v>
      </c>
      <c r="G58" s="4"/>
      <c r="H58" s="4"/>
      <c r="I58" s="4"/>
    </row>
    <row r="60" spans="4:10" x14ac:dyDescent="0.3">
      <c r="D60" s="9" t="s">
        <v>24</v>
      </c>
      <c r="F60" s="9" t="s">
        <v>22</v>
      </c>
      <c r="H60" s="9" t="s">
        <v>16</v>
      </c>
    </row>
    <row r="61" spans="4:10" x14ac:dyDescent="0.3">
      <c r="D61">
        <f>F37</f>
        <v>4</v>
      </c>
      <c r="F61" s="13">
        <f>I49</f>
        <v>16.724453216740262</v>
      </c>
      <c r="H61">
        <f>E43</f>
        <v>36.301997108947056</v>
      </c>
    </row>
    <row r="62" spans="4:10" x14ac:dyDescent="0.3">
      <c r="F62" s="13">
        <f>I51</f>
        <v>16.724453216740262</v>
      </c>
    </row>
    <row r="63" spans="4:10" x14ac:dyDescent="0.3">
      <c r="F63" s="13">
        <f>I53</f>
        <v>7.7345454290188727</v>
      </c>
    </row>
    <row r="68" spans="4:9" ht="15.6" x14ac:dyDescent="0.3">
      <c r="D68" s="4"/>
      <c r="E68" s="4" t="s">
        <v>25</v>
      </c>
      <c r="F68" s="4"/>
      <c r="G68" s="4"/>
      <c r="H68" s="4"/>
      <c r="I68" s="4"/>
    </row>
    <row r="71" spans="4:9" x14ac:dyDescent="0.3">
      <c r="D71" s="9" t="s">
        <v>26</v>
      </c>
      <c r="F71" t="s">
        <v>27</v>
      </c>
    </row>
    <row r="72" spans="4:9" x14ac:dyDescent="0.3">
      <c r="D72" s="9" t="s">
        <v>33</v>
      </c>
    </row>
    <row r="73" spans="4:9" x14ac:dyDescent="0.3">
      <c r="F73" t="s">
        <v>28</v>
      </c>
      <c r="G73" s="3">
        <f>F37</f>
        <v>4</v>
      </c>
      <c r="H73" s="3" t="s">
        <v>12</v>
      </c>
    </row>
    <row r="75" spans="4:9" x14ac:dyDescent="0.3">
      <c r="F75" t="s">
        <v>29</v>
      </c>
      <c r="G75" s="14">
        <f>F62/3</f>
        <v>5.5748177389134206</v>
      </c>
      <c r="H75" s="3" t="s">
        <v>12</v>
      </c>
    </row>
    <row r="78" spans="4:9" x14ac:dyDescent="0.3">
      <c r="D78" s="9" t="s">
        <v>32</v>
      </c>
      <c r="F78" t="s">
        <v>27</v>
      </c>
    </row>
    <row r="79" spans="4:9" x14ac:dyDescent="0.3">
      <c r="D79" s="9" t="s">
        <v>34</v>
      </c>
    </row>
    <row r="80" spans="4:9" x14ac:dyDescent="0.3">
      <c r="F80" t="s">
        <v>28</v>
      </c>
      <c r="G80" s="3">
        <f>F37</f>
        <v>4</v>
      </c>
      <c r="H80" s="3" t="s">
        <v>12</v>
      </c>
    </row>
    <row r="81" spans="5:16" x14ac:dyDescent="0.3">
      <c r="G81" s="3"/>
      <c r="H81" s="3"/>
    </row>
    <row r="82" spans="5:16" x14ac:dyDescent="0.3">
      <c r="F82" t="s">
        <v>30</v>
      </c>
      <c r="G82" s="14">
        <f>F62/2</f>
        <v>8.3622266083701309</v>
      </c>
      <c r="H82" s="3" t="s">
        <v>12</v>
      </c>
    </row>
    <row r="83" spans="5:16" x14ac:dyDescent="0.3">
      <c r="G83" s="3"/>
      <c r="H83" s="3"/>
    </row>
    <row r="84" spans="5:16" x14ac:dyDescent="0.3">
      <c r="F84" t="s">
        <v>31</v>
      </c>
      <c r="G84" s="14">
        <f>F63/2</f>
        <v>3.8672727145094363</v>
      </c>
      <c r="H84" s="3" t="s">
        <v>12</v>
      </c>
    </row>
    <row r="89" spans="5:16" ht="15.6" x14ac:dyDescent="0.3">
      <c r="E89" s="4"/>
      <c r="F89" s="4"/>
      <c r="G89" s="4"/>
      <c r="H89" s="4" t="s">
        <v>35</v>
      </c>
      <c r="I89" s="4"/>
      <c r="J89" s="4"/>
      <c r="K89" s="4"/>
      <c r="L89" s="4"/>
      <c r="M89" s="4"/>
      <c r="N89" s="4"/>
    </row>
    <row r="91" spans="5:16" x14ac:dyDescent="0.3">
      <c r="E91" s="1"/>
      <c r="F91" s="10" t="s">
        <v>39</v>
      </c>
      <c r="G91" s="1"/>
      <c r="H91" s="1"/>
      <c r="I91" s="1"/>
      <c r="J91" s="1"/>
      <c r="K91" s="1"/>
      <c r="L91" s="1"/>
      <c r="M91" s="10" t="s">
        <v>39</v>
      </c>
      <c r="N91" s="1"/>
    </row>
    <row r="93" spans="5:16" x14ac:dyDescent="0.3">
      <c r="F93" s="3" t="s">
        <v>44</v>
      </c>
      <c r="M93" s="3" t="s">
        <v>44</v>
      </c>
    </row>
    <row r="95" spans="5:16" ht="15.6" x14ac:dyDescent="0.3">
      <c r="I95" t="s">
        <v>52</v>
      </c>
      <c r="P95" s="2" t="s">
        <v>36</v>
      </c>
    </row>
    <row r="96" spans="5:16" x14ac:dyDescent="0.3">
      <c r="I96" s="3" t="s">
        <v>47</v>
      </c>
    </row>
    <row r="97" spans="5:16" x14ac:dyDescent="0.3">
      <c r="E97" s="3" t="s">
        <v>48</v>
      </c>
      <c r="M97" s="3" t="s">
        <v>48</v>
      </c>
    </row>
    <row r="98" spans="5:16" x14ac:dyDescent="0.3">
      <c r="E98" s="3" t="s">
        <v>49</v>
      </c>
      <c r="M98" s="3" t="s">
        <v>49</v>
      </c>
    </row>
    <row r="100" spans="5:16" x14ac:dyDescent="0.3">
      <c r="I100" s="3" t="s">
        <v>50</v>
      </c>
    </row>
    <row r="101" spans="5:16" x14ac:dyDescent="0.3">
      <c r="L101" s="3" t="s">
        <v>51</v>
      </c>
    </row>
    <row r="102" spans="5:16" ht="15.6" x14ac:dyDescent="0.3">
      <c r="P102" s="2" t="s">
        <v>37</v>
      </c>
    </row>
    <row r="118" spans="5:16" ht="15.6" x14ac:dyDescent="0.3">
      <c r="E118" s="4"/>
      <c r="F118" s="4"/>
      <c r="G118" s="4"/>
      <c r="H118" s="4" t="s">
        <v>59</v>
      </c>
      <c r="I118" s="4"/>
      <c r="J118" s="4"/>
      <c r="K118" s="4"/>
      <c r="L118" s="4"/>
      <c r="M118" s="4"/>
      <c r="N118" s="4"/>
    </row>
    <row r="120" spans="5:16" x14ac:dyDescent="0.3">
      <c r="E120" s="1"/>
      <c r="F120" s="10"/>
      <c r="G120" s="1"/>
      <c r="H120" s="1"/>
      <c r="I120" s="1"/>
      <c r="J120" s="1"/>
      <c r="K120" s="1"/>
      <c r="L120" s="1"/>
      <c r="M120" s="10"/>
      <c r="N120" s="1"/>
    </row>
    <row r="124" spans="5:16" ht="15.6" x14ac:dyDescent="0.3">
      <c r="I124" t="s">
        <v>52</v>
      </c>
      <c r="P124" s="2" t="s">
        <v>36</v>
      </c>
    </row>
    <row r="125" spans="5:16" x14ac:dyDescent="0.3">
      <c r="I125" s="16" t="s">
        <v>54</v>
      </c>
    </row>
    <row r="126" spans="5:16" x14ac:dyDescent="0.3">
      <c r="E126" s="16" t="s">
        <v>56</v>
      </c>
      <c r="I126" s="3"/>
      <c r="M126" s="16" t="s">
        <v>56</v>
      </c>
    </row>
    <row r="127" spans="5:16" x14ac:dyDescent="0.3">
      <c r="E127" s="16" t="s">
        <v>53</v>
      </c>
      <c r="M127" s="16" t="s">
        <v>53</v>
      </c>
    </row>
    <row r="128" spans="5:16" x14ac:dyDescent="0.3">
      <c r="E128" s="16" t="s">
        <v>45</v>
      </c>
      <c r="M128" s="16" t="s">
        <v>45</v>
      </c>
    </row>
    <row r="130" spans="9:16" x14ac:dyDescent="0.3">
      <c r="I130" s="16" t="s">
        <v>55</v>
      </c>
    </row>
    <row r="131" spans="9:16" x14ac:dyDescent="0.3">
      <c r="I131" s="17" t="s">
        <v>57</v>
      </c>
      <c r="L131" s="3"/>
    </row>
    <row r="132" spans="9:16" x14ac:dyDescent="0.3">
      <c r="I132" s="16" t="s">
        <v>58</v>
      </c>
      <c r="L132" s="3"/>
    </row>
    <row r="133" spans="9:16" x14ac:dyDescent="0.3">
      <c r="L133" s="16" t="s">
        <v>55</v>
      </c>
    </row>
    <row r="134" spans="9:16" ht="15.6" x14ac:dyDescent="0.3">
      <c r="P134" s="2" t="s">
        <v>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A64E-C108-44B3-A635-74D71005E825}">
  <dimension ref="A1"/>
  <sheetViews>
    <sheetView zoomScaleNormal="100" zoomScaleSheetLayoutView="145" workbookViewId="0">
      <selection activeCell="AR23" sqref="AR23"/>
    </sheetView>
  </sheetViews>
  <sheetFormatPr baseColWidth="10" defaultRowHeight="14.4" x14ac:dyDescent="0.3"/>
  <cols>
    <col min="1" max="46" width="1.77734375" customWidth="1"/>
  </cols>
  <sheetData/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2024-02-28T18:19:36Z</dcterms:created>
  <dcterms:modified xsi:type="dcterms:W3CDTF">2024-05-02T05:36:06Z</dcterms:modified>
</cp:coreProperties>
</file>