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gitPrimer-Semetre-25\Costos\"/>
    </mc:Choice>
  </mc:AlternateContent>
  <xr:revisionPtr revIDLastSave="0" documentId="13_ncr:1_{BC486219-A448-40C5-99CB-CF7FA899D0D1}" xr6:coauthVersionLast="47" xr6:coauthVersionMax="47" xr10:uidLastSave="{00000000-0000-0000-0000-000000000000}"/>
  <bookViews>
    <workbookView xWindow="-110" yWindow="-110" windowWidth="19420" windowHeight="10420" xr2:uid="{DCC43F41-3A9D-414B-AA36-0044CAC2B26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</calcChain>
</file>

<file path=xl/sharedStrings.xml><?xml version="1.0" encoding="utf-8"?>
<sst xmlns="http://schemas.openxmlformats.org/spreadsheetml/2006/main" count="401" uniqueCount="317">
  <si>
    <t>Parámetro</t>
  </si>
  <si>
    <t>Valor</t>
  </si>
  <si>
    <t>Longitud del puente (L)</t>
  </si>
  <si>
    <t>20.00 m</t>
  </si>
  <si>
    <t>Ancho de carriles</t>
  </si>
  <si>
    <t>3.60 m x 2 = 7.20 m</t>
  </si>
  <si>
    <t>Ancho de barandas</t>
  </si>
  <si>
    <t>0.60 m cada lado</t>
  </si>
  <si>
    <t>Ancho total del puente</t>
  </si>
  <si>
    <t>8.40 m</t>
  </si>
  <si>
    <t>Número de vigas</t>
  </si>
  <si>
    <t>3</t>
  </si>
  <si>
    <t>Luz libre entre vigas</t>
  </si>
  <si>
    <t>2.70 m</t>
  </si>
  <si>
    <t>Carga viva</t>
  </si>
  <si>
    <t>HL-93</t>
  </si>
  <si>
    <t>Peso volumétrico del concreto</t>
  </si>
  <si>
    <t>2400 kg/m³</t>
  </si>
  <si>
    <t>Peso del asfalto</t>
  </si>
  <si>
    <t>2100 kg/m³</t>
  </si>
  <si>
    <t>Recubrimiento</t>
  </si>
  <si>
    <t>2.5 cm</t>
  </si>
  <si>
    <t>f'c (Esfuerzo del concreto)</t>
  </si>
  <si>
    <t>281 kg/cm²</t>
  </si>
  <si>
    <t>fy (Esfuerzo del acero)</t>
  </si>
  <si>
    <t>4200 kg/cm²</t>
  </si>
  <si>
    <t xml:space="preserve">Diseño de Losa </t>
  </si>
  <si>
    <t xml:space="preserve">Integración de Carga Muerta </t>
  </si>
  <si>
    <t>Wcm, sobre la losa = Wlosa + Wbarandales</t>
  </si>
  <si>
    <t xml:space="preserve">Espesor de Losa </t>
  </si>
  <si>
    <t xml:space="preserve">L= Luz Libre </t>
  </si>
  <si>
    <t>t=</t>
  </si>
  <si>
    <t>t=((1.2 * (L + 3.05)) / 30); 2)</t>
  </si>
  <si>
    <t xml:space="preserve">Calculo de momentos </t>
  </si>
  <si>
    <t xml:space="preserve">Integración de Cargas </t>
  </si>
  <si>
    <t>600 kg/m</t>
  </si>
  <si>
    <t>Peso barandales</t>
  </si>
  <si>
    <t>40 kg/m</t>
  </si>
  <si>
    <t>640 kg/m</t>
  </si>
  <si>
    <t>600+40</t>
  </si>
  <si>
    <t>*2400*0.25*1</t>
  </si>
  <si>
    <t>Momento por carga muerta</t>
  </si>
  <si>
    <t>Los momentos por carga muerta se calculan por la fórmula propuesta por el ACI:</t>
  </si>
  <si>
    <t>1.175 m</t>
  </si>
  <si>
    <t>3.10 m</t>
  </si>
  <si>
    <t>Momento Voladizo</t>
  </si>
  <si>
    <t>441.8 kg-m</t>
  </si>
  <si>
    <t>Momento Vigas</t>
  </si>
  <si>
    <t>615.04 kg-m</t>
  </si>
  <si>
    <t>(640 * (1.175)^2) / 2</t>
  </si>
  <si>
    <t>(640 * (3.1)^2) / 10</t>
  </si>
  <si>
    <t>Mcm= 615.04 kg/m.</t>
  </si>
  <si>
    <t>Integración de Carga Viva</t>
  </si>
  <si>
    <t xml:space="preserve">Momento Carga Viva </t>
  </si>
  <si>
    <t>Según AASHTO el momento por carga viva está dado por la siguiente fórmula:</t>
  </si>
  <si>
    <t>Luz entre vigas (m)</t>
  </si>
  <si>
    <t>Carga (T)</t>
  </si>
  <si>
    <t>14.5 T</t>
  </si>
  <si>
    <t>L en pies</t>
  </si>
  <si>
    <t>10.168 pies</t>
  </si>
  <si>
    <t>P en lb</t>
  </si>
  <si>
    <t>31,966.99 lb</t>
  </si>
  <si>
    <t>9,724.33 lb-pie</t>
  </si>
  <si>
    <t>1,345.70 kg-m</t>
  </si>
  <si>
    <t>3.1*3.28</t>
  </si>
  <si>
    <t>14.5*2204.62</t>
  </si>
  <si>
    <t>(0.8 * (10.168 + 2) / 32) * 31966.99</t>
  </si>
  <si>
    <t>9724.33 * 0.138255</t>
  </si>
  <si>
    <t xml:space="preserve">Momento debido al impacto </t>
  </si>
  <si>
    <t>El momento de impacto debe ser menor o igual al 30% de la misma carga viva, según AASHTO 3.8.2.1 edición 1996, se calcula mediante la siguiente fórmula:</t>
  </si>
  <si>
    <t>Distancia entre apoyos (S)</t>
  </si>
  <si>
    <t>Fracción de Impacto (I)</t>
  </si>
  <si>
    <t>Factor de Impacto Final</t>
  </si>
  <si>
    <t>15.24 / (3.1 + 38)</t>
  </si>
  <si>
    <t>SI(0.37 &gt; 0.30, 1.30, 1 + .37)</t>
  </si>
  <si>
    <t>Momento último sobre la losa</t>
  </si>
  <si>
    <t>Según AASHTO 1.2.22, la fórmula está integrada de la siguiente manera:</t>
  </si>
  <si>
    <t>Diámetro varilla (#6)</t>
  </si>
  <si>
    <t>615 kg-m</t>
  </si>
  <si>
    <t>1,345.7 kg-m</t>
  </si>
  <si>
    <t>25 cm</t>
  </si>
  <si>
    <t>1.91 cm</t>
  </si>
  <si>
    <t>Resultados</t>
  </si>
  <si>
    <t>4,589.89 kg-m</t>
  </si>
  <si>
    <t>21.55 cm</t>
  </si>
  <si>
    <t>1.3 * (615 + (5/3) * (1345.7 * 1.3))</t>
  </si>
  <si>
    <t>25 - 2.5 - (1.91 / 2)</t>
  </si>
  <si>
    <t>| Resistencia del acero (fy)       | B8        | 2810                                                                              | 2,810          | kg/cm²     |</t>
  </si>
  <si>
    <t>| **CÁLCULO DE ACERO REQUERIDO**   |           |                                                                                   |                |            |</t>
  </si>
  <si>
    <t>| Acero negativo (As-)             | B11       | =(0.85*B7*B6/B8)*(B5-SQRT(B5^2-(2*B3)/(0.85*B2*B7*B6)))                           | 9.15           | cm²        |</t>
  </si>
  <si>
    <t>| Acero positivo (As+)             | B12       | =(0.85*B7*B6/B8)*(B4-SQRT(B4^2-(2*B3)/(0.85*B2*B7*B6)))                           | 10.43          | cm²        |</t>
  </si>
  <si>
    <t>| **ACERO MÍNIMO (ACI 318-14)**    |           |                                                                                   |                |            |</t>
  </si>
  <si>
    <t>| Acero mínimo (As_min)            | B15       | =(14.1*B6*B4)/B8                                                                  | 10.81          | cm²        |</t>
  </si>
  <si>
    <t>| **ACERO MÁXIMO (Zona Sísmica)**  |           |                                                                                   |                |            |</t>
  </si>
  <si>
    <t>| Acero máximo (As_max)            | B18       | =(0.5*0.85^2*B7/B8)*(6115/(6115+B8))*B6*B4                                       | 53.33          | cm²        |</t>
  </si>
  <si>
    <t>| **CHEQUEO**                      |           |                                                                                   |                |            |</t>
  </si>
  <si>
    <t>| ¿Cumple As_max ≥ As_min?         | B21       | =SI(B18&gt;=B15, "Cumple", "No cumple")                                              | Cumple         | -          |</t>
  </si>
  <si>
    <t>| **PROPUESTA DE ARMADO**          |           |                                                                                   |                |            |</t>
  </si>
  <si>
    <t>| Diámetro varilla #6              | B24        | 1.91                                                                              | 1.91           | cm         |</t>
  </si>
  <si>
    <t>| Área varilla #6                  | B25        | 2.85                                                                              | 2.85           | cm²        |</t>
  </si>
  <si>
    <t>| Separación de varillas           | B26        | =100/(B15/B25)                                                                    | 26.36          | cm         |</t>
  </si>
  <si>
    <t>| **ARMADO FINAL**                 |           |                                                                                   |                |            |</t>
  </si>
  <si>
    <t>| Propuesta de armado              | B29        | "Varillas #6 @25cm"                                                               | #6 @25cm       | -          |</t>
  </si>
  <si>
    <t>Resistencia del acero (fy)</t>
  </si>
  <si>
    <t>Acero negativo (As-)</t>
  </si>
  <si>
    <t>Acero máximo (As_max)</t>
  </si>
  <si>
    <t>Diámetro varilla #6</t>
  </si>
  <si>
    <t>Área varilla #6</t>
  </si>
  <si>
    <t>Separación de varillas</t>
  </si>
  <si>
    <t>| **DESCRIPCIÓN**                  | **CELDA** | **FÓRMULA EXCEL**                                                                 | **VALOR**      | **UNIDAD** |</t>
  </si>
  <si>
    <t>|----------------------------------|-----------|-----------------------------------------------------------------------------------|----------------|------------|</t>
  </si>
  <si>
    <t>| **DATOS DE ENTRADA**             |           |                                                                                   |                |            |</t>
  </si>
  <si>
    <t>| Factor de reducción (Φ)          | B2        | 0.85                                                                              | 0.85           | -          |</t>
  </si>
  <si>
    <t>| Momento último (Mu)              | B3        | 458989                                                                            | 458,989.00     | kg-cm      |</t>
  </si>
  <si>
    <t>| Peralte efectivo positivo (d+)   | B4        | 21.55                                                                             | 21.55          | cm         |</t>
  </si>
  <si>
    <t>| Peralte efectivo negativo (d-)   | B5        | 19.05                                                                             | 19.05          | cm         |</t>
  </si>
  <si>
    <t>| Ancho de losa (b)                | B6        | 100                                                                               | 100            | cm         |</t>
  </si>
  <si>
    <t>| Resistencia del concreto (f'c)   | B7        | 281                                                                               | 281            | kg/cm²     |</t>
  </si>
  <si>
    <t>Peralte efectivo negativo (d-)</t>
  </si>
  <si>
    <t>Factor de reducción (Φ)</t>
  </si>
  <si>
    <t>-</t>
  </si>
  <si>
    <t>Momento último (Mu)</t>
  </si>
  <si>
    <t>kg-cm</t>
  </si>
  <si>
    <t>Peralte efectivo positivo (d+)</t>
  </si>
  <si>
    <t>cm</t>
  </si>
  <si>
    <t>Ancho de losa (b)</t>
  </si>
  <si>
    <t>Resistencia del concreto (f'c)</t>
  </si>
  <si>
    <t>kg/cm²</t>
  </si>
  <si>
    <t>CÁLCULO DE ACERO</t>
  </si>
  <si>
    <t>cm²</t>
  </si>
  <si>
    <t>Acero positivo (As+)</t>
  </si>
  <si>
    <t>REQUISITOS ACI 318-14</t>
  </si>
  <si>
    <t>Acero mínimo (As_min)</t>
  </si>
  <si>
    <t>VERIFICACIÓN</t>
  </si>
  <si>
    <t>Cumple As_max ≥ As_min?</t>
  </si>
  <si>
    <t>Sí cumple</t>
  </si>
  <si>
    <t>53.33 ≥ 10.81</t>
  </si>
  <si>
    <t>DETALLES DE ARMADO</t>
  </si>
  <si>
    <t>100/(As_min/Área_varilla) → 100/(10.81/2.85)</t>
  </si>
  <si>
    <t>SOLUCIÓN FINAL</t>
  </si>
  <si>
    <t>Varillas #6 @25cm</t>
  </si>
  <si>
    <t>(0.85×281×100/2810)×[19.05-√(19.05²-(2×458989)/(0.85×0.85×281×100))]</t>
  </si>
  <si>
    <t> (0.85×281×100/2810)×[21.55-√(21.55²-(2×458989)/(0.85×0.85×281×100))]</t>
  </si>
  <si>
    <t>(14.1×100×21.55)/2810</t>
  </si>
  <si>
    <t> (0.5×0.85²×281/2810)×[6115/(6115+2810)]×100×21.55</t>
  </si>
  <si>
    <t>Cálculo de refuerzo cama inferior</t>
  </si>
  <si>
    <t xml:space="preserve">Datos Entrada </t>
  </si>
  <si>
    <t>Para armado final se propone varillas #6 @25cm en cama inferior de losa. o Refuerzo</t>
  </si>
  <si>
    <t>Refuerzo longitudinal (Asl)</t>
  </si>
  <si>
    <t>Longitud efectiva de losa (Li)</t>
  </si>
  <si>
    <t>m</t>
  </si>
  <si>
    <t>Porcentaje calculado</t>
  </si>
  <si>
    <t>(2.2/√6)*100</t>
  </si>
  <si>
    <t>Límite AASHTO (67%)</t>
  </si>
  <si>
    <t>Verificación</t>
  </si>
  <si>
    <t>No cumple</t>
  </si>
  <si>
    <t>81% &gt; 67% → Usar 67%</t>
  </si>
  <si>
    <t>Acero longitudinal requerido (Asl)</t>
  </si>
  <si>
    <t>0.67 * As transversal = 0.67 * 10.81</t>
  </si>
  <si>
    <t>Propuesta de Armado Longitudinal</t>
  </si>
  <si>
    <t>Diámetro varilla #5</t>
  </si>
  <si>
    <t>Área por varilla #5</t>
  </si>
  <si>
    <t>Cantidad requerida</t>
  </si>
  <si>
    <t>7.24 / 1.98</t>
  </si>
  <si>
    <t>varillas</t>
  </si>
  <si>
    <t>Cantidad adoptada</t>
  </si>
  <si>
    <t>Redondeo al entero superior</t>
  </si>
  <si>
    <t>Separación calculada</t>
  </si>
  <si>
    <t>100 cm / 4 varillas</t>
  </si>
  <si>
    <t>Armado final</t>
  </si>
  <si>
    <t>#5 @ 25cm</t>
  </si>
  <si>
    <t>#5 @ 0.25m</t>
  </si>
  <si>
    <t>Resumen de Armado Propuesto</t>
  </si>
  <si>
    <t>Transversal (As)</t>
  </si>
  <si>
    <t>#6</t>
  </si>
  <si>
    <t>Cama inferior</t>
  </si>
  <si>
    <t>Longitudinal (Asl)</t>
  </si>
  <si>
    <t>#5</t>
  </si>
  <si>
    <t>Ambas camas</t>
  </si>
  <si>
    <t>Tipo de Refuerzo</t>
  </si>
  <si>
    <t>Diámetro</t>
  </si>
  <si>
    <t>Separación</t>
  </si>
  <si>
    <t>Cantidad</t>
  </si>
  <si>
    <t>Ubicación</t>
  </si>
  <si>
    <t xml:space="preserve">Diseño de Vigas </t>
  </si>
  <si>
    <t>Integración de Cargas y Momento Último para Vigas</t>
  </si>
  <si>
    <t>Mcm</t>
  </si>
  <si>
    <t>Ton-m</t>
  </si>
  <si>
    <t>Momento por carga viva</t>
  </si>
  <si>
    <t>Mcv</t>
  </si>
  <si>
    <t>Factor de impacto</t>
  </si>
  <si>
    <t>I</t>
  </si>
  <si>
    <t>Mu</t>
  </si>
  <si>
    <t xml:space="preserve">Datos para Cálculo de Refuerzo Viga </t>
  </si>
  <si>
    <t>Diámetro varilla #8</t>
  </si>
  <si>
    <t>Área varilla #8</t>
  </si>
  <si>
    <t>Altura de viga (h)</t>
  </si>
  <si>
    <t>Base de viga (b)</t>
  </si>
  <si>
    <t>f'c del concreto</t>
  </si>
  <si>
    <t>fy del acero</t>
  </si>
  <si>
    <t>Peralte efectivo (d)</t>
  </si>
  <si>
    <t>Cálculo de Acero Requerido y Máximo</t>
  </si>
  <si>
    <t>Acero requerido (As)</t>
  </si>
  <si>
    <t>Chequeo</t>
  </si>
  <si>
    <t>✔ Cumple</t>
  </si>
  <si>
    <t>Donde:</t>
  </si>
  <si>
    <t>Distribución y Armado Final</t>
  </si>
  <si>
    <t>Cantidad Varillas #8</t>
  </si>
  <si>
    <t>Área Total (cm²)</t>
  </si>
  <si>
    <t>Detalle</t>
  </si>
  <si>
    <t>Cama superior</t>
  </si>
  <si>
    <t>33% del As requerido</t>
  </si>
  <si>
    <t>Cama inferior (apoyo)</t>
  </si>
  <si>
    <t>50% del As requerido</t>
  </si>
  <si>
    <t>Cama inferior (L/2)</t>
  </si>
  <si>
    <t>Restante del As requerido</t>
  </si>
  <si>
    <t>Refuerzo adicional</t>
  </si>
  <si>
    <t>6 varillas #4</t>
  </si>
  <si>
    <t>Centrado en viga</t>
  </si>
  <si>
    <t>Resumen de Armado</t>
  </si>
  <si>
    <t>Elemento</t>
  </si>
  <si>
    <t>Normativa</t>
  </si>
  <si>
    <t>Varillas longitudinales</t>
  </si>
  <si>
    <t>#8</t>
  </si>
  <si>
    <t>ACI 318-14</t>
  </si>
  <si>
    <t>Estribos (confinados)</t>
  </si>
  <si>
    <t>#4</t>
  </si>
  <si>
    <t>5 cm</t>
  </si>
  <si>
    <t>Estribos (no confinados)</t>
  </si>
  <si>
    <t>30 cm</t>
  </si>
  <si>
    <t>Diseño a corte de viga</t>
  </si>
  <si>
    <t>Varilla #4</t>
  </si>
  <si>
    <t>4200kg/𝑐𝑚2</t>
  </si>
  <si>
    <t>d =</t>
  </si>
  <si>
    <t xml:space="preserve"> 103.73cm</t>
  </si>
  <si>
    <t xml:space="preserve">fy = </t>
  </si>
  <si>
    <t xml:space="preserve">Diámetro de varilla </t>
  </si>
  <si>
    <t>1.27cm</t>
  </si>
  <si>
    <t xml:space="preserve">Área de varilla </t>
  </si>
  <si>
    <t>1.27𝑐𝑚2</t>
  </si>
  <si>
    <t>Corte por carga muerta Vcm=</t>
  </si>
  <si>
    <t xml:space="preserve"> 𝟒,𝟐𝟏𝟗.𝟑𝟎𝒌𝒈</t>
  </si>
  <si>
    <t xml:space="preserve">Corte por carga viva Vcv= </t>
  </si>
  <si>
    <t>16513.33kg</t>
  </si>
  <si>
    <t xml:space="preserve">Calculo del Cortante Ultimo </t>
  </si>
  <si>
    <t>Corte por carga muerta (Vcm)</t>
  </si>
  <si>
    <t>kg</t>
  </si>
  <si>
    <t>Corte por carga viva (Vcv)</t>
  </si>
  <si>
    <t>Factor de impacto (I)</t>
  </si>
  <si>
    <t>Cortante último (Vu)</t>
  </si>
  <si>
    <t>Diseño de Estribos #4</t>
  </si>
  <si>
    <t>Área confinada</t>
  </si>
  <si>
    <t>2×1.30 m2×1.30m</t>
  </si>
  <si>
    <t>2.60 m</t>
  </si>
  <si>
    <t>Separación requerida</t>
  </si>
  <si>
    <t>8.51 cm</t>
  </si>
  <si>
    <t>Separación adoptada</t>
  </si>
  <si>
    <t>Redondeo conservador</t>
  </si>
  <si>
    <t>Separación máxima</t>
  </si>
  <si>
    <t>min⁡(51.87,30)min(51.87,30)</t>
  </si>
  <si>
    <t>Distribución de Estribos en Viga de 20.00 m</t>
  </si>
  <si>
    <t>#4 @ 5 cm</t>
  </si>
  <si>
    <t>52 estribos</t>
  </si>
  <si>
    <t>Área no confinada</t>
  </si>
  <si>
    <t>14.80 m</t>
  </si>
  <si>
    <t>#4 @ 30 cm</t>
  </si>
  <si>
    <t>49 estribos</t>
  </si>
  <si>
    <t>Total</t>
  </si>
  <si>
    <t>101 estribos</t>
  </si>
  <si>
    <t>Longitud</t>
  </si>
  <si>
    <t>Tipo de Estribo</t>
  </si>
  <si>
    <t>Fórmula de Cálculo</t>
  </si>
  <si>
    <t>Resumen de armado Final</t>
  </si>
  <si>
    <t>Especificación</t>
  </si>
  <si>
    <t>Observaciones</t>
  </si>
  <si>
    <t>Estribos zona confinada</t>
  </si>
  <si>
    <t>2.60 m desde cada apoyo</t>
  </si>
  <si>
    <t>Máxima resistencia a cortante</t>
  </si>
  <si>
    <t>Estribos zona central</t>
  </si>
  <si>
    <t>Resto de la viga</t>
  </si>
  <si>
    <t>Cumple separación máxima (ACI 318-14)</t>
  </si>
  <si>
    <t>5 #8</t>
  </si>
  <si>
    <t>Refuerzo principal</t>
  </si>
  <si>
    <t>[Apoyo]=====|-----------------------|=====[Apoyo]</t>
  </si>
  <si>
    <t xml:space="preserve">  #4 @5cm      #4 @30cm (14.8 m)      #4 @5cm</t>
  </si>
  <si>
    <t xml:space="preserve">Diagrama distribución </t>
  </si>
  <si>
    <t>Peso losa (Wlosa)</t>
  </si>
  <si>
    <t>Carga total (Wcm)</t>
  </si>
  <si>
    <r>
      <t>Carga (</t>
    </r>
    <r>
      <rPr>
        <sz val="12"/>
        <color theme="1"/>
        <rFont val="Courier New"/>
        <family val="3"/>
      </rPr>
      <t>W</t>
    </r>
    <r>
      <rPr>
        <sz val="12"/>
        <color theme="1"/>
        <rFont val="Segoe UI"/>
        <family val="2"/>
      </rPr>
      <t>)</t>
    </r>
  </si>
  <si>
    <r>
      <t>Longitud Voladizo (</t>
    </r>
    <r>
      <rPr>
        <sz val="12"/>
        <color theme="1"/>
        <rFont val="Courier New"/>
        <family val="3"/>
      </rPr>
      <t>L_vol</t>
    </r>
    <r>
      <rPr>
        <sz val="12"/>
        <color theme="1"/>
        <rFont val="Segoe UI"/>
        <family val="2"/>
      </rPr>
      <t>)</t>
    </r>
  </si>
  <si>
    <r>
      <t>Longitud Vigas (</t>
    </r>
    <r>
      <rPr>
        <sz val="12"/>
        <color theme="1"/>
        <rFont val="Courier New"/>
        <family val="3"/>
      </rPr>
      <t>L_vig</t>
    </r>
    <r>
      <rPr>
        <sz val="12"/>
        <color theme="1"/>
        <rFont val="Segoe UI"/>
        <family val="2"/>
      </rPr>
      <t>)</t>
    </r>
  </si>
  <si>
    <r>
      <t>MCV</t>
    </r>
    <r>
      <rPr>
        <b/>
        <i/>
        <sz val="12"/>
        <color theme="1"/>
        <rFont val="KaTeX_Math"/>
      </rPr>
      <t>MCV</t>
    </r>
    <r>
      <rPr>
        <b/>
        <sz val="12"/>
        <color theme="1"/>
        <rFont val="Times New Roman"/>
        <family val="1"/>
      </rPr>
      <t>​</t>
    </r>
    <r>
      <rPr>
        <sz val="12"/>
        <color theme="1"/>
        <rFont val="Segoe UI"/>
        <family val="2"/>
      </rPr>
      <t> (lb-pie)</t>
    </r>
  </si>
  <si>
    <r>
      <t>MCV</t>
    </r>
    <r>
      <rPr>
        <b/>
        <i/>
        <sz val="12"/>
        <color theme="1"/>
        <rFont val="KaTeX_Math"/>
      </rPr>
      <t>MCV</t>
    </r>
    <r>
      <rPr>
        <b/>
        <sz val="12"/>
        <color theme="1"/>
        <rFont val="Times New Roman"/>
        <family val="1"/>
      </rPr>
      <t>​</t>
    </r>
    <r>
      <rPr>
        <sz val="12"/>
        <color theme="1"/>
        <rFont val="Segoe UI"/>
        <family val="2"/>
      </rPr>
      <t> (kg-m)</t>
    </r>
  </si>
  <si>
    <r>
      <t>0.37</t>
    </r>
    <r>
      <rPr>
        <sz val="12"/>
        <color theme="1"/>
        <rFont val="Segoe UI"/>
        <family val="2"/>
      </rPr>
      <t> (37%)</t>
    </r>
  </si>
  <si>
    <r>
      <t>Momento por carga muerta (MCM</t>
    </r>
    <r>
      <rPr>
        <i/>
        <sz val="12"/>
        <color theme="1"/>
        <rFont val="Arial"/>
        <family val="2"/>
      </rPr>
      <t>MCM</t>
    </r>
    <r>
      <rPr>
        <sz val="12"/>
        <color theme="1"/>
        <rFont val="Arial"/>
        <family val="2"/>
      </rPr>
      <t>​)</t>
    </r>
  </si>
  <si>
    <r>
      <t>Momento por carga viva (MCV</t>
    </r>
    <r>
      <rPr>
        <i/>
        <sz val="12"/>
        <color theme="1"/>
        <rFont val="Arial"/>
        <family val="2"/>
      </rPr>
      <t>MCV</t>
    </r>
    <r>
      <rPr>
        <sz val="12"/>
        <color theme="1"/>
        <rFont val="Arial"/>
        <family val="2"/>
      </rPr>
      <t>​)</t>
    </r>
  </si>
  <si>
    <r>
      <t>Factor de impacto (I</t>
    </r>
    <r>
      <rPr>
        <i/>
        <sz val="12"/>
        <color theme="1"/>
        <rFont val="Arial"/>
        <family val="2"/>
      </rPr>
      <t>I</t>
    </r>
    <r>
      <rPr>
        <sz val="12"/>
        <color theme="1"/>
        <rFont val="Arial"/>
        <family val="2"/>
      </rPr>
      <t>)</t>
    </r>
  </si>
  <si>
    <r>
      <t>Altura de losa (h</t>
    </r>
    <r>
      <rPr>
        <i/>
        <sz val="12"/>
        <color theme="1"/>
        <rFont val="Arial"/>
        <family val="2"/>
      </rPr>
      <t>h</t>
    </r>
    <r>
      <rPr>
        <sz val="12"/>
        <color theme="1"/>
        <rFont val="Arial"/>
        <family val="2"/>
      </rPr>
      <t>)</t>
    </r>
  </si>
  <si>
    <r>
      <t>Momento último (Mu</t>
    </r>
    <r>
      <rPr>
        <i/>
        <sz val="12"/>
        <color theme="1"/>
        <rFont val="Arial"/>
        <family val="2"/>
      </rPr>
      <t>Mu</t>
    </r>
    <r>
      <rPr>
        <sz val="12"/>
        <color theme="1"/>
        <rFont val="Arial"/>
        <family val="2"/>
      </rPr>
      <t>​)</t>
    </r>
  </si>
  <si>
    <r>
      <t>Peralte efectivo (d</t>
    </r>
    <r>
      <rPr>
        <i/>
        <sz val="12"/>
        <color theme="1"/>
        <rFont val="Arial"/>
        <family val="2"/>
      </rPr>
      <t>d</t>
    </r>
    <r>
      <rPr>
        <sz val="12"/>
        <color theme="1"/>
        <rFont val="Arial"/>
        <family val="2"/>
      </rPr>
      <t>)</t>
    </r>
  </si>
  <si>
    <r>
      <t>1.3×(Mcm+53×(Mcv×I))1.3×</t>
    </r>
    <r>
      <rPr>
        <sz val="12"/>
        <color theme="1" tint="4.9989318521683403E-2"/>
        <rFont val="KaTeX_Size1"/>
      </rPr>
      <t>(</t>
    </r>
    <r>
      <rPr>
        <i/>
        <sz val="12"/>
        <color theme="1" tint="4.9989318521683403E-2"/>
        <rFont val="KaTeX_Math"/>
      </rPr>
      <t>Mcm</t>
    </r>
    <r>
      <rPr>
        <sz val="12"/>
        <color theme="1" tint="4.9989318521683403E-2"/>
        <rFont val="Times New Roman"/>
        <family val="1"/>
      </rPr>
      <t>​+35​×(</t>
    </r>
    <r>
      <rPr>
        <i/>
        <sz val="12"/>
        <color theme="1" tint="4.9989318521683403E-2"/>
        <rFont val="KaTeX_Math"/>
      </rPr>
      <t>Mcv</t>
    </r>
    <r>
      <rPr>
        <sz val="12"/>
        <color theme="1" tint="4.9989318521683403E-2"/>
        <rFont val="Times New Roman"/>
        <family val="1"/>
      </rPr>
      <t>​×</t>
    </r>
    <r>
      <rPr>
        <i/>
        <sz val="12"/>
        <color theme="1" tint="4.9989318521683403E-2"/>
        <rFont val="KaTeX_Math"/>
      </rPr>
      <t>I</t>
    </r>
    <r>
      <rPr>
        <sz val="12"/>
        <color theme="1" tint="4.9989318521683403E-2"/>
        <rFont val="Times New Roman"/>
        <family val="1"/>
      </rPr>
      <t>)</t>
    </r>
    <r>
      <rPr>
        <sz val="12"/>
        <color theme="1" tint="4.9989318521683403E-2"/>
        <rFont val="KaTeX_Size1"/>
      </rPr>
      <t>)</t>
    </r>
  </si>
  <si>
    <r>
      <t>0.85×f′c×bfy(d−d2−Mu0.425×ϕ×f′c×b)</t>
    </r>
    <r>
      <rPr>
        <i/>
        <sz val="12"/>
        <color theme="1" tint="4.9989318521683403E-2"/>
        <rFont val="KaTeX_Math"/>
      </rPr>
      <t>fy</t>
    </r>
    <r>
      <rPr>
        <sz val="12"/>
        <color theme="1" tint="4.9989318521683403E-2"/>
        <rFont val="Times New Roman"/>
        <family val="1"/>
      </rPr>
      <t>​0.85×</t>
    </r>
    <r>
      <rPr>
        <i/>
        <sz val="12"/>
        <color theme="1" tint="4.9989318521683403E-2"/>
        <rFont val="KaTeX_Math"/>
      </rPr>
      <t>f</t>
    </r>
    <r>
      <rPr>
        <sz val="12"/>
        <color theme="1" tint="4.9989318521683403E-2"/>
        <rFont val="Times New Roman"/>
        <family val="1"/>
      </rPr>
      <t>′</t>
    </r>
    <r>
      <rPr>
        <i/>
        <sz val="12"/>
        <color theme="1" tint="4.9989318521683403E-2"/>
        <rFont val="KaTeX_Math"/>
      </rPr>
      <t>c</t>
    </r>
    <r>
      <rPr>
        <sz val="12"/>
        <color theme="1" tint="4.9989318521683403E-2"/>
        <rFont val="Times New Roman"/>
        <family val="1"/>
      </rPr>
      <t>×</t>
    </r>
    <r>
      <rPr>
        <i/>
        <sz val="12"/>
        <color theme="1" tint="4.9989318521683403E-2"/>
        <rFont val="KaTeX_Math"/>
      </rPr>
      <t>b</t>
    </r>
    <r>
      <rPr>
        <sz val="12"/>
        <color theme="1" tint="4.9989318521683403E-2"/>
        <rFont val="Times New Roman"/>
        <family val="1"/>
      </rPr>
      <t>​</t>
    </r>
    <r>
      <rPr>
        <sz val="12"/>
        <color theme="1" tint="4.9989318521683403E-2"/>
        <rFont val="KaTeX_Size2"/>
      </rPr>
      <t>(</t>
    </r>
    <r>
      <rPr>
        <i/>
        <sz val="12"/>
        <color theme="1" tint="4.9989318521683403E-2"/>
        <rFont val="KaTeX_Math"/>
      </rPr>
      <t>d</t>
    </r>
    <r>
      <rPr>
        <sz val="12"/>
        <color theme="1" tint="4.9989318521683403E-2"/>
        <rFont val="Times New Roman"/>
        <family val="1"/>
      </rPr>
      <t>−</t>
    </r>
    <r>
      <rPr>
        <i/>
        <sz val="12"/>
        <color theme="1" tint="4.9989318521683403E-2"/>
        <rFont val="KaTeX_Math"/>
      </rPr>
      <t>d</t>
    </r>
    <r>
      <rPr>
        <sz val="12"/>
        <color theme="1" tint="4.9989318521683403E-2"/>
        <rFont val="Times New Roman"/>
        <family val="1"/>
      </rPr>
      <t>2−0.425×</t>
    </r>
    <r>
      <rPr>
        <i/>
        <sz val="12"/>
        <color theme="1" tint="4.9989318521683403E-2"/>
        <rFont val="KaTeX_Math"/>
      </rPr>
      <t>ϕ</t>
    </r>
    <r>
      <rPr>
        <sz val="12"/>
        <color theme="1" tint="4.9989318521683403E-2"/>
        <rFont val="Times New Roman"/>
        <family val="1"/>
      </rPr>
      <t>×</t>
    </r>
    <r>
      <rPr>
        <i/>
        <sz val="12"/>
        <color theme="1" tint="4.9989318521683403E-2"/>
        <rFont val="KaTeX_Math"/>
      </rPr>
      <t>f</t>
    </r>
    <r>
      <rPr>
        <sz val="12"/>
        <color theme="1" tint="4.9989318521683403E-2"/>
        <rFont val="Times New Roman"/>
        <family val="1"/>
      </rPr>
      <t>′</t>
    </r>
    <r>
      <rPr>
        <i/>
        <sz val="12"/>
        <color theme="1" tint="4.9989318521683403E-2"/>
        <rFont val="KaTeX_Math"/>
      </rPr>
      <t>c</t>
    </r>
    <r>
      <rPr>
        <sz val="12"/>
        <color theme="1" tint="4.9989318521683403E-2"/>
        <rFont val="Times New Roman"/>
        <family val="1"/>
      </rPr>
      <t>×</t>
    </r>
    <r>
      <rPr>
        <i/>
        <sz val="12"/>
        <color theme="1" tint="4.9989318521683403E-2"/>
        <rFont val="KaTeX_Math"/>
      </rPr>
      <t>bMu</t>
    </r>
    <r>
      <rPr>
        <sz val="12"/>
        <color theme="1" tint="4.9989318521683403E-2"/>
        <rFont val="Times New Roman"/>
        <family val="1"/>
      </rPr>
      <t>​​​</t>
    </r>
    <r>
      <rPr>
        <sz val="12"/>
        <color theme="1" tint="4.9989318521683403E-2"/>
        <rFont val="KaTeX_Size2"/>
      </rPr>
      <t>)</t>
    </r>
  </si>
  <si>
    <r>
      <t>0.5×Pb×b×d0.5×</t>
    </r>
    <r>
      <rPr>
        <i/>
        <sz val="12"/>
        <color theme="1" tint="4.9989318521683403E-2"/>
        <rFont val="KaTeX_Math"/>
      </rPr>
      <t>Pb</t>
    </r>
    <r>
      <rPr>
        <sz val="12"/>
        <color theme="1" tint="4.9989318521683403E-2"/>
        <rFont val="Times New Roman"/>
        <family val="1"/>
      </rPr>
      <t>​×</t>
    </r>
    <r>
      <rPr>
        <i/>
        <sz val="12"/>
        <color theme="1" tint="4.9989318521683403E-2"/>
        <rFont val="KaTeX_Math"/>
      </rPr>
      <t>b</t>
    </r>
    <r>
      <rPr>
        <sz val="12"/>
        <color theme="1" tint="4.9989318521683403E-2"/>
        <rFont val="Times New Roman"/>
        <family val="1"/>
      </rPr>
      <t>×</t>
    </r>
    <r>
      <rPr>
        <i/>
        <sz val="12"/>
        <color theme="1" tint="4.9989318521683403E-2"/>
        <rFont val="KaTeX_Math"/>
      </rPr>
      <t>d</t>
    </r>
  </si>
  <si>
    <r>
      <t>Asmax≥Asreq</t>
    </r>
    <r>
      <rPr>
        <i/>
        <sz val="12"/>
        <color theme="1" tint="4.9989318521683403E-2"/>
        <rFont val="KaTeX_Math"/>
      </rPr>
      <t>Asmax</t>
    </r>
    <r>
      <rPr>
        <sz val="12"/>
        <color theme="1" tint="4.9989318521683403E-2"/>
        <rFont val="Times New Roman"/>
        <family val="1"/>
      </rPr>
      <t>​≥</t>
    </r>
    <r>
      <rPr>
        <i/>
        <sz val="12"/>
        <color theme="1" tint="4.9989318521683403E-2"/>
        <rFont val="KaTeX_Math"/>
      </rPr>
      <t>Asreq</t>
    </r>
    <r>
      <rPr>
        <sz val="12"/>
        <color theme="1" tint="4.9989318521683403E-2"/>
        <rFont val="Times New Roman"/>
        <family val="1"/>
      </rPr>
      <t>​</t>
    </r>
    <r>
      <rPr>
        <sz val="12"/>
        <color theme="1" tint="4.9989318521683403E-2"/>
        <rFont val="Segoe UI"/>
        <family val="2"/>
      </rPr>
      <t> → </t>
    </r>
    <r>
      <rPr>
        <sz val="12"/>
        <color theme="1" tint="4.9989318521683403E-2"/>
        <rFont val="Times New Roman"/>
        <family val="1"/>
      </rPr>
      <t>74.236≥48.5574.236≥48.55</t>
    </r>
  </si>
  <si>
    <r>
      <t>Pb=(0.85×0.85×2814200)×(60956095+4200)=0.03</t>
    </r>
    <r>
      <rPr>
        <i/>
        <sz val="12"/>
        <color theme="1" tint="4.9989318521683403E-2"/>
        <rFont val="KaTeX_Math"/>
      </rPr>
      <t>Pb</t>
    </r>
    <r>
      <rPr>
        <sz val="12"/>
        <color theme="1" tint="4.9989318521683403E-2"/>
        <rFont val="Times New Roman"/>
        <family val="1"/>
      </rPr>
      <t>​=</t>
    </r>
    <r>
      <rPr>
        <sz val="12"/>
        <color theme="1" tint="4.9989318521683403E-2"/>
        <rFont val="KaTeX_Size1"/>
      </rPr>
      <t>(</t>
    </r>
    <r>
      <rPr>
        <sz val="12"/>
        <color theme="1" tint="4.9989318521683403E-2"/>
        <rFont val="Times New Roman"/>
        <family val="1"/>
      </rPr>
      <t>42000.85×0.85×281​</t>
    </r>
    <r>
      <rPr>
        <sz val="12"/>
        <color theme="1" tint="4.9989318521683403E-2"/>
        <rFont val="KaTeX_Size1"/>
      </rPr>
      <t>)</t>
    </r>
    <r>
      <rPr>
        <sz val="12"/>
        <color theme="1" tint="4.9989318521683403E-2"/>
        <rFont val="Times New Roman"/>
        <family val="1"/>
      </rPr>
      <t>×</t>
    </r>
    <r>
      <rPr>
        <sz val="12"/>
        <color theme="1" tint="4.9989318521683403E-2"/>
        <rFont val="KaTeX_Size1"/>
      </rPr>
      <t>(</t>
    </r>
    <r>
      <rPr>
        <sz val="12"/>
        <color theme="1" tint="4.9989318521683403E-2"/>
        <rFont val="Times New Roman"/>
        <family val="1"/>
      </rPr>
      <t>6095+42006095​</t>
    </r>
    <r>
      <rPr>
        <sz val="12"/>
        <color theme="1" tint="4.9989318521683403E-2"/>
        <rFont val="KaTeX_Size1"/>
      </rPr>
      <t>)</t>
    </r>
    <r>
      <rPr>
        <sz val="12"/>
        <color theme="1" tint="4.9989318521683403E-2"/>
        <rFont val="Times New Roman"/>
        <family val="1"/>
      </rPr>
      <t>=0.03</t>
    </r>
  </si>
  <si>
    <r>
      <t>1.3×(Vcm+53×(Vcv×I))1.3×</t>
    </r>
    <r>
      <rPr>
        <sz val="12"/>
        <color theme="1"/>
        <rFont val="KaTeX_Size1"/>
      </rPr>
      <t>(</t>
    </r>
    <r>
      <rPr>
        <i/>
        <sz val="12"/>
        <color theme="1"/>
        <rFont val="KaTeX_Math"/>
      </rPr>
      <t>Vcm</t>
    </r>
    <r>
      <rPr>
        <sz val="12"/>
        <color theme="1"/>
        <rFont val="Times New Roman"/>
        <family val="1"/>
      </rPr>
      <t>+35​×(</t>
    </r>
    <r>
      <rPr>
        <i/>
        <sz val="12"/>
        <color theme="1"/>
        <rFont val="KaTeX_Math"/>
      </rPr>
      <t>Vcv</t>
    </r>
    <r>
      <rPr>
        <sz val="12"/>
        <color theme="1"/>
        <rFont val="Times New Roman"/>
        <family val="1"/>
      </rPr>
      <t>×</t>
    </r>
    <r>
      <rPr>
        <i/>
        <sz val="12"/>
        <color theme="1"/>
        <rFont val="KaTeX_Math"/>
      </rPr>
      <t>I</t>
    </r>
    <r>
      <rPr>
        <sz val="12"/>
        <color theme="1"/>
        <rFont val="Times New Roman"/>
        <family val="1"/>
      </rPr>
      <t>)</t>
    </r>
    <r>
      <rPr>
        <sz val="12"/>
        <color theme="1"/>
        <rFont val="KaTeX_Size1"/>
      </rPr>
      <t>)</t>
    </r>
  </si>
  <si>
    <r>
      <t>1.3×(24,219.30+53×(16,513.33×1.29))1.3×</t>
    </r>
    <r>
      <rPr>
        <sz val="12"/>
        <color theme="1"/>
        <rFont val="KaTeX_Size1"/>
      </rPr>
      <t>(</t>
    </r>
    <r>
      <rPr>
        <sz val="12"/>
        <color theme="1"/>
        <rFont val="Times New Roman"/>
        <family val="1"/>
      </rPr>
      <t>24,219.30+35​×(16,513.33×1.29)</t>
    </r>
    <r>
      <rPr>
        <sz val="12"/>
        <color theme="1"/>
        <rFont val="KaTeX_Size1"/>
      </rPr>
      <t>)</t>
    </r>
  </si>
  <si>
    <r>
      <t>2H2</t>
    </r>
    <r>
      <rPr>
        <i/>
        <sz val="12"/>
        <color theme="1"/>
        <rFont val="KaTeX_Math"/>
      </rPr>
      <t>H</t>
    </r>
  </si>
  <si>
    <r>
      <t>Av×fy×dVu</t>
    </r>
    <r>
      <rPr>
        <i/>
        <sz val="12"/>
        <color theme="1"/>
        <rFont val="KaTeX_Math"/>
      </rPr>
      <t>Vu</t>
    </r>
    <r>
      <rPr>
        <sz val="12"/>
        <color theme="1"/>
        <rFont val="Times New Roman"/>
        <family val="1"/>
      </rPr>
      <t>​</t>
    </r>
    <r>
      <rPr>
        <i/>
        <sz val="12"/>
        <color theme="1"/>
        <rFont val="KaTeX_Math"/>
      </rPr>
      <t>Av</t>
    </r>
    <r>
      <rPr>
        <sz val="12"/>
        <color theme="1"/>
        <rFont val="Times New Roman"/>
        <family val="1"/>
      </rPr>
      <t>​×</t>
    </r>
    <r>
      <rPr>
        <i/>
        <sz val="12"/>
        <color theme="1"/>
        <rFont val="KaTeX_Math"/>
      </rPr>
      <t>fy</t>
    </r>
    <r>
      <rPr>
        <sz val="12"/>
        <color theme="1"/>
        <rFont val="Times New Roman"/>
        <family val="1"/>
      </rPr>
      <t>​×</t>
    </r>
    <r>
      <rPr>
        <i/>
        <sz val="12"/>
        <color theme="1"/>
        <rFont val="KaTeX_Math"/>
      </rPr>
      <t>d</t>
    </r>
    <r>
      <rPr>
        <sz val="12"/>
        <color theme="1"/>
        <rFont val="Times New Roman"/>
        <family val="1"/>
      </rPr>
      <t>​</t>
    </r>
  </si>
  <si>
    <t>1.27×4,200×123.7377,552.1077,552.101.27×4,200×123.73​</t>
  </si>
  <si>
    <r>
      <t>min⁡(d2,30 cm)min</t>
    </r>
    <r>
      <rPr>
        <sz val="12"/>
        <color theme="1"/>
        <rFont val="KaTeX_Size1"/>
      </rPr>
      <t>(</t>
    </r>
    <r>
      <rPr>
        <sz val="12"/>
        <color theme="1"/>
        <rFont val="Times New Roman"/>
        <family val="1"/>
      </rPr>
      <t>2</t>
    </r>
    <r>
      <rPr>
        <i/>
        <sz val="12"/>
        <color theme="1"/>
        <rFont val="KaTeX_Math"/>
      </rPr>
      <t>d</t>
    </r>
    <r>
      <rPr>
        <sz val="12"/>
        <color theme="1"/>
        <rFont val="Times New Roman"/>
        <family val="1"/>
      </rPr>
      <t>​,30cm</t>
    </r>
    <r>
      <rPr>
        <sz val="12"/>
        <color theme="1"/>
        <rFont val="KaTeX_Size1"/>
      </rPr>
      <t>)</t>
    </r>
  </si>
  <si>
    <t>260 cm5 cm=525cm260cm​=52</t>
  </si>
  <si>
    <t>1,480 cm30 cm≈4930cm1,480cm​≈49</t>
  </si>
  <si>
    <t>DISEÑO DE PUENTE VEHICULAR DE 20 M DE LONGITUD Y 8.40 M DE ANCHO, CASERÍO BUENOS AIRES, IXCHIGUÁN, SAN MARCOS</t>
  </si>
  <si>
    <t>Diseño de la superestructura del puente vehicular en caserío buenos aires, ixchiguán</t>
  </si>
  <si>
    <t>Parámetros de Diseño</t>
  </si>
  <si>
    <t>Parámetros de diseño para el puente en caserío buenos aires, Ixchiguán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</si>
</sst>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ourier New"/>
      <family val="3"/>
    </font>
    <font>
      <b/>
      <sz val="12"/>
      <color theme="1"/>
      <name val="Segoe UI"/>
      <family val="2"/>
    </font>
    <font>
      <b/>
      <sz val="12"/>
      <color theme="1"/>
      <name val="Times New Roman"/>
      <family val="1"/>
    </font>
    <font>
      <b/>
      <i/>
      <sz val="12"/>
      <color theme="1"/>
      <name val="KaTeX_Math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 tint="4.9989318521683403E-2"/>
      <name val="Segoe UI"/>
      <family val="2"/>
    </font>
    <font>
      <sz val="12"/>
      <color theme="1" tint="4.9989318521683403E-2"/>
      <name val="Segoe UI"/>
      <family val="2"/>
    </font>
    <font>
      <sz val="12"/>
      <color theme="1" tint="4.9989318521683403E-2"/>
      <name val="Times New Roman"/>
      <family val="1"/>
    </font>
    <font>
      <sz val="12"/>
      <color theme="1" tint="4.9989318521683403E-2"/>
      <name val="KaTeX_Size1"/>
    </font>
    <font>
      <i/>
      <sz val="12"/>
      <color theme="1" tint="4.9989318521683403E-2"/>
      <name val="KaTeX_Math"/>
    </font>
    <font>
      <sz val="12"/>
      <color theme="1" tint="4.9989318521683403E-2"/>
      <name val="KaTeX_Size2"/>
    </font>
    <font>
      <sz val="12"/>
      <color theme="1"/>
      <name val="Times New Roman"/>
      <family val="1"/>
    </font>
    <font>
      <sz val="12"/>
      <color theme="1"/>
      <name val="KaTeX_Size1"/>
    </font>
    <font>
      <i/>
      <sz val="12"/>
      <color theme="1"/>
      <name val="KaTeX_Math"/>
    </font>
    <font>
      <sz val="10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i/>
      <sz val="12"/>
      <color theme="1" tint="4.9989318521683403E-2"/>
      <name val="Segoe UI"/>
      <family val="2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0" fontId="2" fillId="2" borderId="0" xfId="0" applyFont="1" applyFill="1"/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4" fillId="0" borderId="0" xfId="0" applyFont="1"/>
    <xf numFmtId="0" fontId="6" fillId="2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3" fontId="12" fillId="0" borderId="0" xfId="0" applyNumberFormat="1" applyFont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2"/>
    </xf>
    <xf numFmtId="0" fontId="12" fillId="0" borderId="0" xfId="0" applyFont="1" applyAlignment="1">
      <alignment horizontal="left" vertical="center" wrapText="1" indent="3"/>
    </xf>
    <xf numFmtId="0" fontId="11" fillId="0" borderId="0" xfId="0" applyFont="1" applyAlignment="1">
      <alignment horizontal="left" vertical="center" wrapText="1" indent="2"/>
    </xf>
    <xf numFmtId="0" fontId="11" fillId="0" borderId="0" xfId="0" applyFont="1" applyAlignment="1">
      <alignment horizontal="left" vertical="center" wrapText="1" indent="3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4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0" fontId="4" fillId="0" borderId="1" xfId="0" applyFont="1" applyBorder="1"/>
    <xf numFmtId="0" fontId="6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22" fillId="0" borderId="1" xfId="0" applyFont="1" applyBorder="1"/>
    <xf numFmtId="0" fontId="21" fillId="2" borderId="0" xfId="0" applyFont="1" applyFill="1"/>
    <xf numFmtId="0" fontId="11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4" fontId="6" fillId="0" borderId="1" xfId="0" applyNumberFormat="1" applyFont="1" applyBorder="1" applyAlignment="1">
      <alignment vertical="center" wrapText="1"/>
    </xf>
    <xf numFmtId="0" fontId="11" fillId="2" borderId="0" xfId="0" applyFont="1" applyFill="1" applyAlignment="1">
      <alignment horizontal="left" vertical="center" wrapText="1" indent="2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0" fontId="6" fillId="2" borderId="1" xfId="0" applyFont="1" applyFill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11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0" xfId="0" applyFont="1" applyAlignment="1">
      <alignment wrapText="1"/>
    </xf>
    <xf numFmtId="0" fontId="2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449581</xdr:colOff>
      <xdr:row>20</xdr:row>
      <xdr:rowOff>83820</xdr:rowOff>
    </xdr:from>
    <xdr:to>
      <xdr:col>3</xdr:col>
      <xdr:colOff>1443991</xdr:colOff>
      <xdr:row>28</xdr:row>
      <xdr:rowOff>41513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02D7FBD-E65B-CA37-4938-65BCE5907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1" y="3741420"/>
          <a:ext cx="3959860" cy="1490657"/>
        </a:xfrm>
        <a:prstGeom prst="rect">
          <a:avLst/>
        </a:prstGeom>
      </xdr:spPr>
    </xdr:pic>
    <xdr:clientData/>
  </xdr:twoCellAnchor>
  <xdr:twoCellAnchor editAs="oneCell">
    <xdr:from>
      <xdr:col>2</xdr:col>
      <xdr:colOff>1225550</xdr:colOff>
      <xdr:row>64</xdr:row>
      <xdr:rowOff>168910</xdr:rowOff>
    </xdr:from>
    <xdr:to>
      <xdr:col>3</xdr:col>
      <xdr:colOff>1634973</xdr:colOff>
      <xdr:row>80</xdr:row>
      <xdr:rowOff>36546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331B186-4C90-CEDA-0CC5-EFBDF8F5F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550" y="12787630"/>
          <a:ext cx="3345663" cy="2904356"/>
        </a:xfrm>
        <a:prstGeom prst="rect">
          <a:avLst/>
        </a:prstGeom>
      </xdr:spPr>
    </xdr:pic>
    <xdr:clientData/>
  </xdr:twoCellAnchor>
  <xdr:twoCellAnchor editAs="oneCell">
    <xdr:from>
      <xdr:col>2</xdr:col>
      <xdr:colOff>1830295</xdr:colOff>
      <xdr:row>87</xdr:row>
      <xdr:rowOff>0</xdr:rowOff>
    </xdr:from>
    <xdr:to>
      <xdr:col>3</xdr:col>
      <xdr:colOff>1521055</xdr:colOff>
      <xdr:row>90</xdr:row>
      <xdr:rowOff>156125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F2AB76F-BF62-FD69-8B46-9F70CFA75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4060" y="17122588"/>
          <a:ext cx="2586659" cy="738831"/>
        </a:xfrm>
        <a:prstGeom prst="rect">
          <a:avLst/>
        </a:prstGeom>
      </xdr:spPr>
    </xdr:pic>
    <xdr:clientData/>
  </xdr:twoCellAnchor>
  <xdr:twoCellAnchor editAs="oneCell">
    <xdr:from>
      <xdr:col>2</xdr:col>
      <xdr:colOff>1189082</xdr:colOff>
      <xdr:row>104</xdr:row>
      <xdr:rowOff>119630</xdr:rowOff>
    </xdr:from>
    <xdr:to>
      <xdr:col>2</xdr:col>
      <xdr:colOff>2883657</xdr:colOff>
      <xdr:row>108</xdr:row>
      <xdr:rowOff>40702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9CDA10C-02CA-3D06-AFB2-C45C10F3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03796" y="22199487"/>
          <a:ext cx="1694575" cy="719358"/>
        </a:xfrm>
        <a:prstGeom prst="rect">
          <a:avLst/>
        </a:prstGeom>
      </xdr:spPr>
    </xdr:pic>
    <xdr:clientData/>
  </xdr:twoCellAnchor>
  <xdr:twoCellAnchor editAs="oneCell">
    <xdr:from>
      <xdr:col>2</xdr:col>
      <xdr:colOff>670560</xdr:colOff>
      <xdr:row>118</xdr:row>
      <xdr:rowOff>15240</xdr:rowOff>
    </xdr:from>
    <xdr:to>
      <xdr:col>4</xdr:col>
      <xdr:colOff>263775</xdr:colOff>
      <xdr:row>121</xdr:row>
      <xdr:rowOff>41804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98F39F8-5892-6A33-6A41-A390AD70A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94560" y="22509480"/>
          <a:ext cx="4165546" cy="579836"/>
        </a:xfrm>
        <a:prstGeom prst="rect">
          <a:avLst/>
        </a:prstGeom>
      </xdr:spPr>
    </xdr:pic>
    <xdr:clientData/>
  </xdr:twoCellAnchor>
  <xdr:twoCellAnchor editAs="oneCell">
    <xdr:from>
      <xdr:col>1</xdr:col>
      <xdr:colOff>686921</xdr:colOff>
      <xdr:row>137</xdr:row>
      <xdr:rowOff>38473</xdr:rowOff>
    </xdr:from>
    <xdr:to>
      <xdr:col>3</xdr:col>
      <xdr:colOff>1412982</xdr:colOff>
      <xdr:row>141</xdr:row>
      <xdr:rowOff>149122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A28C4E1-4D5E-A0DE-C4C5-1E667C37B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78803" y="28195120"/>
          <a:ext cx="4439243" cy="885050"/>
        </a:xfrm>
        <a:prstGeom prst="rect">
          <a:avLst/>
        </a:prstGeom>
      </xdr:spPr>
    </xdr:pic>
    <xdr:clientData/>
  </xdr:twoCellAnchor>
  <xdr:twoCellAnchor editAs="oneCell">
    <xdr:from>
      <xdr:col>1</xdr:col>
      <xdr:colOff>704776</xdr:colOff>
      <xdr:row>143</xdr:row>
      <xdr:rowOff>101825</xdr:rowOff>
    </xdr:from>
    <xdr:to>
      <xdr:col>2</xdr:col>
      <xdr:colOff>2016234</xdr:colOff>
      <xdr:row>147</xdr:row>
      <xdr:rowOff>190881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99F5E60-78DC-4803-0E8E-904FEF7FB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96658" y="29423884"/>
          <a:ext cx="2094451" cy="865997"/>
        </a:xfrm>
        <a:prstGeom prst="rect">
          <a:avLst/>
        </a:prstGeom>
      </xdr:spPr>
    </xdr:pic>
    <xdr:clientData/>
  </xdr:twoCellAnchor>
  <xdr:twoCellAnchor editAs="oneCell">
    <xdr:from>
      <xdr:col>2</xdr:col>
      <xdr:colOff>2226835</xdr:colOff>
      <xdr:row>143</xdr:row>
      <xdr:rowOff>61182</xdr:rowOff>
    </xdr:from>
    <xdr:to>
      <xdr:col>4</xdr:col>
      <xdr:colOff>418332</xdr:colOff>
      <xdr:row>147</xdr:row>
      <xdr:rowOff>111416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A02CE39-30D7-B2D0-1471-87C134A54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600" y="29383241"/>
          <a:ext cx="2748556" cy="811935"/>
        </a:xfrm>
        <a:prstGeom prst="rect">
          <a:avLst/>
        </a:prstGeom>
      </xdr:spPr>
    </xdr:pic>
    <xdr:clientData/>
  </xdr:twoCellAnchor>
  <xdr:twoCellAnchor editAs="oneCell">
    <xdr:from>
      <xdr:col>2</xdr:col>
      <xdr:colOff>1335741</xdr:colOff>
      <xdr:row>203</xdr:row>
      <xdr:rowOff>107576</xdr:rowOff>
    </xdr:from>
    <xdr:to>
      <xdr:col>3</xdr:col>
      <xdr:colOff>1559104</xdr:colOff>
      <xdr:row>207</xdr:row>
      <xdr:rowOff>79434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FA6F0F-0603-EFA5-689F-E49D94424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59741" y="36504282"/>
          <a:ext cx="3162741" cy="707488"/>
        </a:xfrm>
        <a:prstGeom prst="rect">
          <a:avLst/>
        </a:prstGeom>
      </xdr:spPr>
    </xdr:pic>
    <xdr:clientData/>
  </xdr:twoCellAnchor>
  <xdr:twoCellAnchor editAs="oneCell">
    <xdr:from>
      <xdr:col>2</xdr:col>
      <xdr:colOff>627531</xdr:colOff>
      <xdr:row>229</xdr:row>
      <xdr:rowOff>128047</xdr:rowOff>
    </xdr:from>
    <xdr:to>
      <xdr:col>4</xdr:col>
      <xdr:colOff>110615</xdr:colOff>
      <xdr:row>235</xdr:row>
      <xdr:rowOff>72502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AA28FC2-ACF6-C63B-9D9A-02DC75084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51531" y="41186400"/>
          <a:ext cx="4086162" cy="1054883"/>
        </a:xfrm>
        <a:prstGeom prst="rect">
          <a:avLst/>
        </a:prstGeom>
      </xdr:spPr>
    </xdr:pic>
    <xdr:clientData/>
  </xdr:twoCellAnchor>
  <xdr:twoCellAnchor editAs="oneCell">
    <xdr:from>
      <xdr:col>3</xdr:col>
      <xdr:colOff>2196353</xdr:colOff>
      <xdr:row>229</xdr:row>
      <xdr:rowOff>161365</xdr:rowOff>
    </xdr:from>
    <xdr:to>
      <xdr:col>5</xdr:col>
      <xdr:colOff>1449311</xdr:colOff>
      <xdr:row>236</xdr:row>
      <xdr:rowOff>34635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526B7DF-696E-A5FA-CAE2-52691F055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87671" y="41219718"/>
          <a:ext cx="3185604" cy="1136173"/>
        </a:xfrm>
        <a:prstGeom prst="rect">
          <a:avLst/>
        </a:prstGeom>
      </xdr:spPr>
    </xdr:pic>
    <xdr:clientData/>
  </xdr:twoCellAnchor>
  <xdr:twoCellAnchor editAs="oneCell">
    <xdr:from>
      <xdr:col>2</xdr:col>
      <xdr:colOff>1264457</xdr:colOff>
      <xdr:row>267</xdr:row>
      <xdr:rowOff>110375</xdr:rowOff>
    </xdr:from>
    <xdr:to>
      <xdr:col>3</xdr:col>
      <xdr:colOff>421333</xdr:colOff>
      <xdr:row>277</xdr:row>
      <xdr:rowOff>138012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7E5BF16-5945-3C10-95B2-21E9F17B1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80821" y="59407830"/>
          <a:ext cx="2124057" cy="2221273"/>
        </a:xfrm>
        <a:prstGeom prst="rect">
          <a:avLst/>
        </a:prstGeom>
      </xdr:spPr>
    </xdr:pic>
    <xdr:clientData/>
  </xdr:twoCellAnchor>
  <xdr:twoCellAnchor editAs="oneCell">
    <xdr:from>
      <xdr:col>2</xdr:col>
      <xdr:colOff>648195</xdr:colOff>
      <xdr:row>315</xdr:row>
      <xdr:rowOff>151675</xdr:rowOff>
    </xdr:from>
    <xdr:to>
      <xdr:col>5</xdr:col>
      <xdr:colOff>690632</xdr:colOff>
      <xdr:row>323</xdr:row>
      <xdr:rowOff>193728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2D4E8BE-E177-C429-92CE-83E2F5E8C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64559" y="72391584"/>
          <a:ext cx="6415528" cy="1612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D5BE-E64D-47F4-B118-86628BD58B64}">
  <dimension ref="B1:H314"/>
  <sheetViews>
    <sheetView showGridLines="0" tabSelected="1" topLeftCell="A221" zoomScale="55" zoomScaleNormal="55" workbookViewId="0">
      <selection activeCell="M316" sqref="M316"/>
    </sheetView>
  </sheetViews>
  <sheetFormatPr baseColWidth="10" defaultColWidth="11.54296875" defaultRowHeight="15.5"/>
  <cols>
    <col min="1" max="2" width="11.54296875" style="1"/>
    <col min="3" max="3" width="42.453125" style="1" customWidth="1"/>
    <col min="4" max="4" width="24.08984375" style="1" customWidth="1"/>
    <col min="5" max="5" width="24.54296875" style="1" customWidth="1"/>
    <col min="6" max="6" width="25.6328125" style="1" customWidth="1"/>
    <col min="7" max="7" width="22.54296875" style="1" customWidth="1"/>
    <col min="8" max="8" width="13.81640625" style="1" customWidth="1"/>
    <col min="9" max="16384" width="11.54296875" style="1"/>
  </cols>
  <sheetData>
    <row r="1" spans="2:5" ht="35.4" customHeight="1">
      <c r="B1" s="46" t="s">
        <v>313</v>
      </c>
      <c r="C1" s="46"/>
      <c r="D1" s="46"/>
      <c r="E1" s="46"/>
    </row>
    <row r="2" spans="2:5" ht="43.25" customHeight="1">
      <c r="C2" s="47" t="s">
        <v>314</v>
      </c>
      <c r="D2" s="47"/>
    </row>
    <row r="3" spans="2:5">
      <c r="C3" s="48" t="s">
        <v>315</v>
      </c>
      <c r="D3" s="48"/>
    </row>
    <row r="4" spans="2:5" ht="38.4" customHeight="1">
      <c r="C4" s="49" t="s">
        <v>316</v>
      </c>
      <c r="D4" s="49"/>
    </row>
    <row r="5" spans="2:5">
      <c r="C5" s="41" t="s">
        <v>0</v>
      </c>
      <c r="D5" s="41" t="s">
        <v>1</v>
      </c>
    </row>
    <row r="6" spans="2:5">
      <c r="C6" s="1" t="s">
        <v>2</v>
      </c>
      <c r="D6" s="4" t="s">
        <v>3</v>
      </c>
    </row>
    <row r="7" spans="2:5">
      <c r="C7" s="1" t="s">
        <v>4</v>
      </c>
      <c r="D7" s="4" t="s">
        <v>5</v>
      </c>
    </row>
    <row r="8" spans="2:5">
      <c r="C8" s="1" t="s">
        <v>6</v>
      </c>
      <c r="D8" s="4" t="s">
        <v>7</v>
      </c>
    </row>
    <row r="9" spans="2:5">
      <c r="C9" s="1" t="s">
        <v>8</v>
      </c>
      <c r="D9" s="4" t="s">
        <v>9</v>
      </c>
    </row>
    <row r="10" spans="2:5">
      <c r="C10" s="1" t="s">
        <v>10</v>
      </c>
      <c r="D10" s="4" t="s">
        <v>11</v>
      </c>
    </row>
    <row r="11" spans="2:5">
      <c r="C11" s="1" t="s">
        <v>12</v>
      </c>
      <c r="D11" s="4" t="s">
        <v>13</v>
      </c>
    </row>
    <row r="12" spans="2:5">
      <c r="C12" s="1" t="s">
        <v>14</v>
      </c>
      <c r="D12" s="4" t="s">
        <v>15</v>
      </c>
    </row>
    <row r="13" spans="2:5">
      <c r="C13" s="1" t="s">
        <v>16</v>
      </c>
      <c r="D13" s="4" t="s">
        <v>17</v>
      </c>
    </row>
    <row r="14" spans="2:5">
      <c r="C14" s="1" t="s">
        <v>18</v>
      </c>
      <c r="D14" s="4" t="s">
        <v>19</v>
      </c>
    </row>
    <row r="15" spans="2:5">
      <c r="C15" s="1" t="s">
        <v>20</v>
      </c>
      <c r="D15" s="4" t="s">
        <v>21</v>
      </c>
    </row>
    <row r="16" spans="2:5">
      <c r="C16" s="1" t="s">
        <v>22</v>
      </c>
      <c r="D16" s="4" t="s">
        <v>23</v>
      </c>
    </row>
    <row r="17" spans="3:4">
      <c r="C17" s="1" t="s">
        <v>24</v>
      </c>
      <c r="D17" s="4" t="s">
        <v>25</v>
      </c>
    </row>
    <row r="20" spans="3:4">
      <c r="C20" s="48" t="s">
        <v>26</v>
      </c>
      <c r="D20" s="48"/>
    </row>
    <row r="31" spans="3:4">
      <c r="C31" s="1" t="s">
        <v>30</v>
      </c>
      <c r="D31" s="1">
        <v>2.7</v>
      </c>
    </row>
    <row r="35" spans="3:5">
      <c r="C35" s="2" t="s">
        <v>29</v>
      </c>
    </row>
    <row r="36" spans="3:5">
      <c r="C36" s="3" t="s">
        <v>32</v>
      </c>
      <c r="D36" s="3"/>
    </row>
    <row r="37" spans="3:5">
      <c r="C37" s="3" t="s">
        <v>31</v>
      </c>
      <c r="D37" s="3">
        <f>ROUND(ABS((1.2 * (2.7 + 3.05)) / 30), 2)</f>
        <v>0.23</v>
      </c>
    </row>
    <row r="40" spans="3:5">
      <c r="C40" s="2" t="s">
        <v>33</v>
      </c>
    </row>
    <row r="41" spans="3:5">
      <c r="C41" s="4" t="s">
        <v>34</v>
      </c>
    </row>
    <row r="43" spans="3:5">
      <c r="C43" s="1" t="s">
        <v>28</v>
      </c>
    </row>
    <row r="45" spans="3:5">
      <c r="C45" s="2" t="s">
        <v>27</v>
      </c>
    </row>
    <row r="46" spans="3:5">
      <c r="C46" s="1" t="s">
        <v>28</v>
      </c>
    </row>
    <row r="47" spans="3:5">
      <c r="C47" s="16" t="s">
        <v>286</v>
      </c>
      <c r="D47" s="16" t="s">
        <v>40</v>
      </c>
      <c r="E47" s="16" t="s">
        <v>35</v>
      </c>
    </row>
    <row r="48" spans="3:5">
      <c r="C48" s="16" t="s">
        <v>36</v>
      </c>
      <c r="D48" s="16"/>
      <c r="E48" s="16" t="s">
        <v>37</v>
      </c>
    </row>
    <row r="49" spans="3:5">
      <c r="C49" s="16" t="s">
        <v>287</v>
      </c>
      <c r="D49" s="16" t="s">
        <v>39</v>
      </c>
      <c r="E49" s="16" t="s">
        <v>38</v>
      </c>
    </row>
    <row r="51" spans="3:5">
      <c r="C51" s="2" t="s">
        <v>41</v>
      </c>
    </row>
    <row r="53" spans="3:5">
      <c r="C53" s="59" t="s">
        <v>42</v>
      </c>
      <c r="D53" s="59"/>
      <c r="E53" s="59"/>
    </row>
    <row r="54" spans="3:5" ht="17.5">
      <c r="C54" s="17" t="s">
        <v>288</v>
      </c>
      <c r="D54" s="17">
        <v>640</v>
      </c>
      <c r="E54" s="17" t="s">
        <v>38</v>
      </c>
    </row>
    <row r="55" spans="3:5" ht="17.5">
      <c r="C55" s="17" t="s">
        <v>289</v>
      </c>
      <c r="D55" s="17">
        <v>1.175</v>
      </c>
      <c r="E55" s="17" t="s">
        <v>43</v>
      </c>
    </row>
    <row r="56" spans="3:5" ht="17.5">
      <c r="C56" s="17" t="s">
        <v>290</v>
      </c>
      <c r="D56" s="17">
        <v>3.1</v>
      </c>
      <c r="E56" s="17" t="s">
        <v>44</v>
      </c>
    </row>
    <row r="57" spans="3:5" ht="17.5">
      <c r="C57" s="18" t="s">
        <v>45</v>
      </c>
      <c r="D57" s="17" t="s">
        <v>49</v>
      </c>
      <c r="E57" s="18" t="s">
        <v>46</v>
      </c>
    </row>
    <row r="58" spans="3:5" ht="17.5">
      <c r="C58" s="18" t="s">
        <v>47</v>
      </c>
      <c r="D58" s="17" t="s">
        <v>50</v>
      </c>
      <c r="E58" s="18" t="s">
        <v>48</v>
      </c>
    </row>
    <row r="59" spans="3:5">
      <c r="C59" s="4" t="s">
        <v>51</v>
      </c>
    </row>
    <row r="64" spans="3:5">
      <c r="C64" s="2" t="s">
        <v>52</v>
      </c>
    </row>
    <row r="84" spans="3:8">
      <c r="C84" s="2" t="s">
        <v>53</v>
      </c>
    </row>
    <row r="86" spans="3:8">
      <c r="C86" s="1" t="s">
        <v>54</v>
      </c>
    </row>
    <row r="94" spans="3:8" ht="17.5">
      <c r="C94" s="17" t="s">
        <v>55</v>
      </c>
      <c r="D94" s="17"/>
      <c r="E94" s="3"/>
      <c r="F94" s="17" t="s">
        <v>44</v>
      </c>
      <c r="H94" s="5"/>
    </row>
    <row r="95" spans="3:8" ht="17.5">
      <c r="C95" s="17" t="s">
        <v>56</v>
      </c>
      <c r="D95" s="17"/>
      <c r="E95" s="3"/>
      <c r="F95" s="17" t="s">
        <v>57</v>
      </c>
      <c r="H95" s="5"/>
    </row>
    <row r="96" spans="3:8" ht="17.5">
      <c r="C96" s="63" t="s">
        <v>58</v>
      </c>
      <c r="D96" s="20" t="s">
        <v>64</v>
      </c>
      <c r="E96" s="3"/>
      <c r="F96" s="63" t="s">
        <v>59</v>
      </c>
      <c r="H96" s="19"/>
    </row>
    <row r="97" spans="3:8" ht="17.5">
      <c r="C97" s="63" t="s">
        <v>60</v>
      </c>
      <c r="D97" s="20" t="s">
        <v>65</v>
      </c>
      <c r="E97" s="3"/>
      <c r="F97" s="63" t="s">
        <v>61</v>
      </c>
      <c r="H97" s="19"/>
    </row>
    <row r="98" spans="3:8" ht="17.5">
      <c r="C98" s="64" t="s">
        <v>291</v>
      </c>
      <c r="D98" s="65" t="s">
        <v>66</v>
      </c>
      <c r="E98" s="65"/>
      <c r="F98" s="63" t="s">
        <v>62</v>
      </c>
      <c r="H98" s="19"/>
    </row>
    <row r="99" spans="3:8" ht="17.5">
      <c r="C99" s="64" t="s">
        <v>292</v>
      </c>
      <c r="D99" s="66" t="s">
        <v>67</v>
      </c>
      <c r="E99" s="66"/>
      <c r="F99" s="63" t="s">
        <v>63</v>
      </c>
      <c r="H99" s="19"/>
    </row>
    <row r="102" spans="3:8" s="4" customFormat="1">
      <c r="C102" s="2" t="s">
        <v>68</v>
      </c>
    </row>
    <row r="103" spans="3:8" s="4" customFormat="1"/>
    <row r="104" spans="3:8" ht="27.5" customHeight="1">
      <c r="C104" s="47" t="s">
        <v>69</v>
      </c>
      <c r="D104" s="47"/>
      <c r="E104" s="47"/>
      <c r="F104" s="67"/>
      <c r="G104" s="67"/>
      <c r="H104" s="67"/>
    </row>
    <row r="110" spans="3:8" ht="17.5">
      <c r="C110" s="17" t="s">
        <v>70</v>
      </c>
      <c r="D110" s="17"/>
      <c r="E110" s="3"/>
      <c r="F110" s="17" t="s">
        <v>44</v>
      </c>
    </row>
    <row r="111" spans="3:8" ht="17.5">
      <c r="C111" s="18" t="s">
        <v>71</v>
      </c>
      <c r="D111" s="20" t="s">
        <v>73</v>
      </c>
      <c r="E111" s="3"/>
      <c r="F111" s="18" t="s">
        <v>293</v>
      </c>
    </row>
    <row r="112" spans="3:8" ht="17.5">
      <c r="C112" s="18" t="s">
        <v>72</v>
      </c>
      <c r="D112" s="60" t="s">
        <v>74</v>
      </c>
      <c r="E112" s="60"/>
      <c r="F112" s="18">
        <v>1.3</v>
      </c>
    </row>
    <row r="115" spans="3:5">
      <c r="C115" s="2" t="s">
        <v>75</v>
      </c>
    </row>
    <row r="117" spans="3:5">
      <c r="C117" s="59" t="s">
        <v>76</v>
      </c>
      <c r="D117" s="59"/>
    </row>
    <row r="124" spans="3:5" ht="17.5">
      <c r="C124" s="21" t="s">
        <v>294</v>
      </c>
      <c r="D124" s="22"/>
      <c r="E124" s="17" t="s">
        <v>78</v>
      </c>
    </row>
    <row r="125" spans="3:5" ht="17.5">
      <c r="C125" s="21" t="s">
        <v>295</v>
      </c>
      <c r="D125" s="22"/>
      <c r="E125" s="17" t="s">
        <v>79</v>
      </c>
    </row>
    <row r="126" spans="3:5" ht="17.5">
      <c r="C126" s="21" t="s">
        <v>296</v>
      </c>
      <c r="D126" s="22"/>
      <c r="E126" s="24">
        <v>1.3</v>
      </c>
    </row>
    <row r="127" spans="3:5" ht="17.5">
      <c r="C127" s="21" t="s">
        <v>297</v>
      </c>
      <c r="D127" s="22"/>
      <c r="E127" s="17" t="s">
        <v>80</v>
      </c>
    </row>
    <row r="128" spans="3:5" ht="17.5">
      <c r="C128" s="21" t="s">
        <v>20</v>
      </c>
      <c r="D128" s="22"/>
      <c r="E128" s="17" t="s">
        <v>21</v>
      </c>
    </row>
    <row r="129" spans="3:5" ht="17.5">
      <c r="C129" s="21" t="s">
        <v>77</v>
      </c>
      <c r="D129" s="22"/>
      <c r="E129" s="17" t="s">
        <v>81</v>
      </c>
    </row>
    <row r="130" spans="3:5" ht="17.5">
      <c r="C130" s="23" t="s">
        <v>82</v>
      </c>
      <c r="D130" s="17"/>
      <c r="E130" s="17"/>
    </row>
    <row r="131" spans="3:5" ht="60" customHeight="1">
      <c r="C131" s="21" t="s">
        <v>298</v>
      </c>
      <c r="D131" s="22" t="s">
        <v>85</v>
      </c>
      <c r="E131" s="18" t="s">
        <v>83</v>
      </c>
    </row>
    <row r="132" spans="3:5" ht="32">
      <c r="C132" s="21" t="s">
        <v>299</v>
      </c>
      <c r="D132" s="22" t="s">
        <v>86</v>
      </c>
      <c r="E132" s="18" t="s">
        <v>84</v>
      </c>
    </row>
    <row r="136" spans="3:5">
      <c r="C136" s="2" t="s">
        <v>145</v>
      </c>
    </row>
    <row r="151" spans="3:7">
      <c r="C151" s="42" t="s">
        <v>146</v>
      </c>
      <c r="D151" s="3"/>
      <c r="E151" s="3"/>
      <c r="F151" s="3"/>
      <c r="G151" s="3"/>
    </row>
    <row r="152" spans="3:7" ht="17.5">
      <c r="C152" s="17" t="s">
        <v>119</v>
      </c>
      <c r="D152" s="17"/>
      <c r="E152" s="3"/>
      <c r="F152" s="17">
        <v>0.85</v>
      </c>
      <c r="G152" s="17" t="s">
        <v>120</v>
      </c>
    </row>
    <row r="153" spans="3:7" ht="17.5">
      <c r="C153" s="17" t="s">
        <v>121</v>
      </c>
      <c r="D153" s="17"/>
      <c r="E153" s="3"/>
      <c r="F153" s="27">
        <v>458989</v>
      </c>
      <c r="G153" s="17" t="s">
        <v>122</v>
      </c>
    </row>
    <row r="154" spans="3:7" ht="17.5">
      <c r="C154" s="17" t="s">
        <v>123</v>
      </c>
      <c r="D154" s="17"/>
      <c r="E154" s="3"/>
      <c r="F154" s="17">
        <v>21.55</v>
      </c>
      <c r="G154" s="17" t="s">
        <v>124</v>
      </c>
    </row>
    <row r="155" spans="3:7" ht="17.5">
      <c r="C155" s="17" t="s">
        <v>118</v>
      </c>
      <c r="D155" s="17"/>
      <c r="E155" s="3"/>
      <c r="F155" s="17">
        <v>19.05</v>
      </c>
      <c r="G155" s="17" t="s">
        <v>124</v>
      </c>
    </row>
    <row r="156" spans="3:7" ht="17.5">
      <c r="C156" s="17" t="s">
        <v>125</v>
      </c>
      <c r="D156" s="17"/>
      <c r="E156" s="3"/>
      <c r="F156" s="17">
        <v>100</v>
      </c>
      <c r="G156" s="17" t="s">
        <v>124</v>
      </c>
    </row>
    <row r="157" spans="3:7" ht="17.5">
      <c r="C157" s="17" t="s">
        <v>126</v>
      </c>
      <c r="D157" s="17"/>
      <c r="E157" s="3"/>
      <c r="F157" s="17">
        <v>281</v>
      </c>
      <c r="G157" s="17" t="s">
        <v>127</v>
      </c>
    </row>
    <row r="158" spans="3:7" ht="17.5">
      <c r="C158" s="17" t="s">
        <v>103</v>
      </c>
      <c r="D158" s="17"/>
      <c r="E158" s="3"/>
      <c r="F158" s="28">
        <v>2810</v>
      </c>
      <c r="G158" s="17" t="s">
        <v>127</v>
      </c>
    </row>
    <row r="159" spans="3:7" ht="17.5">
      <c r="C159" s="43" t="s">
        <v>128</v>
      </c>
      <c r="D159" s="17"/>
      <c r="E159" s="3"/>
      <c r="F159" s="17"/>
      <c r="G159" s="17"/>
    </row>
    <row r="160" spans="3:7" ht="36" customHeight="1">
      <c r="C160" s="17" t="s">
        <v>104</v>
      </c>
      <c r="D160" s="61" t="s">
        <v>141</v>
      </c>
      <c r="E160" s="61"/>
      <c r="F160" s="17">
        <v>9.15</v>
      </c>
      <c r="G160" s="17" t="s">
        <v>129</v>
      </c>
    </row>
    <row r="161" spans="3:7" ht="41.4" customHeight="1">
      <c r="C161" s="17" t="s">
        <v>130</v>
      </c>
      <c r="D161" s="61" t="s">
        <v>142</v>
      </c>
      <c r="E161" s="61"/>
      <c r="F161" s="17">
        <v>10.43</v>
      </c>
      <c r="G161" s="17" t="s">
        <v>129</v>
      </c>
    </row>
    <row r="162" spans="3:7" ht="17.5">
      <c r="C162" s="43" t="s">
        <v>131</v>
      </c>
      <c r="D162" s="17"/>
      <c r="E162" s="3"/>
      <c r="F162" s="17"/>
      <c r="G162" s="17"/>
    </row>
    <row r="163" spans="3:7" ht="17.5">
      <c r="C163" s="17" t="s">
        <v>132</v>
      </c>
      <c r="D163" s="29" t="s">
        <v>143</v>
      </c>
      <c r="E163" s="3"/>
      <c r="F163" s="17">
        <v>10.81</v>
      </c>
      <c r="G163" s="17" t="s">
        <v>129</v>
      </c>
    </row>
    <row r="164" spans="3:7" ht="37.25" customHeight="1">
      <c r="C164" s="17" t="s">
        <v>105</v>
      </c>
      <c r="D164" s="61" t="s">
        <v>144</v>
      </c>
      <c r="E164" s="61"/>
      <c r="F164" s="17">
        <v>53.33</v>
      </c>
      <c r="G164" s="17" t="s">
        <v>129</v>
      </c>
    </row>
    <row r="165" spans="3:7" ht="17.5">
      <c r="C165" s="43" t="s">
        <v>133</v>
      </c>
      <c r="D165" s="17"/>
      <c r="E165" s="3"/>
      <c r="F165" s="17"/>
      <c r="G165" s="17"/>
    </row>
    <row r="166" spans="3:7" ht="17.5">
      <c r="C166" s="17" t="s">
        <v>134</v>
      </c>
      <c r="D166" s="17" t="s">
        <v>136</v>
      </c>
      <c r="E166" s="3"/>
      <c r="F166" s="17" t="s">
        <v>135</v>
      </c>
      <c r="G166" s="17" t="s">
        <v>120</v>
      </c>
    </row>
    <row r="167" spans="3:7" ht="17.5">
      <c r="C167" s="43" t="s">
        <v>137</v>
      </c>
      <c r="D167" s="17"/>
      <c r="E167" s="3"/>
      <c r="F167" s="17"/>
      <c r="G167" s="17"/>
    </row>
    <row r="168" spans="3:7" ht="17.5">
      <c r="C168" s="17" t="s">
        <v>106</v>
      </c>
      <c r="D168" s="17"/>
      <c r="E168" s="3"/>
      <c r="F168" s="17">
        <v>1.91</v>
      </c>
      <c r="G168" s="17" t="s">
        <v>124</v>
      </c>
    </row>
    <row r="169" spans="3:7" ht="17.5">
      <c r="C169" s="17" t="s">
        <v>107</v>
      </c>
      <c r="D169" s="17"/>
      <c r="E169" s="3"/>
      <c r="F169" s="17">
        <v>2.85</v>
      </c>
      <c r="G169" s="17" t="s">
        <v>129</v>
      </c>
    </row>
    <row r="170" spans="3:7" ht="35">
      <c r="C170" s="17" t="s">
        <v>108</v>
      </c>
      <c r="D170" s="17" t="s">
        <v>138</v>
      </c>
      <c r="E170" s="3"/>
      <c r="F170" s="17">
        <v>25</v>
      </c>
      <c r="G170" s="17" t="s">
        <v>124</v>
      </c>
    </row>
    <row r="171" spans="3:7" ht="17.5">
      <c r="C171" s="43" t="s">
        <v>139</v>
      </c>
      <c r="D171" s="17"/>
      <c r="E171" s="3"/>
      <c r="F171" s="17" t="s">
        <v>140</v>
      </c>
      <c r="G171" s="17" t="s">
        <v>120</v>
      </c>
    </row>
    <row r="173" spans="3:7" ht="18.5">
      <c r="C173" s="45" t="s">
        <v>147</v>
      </c>
      <c r="D173" s="45"/>
      <c r="E173" s="45"/>
      <c r="F173" s="45"/>
    </row>
    <row r="174" spans="3:7" ht="17.5">
      <c r="D174" s="6"/>
    </row>
    <row r="176" spans="3:7">
      <c r="C176" s="2" t="s">
        <v>148</v>
      </c>
    </row>
    <row r="178" spans="3:7" ht="17.5">
      <c r="C178" s="17" t="s">
        <v>149</v>
      </c>
      <c r="D178" s="17">
        <v>7.2</v>
      </c>
      <c r="E178" s="17"/>
      <c r="F178" s="17">
        <v>7.2</v>
      </c>
      <c r="G178" s="17" t="s">
        <v>150</v>
      </c>
    </row>
    <row r="179" spans="3:7" ht="17.5">
      <c r="C179" s="17" t="s">
        <v>151</v>
      </c>
      <c r="D179" s="25">
        <v>0.81</v>
      </c>
      <c r="E179" s="17" t="s">
        <v>152</v>
      </c>
      <c r="F179" s="25">
        <v>0.81</v>
      </c>
      <c r="G179" s="17"/>
    </row>
    <row r="180" spans="3:7" ht="17.5">
      <c r="C180" s="17" t="s">
        <v>153</v>
      </c>
      <c r="D180" s="25">
        <v>0.67</v>
      </c>
      <c r="E180" s="17"/>
      <c r="F180" s="25">
        <v>0.67</v>
      </c>
      <c r="G180" s="17"/>
    </row>
    <row r="181" spans="3:7" ht="17.5">
      <c r="C181" s="17" t="s">
        <v>154</v>
      </c>
      <c r="D181" s="17" t="s">
        <v>155</v>
      </c>
      <c r="E181" s="17" t="s">
        <v>156</v>
      </c>
      <c r="F181" s="17" t="s">
        <v>120</v>
      </c>
      <c r="G181" s="17" t="s">
        <v>120</v>
      </c>
    </row>
    <row r="182" spans="3:7" ht="35">
      <c r="C182" s="17" t="s">
        <v>157</v>
      </c>
      <c r="D182" s="17">
        <v>7.24</v>
      </c>
      <c r="E182" s="17" t="s">
        <v>158</v>
      </c>
      <c r="F182" s="17">
        <v>7.24</v>
      </c>
      <c r="G182" s="17" t="s">
        <v>129</v>
      </c>
    </row>
    <row r="185" spans="3:7" ht="17.5">
      <c r="C185" s="7" t="s">
        <v>159</v>
      </c>
    </row>
    <row r="187" spans="3:7" ht="17.5">
      <c r="C187" s="17" t="s">
        <v>160</v>
      </c>
      <c r="D187" s="17"/>
      <c r="E187" s="17"/>
      <c r="F187" s="17">
        <v>1.59</v>
      </c>
      <c r="G187" s="17" t="s">
        <v>124</v>
      </c>
    </row>
    <row r="188" spans="3:7" ht="17.5">
      <c r="C188" s="17" t="s">
        <v>161</v>
      </c>
      <c r="D188" s="17"/>
      <c r="E188" s="17"/>
      <c r="F188" s="17">
        <v>1.98</v>
      </c>
      <c r="G188" s="17" t="s">
        <v>129</v>
      </c>
    </row>
    <row r="189" spans="3:7" ht="17.5">
      <c r="C189" s="17" t="s">
        <v>162</v>
      </c>
      <c r="D189" s="17"/>
      <c r="E189" s="17" t="s">
        <v>163</v>
      </c>
      <c r="F189" s="17">
        <v>3.66</v>
      </c>
      <c r="G189" s="17" t="s">
        <v>164</v>
      </c>
    </row>
    <row r="190" spans="3:7" ht="35">
      <c r="C190" s="17" t="s">
        <v>165</v>
      </c>
      <c r="D190" s="17"/>
      <c r="E190" s="17" t="s">
        <v>166</v>
      </c>
      <c r="F190" s="17">
        <v>4</v>
      </c>
      <c r="G190" s="17" t="s">
        <v>164</v>
      </c>
    </row>
    <row r="191" spans="3:7" ht="17.5">
      <c r="C191" s="17" t="s">
        <v>167</v>
      </c>
      <c r="D191" s="17"/>
      <c r="E191" s="17" t="s">
        <v>168</v>
      </c>
      <c r="F191" s="17">
        <v>25</v>
      </c>
      <c r="G191" s="17" t="s">
        <v>124</v>
      </c>
    </row>
    <row r="192" spans="3:7" ht="17.5">
      <c r="C192" s="18" t="s">
        <v>169</v>
      </c>
      <c r="D192" s="17" t="s">
        <v>170</v>
      </c>
      <c r="E192" s="17" t="s">
        <v>120</v>
      </c>
      <c r="F192" s="17" t="s">
        <v>171</v>
      </c>
      <c r="G192" s="17" t="s">
        <v>120</v>
      </c>
    </row>
    <row r="194" spans="3:7" ht="17.5">
      <c r="C194" s="7" t="s">
        <v>172</v>
      </c>
    </row>
    <row r="196" spans="3:7" ht="17.5">
      <c r="C196" s="30" t="s">
        <v>179</v>
      </c>
      <c r="D196" s="30" t="s">
        <v>180</v>
      </c>
      <c r="E196" s="30" t="s">
        <v>181</v>
      </c>
      <c r="F196" s="30" t="s">
        <v>182</v>
      </c>
      <c r="G196" s="30" t="s">
        <v>183</v>
      </c>
    </row>
    <row r="197" spans="3:7" ht="17.5">
      <c r="C197" s="17" t="s">
        <v>173</v>
      </c>
      <c r="D197" s="17" t="s">
        <v>174</v>
      </c>
      <c r="E197" s="17" t="s">
        <v>80</v>
      </c>
      <c r="F197" s="17" t="s">
        <v>120</v>
      </c>
      <c r="G197" s="17" t="s">
        <v>175</v>
      </c>
    </row>
    <row r="198" spans="3:7" ht="17.5">
      <c r="C198" s="17" t="s">
        <v>176</v>
      </c>
      <c r="D198" s="17" t="s">
        <v>177</v>
      </c>
      <c r="E198" s="17" t="s">
        <v>80</v>
      </c>
      <c r="F198" s="17">
        <v>4</v>
      </c>
      <c r="G198" s="17" t="s">
        <v>178</v>
      </c>
    </row>
    <row r="202" spans="3:7" ht="21">
      <c r="C202" s="68" t="s">
        <v>184</v>
      </c>
    </row>
    <row r="209" spans="3:7" ht="17.5">
      <c r="C209" s="62" t="s">
        <v>185</v>
      </c>
      <c r="D209" s="62"/>
    </row>
    <row r="211" spans="3:7" ht="17.5">
      <c r="C211" s="31" t="s">
        <v>41</v>
      </c>
      <c r="D211" s="31" t="s">
        <v>186</v>
      </c>
      <c r="E211" s="3"/>
      <c r="F211" s="31">
        <v>120.06</v>
      </c>
      <c r="G211" s="31" t="s">
        <v>187</v>
      </c>
    </row>
    <row r="212" spans="3:7" ht="17.5">
      <c r="C212" s="31" t="s">
        <v>188</v>
      </c>
      <c r="D212" s="31" t="s">
        <v>189</v>
      </c>
      <c r="E212" s="3"/>
      <c r="F212" s="31">
        <v>63.46</v>
      </c>
      <c r="G212" s="31" t="s">
        <v>187</v>
      </c>
    </row>
    <row r="213" spans="3:7" ht="17.5">
      <c r="C213" s="31" t="s">
        <v>190</v>
      </c>
      <c r="D213" s="31" t="s">
        <v>191</v>
      </c>
      <c r="E213" s="3"/>
      <c r="F213" s="31">
        <v>0.28999999999999998</v>
      </c>
      <c r="G213" s="31"/>
    </row>
    <row r="214" spans="3:7" ht="54.65" customHeight="1">
      <c r="C214" s="32" t="s">
        <v>121</v>
      </c>
      <c r="D214" s="31" t="s">
        <v>192</v>
      </c>
      <c r="E214" s="33" t="s">
        <v>300</v>
      </c>
      <c r="F214" s="31">
        <v>195.95203000000001</v>
      </c>
      <c r="G214" s="31" t="s">
        <v>187</v>
      </c>
    </row>
    <row r="217" spans="3:7">
      <c r="C217" s="2" t="s">
        <v>193</v>
      </c>
    </row>
    <row r="219" spans="3:7" ht="17.5">
      <c r="C219" s="8" t="s">
        <v>194</v>
      </c>
      <c r="D219" s="8">
        <v>2.54</v>
      </c>
      <c r="E219" s="8" t="s">
        <v>124</v>
      </c>
    </row>
    <row r="220" spans="3:7" ht="17.5">
      <c r="C220" s="8" t="s">
        <v>195</v>
      </c>
      <c r="D220" s="8">
        <v>5.07</v>
      </c>
      <c r="E220" s="8" t="s">
        <v>129</v>
      </c>
    </row>
    <row r="221" spans="3:7" ht="17.5">
      <c r="C221" s="8" t="s">
        <v>20</v>
      </c>
      <c r="D221" s="8">
        <v>0.05</v>
      </c>
      <c r="E221" s="8" t="s">
        <v>150</v>
      </c>
    </row>
    <row r="222" spans="3:7" ht="17.5">
      <c r="C222" s="8" t="s">
        <v>196</v>
      </c>
      <c r="D222" s="8">
        <v>1.3</v>
      </c>
      <c r="E222" s="8" t="s">
        <v>150</v>
      </c>
    </row>
    <row r="223" spans="3:7" ht="17.5">
      <c r="C223" s="8" t="s">
        <v>197</v>
      </c>
      <c r="D223" s="8">
        <v>0.4</v>
      </c>
      <c r="E223" s="8" t="s">
        <v>150</v>
      </c>
    </row>
    <row r="224" spans="3:7" ht="17.5">
      <c r="C224" s="8" t="s">
        <v>198</v>
      </c>
      <c r="D224" s="8">
        <v>281</v>
      </c>
      <c r="E224" s="8" t="s">
        <v>127</v>
      </c>
    </row>
    <row r="225" spans="3:7" ht="17.5">
      <c r="C225" s="8" t="s">
        <v>199</v>
      </c>
      <c r="D225" s="9">
        <v>4200</v>
      </c>
      <c r="E225" s="8" t="s">
        <v>127</v>
      </c>
    </row>
    <row r="226" spans="3:7" ht="17.5">
      <c r="C226" s="8" t="s">
        <v>200</v>
      </c>
      <c r="D226" s="8">
        <v>123.75</v>
      </c>
      <c r="E226" s="8" t="s">
        <v>124</v>
      </c>
    </row>
    <row r="229" spans="3:7" ht="17.5">
      <c r="C229" s="34" t="s">
        <v>201</v>
      </c>
    </row>
    <row r="238" spans="3:7" ht="52.25" customHeight="1">
      <c r="C238" s="32" t="s">
        <v>202</v>
      </c>
      <c r="D238" s="50" t="s">
        <v>301</v>
      </c>
      <c r="E238" s="50"/>
      <c r="F238" s="31">
        <v>48.55</v>
      </c>
      <c r="G238" s="31" t="s">
        <v>129</v>
      </c>
    </row>
    <row r="239" spans="3:7" ht="17.5">
      <c r="C239" s="32" t="s">
        <v>105</v>
      </c>
      <c r="D239" s="51" t="s">
        <v>302</v>
      </c>
      <c r="E239" s="51"/>
      <c r="F239" s="31">
        <v>74.236000000000004</v>
      </c>
      <c r="G239" s="31" t="s">
        <v>129</v>
      </c>
    </row>
    <row r="240" spans="3:7" ht="40.75" customHeight="1">
      <c r="C240" s="32" t="s">
        <v>203</v>
      </c>
      <c r="D240" s="50" t="s">
        <v>303</v>
      </c>
      <c r="E240" s="50"/>
      <c r="F240" s="31" t="s">
        <v>204</v>
      </c>
      <c r="G240" s="53"/>
    </row>
    <row r="241" spans="3:7" ht="17.5">
      <c r="C241" s="35" t="s">
        <v>205</v>
      </c>
      <c r="D241" s="56"/>
      <c r="E241" s="57"/>
      <c r="F241" s="58"/>
      <c r="G241" s="54"/>
    </row>
    <row r="242" spans="3:7">
      <c r="C242" s="52" t="s">
        <v>304</v>
      </c>
      <c r="D242" s="52"/>
      <c r="E242" s="52"/>
      <c r="F242" s="52"/>
      <c r="G242" s="55"/>
    </row>
    <row r="245" spans="3:7" ht="18.5">
      <c r="C245" s="36" t="s">
        <v>206</v>
      </c>
    </row>
    <row r="247" spans="3:7" ht="17.5">
      <c r="C247" s="37" t="s">
        <v>183</v>
      </c>
      <c r="D247" s="37" t="s">
        <v>207</v>
      </c>
      <c r="E247" s="37" t="s">
        <v>208</v>
      </c>
      <c r="F247" s="37" t="s">
        <v>209</v>
      </c>
    </row>
    <row r="248" spans="3:7" ht="17.5">
      <c r="C248" s="32" t="s">
        <v>210</v>
      </c>
      <c r="D248" s="31">
        <v>4</v>
      </c>
      <c r="E248" s="31">
        <v>20.28</v>
      </c>
      <c r="F248" s="31" t="s">
        <v>211</v>
      </c>
    </row>
    <row r="249" spans="3:7" ht="17.5">
      <c r="C249" s="32" t="s">
        <v>212</v>
      </c>
      <c r="D249" s="31">
        <v>5</v>
      </c>
      <c r="E249" s="31">
        <v>25.35</v>
      </c>
      <c r="F249" s="31" t="s">
        <v>213</v>
      </c>
    </row>
    <row r="250" spans="3:7" ht="35">
      <c r="C250" s="32" t="s">
        <v>214</v>
      </c>
      <c r="D250" s="31">
        <v>5</v>
      </c>
      <c r="E250" s="31">
        <v>25.35</v>
      </c>
      <c r="F250" s="31" t="s">
        <v>215</v>
      </c>
    </row>
    <row r="251" spans="3:7" ht="17.5">
      <c r="C251" s="32" t="s">
        <v>216</v>
      </c>
      <c r="D251" s="31" t="s">
        <v>217</v>
      </c>
      <c r="E251" s="31">
        <v>7.62</v>
      </c>
      <c r="F251" s="31" t="s">
        <v>218</v>
      </c>
    </row>
    <row r="253" spans="3:7" ht="17.5">
      <c r="C253" s="34" t="s">
        <v>219</v>
      </c>
    </row>
    <row r="254" spans="3:7" ht="17.5">
      <c r="C254" s="37" t="s">
        <v>220</v>
      </c>
      <c r="D254" s="37" t="s">
        <v>180</v>
      </c>
      <c r="E254" s="37" t="s">
        <v>182</v>
      </c>
      <c r="F254" s="37" t="s">
        <v>181</v>
      </c>
      <c r="G254" s="37" t="s">
        <v>221</v>
      </c>
    </row>
    <row r="255" spans="3:7" ht="17.5">
      <c r="C255" s="31" t="s">
        <v>222</v>
      </c>
      <c r="D255" s="31" t="s">
        <v>223</v>
      </c>
      <c r="E255" s="31">
        <v>10</v>
      </c>
      <c r="F255" s="31" t="s">
        <v>120</v>
      </c>
      <c r="G255" s="31" t="s">
        <v>224</v>
      </c>
    </row>
    <row r="256" spans="3:7" ht="17.5">
      <c r="C256" s="31" t="s">
        <v>225</v>
      </c>
      <c r="D256" s="31" t="s">
        <v>226</v>
      </c>
      <c r="E256" s="31" t="s">
        <v>120</v>
      </c>
      <c r="F256" s="31" t="s">
        <v>227</v>
      </c>
      <c r="G256" s="31" t="s">
        <v>224</v>
      </c>
    </row>
    <row r="257" spans="3:7" ht="17.5">
      <c r="C257" s="31" t="s">
        <v>228</v>
      </c>
      <c r="D257" s="31" t="s">
        <v>226</v>
      </c>
      <c r="E257" s="31" t="s">
        <v>120</v>
      </c>
      <c r="F257" s="31" t="s">
        <v>229</v>
      </c>
      <c r="G257" s="31" t="s">
        <v>224</v>
      </c>
    </row>
    <row r="260" spans="3:7">
      <c r="C260" s="2" t="s">
        <v>230</v>
      </c>
    </row>
    <row r="261" spans="3:7">
      <c r="C261" s="3" t="s">
        <v>235</v>
      </c>
      <c r="D261" s="3" t="s">
        <v>232</v>
      </c>
    </row>
    <row r="262" spans="3:7">
      <c r="C262" s="3" t="s">
        <v>233</v>
      </c>
      <c r="D262" s="3" t="s">
        <v>234</v>
      </c>
    </row>
    <row r="263" spans="3:7">
      <c r="C263" s="3" t="s">
        <v>231</v>
      </c>
      <c r="D263" s="3"/>
    </row>
    <row r="264" spans="3:7">
      <c r="C264" s="3" t="s">
        <v>236</v>
      </c>
      <c r="D264" s="3" t="s">
        <v>237</v>
      </c>
    </row>
    <row r="265" spans="3:7">
      <c r="C265" s="3" t="s">
        <v>238</v>
      </c>
      <c r="D265" s="3" t="s">
        <v>239</v>
      </c>
    </row>
    <row r="266" spans="3:7">
      <c r="C266" s="3" t="s">
        <v>240</v>
      </c>
      <c r="D266" s="3" t="s">
        <v>241</v>
      </c>
    </row>
    <row r="267" spans="3:7" ht="17.5">
      <c r="C267" s="31" t="s">
        <v>242</v>
      </c>
      <c r="D267" s="26" t="s">
        <v>243</v>
      </c>
    </row>
    <row r="268" spans="3:7" ht="17.5">
      <c r="C268" s="10"/>
    </row>
    <row r="269" spans="3:7" ht="17.5">
      <c r="C269" s="10"/>
    </row>
    <row r="270" spans="3:7" ht="17.5">
      <c r="C270" s="11"/>
      <c r="D270" s="12"/>
    </row>
    <row r="271" spans="3:7" ht="17.5">
      <c r="C271" s="12"/>
      <c r="D271" s="12"/>
    </row>
    <row r="272" spans="3:7" ht="17.5">
      <c r="C272" s="12"/>
    </row>
    <row r="273" spans="3:7" ht="17.5">
      <c r="C273" s="12"/>
    </row>
    <row r="274" spans="3:7" ht="17.5">
      <c r="C274" s="13"/>
    </row>
    <row r="275" spans="3:7" ht="17.5">
      <c r="C275" s="13"/>
    </row>
    <row r="276" spans="3:7" ht="17.5">
      <c r="C276" s="10"/>
    </row>
    <row r="277" spans="3:7" ht="17.5">
      <c r="C277" s="11"/>
    </row>
    <row r="278" spans="3:7" ht="17.5">
      <c r="C278" s="12"/>
    </row>
    <row r="279" spans="3:7" ht="17.5">
      <c r="C279" s="14"/>
    </row>
    <row r="280" spans="3:7" ht="17.5">
      <c r="C280" s="10"/>
    </row>
    <row r="281" spans="3:7" ht="17.5">
      <c r="C281" s="11"/>
    </row>
    <row r="282" spans="3:7" ht="17.5">
      <c r="C282" s="12"/>
    </row>
    <row r="283" spans="3:7" ht="17.5">
      <c r="C283" s="40" t="s">
        <v>244</v>
      </c>
    </row>
    <row r="284" spans="3:7" ht="17.5">
      <c r="C284" s="15"/>
    </row>
    <row r="285" spans="3:7" ht="17.5">
      <c r="C285" s="17" t="s">
        <v>245</v>
      </c>
      <c r="D285" s="17" t="s">
        <v>120</v>
      </c>
      <c r="E285" s="27">
        <v>24219.3</v>
      </c>
      <c r="F285" s="27">
        <v>24219.3</v>
      </c>
      <c r="G285" s="17" t="s">
        <v>246</v>
      </c>
    </row>
    <row r="286" spans="3:7" ht="17.5">
      <c r="C286" s="17" t="s">
        <v>247</v>
      </c>
      <c r="D286" s="17" t="s">
        <v>120</v>
      </c>
      <c r="E286" s="27">
        <v>16513.330000000002</v>
      </c>
      <c r="F286" s="27">
        <v>16513.330000000002</v>
      </c>
      <c r="G286" s="17" t="s">
        <v>246</v>
      </c>
    </row>
    <row r="287" spans="3:7" ht="17.5">
      <c r="C287" s="17" t="s">
        <v>248</v>
      </c>
      <c r="D287" s="17" t="s">
        <v>120</v>
      </c>
      <c r="E287" s="17">
        <v>1.29</v>
      </c>
      <c r="F287" s="17">
        <v>1.29</v>
      </c>
      <c r="G287" s="17" t="s">
        <v>120</v>
      </c>
    </row>
    <row r="288" spans="3:7" ht="76.75" customHeight="1">
      <c r="C288" s="18" t="s">
        <v>249</v>
      </c>
      <c r="D288" s="38" t="s">
        <v>305</v>
      </c>
      <c r="E288" s="38" t="s">
        <v>306</v>
      </c>
      <c r="F288" s="39">
        <v>77552.100000000006</v>
      </c>
      <c r="G288" s="17" t="s">
        <v>246</v>
      </c>
    </row>
    <row r="291" spans="3:8" ht="17.5">
      <c r="C291" s="7" t="s">
        <v>250</v>
      </c>
    </row>
    <row r="292" spans="3:8" ht="17.5">
      <c r="C292" s="18" t="s">
        <v>251</v>
      </c>
      <c r="D292" s="38" t="s">
        <v>307</v>
      </c>
      <c r="E292" s="38" t="s">
        <v>252</v>
      </c>
      <c r="F292" s="17" t="s">
        <v>253</v>
      </c>
      <c r="G292" s="17" t="s">
        <v>224</v>
      </c>
    </row>
    <row r="293" spans="3:8" ht="46.5">
      <c r="C293" s="18" t="s">
        <v>254</v>
      </c>
      <c r="D293" s="38" t="s">
        <v>308</v>
      </c>
      <c r="E293" s="38" t="s">
        <v>309</v>
      </c>
      <c r="F293" s="18" t="s">
        <v>255</v>
      </c>
      <c r="G293" s="17" t="s">
        <v>224</v>
      </c>
    </row>
    <row r="294" spans="3:8" ht="17.5">
      <c r="C294" s="18" t="s">
        <v>256</v>
      </c>
      <c r="D294" s="17" t="s">
        <v>120</v>
      </c>
      <c r="E294" s="17" t="s">
        <v>257</v>
      </c>
      <c r="F294" s="18" t="s">
        <v>227</v>
      </c>
      <c r="G294" s="17" t="s">
        <v>120</v>
      </c>
    </row>
    <row r="295" spans="3:8" ht="31">
      <c r="C295" s="18" t="s">
        <v>258</v>
      </c>
      <c r="D295" s="38" t="s">
        <v>310</v>
      </c>
      <c r="E295" s="38" t="s">
        <v>259</v>
      </c>
      <c r="F295" s="18" t="s">
        <v>229</v>
      </c>
      <c r="G295" s="17" t="s">
        <v>224</v>
      </c>
    </row>
    <row r="297" spans="3:8" ht="24.65" customHeight="1">
      <c r="C297" s="44" t="s">
        <v>260</v>
      </c>
      <c r="D297" s="44"/>
    </row>
    <row r="298" spans="3:8" ht="17.5">
      <c r="C298" s="30" t="s">
        <v>269</v>
      </c>
      <c r="D298" s="30" t="s">
        <v>270</v>
      </c>
      <c r="E298" s="30" t="s">
        <v>181</v>
      </c>
      <c r="F298" s="30" t="s">
        <v>182</v>
      </c>
      <c r="G298" s="30" t="s">
        <v>271</v>
      </c>
      <c r="H298" s="3"/>
    </row>
    <row r="299" spans="3:8" ht="46.5">
      <c r="C299" s="18" t="s">
        <v>251</v>
      </c>
      <c r="D299" s="17" t="s">
        <v>253</v>
      </c>
      <c r="E299" s="17" t="s">
        <v>261</v>
      </c>
      <c r="F299" s="17" t="s">
        <v>227</v>
      </c>
      <c r="G299" s="17" t="s">
        <v>262</v>
      </c>
      <c r="H299" s="38" t="s">
        <v>311</v>
      </c>
    </row>
    <row r="300" spans="3:8" ht="46.5">
      <c r="C300" s="18" t="s">
        <v>263</v>
      </c>
      <c r="D300" s="17" t="s">
        <v>264</v>
      </c>
      <c r="E300" s="17" t="s">
        <v>265</v>
      </c>
      <c r="F300" s="17" t="s">
        <v>229</v>
      </c>
      <c r="G300" s="17" t="s">
        <v>266</v>
      </c>
      <c r="H300" s="38" t="s">
        <v>312</v>
      </c>
    </row>
    <row r="301" spans="3:8" ht="17.5">
      <c r="C301" s="18" t="s">
        <v>267</v>
      </c>
      <c r="D301" s="17" t="s">
        <v>3</v>
      </c>
      <c r="E301" s="17" t="s">
        <v>120</v>
      </c>
      <c r="F301" s="17" t="s">
        <v>120</v>
      </c>
      <c r="G301" s="18" t="s">
        <v>268</v>
      </c>
      <c r="H301" s="17" t="s">
        <v>120</v>
      </c>
    </row>
    <row r="304" spans="3:8" ht="17.5">
      <c r="C304" s="7" t="s">
        <v>272</v>
      </c>
    </row>
    <row r="305" spans="3:6" ht="17.5">
      <c r="C305" s="30" t="s">
        <v>220</v>
      </c>
      <c r="D305" s="30" t="s">
        <v>209</v>
      </c>
      <c r="E305" s="30" t="s">
        <v>273</v>
      </c>
      <c r="F305" s="30" t="s">
        <v>274</v>
      </c>
    </row>
    <row r="306" spans="3:6" ht="35">
      <c r="C306" s="18" t="s">
        <v>275</v>
      </c>
      <c r="D306" s="17" t="s">
        <v>261</v>
      </c>
      <c r="E306" s="17" t="s">
        <v>276</v>
      </c>
      <c r="F306" s="17" t="s">
        <v>277</v>
      </c>
    </row>
    <row r="307" spans="3:6" ht="35">
      <c r="C307" s="18" t="s">
        <v>278</v>
      </c>
      <c r="D307" s="17" t="s">
        <v>265</v>
      </c>
      <c r="E307" s="17" t="s">
        <v>279</v>
      </c>
      <c r="F307" s="17" t="s">
        <v>280</v>
      </c>
    </row>
    <row r="308" spans="3:6" ht="17.5">
      <c r="C308" s="18" t="s">
        <v>222</v>
      </c>
      <c r="D308" s="17" t="s">
        <v>281</v>
      </c>
      <c r="E308" s="17" t="s">
        <v>120</v>
      </c>
      <c r="F308" s="17" t="s">
        <v>282</v>
      </c>
    </row>
    <row r="312" spans="3:6" ht="18.5">
      <c r="C312" s="36" t="s">
        <v>285</v>
      </c>
    </row>
    <row r="313" spans="3:6" ht="18.5">
      <c r="C313" s="45" t="s">
        <v>283</v>
      </c>
      <c r="D313" s="45"/>
    </row>
    <row r="314" spans="3:6" ht="18.5">
      <c r="C314" s="45" t="s">
        <v>284</v>
      </c>
      <c r="D314" s="45"/>
    </row>
  </sheetData>
  <mergeCells count="25">
    <mergeCell ref="G240:G242"/>
    <mergeCell ref="D241:F241"/>
    <mergeCell ref="C20:D20"/>
    <mergeCell ref="C53:E53"/>
    <mergeCell ref="D99:E99"/>
    <mergeCell ref="D98:E98"/>
    <mergeCell ref="D112:E112"/>
    <mergeCell ref="C117:D117"/>
    <mergeCell ref="D160:E160"/>
    <mergeCell ref="D161:E161"/>
    <mergeCell ref="D164:E164"/>
    <mergeCell ref="C173:F173"/>
    <mergeCell ref="C209:D209"/>
    <mergeCell ref="C104:E104"/>
    <mergeCell ref="C297:D297"/>
    <mergeCell ref="C313:D313"/>
    <mergeCell ref="C314:D314"/>
    <mergeCell ref="B1:E1"/>
    <mergeCell ref="C2:D2"/>
    <mergeCell ref="C3:D3"/>
    <mergeCell ref="C4:D4"/>
    <mergeCell ref="D238:E238"/>
    <mergeCell ref="D239:E239"/>
    <mergeCell ref="D240:E240"/>
    <mergeCell ref="C242:F242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D4E3-B829-44C9-8BB1-41615D6C8A0A}">
  <dimension ref="C9:C33"/>
  <sheetViews>
    <sheetView topLeftCell="A7" workbookViewId="0">
      <selection activeCell="C24" sqref="C24"/>
    </sheetView>
  </sheetViews>
  <sheetFormatPr baseColWidth="10" defaultRowHeight="14.5"/>
  <cols>
    <col min="3" max="3" width="116.36328125" customWidth="1"/>
    <col min="4" max="4" width="27.81640625" customWidth="1"/>
  </cols>
  <sheetData>
    <row r="9" spans="3:3">
      <c r="C9" t="s">
        <v>109</v>
      </c>
    </row>
    <row r="10" spans="3:3">
      <c r="C10" t="s">
        <v>110</v>
      </c>
    </row>
    <row r="11" spans="3:3">
      <c r="C11" t="s">
        <v>111</v>
      </c>
    </row>
    <row r="12" spans="3:3">
      <c r="C12" t="s">
        <v>112</v>
      </c>
    </row>
    <row r="13" spans="3:3">
      <c r="C13" t="s">
        <v>113</v>
      </c>
    </row>
    <row r="14" spans="3:3">
      <c r="C14" t="s">
        <v>114</v>
      </c>
    </row>
    <row r="15" spans="3:3">
      <c r="C15" t="s">
        <v>115</v>
      </c>
    </row>
    <row r="16" spans="3:3">
      <c r="C16" t="s">
        <v>116</v>
      </c>
    </row>
    <row r="17" spans="3:3">
      <c r="C17" t="s">
        <v>117</v>
      </c>
    </row>
    <row r="18" spans="3:3">
      <c r="C18" t="s">
        <v>87</v>
      </c>
    </row>
    <row r="19" spans="3:3">
      <c r="C19" t="s">
        <v>88</v>
      </c>
    </row>
    <row r="20" spans="3:3">
      <c r="C20" t="s">
        <v>89</v>
      </c>
    </row>
    <row r="21" spans="3:3">
      <c r="C21" t="s">
        <v>90</v>
      </c>
    </row>
    <row r="22" spans="3:3">
      <c r="C22" t="s">
        <v>91</v>
      </c>
    </row>
    <row r="23" spans="3:3">
      <c r="C23" t="s">
        <v>92</v>
      </c>
    </row>
    <row r="24" spans="3:3">
      <c r="C24" t="s">
        <v>93</v>
      </c>
    </row>
    <row r="25" spans="3:3">
      <c r="C25" t="s">
        <v>94</v>
      </c>
    </row>
    <row r="26" spans="3:3">
      <c r="C26" t="s">
        <v>95</v>
      </c>
    </row>
    <row r="27" spans="3:3">
      <c r="C27" t="s">
        <v>96</v>
      </c>
    </row>
    <row r="28" spans="3:3">
      <c r="C28" t="s">
        <v>97</v>
      </c>
    </row>
    <row r="29" spans="3:3">
      <c r="C29" t="s">
        <v>98</v>
      </c>
    </row>
    <row r="30" spans="3:3">
      <c r="C30" t="s">
        <v>99</v>
      </c>
    </row>
    <row r="31" spans="3:3">
      <c r="C31" t="s">
        <v>100</v>
      </c>
    </row>
    <row r="32" spans="3:3">
      <c r="C32" t="s">
        <v>101</v>
      </c>
    </row>
    <row r="33" spans="3:3">
      <c r="C33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2025-05-04T22:09:43Z</dcterms:created>
  <dcterms:modified xsi:type="dcterms:W3CDTF">2025-05-05T04:19:52Z</dcterms:modified>
</cp:coreProperties>
</file>