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ocuments\gitPrimer-Semestre-25\vaq ETABS\"/>
    </mc:Choice>
  </mc:AlternateContent>
  <xr:revisionPtr revIDLastSave="0" documentId="13_ncr:1_{72EBF19B-4D16-419A-8E53-8E3C649BD41D}" xr6:coauthVersionLast="47" xr6:coauthVersionMax="47" xr10:uidLastSave="{00000000-0000-0000-0000-000000000000}"/>
  <bookViews>
    <workbookView xWindow="-120" yWindow="-120" windowWidth="20730" windowHeight="11160" xr2:uid="{8B9580F0-C4B5-4B44-8DAB-0DA8E4F708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1" l="1"/>
  <c r="K38" i="1"/>
  <c r="I35" i="1"/>
  <c r="D14" i="1"/>
  <c r="D9" i="1"/>
  <c r="D7" i="1"/>
  <c r="D15" i="1"/>
  <c r="D11" i="1" l="1"/>
  <c r="D17" i="1"/>
</calcChain>
</file>

<file path=xl/sharedStrings.xml><?xml version="1.0" encoding="utf-8"?>
<sst xmlns="http://schemas.openxmlformats.org/spreadsheetml/2006/main" count="55" uniqueCount="35">
  <si>
    <t xml:space="preserve">Carga Muerta </t>
  </si>
  <si>
    <t xml:space="preserve">SobreCarga </t>
  </si>
  <si>
    <t xml:space="preserve">EntrePiso </t>
  </si>
  <si>
    <t xml:space="preserve">Relleno o nivelación= </t>
  </si>
  <si>
    <t>kgf/m2</t>
  </si>
  <si>
    <t xml:space="preserve">Carga por piso </t>
  </si>
  <si>
    <t xml:space="preserve">Acabado en cara inferior </t>
  </si>
  <si>
    <t xml:space="preserve">Instalaciones </t>
  </si>
  <si>
    <t>Total entrepiso</t>
  </si>
  <si>
    <t xml:space="preserve">Techo </t>
  </si>
  <si>
    <t>Carga por pañuelos(pendientes)</t>
  </si>
  <si>
    <t xml:space="preserve">CARGA VIVA </t>
  </si>
  <si>
    <t xml:space="preserve">Entrepiso comercial </t>
  </si>
  <si>
    <t>Almacenes minoristas</t>
  </si>
  <si>
    <t xml:space="preserve">Pasillos </t>
  </si>
  <si>
    <t>Pasillos y escaleras =</t>
  </si>
  <si>
    <t>Oficinas</t>
  </si>
  <si>
    <t xml:space="preserve">Cafetería </t>
  </si>
  <si>
    <t>Integración de cargas</t>
  </si>
  <si>
    <t xml:space="preserve">Relleno de  </t>
  </si>
  <si>
    <t>cm</t>
  </si>
  <si>
    <t xml:space="preserve">Asumir que en la cara inferior de la losa hay un repello, podemos utilizar  un peso especifico  de 2,200 y que sea de medio centimetro (0.5 cm )  </t>
  </si>
  <si>
    <t>Estimar unos  15</t>
  </si>
  <si>
    <t xml:space="preserve">Muros Fachada </t>
  </si>
  <si>
    <t xml:space="preserve">Muros Interiores </t>
  </si>
  <si>
    <t>kgf/m</t>
  </si>
  <si>
    <t xml:space="preserve">Asumimos ese valor </t>
  </si>
  <si>
    <t xml:space="preserve">Entrepiso Oficina  </t>
  </si>
  <si>
    <t>Muro de techo fachada</t>
  </si>
  <si>
    <t>CARGA VIVA DE TECHO</t>
  </si>
  <si>
    <t>Vt</t>
  </si>
  <si>
    <t xml:space="preserve">MUROS </t>
  </si>
  <si>
    <t>CS</t>
  </si>
  <si>
    <t xml:space="preserve">Peso sismico </t>
  </si>
  <si>
    <t xml:space="preserve">Valor sismico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</si>
</sst>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632112</xdr:colOff>
      <xdr:row>15</xdr:row>
      <xdr:rowOff>135948</xdr:rowOff>
    </xdr:from>
    <xdr:to>
      <xdr:col>10</xdr:col>
      <xdr:colOff>649431</xdr:colOff>
      <xdr:row>20</xdr:row>
      <xdr:rowOff>181173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3DCB278-E661-5D3E-B83A-2528E2F6B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75687" y="2993448"/>
          <a:ext cx="3065319" cy="1000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349E-422E-439E-90D0-523DFC1560AA}">
  <dimension ref="A2:L40"/>
  <sheetViews>
    <sheetView tabSelected="1" topLeftCell="A28" zoomScale="85" zoomScaleNormal="85" workbookViewId="0">
      <selection activeCell="L38" sqref="L38"/>
    </sheetView>
  </sheetViews>
  <sheetFormatPr baseColWidth="10" defaultRowHeight="15" x14ac:dyDescent="0.25"/>
  <cols>
    <col min="1" max="1" width="14.140625" customWidth="1"/>
    <col min="3" max="3" width="23.28515625" customWidth="1"/>
    <col min="4" max="4" width="14.42578125" customWidth="1"/>
  </cols>
  <sheetData>
    <row r="2" spans="1:10" x14ac:dyDescent="0.25">
      <c r="A2" s="4" t="s">
        <v>18</v>
      </c>
      <c r="B2" s="4"/>
      <c r="C2" s="4"/>
      <c r="D2" s="4"/>
      <c r="E2" s="4"/>
    </row>
    <row r="4" spans="1:10" x14ac:dyDescent="0.25">
      <c r="A4" s="1" t="s">
        <v>0</v>
      </c>
    </row>
    <row r="5" spans="1:10" x14ac:dyDescent="0.25">
      <c r="A5" s="1" t="s">
        <v>1</v>
      </c>
    </row>
    <row r="6" spans="1:10" x14ac:dyDescent="0.25">
      <c r="A6" t="s">
        <v>2</v>
      </c>
    </row>
    <row r="7" spans="1:10" x14ac:dyDescent="0.25">
      <c r="B7" t="s">
        <v>3</v>
      </c>
      <c r="D7">
        <f>1.5*G7</f>
        <v>52.5</v>
      </c>
      <c r="E7" t="s">
        <v>4</v>
      </c>
      <c r="F7" t="s">
        <v>19</v>
      </c>
      <c r="G7">
        <v>35</v>
      </c>
      <c r="H7" t="s">
        <v>20</v>
      </c>
    </row>
    <row r="8" spans="1:10" x14ac:dyDescent="0.25">
      <c r="B8" t="s">
        <v>5</v>
      </c>
      <c r="D8">
        <v>77</v>
      </c>
      <c r="E8" t="s">
        <v>4</v>
      </c>
    </row>
    <row r="9" spans="1:10" x14ac:dyDescent="0.25">
      <c r="B9" t="s">
        <v>6</v>
      </c>
      <c r="D9">
        <f>2.2*5</f>
        <v>11</v>
      </c>
      <c r="E9" t="s">
        <v>4</v>
      </c>
      <c r="F9" t="s">
        <v>21</v>
      </c>
    </row>
    <row r="10" spans="1:10" x14ac:dyDescent="0.25">
      <c r="B10" s="2" t="s">
        <v>7</v>
      </c>
      <c r="C10" s="2"/>
      <c r="D10" s="2">
        <v>15</v>
      </c>
      <c r="E10" s="2" t="s">
        <v>4</v>
      </c>
      <c r="F10" t="s">
        <v>22</v>
      </c>
    </row>
    <row r="11" spans="1:10" x14ac:dyDescent="0.25">
      <c r="B11" s="1" t="s">
        <v>8</v>
      </c>
      <c r="C11" s="1"/>
      <c r="D11" s="1">
        <f>SUM(D7:D10)</f>
        <v>155.5</v>
      </c>
      <c r="E11" s="1" t="s">
        <v>4</v>
      </c>
    </row>
    <row r="13" spans="1:10" x14ac:dyDescent="0.25">
      <c r="A13" t="s">
        <v>9</v>
      </c>
    </row>
    <row r="14" spans="1:10" x14ac:dyDescent="0.25">
      <c r="B14" t="s">
        <v>10</v>
      </c>
      <c r="D14">
        <f>40*1.5</f>
        <v>60</v>
      </c>
      <c r="E14" t="s">
        <v>4</v>
      </c>
      <c r="J14" s="3"/>
    </row>
    <row r="15" spans="1:10" x14ac:dyDescent="0.25">
      <c r="B15" t="s">
        <v>6</v>
      </c>
      <c r="D15">
        <f>2.2*5</f>
        <v>11</v>
      </c>
      <c r="E15" t="s">
        <v>4</v>
      </c>
    </row>
    <row r="16" spans="1:10" x14ac:dyDescent="0.25">
      <c r="B16" s="2" t="s">
        <v>7</v>
      </c>
      <c r="C16" s="2"/>
      <c r="D16" s="2">
        <v>15</v>
      </c>
      <c r="E16" s="2" t="s">
        <v>4</v>
      </c>
    </row>
    <row r="17" spans="1:6" x14ac:dyDescent="0.25">
      <c r="B17" s="1" t="s">
        <v>8</v>
      </c>
      <c r="C17" s="1"/>
      <c r="D17" s="1">
        <f>SUM(D14:D16)</f>
        <v>86</v>
      </c>
      <c r="E17" s="1" t="s">
        <v>4</v>
      </c>
    </row>
    <row r="19" spans="1:6" x14ac:dyDescent="0.25">
      <c r="A19" s="1" t="s">
        <v>11</v>
      </c>
    </row>
    <row r="20" spans="1:6" x14ac:dyDescent="0.25">
      <c r="A20" s="1"/>
    </row>
    <row r="21" spans="1:6" x14ac:dyDescent="0.25">
      <c r="A21" t="s">
        <v>12</v>
      </c>
    </row>
    <row r="22" spans="1:6" x14ac:dyDescent="0.25">
      <c r="B22" t="s">
        <v>13</v>
      </c>
      <c r="D22">
        <v>500</v>
      </c>
      <c r="E22" t="s">
        <v>4</v>
      </c>
    </row>
    <row r="23" spans="1:6" x14ac:dyDescent="0.25">
      <c r="B23" t="s">
        <v>14</v>
      </c>
      <c r="D23">
        <v>500</v>
      </c>
      <c r="E23" t="s">
        <v>4</v>
      </c>
    </row>
    <row r="25" spans="1:6" x14ac:dyDescent="0.25">
      <c r="A25" t="s">
        <v>27</v>
      </c>
    </row>
    <row r="26" spans="1:6" x14ac:dyDescent="0.25">
      <c r="B26" t="s">
        <v>15</v>
      </c>
      <c r="D26">
        <v>300</v>
      </c>
      <c r="E26" t="s">
        <v>4</v>
      </c>
    </row>
    <row r="27" spans="1:6" x14ac:dyDescent="0.25">
      <c r="B27" t="s">
        <v>16</v>
      </c>
      <c r="D27">
        <v>250</v>
      </c>
      <c r="E27" t="s">
        <v>4</v>
      </c>
    </row>
    <row r="28" spans="1:6" x14ac:dyDescent="0.25">
      <c r="B28" t="s">
        <v>17</v>
      </c>
      <c r="D28">
        <v>500</v>
      </c>
      <c r="E28" t="s">
        <v>4</v>
      </c>
    </row>
    <row r="30" spans="1:6" x14ac:dyDescent="0.25">
      <c r="A30" s="1" t="s">
        <v>31</v>
      </c>
    </row>
    <row r="31" spans="1:6" x14ac:dyDescent="0.25">
      <c r="B31" t="s">
        <v>23</v>
      </c>
      <c r="D31">
        <v>550</v>
      </c>
      <c r="E31" t="s">
        <v>25</v>
      </c>
      <c r="F31" t="s">
        <v>26</v>
      </c>
    </row>
    <row r="32" spans="1:6" x14ac:dyDescent="0.25">
      <c r="B32" t="s">
        <v>24</v>
      </c>
      <c r="D32">
        <v>400</v>
      </c>
      <c r="E32" t="s">
        <v>25</v>
      </c>
    </row>
    <row r="33" spans="1:12" x14ac:dyDescent="0.25">
      <c r="B33" t="s">
        <v>28</v>
      </c>
      <c r="D33">
        <v>150</v>
      </c>
      <c r="E33" t="s">
        <v>25</v>
      </c>
      <c r="F33" t="s">
        <v>26</v>
      </c>
      <c r="I33" s="5">
        <v>538.22320000000002</v>
      </c>
    </row>
    <row r="34" spans="1:12" x14ac:dyDescent="0.25">
      <c r="I34" s="5">
        <v>327.7627</v>
      </c>
    </row>
    <row r="35" spans="1:12" x14ac:dyDescent="0.25">
      <c r="A35" s="1" t="s">
        <v>29</v>
      </c>
      <c r="I35" s="1">
        <f>SUM(I33:I34)</f>
        <v>865.98590000000002</v>
      </c>
    </row>
    <row r="36" spans="1:12" x14ac:dyDescent="0.25">
      <c r="B36" t="s">
        <v>30</v>
      </c>
      <c r="D36">
        <v>100</v>
      </c>
      <c r="E36" t="s">
        <v>25</v>
      </c>
    </row>
    <row r="37" spans="1:12" x14ac:dyDescent="0.25">
      <c r="I37">
        <v>285.22000000000003</v>
      </c>
    </row>
    <row r="38" spans="1:12" x14ac:dyDescent="0.25">
      <c r="K38">
        <f>I35+0.25*I37</f>
        <v>937.29089999999997</v>
      </c>
      <c r="L38" t="s">
        <v>33</v>
      </c>
    </row>
    <row r="40" spans="1:12" x14ac:dyDescent="0.25">
      <c r="I40" t="s">
        <v>32</v>
      </c>
      <c r="J40">
        <v>0.12787499999999999</v>
      </c>
      <c r="K40" s="1">
        <f>K38*J40</f>
        <v>119.85607383749999</v>
      </c>
      <c r="L40" t="s">
        <v>34</v>
      </c>
    </row>
  </sheetData>
  <mergeCells count="1">
    <mergeCell ref="A2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Marlon Ivan Carreto Rivera</cp:lastModifiedBy>
  <dcterms:created xsi:type="dcterms:W3CDTF">2025-06-06T23:15:07Z</dcterms:created>
  <dcterms:modified xsi:type="dcterms:W3CDTF">2025-06-13T18:53:10Z</dcterms:modified>
</cp:coreProperties>
</file>