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--Archivos Inge--\"/>
    </mc:Choice>
  </mc:AlternateContent>
  <xr:revisionPtr revIDLastSave="0" documentId="13_ncr:1_{D5C8D1D1-F6A6-457A-9793-E02F95DE5897}" xr6:coauthVersionLast="47" xr6:coauthVersionMax="47" xr10:uidLastSave="{00000000-0000-0000-0000-000000000000}"/>
  <bookViews>
    <workbookView xWindow="-120" yWindow="-120" windowWidth="20730" windowHeight="11160" xr2:uid="{B6A68628-609C-43D2-84D2-C965BD01739A}"/>
  </bookViews>
  <sheets>
    <sheet name="Hoja2" sheetId="2" r:id="rId1"/>
    <sheet name="Hoja3" sheetId="3" r:id="rId2"/>
    <sheet name="Hoja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B15" i="4"/>
  <c r="B9" i="4"/>
  <c r="B4" i="4"/>
  <c r="I11" i="3"/>
  <c r="G11" i="3"/>
  <c r="H11" i="3" s="1"/>
  <c r="I10" i="3"/>
  <c r="G10" i="3"/>
  <c r="J10" i="3" s="1"/>
  <c r="I9" i="3"/>
  <c r="G9" i="3"/>
  <c r="H9" i="3" s="1"/>
  <c r="J5" i="3"/>
  <c r="J6" i="3"/>
  <c r="J4" i="3"/>
  <c r="I5" i="3"/>
  <c r="I6" i="3"/>
  <c r="I4" i="3"/>
  <c r="H5" i="3"/>
  <c r="H6" i="3"/>
  <c r="H4" i="3"/>
  <c r="G6" i="3"/>
  <c r="G5" i="3"/>
  <c r="G4" i="3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J11" i="3" l="1"/>
  <c r="J9" i="3"/>
  <c r="H10" i="3"/>
  <c r="G9" i="2"/>
</calcChain>
</file>

<file path=xl/sharedStrings.xml><?xml version="1.0" encoding="utf-8"?>
<sst xmlns="http://schemas.openxmlformats.org/spreadsheetml/2006/main" count="77" uniqueCount="46">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</sst>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orcentaje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1">
  <autoFilter ref="B4:G9" xr:uid="{8A42B45D-63CF-415D-A57C-ADF780097182}"/>
  <tableColumns count="6">
    <tableColumn id="1" xr3:uid="{D6C3B5AA-122C-4B34-92D6-D0CEE4CC1960}" name="Piso" dataDxfId="10"/>
    <tableColumn id="2" xr3:uid="{C482CA32-2858-4422-92F3-DD28DC756638}" name="hp (m)" dataDxfId="9"/>
    <tableColumn id="3" xr3:uid="{BB8A2FBD-2A04-4EE7-B6DB-261B16A6E171}" name="Δxt (mm)"/>
    <tableColumn id="4" xr3:uid="{20CA4914-F4B7-4B10-8D32-7BC12B23F664}" name="Δxp (mm)" dataDxfId="8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7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6">
  <autoFilter ref="B12:G17" xr:uid="{78F7F588-51A8-4AEE-B1A7-410497AD0140}"/>
  <tableColumns count="6">
    <tableColumn id="1" xr3:uid="{76F2A9A1-61A1-42AF-8C20-EB6958456A8B}" name="Piso" dataDxfId="5"/>
    <tableColumn id="2" xr3:uid="{B7DFA318-D0F8-49AD-9595-7445F34552D8}" name="hp (m)" dataDxfId="4"/>
    <tableColumn id="3" xr3:uid="{F8101295-BDFB-48ED-9C6B-9C810BDBA34B}" name="Δyt (mm)"/>
    <tableColumn id="4" xr3:uid="{DB3B7255-071C-42C6-BE8D-A0ADA8F960E9}" name="Δyp (mm)" dataDxfId="3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2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tabSelected="1" zoomScale="130" zoomScaleNormal="130" workbookViewId="0">
      <selection activeCell="E1" sqref="E1"/>
    </sheetView>
  </sheetViews>
  <sheetFormatPr baseColWidth="10" defaultColWidth="11.42578125" defaultRowHeight="15" x14ac:dyDescent="0.25"/>
  <cols>
    <col min="6" max="6" width="13.42578125" customWidth="1"/>
  </cols>
  <sheetData>
    <row r="1" spans="2:7" ht="13.9" x14ac:dyDescent="0.25">
      <c r="E1" t="s">
        <v>16</v>
      </c>
    </row>
    <row r="2" spans="2:7" ht="13.9" x14ac:dyDescent="0.25">
      <c r="C2" s="3" t="s">
        <v>0</v>
      </c>
      <c r="D2">
        <v>5.5</v>
      </c>
    </row>
    <row r="4" spans="2:7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7" ht="13.9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ht="13.9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ht="13.9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ht="13.9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ht="13.9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1</v>
      </c>
      <c r="C12" s="4" t="s">
        <v>2</v>
      </c>
      <c r="D12" s="5" t="s">
        <v>7</v>
      </c>
      <c r="E12" s="5" t="s">
        <v>8</v>
      </c>
      <c r="F12" s="5" t="s">
        <v>5</v>
      </c>
      <c r="G12" s="5" t="s">
        <v>9</v>
      </c>
    </row>
    <row r="13" spans="2:7" ht="13.9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ht="13.9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ht="13.9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ht="13.9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ht="13.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x14ac:dyDescent="0.25">
      <c r="B21" s="7" t="s">
        <v>1</v>
      </c>
      <c r="C21" s="8" t="s">
        <v>2</v>
      </c>
      <c r="D21" s="9" t="s">
        <v>10</v>
      </c>
      <c r="E21" s="9" t="s">
        <v>11</v>
      </c>
      <c r="F21" s="9" t="s">
        <v>12</v>
      </c>
      <c r="H21" s="9" t="s">
        <v>13</v>
      </c>
      <c r="I21" s="9" t="s">
        <v>14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15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1" priority="2" operator="greaterThan">
      <formula>1</formula>
    </cfRule>
  </conditionalFormatting>
  <conditionalFormatting sqref="G13:G17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/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ht="13.9" x14ac:dyDescent="0.25">
      <c r="A1" s="17" t="s">
        <v>17</v>
      </c>
    </row>
    <row r="3" spans="1:10" ht="30" x14ac:dyDescent="0.25">
      <c r="B3" s="19" t="s">
        <v>18</v>
      </c>
      <c r="C3" s="19" t="s">
        <v>19</v>
      </c>
      <c r="D3" s="19" t="s">
        <v>20</v>
      </c>
      <c r="E3" s="20" t="s">
        <v>21</v>
      </c>
      <c r="F3" s="20" t="s">
        <v>22</v>
      </c>
      <c r="G3" s="20" t="s">
        <v>23</v>
      </c>
      <c r="H3" s="21" t="s">
        <v>24</v>
      </c>
      <c r="I3" s="20" t="s">
        <v>25</v>
      </c>
      <c r="J3" s="20" t="s">
        <v>26</v>
      </c>
    </row>
    <row r="4" spans="1:10" ht="13.9" x14ac:dyDescent="0.25">
      <c r="B4" s="22">
        <v>5</v>
      </c>
      <c r="C4" s="22" t="s">
        <v>27</v>
      </c>
      <c r="D4" s="22" t="s">
        <v>28</v>
      </c>
      <c r="E4" s="22">
        <v>43.83</v>
      </c>
      <c r="F4" s="22">
        <v>48.56</v>
      </c>
      <c r="G4" s="22">
        <f>AVERAGE(E4:F4)</f>
        <v>46.195</v>
      </c>
      <c r="H4" s="22">
        <f>1.2*G4</f>
        <v>55.433999999999997</v>
      </c>
      <c r="I4" s="22">
        <f>MAX(E4:F4)</f>
        <v>48.56</v>
      </c>
      <c r="J4" s="23">
        <f>I4/G4</f>
        <v>1.0511960168849444</v>
      </c>
    </row>
    <row r="5" spans="1:10" ht="13.9" x14ac:dyDescent="0.25">
      <c r="B5" s="22">
        <v>5</v>
      </c>
      <c r="C5" s="22" t="s">
        <v>27</v>
      </c>
      <c r="D5" s="22" t="s">
        <v>29</v>
      </c>
      <c r="E5" s="22">
        <v>47.38</v>
      </c>
      <c r="F5" s="22">
        <v>44.79</v>
      </c>
      <c r="G5" s="22">
        <f>AVERAGE(E5:F5)</f>
        <v>46.085000000000001</v>
      </c>
      <c r="H5" s="22">
        <f t="shared" ref="H5:H6" si="0">1.2*G5</f>
        <v>55.302</v>
      </c>
      <c r="I5" s="22">
        <f t="shared" ref="I5:I6" si="1">MAX(E5:F5)</f>
        <v>47.38</v>
      </c>
      <c r="J5" s="23">
        <f t="shared" ref="J5:J6" si="2">I5/G5</f>
        <v>1.0281002495388956</v>
      </c>
    </row>
    <row r="6" spans="1:10" ht="13.9" x14ac:dyDescent="0.25">
      <c r="B6" s="22">
        <v>5</v>
      </c>
      <c r="C6" s="22" t="s">
        <v>27</v>
      </c>
      <c r="D6" s="22" t="s">
        <v>30</v>
      </c>
      <c r="E6" s="22">
        <v>40.28</v>
      </c>
      <c r="F6" s="22">
        <v>52.33</v>
      </c>
      <c r="G6" s="22">
        <f>AVERAGE(E6:F6)</f>
        <v>46.305</v>
      </c>
      <c r="H6" s="22">
        <f t="shared" si="0"/>
        <v>55.565999999999995</v>
      </c>
      <c r="I6" s="22">
        <f t="shared" si="1"/>
        <v>52.33</v>
      </c>
      <c r="J6" s="23">
        <f t="shared" si="2"/>
        <v>1.1301155382788035</v>
      </c>
    </row>
    <row r="8" spans="1:10" ht="30" x14ac:dyDescent="0.25">
      <c r="B8" s="19" t="s">
        <v>18</v>
      </c>
      <c r="C8" s="19" t="s">
        <v>19</v>
      </c>
      <c r="D8" s="19" t="s">
        <v>20</v>
      </c>
      <c r="E8" s="20" t="s">
        <v>31</v>
      </c>
      <c r="F8" s="20" t="s">
        <v>32</v>
      </c>
      <c r="G8" s="20" t="s">
        <v>23</v>
      </c>
      <c r="H8" s="21" t="s">
        <v>24</v>
      </c>
      <c r="I8" s="20" t="s">
        <v>25</v>
      </c>
      <c r="J8" s="20" t="s">
        <v>26</v>
      </c>
    </row>
    <row r="9" spans="1:10" ht="13.9" x14ac:dyDescent="0.25">
      <c r="B9" s="22">
        <v>5</v>
      </c>
      <c r="C9" s="22" t="s">
        <v>33</v>
      </c>
      <c r="D9" s="22" t="s">
        <v>34</v>
      </c>
      <c r="E9" s="22">
        <v>38.590000000000003</v>
      </c>
      <c r="F9" s="22">
        <v>44.82</v>
      </c>
      <c r="G9" s="22">
        <f>AVERAGE(E9:F9)</f>
        <v>41.704999999999998</v>
      </c>
      <c r="H9" s="22">
        <f>1.2*G9</f>
        <v>50.045999999999999</v>
      </c>
      <c r="I9" s="22">
        <f>MAX(E9:F9)</f>
        <v>44.82</v>
      </c>
      <c r="J9" s="23">
        <f>I9/G9</f>
        <v>1.0746912840187028</v>
      </c>
    </row>
    <row r="10" spans="1:10" ht="13.9" x14ac:dyDescent="0.25">
      <c r="B10" s="22">
        <v>5</v>
      </c>
      <c r="C10" s="22" t="s">
        <v>33</v>
      </c>
      <c r="D10" s="22" t="s">
        <v>35</v>
      </c>
      <c r="E10" s="22">
        <v>33.979999999999997</v>
      </c>
      <c r="F10" s="22">
        <v>48.83</v>
      </c>
      <c r="G10" s="22">
        <f>AVERAGE(E10:F10)</f>
        <v>41.405000000000001</v>
      </c>
      <c r="H10" s="22">
        <f t="shared" ref="H10:H11" si="3">1.2*G10</f>
        <v>49.686</v>
      </c>
      <c r="I10" s="22">
        <f t="shared" ref="I10:I11" si="4">MAX(E10:F10)</f>
        <v>48.83</v>
      </c>
      <c r="J10" s="23">
        <f t="shared" ref="J10:J11" si="5">I10/G10</f>
        <v>1.1793261683371572</v>
      </c>
    </row>
    <row r="11" spans="1:10" ht="13.9" x14ac:dyDescent="0.25">
      <c r="B11" s="22">
        <v>5</v>
      </c>
      <c r="C11" s="22" t="s">
        <v>33</v>
      </c>
      <c r="D11" s="22" t="s">
        <v>36</v>
      </c>
      <c r="E11" s="22">
        <v>43.2</v>
      </c>
      <c r="F11" s="22">
        <v>40.799999999999997</v>
      </c>
      <c r="G11" s="22">
        <f>AVERAGE(E11:F11)</f>
        <v>42</v>
      </c>
      <c r="H11" s="22">
        <f t="shared" si="3"/>
        <v>50.4</v>
      </c>
      <c r="I11" s="22">
        <f t="shared" si="4"/>
        <v>43.2</v>
      </c>
      <c r="J11" s="23">
        <f t="shared" si="5"/>
        <v>1.0285714285714287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workbookViewId="0">
      <selection activeCell="B15" sqref="B15"/>
    </sheetView>
  </sheetViews>
  <sheetFormatPr baseColWidth="10" defaultColWidth="11.42578125" defaultRowHeight="15" x14ac:dyDescent="0.25"/>
  <sheetData>
    <row r="1" spans="1:3" x14ac:dyDescent="0.25">
      <c r="A1" t="s">
        <v>37</v>
      </c>
    </row>
    <row r="3" spans="1:3" x14ac:dyDescent="0.25">
      <c r="A3" t="s">
        <v>38</v>
      </c>
      <c r="B3">
        <v>5.5</v>
      </c>
      <c r="C3" t="s">
        <v>39</v>
      </c>
    </row>
    <row r="4" spans="1:3" x14ac:dyDescent="0.25">
      <c r="A4" s="18" t="s">
        <v>40</v>
      </c>
      <c r="B4">
        <f>B3*1000/180</f>
        <v>30.555555555555557</v>
      </c>
      <c r="C4" t="s">
        <v>41</v>
      </c>
    </row>
    <row r="5" spans="1:3" x14ac:dyDescent="0.25">
      <c r="A5" s="18" t="s">
        <v>42</v>
      </c>
      <c r="B5">
        <v>2.073</v>
      </c>
      <c r="C5" t="s">
        <v>41</v>
      </c>
    </row>
    <row r="6" spans="1:3" x14ac:dyDescent="0.25">
      <c r="A6" s="18" t="s">
        <v>43</v>
      </c>
      <c r="B6">
        <v>2.0680000000000001</v>
      </c>
      <c r="C6" t="s">
        <v>41</v>
      </c>
    </row>
    <row r="7" spans="1:3" x14ac:dyDescent="0.25">
      <c r="A7" s="18" t="s">
        <v>44</v>
      </c>
      <c r="B7">
        <v>2</v>
      </c>
    </row>
    <row r="9" spans="1:3" x14ac:dyDescent="0.25">
      <c r="A9" s="18" t="s">
        <v>45</v>
      </c>
      <c r="B9">
        <f>B7*B5+B6</f>
        <v>6.2140000000000004</v>
      </c>
      <c r="C9" t="s">
        <v>41</v>
      </c>
    </row>
    <row r="12" spans="1:3" x14ac:dyDescent="0.25">
      <c r="A12" t="s">
        <v>37</v>
      </c>
    </row>
    <row r="14" spans="1:3" x14ac:dyDescent="0.25">
      <c r="A14" t="s">
        <v>38</v>
      </c>
      <c r="B14">
        <v>5.5</v>
      </c>
      <c r="C14" t="s">
        <v>39</v>
      </c>
    </row>
    <row r="15" spans="1:3" x14ac:dyDescent="0.25">
      <c r="A15" s="18" t="s">
        <v>40</v>
      </c>
      <c r="B15">
        <f>B14*1000/180</f>
        <v>30.555555555555557</v>
      </c>
      <c r="C15" t="s">
        <v>41</v>
      </c>
    </row>
    <row r="16" spans="1:3" x14ac:dyDescent="0.25">
      <c r="A16" s="18" t="s">
        <v>42</v>
      </c>
      <c r="B16">
        <v>8.07</v>
      </c>
      <c r="C16" t="s">
        <v>41</v>
      </c>
    </row>
    <row r="17" spans="1:3" x14ac:dyDescent="0.25">
      <c r="A17" s="18" t="s">
        <v>43</v>
      </c>
      <c r="B17">
        <v>8.82</v>
      </c>
      <c r="C17" t="s">
        <v>41</v>
      </c>
    </row>
    <row r="18" spans="1:3" x14ac:dyDescent="0.25">
      <c r="A18" s="18" t="s">
        <v>44</v>
      </c>
      <c r="B18">
        <v>2</v>
      </c>
    </row>
    <row r="20" spans="1:3" x14ac:dyDescent="0.25">
      <c r="A20" s="18" t="s">
        <v>45</v>
      </c>
      <c r="B20">
        <f>B18*B16+B17</f>
        <v>24.96</v>
      </c>
      <c r="C20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2025-06-27T10:35:27Z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