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7C9A36C8-1709-4F88-83F0-5FEC319D4C73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Estimation" sheetId="1" r:id="rId1"/>
    <sheet name="Test activity" sheetId="2" r:id="rId2"/>
    <sheet name="Metrics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4" l="1"/>
  <c r="H9" i="4"/>
  <c r="B17" i="4"/>
  <c r="B19" i="4"/>
  <c r="B18" i="4"/>
  <c r="B9" i="4"/>
  <c r="B8" i="4"/>
  <c r="B7" i="4"/>
  <c r="H19" i="4" l="1"/>
  <c r="H18" i="4"/>
</calcChain>
</file>

<file path=xl/sharedStrings.xml><?xml version="1.0" encoding="utf-8"?>
<sst xmlns="http://schemas.openxmlformats.org/spreadsheetml/2006/main" count="113" uniqueCount="84">
  <si>
    <t>ID</t>
  </si>
  <si>
    <t>3.2.1</t>
  </si>
  <si>
    <t>3.2.2</t>
  </si>
  <si>
    <t>launch of the Tesla into space</t>
  </si>
  <si>
    <t>Development of the project concept</t>
  </si>
  <si>
    <t>Formation of the idea of the project</t>
  </si>
  <si>
    <t>Preliminary assessment of project goals, objectives and timeframe</t>
  </si>
  <si>
    <t>Preliminary feasibility study</t>
  </si>
  <si>
    <t>Design of rocket modules</t>
  </si>
  <si>
    <t>Development of a rocket</t>
  </si>
  <si>
    <t>Development of the rocket modules</t>
  </si>
  <si>
    <t>Testing of rocket modules</t>
  </si>
  <si>
    <t>Preparing for launch</t>
  </si>
  <si>
    <t>Pre-start check</t>
  </si>
  <si>
    <t>Launching the launch vehicle</t>
  </si>
  <si>
    <t>Creating a launch pad</t>
  </si>
  <si>
    <t>Creating Tesla</t>
  </si>
  <si>
    <t>Designing Tesla</t>
  </si>
  <si>
    <t>Assembling Tesla</t>
  </si>
  <si>
    <t>Delivery of the launch vehicle to the launch pad</t>
  </si>
  <si>
    <t>Delivery Tesla to the launch pad</t>
  </si>
  <si>
    <t>Build and configure all modules</t>
  </si>
  <si>
    <t>Task</t>
  </si>
  <si>
    <t>Durability</t>
  </si>
  <si>
    <t>Start</t>
  </si>
  <si>
    <t>9.9.2018</t>
  </si>
  <si>
    <t>9.9.2017</t>
  </si>
  <si>
    <t>9.9.2016</t>
  </si>
  <si>
    <t>9.9.2015</t>
  </si>
  <si>
    <t>9.9.2012</t>
  </si>
  <si>
    <t>9.9.2013</t>
  </si>
  <si>
    <t>9.9.2014</t>
  </si>
  <si>
    <t>6 years</t>
  </si>
  <si>
    <t>6 months</t>
  </si>
  <si>
    <t>2 months</t>
  </si>
  <si>
    <t>7 years</t>
  </si>
  <si>
    <t>1.5 year</t>
  </si>
  <si>
    <t>3.5 year</t>
  </si>
  <si>
    <t>34 months</t>
  </si>
  <si>
    <t>18 months</t>
  </si>
  <si>
    <t>1 year</t>
  </si>
  <si>
    <t>3 months</t>
  </si>
  <si>
    <t>4 months</t>
  </si>
  <si>
    <t>5 months</t>
  </si>
  <si>
    <t>8 months</t>
  </si>
  <si>
    <t>15 days</t>
  </si>
  <si>
    <t>5 hour</t>
  </si>
  <si>
    <t>25 days</t>
  </si>
  <si>
    <t>9.11.2012</t>
  </si>
  <si>
    <t>9.1.2013</t>
  </si>
  <si>
    <t>9.3.2018</t>
  </si>
  <si>
    <t>9.3.2013</t>
  </si>
  <si>
    <t>9.5.2017</t>
  </si>
  <si>
    <t>9.9.2019</t>
  </si>
  <si>
    <t>9.8.2019</t>
  </si>
  <si>
    <t>9.5.2019</t>
  </si>
  <si>
    <t>Expert review</t>
  </si>
  <si>
    <t>3 Points methog</t>
  </si>
  <si>
    <t>1optimistic + 1 pessimistic + 4 real/6
6+ 12+ 4*7/6 = 7.5</t>
  </si>
  <si>
    <t>Test activity</t>
  </si>
  <si>
    <t>Evaluating exit criteria &amp; Reporting</t>
  </si>
  <si>
    <t>Test closure activities</t>
  </si>
  <si>
    <t>Test execution</t>
  </si>
  <si>
    <t>Tets implementation</t>
  </si>
  <si>
    <t>Tets analysis &amp; Test design</t>
  </si>
  <si>
    <t>Test planning</t>
  </si>
  <si>
    <t>Вам нужно оценить, сколько времени понадобиться для запуска Tesla в космос. Примените известные вам техники эстимации для расчетов.</t>
  </si>
  <si>
    <t>Давайте предположим, что Вам нужно запланировать активности по тестированию на целый проект. Выпишите список того, что вы планируете делать и в какой последовательности.</t>
  </si>
  <si>
    <t>Closed</t>
  </si>
  <si>
    <t>Status</t>
  </si>
  <si>
    <t>New functional</t>
  </si>
  <si>
    <t>Total</t>
  </si>
  <si>
    <t>Priority</t>
  </si>
  <si>
    <t>Rate</t>
  </si>
  <si>
    <t>Blocker</t>
  </si>
  <si>
    <t>Critical</t>
  </si>
  <si>
    <t>Major</t>
  </si>
  <si>
    <t>Minor</t>
  </si>
  <si>
    <t>Trivial</t>
  </si>
  <si>
    <t>Decline</t>
  </si>
  <si>
    <t>Reopened</t>
  </si>
  <si>
    <t>Regression</t>
  </si>
  <si>
    <t>Rate = (Reopened / (Reopened + Closed))* 100%</t>
  </si>
  <si>
    <t>Rate = (Decline/Closed)*100%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</si>
</sst>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8" fillId="6" borderId="4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3" borderId="2" xfId="2" applyFont="1" applyAlignment="1">
      <alignment wrapText="1"/>
    </xf>
    <xf numFmtId="0" fontId="0" fillId="0" borderId="0" xfId="0" applyAlignment="1">
      <alignment horizontal="right" vertical="top"/>
    </xf>
    <xf numFmtId="0" fontId="3" fillId="3" borderId="2" xfId="3" applyFill="1" applyBorder="1" applyAlignment="1">
      <alignment wrapText="1"/>
    </xf>
    <xf numFmtId="0" fontId="5" fillId="4" borderId="0" xfId="4" applyFont="1" applyAlignment="1">
      <alignment wrapText="1"/>
    </xf>
    <xf numFmtId="0" fontId="5" fillId="2" borderId="1" xfId="1" applyFont="1" applyAlignment="1">
      <alignment wrapText="1"/>
    </xf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7" fillId="6" borderId="3" xfId="6" applyAlignment="1">
      <alignment horizontal="center" vertical="top"/>
    </xf>
    <xf numFmtId="0" fontId="6" fillId="5" borderId="0" xfId="5" applyAlignment="1">
      <alignment horizontal="center" vertical="top"/>
    </xf>
    <xf numFmtId="0" fontId="2" fillId="2" borderId="1" xfId="1" applyAlignment="1">
      <alignment horizontal="center"/>
    </xf>
    <xf numFmtId="0" fontId="0" fillId="0" borderId="0" xfId="0"/>
    <xf numFmtId="0" fontId="0" fillId="0" borderId="0" xfId="0" applyAlignment="1"/>
    <xf numFmtId="0" fontId="7" fillId="6" borderId="3" xfId="6" applyAlignment="1">
      <alignment vertical="top"/>
    </xf>
    <xf numFmtId="0" fontId="7" fillId="6" borderId="3" xfId="6" applyAlignment="1">
      <alignment vertical="top" wrapText="1"/>
    </xf>
    <xf numFmtId="0" fontId="7" fillId="6" borderId="3" xfId="6" applyAlignment="1">
      <alignment horizontal="center" vertical="top" wrapText="1"/>
    </xf>
    <xf numFmtId="0" fontId="9" fillId="2" borderId="1" xfId="1" applyFont="1" applyAlignment="1">
      <alignment horizontal="center" vertical="center"/>
    </xf>
    <xf numFmtId="0" fontId="10" fillId="2" borderId="1" xfId="1" applyFont="1" applyAlignment="1">
      <alignment horizontal="center" vertical="center"/>
    </xf>
    <xf numFmtId="0" fontId="8" fillId="6" borderId="4" xfId="7" applyAlignment="1">
      <alignment horizontal="center" vertical="top"/>
    </xf>
    <xf numFmtId="0" fontId="8" fillId="6" borderId="4" xfId="7" applyAlignment="1">
      <alignment wrapText="1"/>
    </xf>
    <xf numFmtId="0" fontId="8" fillId="6" borderId="4" xfId="7" applyAlignment="1">
      <alignment horizontal="center"/>
    </xf>
    <xf numFmtId="0" fontId="11" fillId="0" borderId="0" xfId="0" applyFont="1" applyAlignment="1">
      <alignment horizontal="center" vertical="top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2" fillId="2" borderId="1" xfId="1" applyAlignment="1">
      <alignment horizontal="center" vertical="center"/>
    </xf>
    <xf numFmtId="0" fontId="7" fillId="6" borderId="3" xfId="6" applyAlignment="1">
      <alignment horizontal="center" vertical="center"/>
    </xf>
  </cellXfs>
  <cellStyles count="8">
    <cellStyle name="Accent1" xfId="4" builtinId="29"/>
    <cellStyle name="Calculation" xfId="7" builtinId="22"/>
    <cellStyle name="Check Cell" xfId="1" builtinId="23"/>
    <cellStyle name="Explanatory Text" xfId="3" builtinId="53"/>
    <cellStyle name="Good" xfId="5" builtinId="26"/>
    <cellStyle name="Normal" xfId="0" builtinId="0"/>
    <cellStyle name="Note" xfId="2" builtinId="1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28575</xdr:rowOff>
    </xdr:from>
    <xdr:to>
      <xdr:col>8</xdr:col>
      <xdr:colOff>627338</xdr:colOff>
      <xdr:row>68</xdr:row>
      <xdr:rowOff>122932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0653C-93A1-427F-BDBD-D5BECC94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515100"/>
          <a:ext cx="10495238" cy="7142857"/>
        </a:xfrm>
        <a:prstGeom prst="rect">
          <a:avLst/>
        </a:prstGeom>
      </xdr:spPr>
    </xdr:pic>
    <xdr:clientData/>
  </xdr:twoCellAnchor>
  <xdr:twoCellAnchor>
    <xdr:from>
      <xdr:col>4</xdr:col>
      <xdr:colOff>9525</xdr:colOff>
      <xdr:row>4</xdr:row>
      <xdr:rowOff>9525</xdr:rowOff>
    </xdr:from>
    <xdr:to>
      <xdr:col>11</xdr:col>
      <xdr:colOff>9525</xdr:colOff>
      <xdr:row>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6197E4B-0513-4D04-BED0-E0A610D0E7DC}"/>
            </a:ext>
          </a:extLst>
        </xdr:cNvPr>
        <xdr:cNvSpPr/>
      </xdr:nvSpPr>
      <xdr:spPr>
        <a:xfrm>
          <a:off x="5419725" y="209550"/>
          <a:ext cx="8534400" cy="200025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5</xdr:row>
      <xdr:rowOff>0</xdr:rowOff>
    </xdr:from>
    <xdr:to>
      <xdr:col>4</xdr:col>
      <xdr:colOff>628650</xdr:colOff>
      <xdr:row>5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2F3C9C1-F14B-4EB2-9C02-27891A6FA0DB}"/>
            </a:ext>
          </a:extLst>
        </xdr:cNvPr>
        <xdr:cNvSpPr/>
      </xdr:nvSpPr>
      <xdr:spPr>
        <a:xfrm>
          <a:off x="5419725" y="409575"/>
          <a:ext cx="619125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9526</xdr:colOff>
      <xdr:row>5</xdr:row>
      <xdr:rowOff>190500</xdr:rowOff>
    </xdr:from>
    <xdr:to>
      <xdr:col>4</xdr:col>
      <xdr:colOff>161926</xdr:colOff>
      <xdr:row>6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CC320A2-FAAA-484F-845E-59788EA5B16D}"/>
            </a:ext>
          </a:extLst>
        </xdr:cNvPr>
        <xdr:cNvSpPr/>
      </xdr:nvSpPr>
      <xdr:spPr>
        <a:xfrm>
          <a:off x="5419726" y="600075"/>
          <a:ext cx="152400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171450</xdr:colOff>
      <xdr:row>6</xdr:row>
      <xdr:rowOff>180974</xdr:rowOff>
    </xdr:from>
    <xdr:to>
      <xdr:col>4</xdr:col>
      <xdr:colOff>381000</xdr:colOff>
      <xdr:row>7</xdr:row>
      <xdr:rowOff>380999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C030D17-1818-4112-BC93-9F585C33A45E}"/>
            </a:ext>
          </a:extLst>
        </xdr:cNvPr>
        <xdr:cNvSpPr/>
      </xdr:nvSpPr>
      <xdr:spPr>
        <a:xfrm>
          <a:off x="5581650" y="790574"/>
          <a:ext cx="209550" cy="3905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390525</xdr:colOff>
      <xdr:row>8</xdr:row>
      <xdr:rowOff>9525</xdr:rowOff>
    </xdr:from>
    <xdr:to>
      <xdr:col>4</xdr:col>
      <xdr:colOff>619125</xdr:colOff>
      <xdr:row>9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94FEF7-99A7-44BD-BAAA-E83BC910DD40}"/>
            </a:ext>
          </a:extLst>
        </xdr:cNvPr>
        <xdr:cNvSpPr/>
      </xdr:nvSpPr>
      <xdr:spPr>
        <a:xfrm>
          <a:off x="5800725" y="1190625"/>
          <a:ext cx="228600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619125</xdr:colOff>
      <xdr:row>9</xdr:row>
      <xdr:rowOff>9525</xdr:rowOff>
    </xdr:from>
    <xdr:to>
      <xdr:col>10</xdr:col>
      <xdr:colOff>647700</xdr:colOff>
      <xdr:row>10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CF15DDB-CBCE-44FF-84DB-6EA17E502601}"/>
            </a:ext>
          </a:extLst>
        </xdr:cNvPr>
        <xdr:cNvSpPr/>
      </xdr:nvSpPr>
      <xdr:spPr>
        <a:xfrm>
          <a:off x="6029325" y="1381125"/>
          <a:ext cx="735330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619125</xdr:colOff>
      <xdr:row>10</xdr:row>
      <xdr:rowOff>0</xdr:rowOff>
    </xdr:from>
    <xdr:to>
      <xdr:col>5</xdr:col>
      <xdr:colOff>1200150</xdr:colOff>
      <xdr:row>10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D0C386B-374A-4EB8-A43F-26009535CF67}"/>
            </a:ext>
          </a:extLst>
        </xdr:cNvPr>
        <xdr:cNvSpPr/>
      </xdr:nvSpPr>
      <xdr:spPr>
        <a:xfrm>
          <a:off x="6029325" y="1562100"/>
          <a:ext cx="18097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1209674</xdr:colOff>
      <xdr:row>11</xdr:row>
      <xdr:rowOff>0</xdr:rowOff>
    </xdr:from>
    <xdr:to>
      <xdr:col>9</xdr:col>
      <xdr:colOff>723900</xdr:colOff>
      <xdr:row>12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F101BEA-7703-466F-8C8B-2B810E5658F3}"/>
            </a:ext>
          </a:extLst>
        </xdr:cNvPr>
        <xdr:cNvSpPr/>
      </xdr:nvSpPr>
      <xdr:spPr>
        <a:xfrm>
          <a:off x="7848599" y="1752600"/>
          <a:ext cx="4381501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12</xdr:row>
      <xdr:rowOff>9525</xdr:rowOff>
    </xdr:from>
    <xdr:to>
      <xdr:col>10</xdr:col>
      <xdr:colOff>628651</xdr:colOff>
      <xdr:row>13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C416AC6-29D1-46DC-B155-C5D1F04C76A7}"/>
            </a:ext>
          </a:extLst>
        </xdr:cNvPr>
        <xdr:cNvSpPr/>
      </xdr:nvSpPr>
      <xdr:spPr>
        <a:xfrm>
          <a:off x="9086850" y="1952625"/>
          <a:ext cx="4276726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13</xdr:row>
      <xdr:rowOff>9526</xdr:rowOff>
    </xdr:from>
    <xdr:to>
      <xdr:col>10</xdr:col>
      <xdr:colOff>1066800</xdr:colOff>
      <xdr:row>13</xdr:row>
      <xdr:rowOff>180976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C172802-C65F-4266-8C8E-C56CAD281FD8}"/>
            </a:ext>
          </a:extLst>
        </xdr:cNvPr>
        <xdr:cNvSpPr/>
      </xdr:nvSpPr>
      <xdr:spPr>
        <a:xfrm>
          <a:off x="10306050" y="2143126"/>
          <a:ext cx="3495675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590550</xdr:colOff>
      <xdr:row>14</xdr:row>
      <xdr:rowOff>180975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F812F7-DF07-41BD-934B-07B543E5DD5F}"/>
            </a:ext>
          </a:extLst>
        </xdr:cNvPr>
        <xdr:cNvSpPr/>
      </xdr:nvSpPr>
      <xdr:spPr>
        <a:xfrm>
          <a:off x="10287000" y="2324100"/>
          <a:ext cx="180975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CF5CE90-151E-45F0-8AE5-C699DC551948}"/>
            </a:ext>
          </a:extLst>
        </xdr:cNvPr>
        <xdr:cNvSpPr/>
      </xdr:nvSpPr>
      <xdr:spPr>
        <a:xfrm>
          <a:off x="10287000" y="2514600"/>
          <a:ext cx="1219200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8</xdr:col>
      <xdr:colOff>838200</xdr:colOff>
      <xdr:row>16</xdr:row>
      <xdr:rowOff>180975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1FD84C9-A1A9-4FCB-A2F9-7B22B58CB43D}"/>
            </a:ext>
          </a:extLst>
        </xdr:cNvPr>
        <xdr:cNvSpPr/>
      </xdr:nvSpPr>
      <xdr:spPr>
        <a:xfrm>
          <a:off x="10287000" y="2705100"/>
          <a:ext cx="838200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847724</xdr:colOff>
      <xdr:row>17</xdr:row>
      <xdr:rowOff>0</xdr:rowOff>
    </xdr:from>
    <xdr:to>
      <xdr:col>8</xdr:col>
      <xdr:colOff>1219199</xdr:colOff>
      <xdr:row>17</xdr:row>
      <xdr:rowOff>180975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AF13754-A361-4DAF-B47C-AEBB9B189875}"/>
            </a:ext>
          </a:extLst>
        </xdr:cNvPr>
        <xdr:cNvSpPr/>
      </xdr:nvSpPr>
      <xdr:spPr>
        <a:xfrm>
          <a:off x="11134724" y="2895600"/>
          <a:ext cx="371475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619125</xdr:colOff>
      <xdr:row>18</xdr:row>
      <xdr:rowOff>9525</xdr:rowOff>
    </xdr:from>
    <xdr:to>
      <xdr:col>9</xdr:col>
      <xdr:colOff>876300</xdr:colOff>
      <xdr:row>18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E2026C03-5DCA-42B9-A562-F2811D20203D}"/>
            </a:ext>
          </a:extLst>
        </xdr:cNvPr>
        <xdr:cNvSpPr/>
      </xdr:nvSpPr>
      <xdr:spPr>
        <a:xfrm>
          <a:off x="12125325" y="3095625"/>
          <a:ext cx="257175" cy="1714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619125</xdr:colOff>
      <xdr:row>19</xdr:row>
      <xdr:rowOff>19050</xdr:rowOff>
    </xdr:from>
    <xdr:to>
      <xdr:col>9</xdr:col>
      <xdr:colOff>664844</xdr:colOff>
      <xdr:row>20</xdr:row>
      <xdr:rowOff>19050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F7D2DD4-4C67-4AD6-9EBD-E3C1FA005C24}"/>
            </a:ext>
          </a:extLst>
        </xdr:cNvPr>
        <xdr:cNvSpPr/>
      </xdr:nvSpPr>
      <xdr:spPr>
        <a:xfrm>
          <a:off x="12125325" y="3295650"/>
          <a:ext cx="45719" cy="1905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590550</xdr:colOff>
      <xdr:row>20</xdr:row>
      <xdr:rowOff>9525</xdr:rowOff>
    </xdr:from>
    <xdr:to>
      <xdr:col>10</xdr:col>
      <xdr:colOff>1057275</xdr:colOff>
      <xdr:row>21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BF62947-9ECF-4E72-8AE3-356875CEB5FD}"/>
            </a:ext>
          </a:extLst>
        </xdr:cNvPr>
        <xdr:cNvSpPr/>
      </xdr:nvSpPr>
      <xdr:spPr>
        <a:xfrm>
          <a:off x="13325475" y="3476625"/>
          <a:ext cx="466725" cy="18097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1057275</xdr:colOff>
      <xdr:row>21</xdr:row>
      <xdr:rowOff>9525</xdr:rowOff>
    </xdr:from>
    <xdr:to>
      <xdr:col>10</xdr:col>
      <xdr:colOff>1162050</xdr:colOff>
      <xdr:row>22</xdr:row>
      <xdr:rowOff>9525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C686E1F-72E5-4DC0-90DD-F78192BB03E0}"/>
            </a:ext>
          </a:extLst>
        </xdr:cNvPr>
        <xdr:cNvSpPr/>
      </xdr:nvSpPr>
      <xdr:spPr>
        <a:xfrm>
          <a:off x="13792200" y="3667125"/>
          <a:ext cx="104775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1171575</xdr:colOff>
      <xdr:row>22</xdr:row>
      <xdr:rowOff>9525</xdr:rowOff>
    </xdr:from>
    <xdr:to>
      <xdr:col>11</xdr:col>
      <xdr:colOff>7619</xdr:colOff>
      <xdr:row>23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B2F212B-3275-434D-B488-18D18A34776B}"/>
            </a:ext>
          </a:extLst>
        </xdr:cNvPr>
        <xdr:cNvSpPr/>
      </xdr:nvSpPr>
      <xdr:spPr>
        <a:xfrm>
          <a:off x="13906500" y="3857625"/>
          <a:ext cx="45719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A2" sqref="A2:XFD2"/>
    </sheetView>
  </sheetViews>
  <sheetFormatPr defaultRowHeight="15" x14ac:dyDescent="0.25"/>
  <cols>
    <col min="1" max="1" width="6.28515625" style="1" customWidth="1"/>
    <col min="2" max="2" width="46" style="2" customWidth="1"/>
    <col min="3" max="3" width="15.140625" style="8" customWidth="1"/>
    <col min="4" max="4" width="13.7109375" style="8" customWidth="1"/>
    <col min="5" max="5" width="18.42578125" customWidth="1"/>
    <col min="6" max="6" width="18.140625" customWidth="1"/>
    <col min="7" max="7" width="18.42578125" customWidth="1"/>
    <col min="8" max="8" width="18.140625" customWidth="1"/>
    <col min="9" max="9" width="18.28515625" customWidth="1"/>
    <col min="10" max="10" width="18.42578125" customWidth="1"/>
    <col min="11" max="11" width="18.140625" customWidth="1"/>
  </cols>
  <sheetData>
    <row r="1" spans="1:11" x14ac:dyDescent="0.25">
      <c r="A1" s="11" t="s">
        <v>56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s="24" customFormat="1" x14ac:dyDescent="0.25">
      <c r="A2" s="23" t="s">
        <v>66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4" spans="1:11" ht="15.75" thickBot="1" x14ac:dyDescent="0.3">
      <c r="A4" s="20" t="s">
        <v>0</v>
      </c>
      <c r="B4" s="21" t="s">
        <v>22</v>
      </c>
      <c r="C4" s="22" t="s">
        <v>23</v>
      </c>
      <c r="D4" s="22" t="s">
        <v>24</v>
      </c>
      <c r="E4" s="22" t="s">
        <v>29</v>
      </c>
      <c r="F4" s="22" t="s">
        <v>30</v>
      </c>
      <c r="G4" s="22" t="s">
        <v>31</v>
      </c>
      <c r="H4" s="22" t="s">
        <v>28</v>
      </c>
      <c r="I4" s="22" t="s">
        <v>27</v>
      </c>
      <c r="J4" s="22" t="s">
        <v>26</v>
      </c>
      <c r="K4" s="22" t="s">
        <v>25</v>
      </c>
    </row>
    <row r="5" spans="1:11" ht="16.5" thickTop="1" thickBot="1" x14ac:dyDescent="0.3">
      <c r="A5" s="4"/>
      <c r="B5" s="7" t="s">
        <v>3</v>
      </c>
      <c r="C5" s="8" t="s">
        <v>35</v>
      </c>
      <c r="D5" s="8" t="s">
        <v>29</v>
      </c>
    </row>
    <row r="6" spans="1:11" ht="15.75" thickTop="1" x14ac:dyDescent="0.25">
      <c r="A6" s="4">
        <v>1</v>
      </c>
      <c r="B6" s="6" t="s">
        <v>4</v>
      </c>
      <c r="C6" s="8" t="s">
        <v>33</v>
      </c>
      <c r="D6" s="8" t="s">
        <v>29</v>
      </c>
    </row>
    <row r="7" spans="1:11" x14ac:dyDescent="0.25">
      <c r="A7" s="4">
        <v>1.1000000000000001</v>
      </c>
      <c r="B7" s="3" t="s">
        <v>5</v>
      </c>
      <c r="C7" s="8" t="s">
        <v>34</v>
      </c>
      <c r="D7" s="8" t="s">
        <v>29</v>
      </c>
    </row>
    <row r="8" spans="1:11" ht="30" x14ac:dyDescent="0.25">
      <c r="A8" s="4">
        <v>1.2</v>
      </c>
      <c r="B8" s="3" t="s">
        <v>6</v>
      </c>
      <c r="C8" s="8" t="s">
        <v>34</v>
      </c>
      <c r="D8" s="8" t="s">
        <v>48</v>
      </c>
    </row>
    <row r="9" spans="1:11" x14ac:dyDescent="0.25">
      <c r="A9" s="4">
        <v>1.3</v>
      </c>
      <c r="B9" s="3" t="s">
        <v>7</v>
      </c>
      <c r="C9" s="8" t="s">
        <v>34</v>
      </c>
      <c r="D9" s="8" t="s">
        <v>49</v>
      </c>
    </row>
    <row r="10" spans="1:11" x14ac:dyDescent="0.25">
      <c r="A10" s="4">
        <v>2</v>
      </c>
      <c r="B10" s="6" t="s">
        <v>9</v>
      </c>
      <c r="C10" s="8" t="s">
        <v>32</v>
      </c>
      <c r="D10" s="8" t="s">
        <v>51</v>
      </c>
    </row>
    <row r="11" spans="1:11" x14ac:dyDescent="0.25">
      <c r="A11" s="4">
        <v>2.1</v>
      </c>
      <c r="B11" s="3" t="s">
        <v>8</v>
      </c>
      <c r="C11" s="8" t="s">
        <v>36</v>
      </c>
      <c r="D11" s="8" t="s">
        <v>51</v>
      </c>
    </row>
    <row r="12" spans="1:11" x14ac:dyDescent="0.25">
      <c r="A12" s="4">
        <v>2.2000000000000002</v>
      </c>
      <c r="B12" s="3" t="s">
        <v>10</v>
      </c>
      <c r="C12" s="8" t="s">
        <v>37</v>
      </c>
      <c r="D12" s="8" t="s">
        <v>31</v>
      </c>
    </row>
    <row r="13" spans="1:11" x14ac:dyDescent="0.25">
      <c r="A13" s="4">
        <v>2.2999999999999998</v>
      </c>
      <c r="B13" s="3" t="s">
        <v>11</v>
      </c>
      <c r="C13" s="8" t="s">
        <v>37</v>
      </c>
      <c r="D13" s="8" t="s">
        <v>28</v>
      </c>
    </row>
    <row r="14" spans="1:11" x14ac:dyDescent="0.25">
      <c r="A14" s="4">
        <v>3</v>
      </c>
      <c r="B14" s="6" t="s">
        <v>12</v>
      </c>
      <c r="C14" s="8" t="s">
        <v>38</v>
      </c>
      <c r="D14" s="8" t="s">
        <v>27</v>
      </c>
    </row>
    <row r="15" spans="1:11" x14ac:dyDescent="0.25">
      <c r="A15" s="4">
        <v>3.1</v>
      </c>
      <c r="B15" s="3" t="s">
        <v>15</v>
      </c>
      <c r="C15" s="8" t="s">
        <v>39</v>
      </c>
      <c r="D15" s="8" t="s">
        <v>27</v>
      </c>
    </row>
    <row r="16" spans="1:11" x14ac:dyDescent="0.25">
      <c r="A16" s="4">
        <v>3.2</v>
      </c>
      <c r="B16" s="3" t="s">
        <v>16</v>
      </c>
      <c r="C16" s="8" t="s">
        <v>40</v>
      </c>
      <c r="D16" s="8" t="s">
        <v>27</v>
      </c>
    </row>
    <row r="17" spans="1:6" x14ac:dyDescent="0.25">
      <c r="A17" s="4" t="s">
        <v>1</v>
      </c>
      <c r="B17" s="5" t="s">
        <v>17</v>
      </c>
      <c r="C17" s="8" t="s">
        <v>44</v>
      </c>
      <c r="D17" s="8" t="s">
        <v>27</v>
      </c>
    </row>
    <row r="18" spans="1:6" x14ac:dyDescent="0.25">
      <c r="A18" s="4" t="s">
        <v>2</v>
      </c>
      <c r="B18" s="5" t="s">
        <v>18</v>
      </c>
      <c r="C18" s="8" t="s">
        <v>42</v>
      </c>
      <c r="D18" s="8" t="s">
        <v>52</v>
      </c>
    </row>
    <row r="19" spans="1:6" x14ac:dyDescent="0.25">
      <c r="A19" s="4">
        <v>3.3</v>
      </c>
      <c r="B19" s="3" t="s">
        <v>19</v>
      </c>
      <c r="C19" s="8" t="s">
        <v>41</v>
      </c>
      <c r="D19" s="8" t="s">
        <v>50</v>
      </c>
    </row>
    <row r="20" spans="1:6" x14ac:dyDescent="0.25">
      <c r="A20" s="4">
        <v>3.4</v>
      </c>
      <c r="B20" s="3" t="s">
        <v>20</v>
      </c>
      <c r="C20" s="8" t="s">
        <v>45</v>
      </c>
      <c r="D20" s="8" t="s">
        <v>50</v>
      </c>
    </row>
    <row r="21" spans="1:6" x14ac:dyDescent="0.25">
      <c r="A21" s="4">
        <v>3.5</v>
      </c>
      <c r="B21" s="3" t="s">
        <v>21</v>
      </c>
      <c r="C21" s="8" t="s">
        <v>43</v>
      </c>
      <c r="D21" s="8" t="s">
        <v>55</v>
      </c>
    </row>
    <row r="22" spans="1:6" x14ac:dyDescent="0.25">
      <c r="A22" s="4">
        <v>4</v>
      </c>
      <c r="B22" s="6" t="s">
        <v>13</v>
      </c>
      <c r="C22" s="8" t="s">
        <v>47</v>
      </c>
      <c r="D22" s="8" t="s">
        <v>54</v>
      </c>
    </row>
    <row r="23" spans="1:6" x14ac:dyDescent="0.25">
      <c r="A23" s="4">
        <v>5</v>
      </c>
      <c r="B23" s="6" t="s">
        <v>14</v>
      </c>
      <c r="C23" s="8" t="s">
        <v>46</v>
      </c>
      <c r="D23" s="8" t="s">
        <v>53</v>
      </c>
    </row>
    <row r="24" spans="1:6" x14ac:dyDescent="0.25">
      <c r="A24" s="4"/>
    </row>
    <row r="25" spans="1:6" x14ac:dyDescent="0.25">
      <c r="A25" s="4"/>
    </row>
    <row r="26" spans="1:6" x14ac:dyDescent="0.25">
      <c r="A26"/>
      <c r="B26"/>
      <c r="C26"/>
      <c r="D26"/>
    </row>
    <row r="27" spans="1:6" x14ac:dyDescent="0.25">
      <c r="A27"/>
      <c r="B27"/>
      <c r="C27"/>
      <c r="D27"/>
    </row>
    <row r="28" spans="1:6" x14ac:dyDescent="0.25">
      <c r="A28"/>
      <c r="B28"/>
      <c r="C28" s="14"/>
      <c r="D28" s="14"/>
      <c r="E28" s="14"/>
      <c r="F28" s="14"/>
    </row>
    <row r="29" spans="1:6" ht="15.75" customHeight="1" thickBot="1" x14ac:dyDescent="0.3">
      <c r="A29"/>
      <c r="B29"/>
      <c r="C29" s="13"/>
      <c r="D29" s="13"/>
      <c r="E29" s="13"/>
      <c r="F29" s="13"/>
    </row>
    <row r="30" spans="1:6" ht="41.25" customHeight="1" thickTop="1" thickBot="1" x14ac:dyDescent="0.3">
      <c r="A30"/>
      <c r="B30" s="18" t="s">
        <v>57</v>
      </c>
      <c r="C30" s="17" t="s">
        <v>58</v>
      </c>
      <c r="D30" s="17"/>
      <c r="E30" s="17"/>
    </row>
    <row r="31" spans="1:6" ht="15.75" thickTop="1" x14ac:dyDescent="0.25">
      <c r="A31"/>
      <c r="B31"/>
      <c r="C31"/>
      <c r="D31"/>
    </row>
  </sheetData>
  <mergeCells count="4">
    <mergeCell ref="A1:K1"/>
    <mergeCell ref="C29:F29"/>
    <mergeCell ref="C30:E30"/>
    <mergeCell ref="A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338F-463E-4E82-8989-E173AAFAAA90}">
  <dimension ref="A1:B10"/>
  <sheetViews>
    <sheetView workbookViewId="0">
      <selection activeCell="F19" sqref="F19"/>
    </sheetView>
  </sheetViews>
  <sheetFormatPr defaultRowHeight="15" x14ac:dyDescent="0.25"/>
  <cols>
    <col min="2" max="2" width="36.85546875" customWidth="1"/>
  </cols>
  <sheetData>
    <row r="1" spans="1:2" ht="74.25" customHeight="1" x14ac:dyDescent="0.25">
      <c r="A1" s="25" t="s">
        <v>67</v>
      </c>
      <c r="B1" s="25"/>
    </row>
    <row r="3" spans="1:2" ht="15.75" thickBot="1" x14ac:dyDescent="0.3"/>
    <row r="4" spans="1:2" ht="22.5" thickTop="1" thickBot="1" x14ac:dyDescent="0.3">
      <c r="A4" s="19" t="s">
        <v>0</v>
      </c>
      <c r="B4" s="19" t="s">
        <v>59</v>
      </c>
    </row>
    <row r="5" spans="1:2" ht="15.75" thickTop="1" x14ac:dyDescent="0.25">
      <c r="A5" s="10">
        <v>1</v>
      </c>
      <c r="B5" s="15" t="s">
        <v>65</v>
      </c>
    </row>
    <row r="6" spans="1:2" x14ac:dyDescent="0.25">
      <c r="A6" s="10">
        <v>2</v>
      </c>
      <c r="B6" s="16" t="s">
        <v>64</v>
      </c>
    </row>
    <row r="7" spans="1:2" x14ac:dyDescent="0.25">
      <c r="A7" s="10">
        <v>3</v>
      </c>
      <c r="B7" s="15" t="s">
        <v>63</v>
      </c>
    </row>
    <row r="8" spans="1:2" x14ac:dyDescent="0.25">
      <c r="A8" s="10">
        <v>4</v>
      </c>
      <c r="B8" s="15" t="s">
        <v>62</v>
      </c>
    </row>
    <row r="9" spans="1:2" x14ac:dyDescent="0.25">
      <c r="A9" s="10">
        <v>5</v>
      </c>
      <c r="B9" s="16" t="s">
        <v>60</v>
      </c>
    </row>
    <row r="10" spans="1:2" x14ac:dyDescent="0.25">
      <c r="A10" s="10">
        <v>6</v>
      </c>
      <c r="B10" s="15" t="s">
        <v>61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9A8F-297B-4801-8696-C0D1595F5442}">
  <dimension ref="A3:I19"/>
  <sheetViews>
    <sheetView tabSelected="1" workbookViewId="0">
      <selection activeCell="I21" sqref="I21"/>
    </sheetView>
  </sheetViews>
  <sheetFormatPr defaultRowHeight="15" x14ac:dyDescent="0.25"/>
  <cols>
    <col min="1" max="1" width="11" customWidth="1"/>
    <col min="9" max="9" width="45.28515625" customWidth="1"/>
  </cols>
  <sheetData>
    <row r="3" spans="1:9" ht="15.75" thickBot="1" x14ac:dyDescent="0.3"/>
    <row r="4" spans="1:9" ht="16.5" thickTop="1" thickBot="1" x14ac:dyDescent="0.3">
      <c r="A4" s="12" t="s">
        <v>70</v>
      </c>
      <c r="B4" s="12"/>
      <c r="C4" s="12"/>
      <c r="D4" s="12"/>
      <c r="E4" s="12"/>
      <c r="F4" s="12"/>
      <c r="G4" s="12"/>
      <c r="H4" s="12"/>
    </row>
    <row r="5" spans="1:9" ht="16.5" thickTop="1" thickBot="1" x14ac:dyDescent="0.3">
      <c r="A5" s="26" t="s">
        <v>69</v>
      </c>
      <c r="B5" s="26" t="s">
        <v>71</v>
      </c>
      <c r="C5" s="12" t="s">
        <v>72</v>
      </c>
      <c r="D5" s="12"/>
      <c r="E5" s="12"/>
      <c r="F5" s="12"/>
      <c r="G5" s="12"/>
      <c r="H5" s="26" t="s">
        <v>73</v>
      </c>
    </row>
    <row r="6" spans="1:9" ht="16.5" thickTop="1" thickBot="1" x14ac:dyDescent="0.3">
      <c r="A6" s="26"/>
      <c r="B6" s="26"/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26"/>
    </row>
    <row r="7" spans="1:9" ht="15.75" thickTop="1" x14ac:dyDescent="0.25">
      <c r="A7" s="27" t="s">
        <v>68</v>
      </c>
      <c r="B7" s="27">
        <f>C7+D7+E7+F7+G7</f>
        <v>76</v>
      </c>
      <c r="C7" s="27">
        <v>5</v>
      </c>
      <c r="D7" s="27">
        <v>1</v>
      </c>
      <c r="E7" s="27">
        <v>43</v>
      </c>
      <c r="F7" s="27">
        <v>6</v>
      </c>
      <c r="G7" s="27">
        <v>21</v>
      </c>
      <c r="H7" s="27"/>
    </row>
    <row r="8" spans="1:9" x14ac:dyDescent="0.25">
      <c r="A8" s="27" t="s">
        <v>79</v>
      </c>
      <c r="B8" s="27">
        <f>C8+D8+E8+F8+G8</f>
        <v>94</v>
      </c>
      <c r="C8" s="27">
        <v>1</v>
      </c>
      <c r="D8" s="27">
        <v>0</v>
      </c>
      <c r="E8" s="27">
        <v>5</v>
      </c>
      <c r="F8" s="27">
        <v>1</v>
      </c>
      <c r="G8" s="27">
        <v>87</v>
      </c>
      <c r="H8" s="27">
        <f>(B8/B7)*100%</f>
        <v>1.236842105263158</v>
      </c>
      <c r="I8" t="s">
        <v>83</v>
      </c>
    </row>
    <row r="9" spans="1:9" x14ac:dyDescent="0.25">
      <c r="A9" s="27" t="s">
        <v>80</v>
      </c>
      <c r="B9" s="27">
        <f>C9+D9+E9+F9+G9</f>
        <v>45</v>
      </c>
      <c r="C9" s="27">
        <v>3</v>
      </c>
      <c r="D9" s="27">
        <v>8</v>
      </c>
      <c r="E9" s="27">
        <v>22</v>
      </c>
      <c r="F9" s="27">
        <v>3</v>
      </c>
      <c r="G9" s="27">
        <v>9</v>
      </c>
      <c r="H9" s="27">
        <f>(B9/(B9+B7))*100%</f>
        <v>0.37190082644628097</v>
      </c>
      <c r="I9" t="s">
        <v>82</v>
      </c>
    </row>
    <row r="13" spans="1:9" ht="15.75" thickBot="1" x14ac:dyDescent="0.3"/>
    <row r="14" spans="1:9" ht="16.5" thickTop="1" thickBot="1" x14ac:dyDescent="0.3">
      <c r="A14" s="12" t="s">
        <v>81</v>
      </c>
      <c r="B14" s="12"/>
      <c r="C14" s="12"/>
      <c r="D14" s="12"/>
      <c r="E14" s="12"/>
      <c r="F14" s="12"/>
      <c r="G14" s="12"/>
      <c r="H14" s="12"/>
    </row>
    <row r="15" spans="1:9" ht="16.5" thickTop="1" thickBot="1" x14ac:dyDescent="0.3">
      <c r="A15" s="26" t="s">
        <v>69</v>
      </c>
      <c r="B15" s="26" t="s">
        <v>71</v>
      </c>
      <c r="C15" s="12" t="s">
        <v>72</v>
      </c>
      <c r="D15" s="12"/>
      <c r="E15" s="12"/>
      <c r="F15" s="12"/>
      <c r="G15" s="12"/>
      <c r="H15" s="26" t="s">
        <v>73</v>
      </c>
    </row>
    <row r="16" spans="1:9" ht="16.5" thickTop="1" thickBot="1" x14ac:dyDescent="0.3">
      <c r="A16" s="26"/>
      <c r="B16" s="26"/>
      <c r="C16" s="9" t="s">
        <v>74</v>
      </c>
      <c r="D16" s="9" t="s">
        <v>75</v>
      </c>
      <c r="E16" s="9" t="s">
        <v>76</v>
      </c>
      <c r="F16" s="9" t="s">
        <v>77</v>
      </c>
      <c r="G16" s="9" t="s">
        <v>78</v>
      </c>
      <c r="H16" s="26"/>
    </row>
    <row r="17" spans="1:9" ht="15.75" thickTop="1" x14ac:dyDescent="0.25">
      <c r="A17" s="27" t="s">
        <v>68</v>
      </c>
      <c r="B17" s="27">
        <f>C17+D17+E17+F17+G17</f>
        <v>920</v>
      </c>
      <c r="C17" s="27">
        <v>52</v>
      </c>
      <c r="D17" s="27">
        <v>154</v>
      </c>
      <c r="E17" s="27">
        <v>434</v>
      </c>
      <c r="F17" s="27">
        <v>65</v>
      </c>
      <c r="G17" s="27">
        <v>215</v>
      </c>
      <c r="H17" s="27"/>
    </row>
    <row r="18" spans="1:9" x14ac:dyDescent="0.25">
      <c r="A18" s="27" t="s">
        <v>79</v>
      </c>
      <c r="B18" s="27">
        <f>C18+D18+E18+F18+G18</f>
        <v>170</v>
      </c>
      <c r="C18" s="27">
        <v>15</v>
      </c>
      <c r="D18" s="27">
        <v>12</v>
      </c>
      <c r="E18" s="27">
        <v>55</v>
      </c>
      <c r="F18" s="27">
        <v>1</v>
      </c>
      <c r="G18" s="27">
        <v>87</v>
      </c>
      <c r="H18" s="27">
        <f>(B18/B17)*100%</f>
        <v>0.18478260869565216</v>
      </c>
      <c r="I18" t="s">
        <v>83</v>
      </c>
    </row>
    <row r="19" spans="1:9" x14ac:dyDescent="0.25">
      <c r="A19" s="27" t="s">
        <v>80</v>
      </c>
      <c r="B19" s="27">
        <f>C19+D19+E19+F19+G19</f>
        <v>25</v>
      </c>
      <c r="C19" s="27">
        <v>3</v>
      </c>
      <c r="D19" s="27">
        <v>8</v>
      </c>
      <c r="E19" s="27">
        <v>2</v>
      </c>
      <c r="F19" s="27">
        <v>3</v>
      </c>
      <c r="G19" s="27">
        <v>9</v>
      </c>
      <c r="H19" s="27">
        <f>(B19/B18)*100%</f>
        <v>0.14705882352941177</v>
      </c>
      <c r="I19" t="s">
        <v>82</v>
      </c>
    </row>
  </sheetData>
  <mergeCells count="10">
    <mergeCell ref="A14:H14"/>
    <mergeCell ref="A15:A16"/>
    <mergeCell ref="B15:B16"/>
    <mergeCell ref="C15:G15"/>
    <mergeCell ref="H15:H16"/>
    <mergeCell ref="A5:A6"/>
    <mergeCell ref="B5:B6"/>
    <mergeCell ref="C5:G5"/>
    <mergeCell ref="A4:H4"/>
    <mergeCell ref="H5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Estimation</vt:lpstr>
      <vt:lpstr>Test activity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2018-09-18T12:15:33Z</dcterms:modified>
</cp:coreProperties>
</file>