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E719A846-2B32-49C1-A4C6-0795EA8E2C9E}" xr6:coauthVersionLast="43" xr6:coauthVersionMax="43" xr10:uidLastSave="{00000000-0000-0000-0000-000000000000}"/>
  <bookViews>
    <workbookView xWindow="-110" yWindow="-110" windowWidth="19420" windowHeight="10420" tabRatio="744" firstSheet="1" activeTab="6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  <sheet name="DOCUMENT_CATEGORY" sheetId="13" r:id="rId10"/>
  </sheets>
  <definedNames>
    <definedName name="_xlnm._FilterDatabase" localSheetId="9" hidden="1">DOCUMENT_CATEGORY!$F$1:$F$7</definedName>
    <definedName name="_xlnm._FilterDatabase" localSheetId="5" hidden="1">PROMPT!$G$1:$G$7</definedName>
    <definedName name="_xlnm._FilterDatabase" localSheetId="2" hidden="1">RESOURCE!$A$7:$M$7</definedName>
    <definedName name="_xlnm._FilterDatabase" localSheetId="0">Sheet1!$D$1:$D$4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8" l="1"/>
  <c r="F12" i="8"/>
  <c r="F10" i="8"/>
  <c r="G12" i="4" l="1"/>
  <c r="F12" i="4"/>
  <c r="G8" i="10" l="1"/>
  <c r="F8" i="10"/>
  <c r="G11" i="4" l="1"/>
  <c r="F11" i="4"/>
  <c r="K9" i="4"/>
  <c r="I9" i="4"/>
</calcChain>
</file>

<file path=xl/sharedStrings.xml><?xml version="1.0" encoding="utf-8"?>
<sst xmlns="http://schemas.openxmlformats.org/spreadsheetml/2006/main" count="362" uniqueCount="226">
  <si>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</si>
  <si>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</si>
  <si>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</si>
  <si>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</si>
  <si>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</si>
  <si>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</si>
  <si>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</si>
  <si>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</si>
  <si>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</si>
  <si>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</si>
  <si>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</si>
  <si>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</si>
  <si>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</si>
  <si>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</si>
  <si>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</si>
  <si>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</si>
  <si>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</si>
  <si>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</si>
  <si>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</si>
  <si>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</si>
  <si>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</si>
  <si>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</si>
  <si>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</si>
  <si>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</si>
  <si>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</si>
  <si>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</si>
  <si>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</si>
  <si>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</si>
  <si>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</si>
  <si>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</si>
  <si>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</si>
  <si>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</si>
  <si>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</si>
  <si>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</si>
  <si>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</si>
  <si>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</si>
  <si>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</si>
  <si>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</si>
  <si>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</si>
  <si>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</si>
  <si>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</si>
  <si>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</si>
  <si>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</si>
  <si>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</si>
  <si>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</si>
  <si>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</si>
  <si>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</si>
  <si>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</si>
  <si>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</si>
  <si>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</si>
  <si>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</si>
  <si>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</si>
  <si>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</si>
  <si>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</si>
  <si>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</si>
  <si>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</si>
  <si>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</si>
  <si>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</si>
  <si>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</si>
  <si>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</si>
  <si>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</si>
  <si>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</si>
  <si>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</si>
  <si>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</si>
  <si>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</si>
  <si>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</si>
  <si>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</si>
  <si>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</si>
  <si>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</si>
  <si>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</si>
  <si>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</si>
  <si>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</si>
  <si>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</si>
  <si>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</si>
  <si>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</si>
  <si>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</si>
  <si>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</si>
  <si>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</si>
  <si>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</si>
  <si>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</si>
  <si>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</si>
  <si>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</si>
  <si>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8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</si>
  <si>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8" type="noConversion"/>
  </si>
  <si>
    <t>ivan</t>
    <phoneticPr fontId="18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</si>
  <si>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</si>
  <si>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</si>
  <si>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</si>
  <si>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</si>
  <si>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</si>
  <si>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</si>
  <si>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</si>
  <si>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</si>
  <si>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</si>
  <si>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</si>
  <si>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</si>
  <si>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</si>
  <si>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</si>
  <si>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</si>
  <si>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</si>
  <si>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</si>
  <si>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</si>
  <si>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</si>
  <si>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</si>
  <si>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</si>
  <si>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</si>
  <si>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</si>
  <si>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</si>
  <si>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</si>
  <si>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</si>
  <si>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</si>
  <si>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</si>
  <si>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</si>
  <si>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</si>
  <si>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</si>
  <si>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</si>
  <si>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</si>
  <si>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</si>
  <si>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</si>
  <si>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</si>
  <si>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</si>
  <si>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</si>
  <si>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</si>
  <si>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</si>
  <si>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</si>
  <si>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</si>
  <si>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</si>
  <si>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</si>
  <si>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</si>
  <si>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</si>
  <si>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</si>
  <si>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</si>
  <si>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功能分配</t>
  </si>
  <si>
    <t>SYS_ROLE_FUNCTION</t>
  </si>
  <si>
    <t>*SRF_ID</t>
  </si>
  <si>
    <t>#ROLE_ID</t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</si>
  <si>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</si>
  <si>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</si>
  <si>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</si>
  <si>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</si>
  <si>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</si>
  <si>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</si>
  <si>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</si>
  <si>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</si>
  <si>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</si>
  <si>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</si>
  <si>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</si>
  <si>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</si>
  <si>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</si>
  <si>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</si>
  <si>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</si>
  <si>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</si>
  <si>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</si>
  <si>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</si>
  <si>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</si>
  <si>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</si>
  <si>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</si>
  <si>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</si>
  <si>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</si>
  <si>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</si>
  <si>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</si>
  <si>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</si>
  <si>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</si>
  <si>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</si>
  <si>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</si>
  <si>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</si>
  <si>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</si>
  <si>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</si>
  <si>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</si>
  <si>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</si>
  <si>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PRO_DOCUMENT_CATEGORY</t>
    <phoneticPr fontId="18" type="noConversion"/>
  </si>
  <si>
    <t>单据类别</t>
    <phoneticPr fontId="18" type="noConversion"/>
  </si>
  <si>
    <t>#DOCUMENT_CATEGORY</t>
    <phoneticPr fontId="18" type="noConversion"/>
  </si>
  <si>
    <t>DESCRIPTION</t>
    <phoneticPr fontId="18" type="noConversion"/>
  </si>
  <si>
    <t>ENABLED_FLAG</t>
    <phoneticPr fontId="18" type="noConversion"/>
  </si>
  <si>
    <r>
      <t>O</t>
    </r>
    <r>
      <rPr>
        <sz val="12"/>
        <color rgb="FF000000"/>
        <rFont val="微软雅黑"/>
        <family val="2"/>
        <charset val="134"/>
      </rPr>
      <t>RDER</t>
    </r>
    <phoneticPr fontId="18" type="noConversion"/>
  </si>
  <si>
    <t>订单</t>
    <phoneticPr fontId="18" type="noConversion"/>
  </si>
  <si>
    <t>Y</t>
    <phoneticPr fontId="18" type="noConversion"/>
  </si>
  <si>
    <t>zh_CN</t>
    <phoneticPr fontId="18" type="noConversion"/>
  </si>
  <si>
    <t>en_GB</t>
    <phoneticPr fontId="18" type="noConversion"/>
  </si>
  <si>
    <t>*</t>
    <phoneticPr fontId="18" type="noConversion"/>
  </si>
  <si>
    <t>customer.creditquery</t>
    <phoneticPr fontId="18" type="noConversion"/>
  </si>
  <si>
    <t>征信查询</t>
    <phoneticPr fontId="18" type="noConversion"/>
  </si>
  <si>
    <t>Credit Query</t>
    <phoneticPr fontId="18" type="noConversion"/>
  </si>
  <si>
    <t>*</t>
    <phoneticPr fontId="18" type="noConversion"/>
  </si>
  <si>
    <t>customer/customer_credit.html</t>
    <phoneticPr fontId="18" type="noConversion"/>
  </si>
  <si>
    <t>customer/customer_credit.html</t>
    <phoneticPr fontId="18" type="noConversion"/>
  </si>
  <si>
    <t>HTML</t>
    <phoneticPr fontId="18" type="noConversion"/>
  </si>
  <si>
    <t>征信查询页面</t>
    <phoneticPr fontId="18" type="noConversion"/>
  </si>
  <si>
    <t>客户管理</t>
    <phoneticPr fontId="18" type="noConversion"/>
  </si>
  <si>
    <t>客户征信查询</t>
    <phoneticPr fontId="18" type="noConversion"/>
  </si>
  <si>
    <t>CUSTOMER</t>
    <phoneticPr fontId="18" type="noConversion"/>
  </si>
  <si>
    <t>CUS1030</t>
    <phoneticPr fontId="18" type="noConversion"/>
  </si>
  <si>
    <t>fa fa-credit-card</t>
    <phoneticPr fontId="18" type="noConversion"/>
  </si>
  <si>
    <t>fa fa-users</t>
    <phoneticPr fontId="18" type="noConversion"/>
  </si>
  <si>
    <t>PAGE</t>
  </si>
  <si>
    <t>Y</t>
    <phoneticPr fontId="18" type="noConversion"/>
  </si>
  <si>
    <t>客户管理</t>
    <phoneticPr fontId="18" type="noConversion"/>
  </si>
  <si>
    <t>Customer Manage</t>
    <phoneticPr fontId="18" type="noConversion"/>
  </si>
  <si>
    <t>Customer Credit</t>
    <phoneticPr fontId="18" type="noConversion"/>
  </si>
  <si>
    <t>customer/customer_evaluate.html</t>
    <phoneticPr fontId="18" type="noConversion"/>
  </si>
  <si>
    <t>征信详情</t>
    <phoneticPr fontId="18" type="noConversion"/>
  </si>
  <si>
    <t>Credit Detail</t>
    <phoneticPr fontId="18" type="noConversion"/>
  </si>
  <si>
    <t>customerevaluate.evaluatedate</t>
    <phoneticPr fontId="18" type="noConversion"/>
  </si>
  <si>
    <t>评估日期</t>
    <phoneticPr fontId="18" type="noConversion"/>
  </si>
  <si>
    <t>Evaluate Date</t>
    <phoneticPr fontId="18" type="noConversion"/>
  </si>
  <si>
    <t>customerevaluate.evaluatetype</t>
    <phoneticPr fontId="18" type="noConversion"/>
  </si>
  <si>
    <t>评估类型</t>
    <phoneticPr fontId="18" type="noConversion"/>
  </si>
  <si>
    <t>Evaluate Type</t>
    <phoneticPr fontId="18" type="noConversion"/>
  </si>
  <si>
    <t xml:space="preserve">customerevaluate.evaluator </t>
    <phoneticPr fontId="18" type="noConversion"/>
  </si>
  <si>
    <t>评估者</t>
    <phoneticPr fontId="18" type="noConversion"/>
  </si>
  <si>
    <t>Evaluator</t>
    <phoneticPr fontId="18" type="noConversion"/>
  </si>
  <si>
    <t>customerevaluate.compositescore</t>
    <phoneticPr fontId="18" type="noConversion"/>
  </si>
  <si>
    <t>综合得分</t>
    <phoneticPr fontId="18" type="noConversion"/>
  </si>
  <si>
    <t>Composite Score</t>
    <phoneticPr fontId="18" type="noConversion"/>
  </si>
  <si>
    <t>*</t>
  </si>
  <si>
    <t>PYCREDIT</t>
    <phoneticPr fontId="18" type="noConversion"/>
  </si>
  <si>
    <t>鹏元-反欺诈</t>
    <phoneticPr fontId="18" type="noConversion"/>
  </si>
  <si>
    <t>Pengyuan Credit</t>
    <phoneticPr fontId="18" type="noConversion"/>
  </si>
  <si>
    <t>PYLOAN</t>
    <phoneticPr fontId="18" type="noConversion"/>
  </si>
  <si>
    <t>鹏元-多头借贷</t>
    <phoneticPr fontId="18" type="noConversion"/>
  </si>
  <si>
    <t>Pengyuan Loan</t>
    <phoneticPr fontId="18" type="noConversion"/>
  </si>
  <si>
    <t>TDLOAN</t>
    <phoneticPr fontId="18" type="noConversion"/>
  </si>
  <si>
    <t>铜盾-贷前审批</t>
    <phoneticPr fontId="18" type="noConversion"/>
  </si>
  <si>
    <t>Tongdun Loan</t>
    <phoneticPr fontId="18" type="noConversion"/>
  </si>
  <si>
    <t>EVALUATE.TYPE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</si>
</sst>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49" fontId="1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3" customWidth="1"/>
    <col min="2" max="2" width="10.2109375" style="14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5"/>
      <c r="C1" s="50" t="s">
        <v>0</v>
      </c>
      <c r="D1" s="50"/>
      <c r="E1" s="50"/>
      <c r="F1" s="16"/>
      <c r="G1" s="16"/>
      <c r="H1" s="16"/>
    </row>
    <row r="2" spans="1:8">
      <c r="E2" s="11"/>
    </row>
    <row r="3" spans="1:8" ht="49.5" customHeight="1">
      <c r="C3" s="49" t="s">
        <v>1</v>
      </c>
      <c r="D3" s="49"/>
      <c r="E3" s="51" t="s">
        <v>2</v>
      </c>
      <c r="F3" s="51"/>
      <c r="G3" s="51"/>
    </row>
    <row r="4" spans="1:8">
      <c r="C4" s="52" t="s">
        <v>3</v>
      </c>
      <c r="D4" s="52"/>
      <c r="E4" s="17" t="s">
        <v>4</v>
      </c>
      <c r="F4" s="18" t="s">
        <v>5</v>
      </c>
      <c r="G4" s="19" t="s">
        <v>6</v>
      </c>
    </row>
    <row r="5" spans="1:8">
      <c r="A5" s="15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t="s">
        <v>12</v>
      </c>
      <c r="E8" s="24"/>
    </row>
    <row r="9" spans="1:8" ht="49.5">
      <c r="C9" s="25" t="s">
        <v>13</v>
      </c>
      <c r="D9" s="26" t="s">
        <v>14</v>
      </c>
      <c r="E9" s="27" t="s">
        <v>15</v>
      </c>
      <c r="F9" t="s">
        <v>16</v>
      </c>
    </row>
    <row r="10" spans="1:8" ht="49.5">
      <c r="C10" s="28" t="s">
        <v>17</v>
      </c>
      <c r="D10" s="26" t="s">
        <v>18</v>
      </c>
      <c r="E10" s="27" t="s">
        <v>19</v>
      </c>
    </row>
    <row r="11" spans="1:8" ht="66">
      <c r="C11" s="23" t="s">
        <v>20</v>
      </c>
      <c r="D11" s="26" t="s">
        <v>21</v>
      </c>
      <c r="E11" s="27" t="s">
        <v>22</v>
      </c>
    </row>
    <row r="12" spans="1:8">
      <c r="C12" s="23" t="s">
        <v>23</v>
      </c>
      <c r="D12" s="26" t="s">
        <v>24</v>
      </c>
      <c r="E12" s="29" t="s">
        <v>25</v>
      </c>
    </row>
    <row r="13" spans="1:8">
      <c r="C13" s="23"/>
      <c r="E13" s="24"/>
    </row>
    <row r="14" spans="1:8">
      <c r="C14" s="23"/>
      <c r="E14" s="24"/>
    </row>
    <row r="15" spans="1:8" ht="33">
      <c r="C15" s="30" t="s">
        <v>26</v>
      </c>
      <c r="D15" s="31" t="s">
        <v>27</v>
      </c>
      <c r="E15" s="32" t="s">
        <v>28</v>
      </c>
    </row>
    <row r="18" spans="3:5">
      <c r="C18" t="s">
        <v>29</v>
      </c>
    </row>
    <row r="19" spans="3:5">
      <c r="C19" s="53" t="s">
        <v>30</v>
      </c>
      <c r="D19" s="53"/>
      <c r="E19" s="53"/>
    </row>
    <row r="20" spans="3:5">
      <c r="C20" s="8" t="s">
        <v>31</v>
      </c>
      <c r="D20" s="11" t="s">
        <v>32</v>
      </c>
    </row>
    <row r="21" spans="3:5">
      <c r="C21" s="8" t="s">
        <v>33</v>
      </c>
      <c r="D21" s="11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3" t="s">
        <v>39</v>
      </c>
      <c r="D25" s="49" t="s">
        <v>40</v>
      </c>
      <c r="E25" s="49"/>
    </row>
    <row r="26" spans="3:5" ht="14.25" customHeight="1">
      <c r="C26" t="s">
        <v>41</v>
      </c>
      <c r="D26" s="49" t="s">
        <v>42</v>
      </c>
      <c r="E26" s="49"/>
    </row>
    <row r="27" spans="3:5" ht="49.5">
      <c r="C27" s="3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F96-A9AB-4936-874A-31E85C5FC384}">
  <dimension ref="A1:G39"/>
  <sheetViews>
    <sheetView topLeftCell="B1" zoomScale="90" zoomScaleNormal="90" workbookViewId="0">
      <selection activeCell="F11" sqref="F11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4" width="25.5" bestFit="1" customWidth="1"/>
    <col min="5" max="5" width="34.140625" bestFit="1" customWidth="1"/>
    <col min="6" max="6" width="19.140625" customWidth="1"/>
    <col min="7" max="7" width="43.85546875" customWidth="1"/>
    <col min="8" max="1024" width="10.21093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</v>
      </c>
      <c r="F4" s="3" t="s">
        <v>5</v>
      </c>
      <c r="G4" s="4" t="s">
        <v>6</v>
      </c>
    </row>
    <row r="5" spans="1:7">
      <c r="D5" s="35" t="s">
        <v>171</v>
      </c>
    </row>
    <row r="7" spans="1:7">
      <c r="A7" s="9">
        <v>42639</v>
      </c>
      <c r="B7" s="5" t="s">
        <v>82</v>
      </c>
      <c r="D7" s="6" t="s">
        <v>170</v>
      </c>
      <c r="E7" s="7" t="s">
        <v>172</v>
      </c>
      <c r="F7" s="6" t="s">
        <v>173</v>
      </c>
      <c r="G7" s="6" t="s">
        <v>174</v>
      </c>
    </row>
    <row r="8" spans="1:7">
      <c r="E8" s="35" t="s">
        <v>175</v>
      </c>
      <c r="F8" s="35" t="s">
        <v>176</v>
      </c>
      <c r="G8" s="35" t="s">
        <v>177</v>
      </c>
    </row>
    <row r="9" spans="1:7">
      <c r="F9" s="35"/>
    </row>
    <row r="10" spans="1:7">
      <c r="F10" s="35"/>
    </row>
    <row r="11" spans="1:7">
      <c r="F11" s="35"/>
    </row>
    <row r="12" spans="1:7">
      <c r="F12" s="35"/>
    </row>
    <row r="13" spans="1:7">
      <c r="F13" s="35"/>
    </row>
    <row r="14" spans="1:7">
      <c r="F14" s="35"/>
    </row>
    <row r="15" spans="1:7">
      <c r="F15" s="35"/>
    </row>
    <row r="16" spans="1:7">
      <c r="F16" s="35"/>
    </row>
    <row r="17" spans="6:6">
      <c r="F17" s="35"/>
    </row>
    <row r="18" spans="6:6">
      <c r="F18" s="35"/>
    </row>
    <row r="19" spans="6:6">
      <c r="F19" s="35"/>
    </row>
    <row r="20" spans="6:6">
      <c r="F20" s="35"/>
    </row>
    <row r="21" spans="6:6">
      <c r="F21" s="35"/>
    </row>
    <row r="22" spans="6:6">
      <c r="F22" s="35"/>
    </row>
    <row r="23" spans="6:6">
      <c r="F23" s="35"/>
    </row>
    <row r="24" spans="6:6">
      <c r="F24" s="35"/>
    </row>
    <row r="25" spans="6:6">
      <c r="F25" s="35"/>
    </row>
    <row r="26" spans="6:6">
      <c r="F26" s="35"/>
    </row>
    <row r="27" spans="6:6">
      <c r="F27" s="35"/>
    </row>
    <row r="28" spans="6:6">
      <c r="F28" s="35"/>
    </row>
    <row r="29" spans="6:6">
      <c r="F29" s="35"/>
    </row>
    <row r="30" spans="6:6">
      <c r="F30" s="35"/>
    </row>
    <row r="31" spans="6:6">
      <c r="F31" s="35"/>
    </row>
    <row r="32" spans="6:6">
      <c r="F32" s="35"/>
    </row>
    <row r="33" spans="6:6">
      <c r="F33" s="35"/>
    </row>
    <row r="34" spans="6:6">
      <c r="F34" s="35"/>
    </row>
    <row r="35" spans="6:6">
      <c r="F35" s="35"/>
    </row>
    <row r="36" spans="6:6">
      <c r="F36" s="35"/>
    </row>
    <row r="37" spans="6:6">
      <c r="F37" s="35"/>
    </row>
    <row r="38" spans="6:6">
      <c r="F38" s="35"/>
    </row>
    <row r="39" spans="6:6">
      <c r="F39" s="35"/>
    </row>
  </sheetData>
  <autoFilter ref="F1:F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workbookViewId="0">
      <selection activeCell="D12" sqref="D12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46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2" t="s">
        <v>4</v>
      </c>
      <c r="G3" s="3" t="s">
        <v>5</v>
      </c>
      <c r="H3" s="4" t="s">
        <v>6</v>
      </c>
    </row>
    <row r="5" spans="1:13">
      <c r="D5" t="s">
        <v>154</v>
      </c>
    </row>
    <row r="7" spans="1:13">
      <c r="A7" s="9">
        <v>42636</v>
      </c>
      <c r="B7" s="8" t="s">
        <v>155</v>
      </c>
      <c r="D7" s="6" t="s">
        <v>156</v>
      </c>
      <c r="E7" s="6" t="s">
        <v>157</v>
      </c>
      <c r="F7" s="7" t="s">
        <v>158</v>
      </c>
      <c r="G7" s="6" t="s">
        <v>23</v>
      </c>
      <c r="H7" s="6" t="s">
        <v>159</v>
      </c>
      <c r="I7" s="6" t="s">
        <v>160</v>
      </c>
      <c r="J7" s="6" t="s">
        <v>161</v>
      </c>
      <c r="K7" s="6" t="s">
        <v>162</v>
      </c>
      <c r="L7" s="6" t="s">
        <v>163</v>
      </c>
      <c r="M7" s="6" t="s">
        <v>164</v>
      </c>
    </row>
    <row r="8" spans="1:13">
      <c r="A8" s="9">
        <v>42636</v>
      </c>
      <c r="B8" s="8" t="s">
        <v>155</v>
      </c>
      <c r="D8" s="6"/>
      <c r="E8" s="43" t="s">
        <v>165</v>
      </c>
      <c r="F8" s="8" t="s">
        <v>165</v>
      </c>
      <c r="G8" t="s">
        <v>166</v>
      </c>
      <c r="H8" s="8" t="s">
        <v>165</v>
      </c>
      <c r="I8" t="s">
        <v>167</v>
      </c>
      <c r="J8" s="8" t="s">
        <v>168</v>
      </c>
      <c r="K8" s="8" t="s">
        <v>169</v>
      </c>
      <c r="L8" s="8"/>
      <c r="M8" s="8" t="s">
        <v>141</v>
      </c>
    </row>
    <row r="9" spans="1:13">
      <c r="A9" s="9"/>
      <c r="B9" s="8"/>
    </row>
    <row r="10" spans="1:13">
      <c r="A10" s="9"/>
      <c r="B10" s="8"/>
      <c r="D10" s="11"/>
    </row>
    <row r="11" spans="1:13">
      <c r="A11" s="9"/>
      <c r="B11" s="8"/>
      <c r="D11" s="6"/>
      <c r="E11" s="8"/>
      <c r="F11" s="8"/>
      <c r="G11" s="8"/>
      <c r="H11" s="8"/>
    </row>
    <row r="12" spans="1:13">
      <c r="A12" s="9"/>
      <c r="B12" s="8"/>
      <c r="D12" s="11"/>
    </row>
    <row r="13" spans="1:13">
      <c r="A13" s="9"/>
      <c r="B13" s="8"/>
      <c r="D13" s="11"/>
    </row>
    <row r="14" spans="1:13">
      <c r="A14" s="9"/>
      <c r="B14" s="8"/>
      <c r="D14" s="1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F1" zoomScale="80" zoomScaleNormal="80" workbookViewId="0">
      <selection activeCell="J9" sqref="J9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2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E8" s="2" t="s">
        <v>185</v>
      </c>
      <c r="F8" s="47" t="s">
        <v>186</v>
      </c>
      <c r="G8" s="8" t="s">
        <v>187</v>
      </c>
      <c r="H8" s="8" t="s">
        <v>177</v>
      </c>
      <c r="I8" s="8" t="s">
        <v>177</v>
      </c>
      <c r="J8" s="8" t="s">
        <v>188</v>
      </c>
      <c r="K8" s="8" t="s">
        <v>183</v>
      </c>
      <c r="L8" s="8" t="s">
        <v>188</v>
      </c>
      <c r="M8" s="8" t="s">
        <v>183</v>
      </c>
    </row>
    <row r="9" spans="1:13">
      <c r="E9" s="2" t="s">
        <v>200</v>
      </c>
      <c r="F9" s="47" t="s">
        <v>200</v>
      </c>
      <c r="G9" s="8" t="s">
        <v>187</v>
      </c>
      <c r="H9" s="8" t="s">
        <v>177</v>
      </c>
      <c r="I9" s="8" t="s">
        <v>177</v>
      </c>
      <c r="J9" s="8" t="s">
        <v>201</v>
      </c>
      <c r="K9" s="8" t="s">
        <v>202</v>
      </c>
      <c r="L9" s="8" t="s">
        <v>201</v>
      </c>
      <c r="M9" s="8" t="s">
        <v>202</v>
      </c>
    </row>
  </sheetData>
  <autoFilter ref="A7:M7" xr:uid="{00000000-0009-0000-0000-000002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zoomScale="77" zoomScaleNormal="77" workbookViewId="0">
      <selection activeCell="G22" sqref="G22"/>
    </sheetView>
  </sheetViews>
  <sheetFormatPr defaultColWidth="9" defaultRowHeight="16.5"/>
  <cols>
    <col min="1" max="1" width="15.2109375" customWidth="1"/>
    <col min="2" max="2" width="10.42578125" customWidth="1"/>
    <col min="3" max="3" width="15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84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/>
      <c r="B8" s="8"/>
      <c r="C8" s="35" t="s">
        <v>189</v>
      </c>
      <c r="D8" s="6"/>
      <c r="E8" s="10" t="s">
        <v>191</v>
      </c>
      <c r="F8" s="8" t="s">
        <v>191</v>
      </c>
      <c r="G8" s="8" t="s">
        <v>191</v>
      </c>
      <c r="H8" s="8" t="s">
        <v>194</v>
      </c>
      <c r="I8" s="6"/>
      <c r="J8" s="8" t="s">
        <v>195</v>
      </c>
      <c r="K8" s="6"/>
      <c r="L8" s="6">
        <v>15</v>
      </c>
      <c r="M8" s="6" t="s">
        <v>196</v>
      </c>
      <c r="N8" s="8" t="s">
        <v>197</v>
      </c>
      <c r="O8" s="8" t="s">
        <v>198</v>
      </c>
      <c r="P8" s="8" t="s">
        <v>197</v>
      </c>
      <c r="Q8" s="8" t="s">
        <v>198</v>
      </c>
    </row>
    <row r="9" spans="1:17">
      <c r="A9" s="9"/>
      <c r="B9" s="8"/>
      <c r="C9" s="35" t="s">
        <v>190</v>
      </c>
      <c r="D9" s="6"/>
      <c r="E9" s="10" t="s">
        <v>192</v>
      </c>
      <c r="F9" s="8" t="s">
        <v>191</v>
      </c>
      <c r="G9" s="8" t="s">
        <v>192</v>
      </c>
      <c r="H9" s="8" t="s">
        <v>193</v>
      </c>
      <c r="I9" s="8" t="str">
        <f>RESOURCE!E8</f>
        <v>customer/customer_credit.html</v>
      </c>
      <c r="J9" s="8" t="s">
        <v>195</v>
      </c>
      <c r="K9" s="8" t="str">
        <f>E8</f>
        <v>CUSTOMER</v>
      </c>
      <c r="L9" s="6">
        <v>30</v>
      </c>
      <c r="M9" s="6" t="s">
        <v>196</v>
      </c>
      <c r="N9" s="8" t="s">
        <v>190</v>
      </c>
      <c r="O9" s="8" t="s">
        <v>199</v>
      </c>
      <c r="P9" s="8" t="s">
        <v>190</v>
      </c>
      <c r="Q9" s="8" t="s">
        <v>199</v>
      </c>
    </row>
    <row r="10" spans="1:17">
      <c r="D10" s="6" t="s">
        <v>72</v>
      </c>
      <c r="E10" s="6" t="s">
        <v>73</v>
      </c>
      <c r="F10" s="7" t="s">
        <v>74</v>
      </c>
      <c r="G10" s="7" t="s">
        <v>75</v>
      </c>
    </row>
    <row r="11" spans="1:17">
      <c r="A11" s="9">
        <v>43187</v>
      </c>
      <c r="B11" s="8" t="s">
        <v>83</v>
      </c>
      <c r="C11" s="35"/>
      <c r="E11" s="10" t="s">
        <v>184</v>
      </c>
      <c r="F11" s="36" t="str">
        <f>E9</f>
        <v>CUS1030</v>
      </c>
      <c r="G11" s="36" t="str">
        <f>RESOURCE!E8</f>
        <v>customer/customer_credit.html</v>
      </c>
    </row>
    <row r="12" spans="1:17">
      <c r="E12" s="10" t="s">
        <v>180</v>
      </c>
      <c r="F12" s="36" t="str">
        <f>E9</f>
        <v>CUS1030</v>
      </c>
      <c r="G12" s="36" t="str">
        <f>RESOURCE!E9</f>
        <v>customer/customer_evaluate.html</v>
      </c>
    </row>
  </sheetData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F11" sqref="F11"/>
    </sheetView>
  </sheetViews>
  <sheetFormatPr defaultRowHeight="16.5"/>
  <cols>
    <col min="4" max="4" width="18.42578125" bestFit="1" customWidth="1"/>
    <col min="6" max="6" width="9.92578125" bestFit="1" customWidth="1"/>
    <col min="7" max="7" width="18.92578125" customWidth="1"/>
  </cols>
  <sheetData>
    <row r="1" spans="1:8">
      <c r="A1" s="37" t="s">
        <v>44</v>
      </c>
      <c r="B1" s="37" t="s">
        <v>45</v>
      </c>
      <c r="C1" s="37" t="s">
        <v>9</v>
      </c>
      <c r="D1" s="37" t="s">
        <v>46</v>
      </c>
    </row>
    <row r="4" spans="1:8" ht="33">
      <c r="F4" s="42" t="s">
        <v>4</v>
      </c>
      <c r="G4" s="3" t="s">
        <v>5</v>
      </c>
      <c r="H4" s="38" t="s">
        <v>6</v>
      </c>
    </row>
    <row r="5" spans="1:8">
      <c r="D5" t="s">
        <v>132</v>
      </c>
    </row>
    <row r="7" spans="1:8">
      <c r="D7" s="6" t="s">
        <v>133</v>
      </c>
      <c r="E7" s="6" t="s">
        <v>134</v>
      </c>
      <c r="F7" s="7" t="s">
        <v>135</v>
      </c>
      <c r="G7" s="7" t="s">
        <v>74</v>
      </c>
    </row>
    <row r="8" spans="1:8">
      <c r="E8" s="10" t="s">
        <v>184</v>
      </c>
      <c r="F8" s="48" t="str">
        <f>ACCOUNT!E8</f>
        <v>ADMIN</v>
      </c>
      <c r="G8" s="48" t="str">
        <f>FUNCTION!E9</f>
        <v>CUS1030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topLeftCell="B1" zoomScale="90" zoomScaleNormal="90" workbookViewId="0">
      <selection activeCell="F13" sqref="F13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4.140625" bestFit="1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84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E8" s="10" t="s">
        <v>180</v>
      </c>
      <c r="F8" s="8" t="s">
        <v>181</v>
      </c>
      <c r="G8" s="8" t="s">
        <v>178</v>
      </c>
      <c r="H8" s="8" t="s">
        <v>182</v>
      </c>
    </row>
    <row r="9" spans="1:8">
      <c r="E9" s="10" t="s">
        <v>180</v>
      </c>
      <c r="F9" s="8" t="s">
        <v>181</v>
      </c>
      <c r="G9" s="8" t="s">
        <v>179</v>
      </c>
      <c r="H9" s="8" t="s">
        <v>183</v>
      </c>
    </row>
    <row r="10" spans="1:8">
      <c r="E10" s="10" t="s">
        <v>180</v>
      </c>
      <c r="F10" s="8" t="s">
        <v>203</v>
      </c>
      <c r="G10" s="8" t="s">
        <v>178</v>
      </c>
      <c r="H10" s="8" t="s">
        <v>204</v>
      </c>
    </row>
    <row r="11" spans="1:8">
      <c r="E11" s="10" t="s">
        <v>180</v>
      </c>
      <c r="F11" s="8" t="s">
        <v>203</v>
      </c>
      <c r="G11" s="8" t="s">
        <v>179</v>
      </c>
      <c r="H11" s="8" t="s">
        <v>205</v>
      </c>
    </row>
    <row r="12" spans="1:8">
      <c r="E12" s="10" t="s">
        <v>180</v>
      </c>
      <c r="F12" s="8" t="s">
        <v>206</v>
      </c>
      <c r="G12" s="8" t="s">
        <v>178</v>
      </c>
      <c r="H12" s="8" t="s">
        <v>207</v>
      </c>
    </row>
    <row r="13" spans="1:8">
      <c r="E13" s="10" t="s">
        <v>180</v>
      </c>
      <c r="F13" s="8" t="s">
        <v>206</v>
      </c>
      <c r="G13" s="8" t="s">
        <v>179</v>
      </c>
      <c r="H13" s="8" t="s">
        <v>208</v>
      </c>
    </row>
    <row r="14" spans="1:8">
      <c r="E14" s="10" t="s">
        <v>180</v>
      </c>
      <c r="F14" s="8" t="s">
        <v>209</v>
      </c>
      <c r="G14" s="8" t="s">
        <v>178</v>
      </c>
      <c r="H14" s="8" t="s">
        <v>210</v>
      </c>
    </row>
    <row r="15" spans="1:8">
      <c r="E15" s="10" t="s">
        <v>180</v>
      </c>
      <c r="F15" s="8" t="s">
        <v>209</v>
      </c>
      <c r="G15" s="8" t="s">
        <v>179</v>
      </c>
      <c r="H15" s="8" t="s">
        <v>211</v>
      </c>
    </row>
    <row r="16" spans="1:8">
      <c r="E16" s="10" t="s">
        <v>180</v>
      </c>
      <c r="F16" s="8" t="s">
        <v>212</v>
      </c>
      <c r="G16" s="8" t="s">
        <v>178</v>
      </c>
      <c r="H16" s="8" t="s">
        <v>213</v>
      </c>
    </row>
    <row r="17" spans="5:8">
      <c r="E17" s="10" t="s">
        <v>180</v>
      </c>
      <c r="F17" s="8" t="s">
        <v>212</v>
      </c>
      <c r="G17" s="8" t="s">
        <v>179</v>
      </c>
      <c r="H17" s="8" t="s">
        <v>214</v>
      </c>
    </row>
    <row r="18" spans="5:8">
      <c r="E18" s="10"/>
      <c r="F18" s="8"/>
      <c r="G18" s="35"/>
    </row>
    <row r="19" spans="5:8">
      <c r="E19" s="10"/>
      <c r="F19" s="8"/>
      <c r="G19" s="35"/>
    </row>
    <row r="20" spans="5:8">
      <c r="E20" s="10"/>
      <c r="G20" s="35"/>
    </row>
    <row r="21" spans="5:8">
      <c r="E21" s="10"/>
      <c r="G21" s="35"/>
    </row>
    <row r="22" spans="5:8">
      <c r="E22" s="10"/>
      <c r="G22" s="35"/>
    </row>
    <row r="23" spans="5:8">
      <c r="E23" s="10"/>
      <c r="G23" s="35"/>
    </row>
    <row r="24" spans="5:8">
      <c r="E24" s="10"/>
      <c r="G24" s="35"/>
    </row>
    <row r="25" spans="5:8">
      <c r="E25" s="10"/>
      <c r="G25" s="35"/>
    </row>
    <row r="26" spans="5:8">
      <c r="E26" s="10"/>
      <c r="G26" s="35"/>
    </row>
    <row r="27" spans="5:8">
      <c r="E27" s="10"/>
      <c r="G27" s="35"/>
    </row>
    <row r="28" spans="5:8">
      <c r="E28" s="10"/>
      <c r="G28" s="35"/>
    </row>
    <row r="29" spans="5:8">
      <c r="E29" s="10"/>
      <c r="G29" s="35"/>
    </row>
    <row r="30" spans="5:8">
      <c r="E30" s="10"/>
      <c r="G30" s="35"/>
    </row>
    <row r="31" spans="5:8">
      <c r="E31" s="10"/>
      <c r="G31" s="35"/>
    </row>
    <row r="32" spans="5:8">
      <c r="E32" s="10"/>
      <c r="G32" s="35"/>
    </row>
    <row r="33" spans="5:7">
      <c r="E33" s="10"/>
      <c r="G33" s="35"/>
    </row>
    <row r="34" spans="5:7">
      <c r="E34" s="10"/>
      <c r="G34" s="35"/>
    </row>
    <row r="35" spans="5:7">
      <c r="E35" s="10"/>
      <c r="G35" s="35"/>
    </row>
  </sheetData>
  <autoFilter ref="G1:G7" xr:uid="{00000000-0009-0000-0000-000005000000}"/>
  <phoneticPr fontId="1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tabSelected="1" topLeftCell="D1" workbookViewId="0">
      <selection activeCell="G13" sqref="G13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11">
      <c r="A1" s="37" t="s">
        <v>44</v>
      </c>
      <c r="B1" s="37" t="s">
        <v>45</v>
      </c>
      <c r="C1" s="37" t="s">
        <v>9</v>
      </c>
      <c r="D1" s="37" t="s">
        <v>46</v>
      </c>
    </row>
    <row r="4" spans="1:11">
      <c r="F4" s="2" t="s">
        <v>4</v>
      </c>
      <c r="G4" s="3" t="s">
        <v>5</v>
      </c>
      <c r="H4" s="38" t="s">
        <v>6</v>
      </c>
    </row>
    <row r="7" spans="1:11">
      <c r="A7" s="9">
        <v>43185</v>
      </c>
      <c r="B7" s="5" t="s">
        <v>82</v>
      </c>
      <c r="D7" s="6" t="s">
        <v>85</v>
      </c>
      <c r="E7" s="6" t="s">
        <v>86</v>
      </c>
      <c r="F7" s="7" t="s">
        <v>87</v>
      </c>
      <c r="G7" s="8" t="s">
        <v>56</v>
      </c>
      <c r="H7" s="8" t="s">
        <v>57</v>
      </c>
    </row>
    <row r="8" spans="1:11">
      <c r="A8" s="9"/>
      <c r="E8" s="10" t="s">
        <v>225</v>
      </c>
      <c r="F8" s="10" t="s">
        <v>225</v>
      </c>
      <c r="G8" s="35" t="s">
        <v>207</v>
      </c>
      <c r="H8" s="8" t="s">
        <v>208</v>
      </c>
    </row>
    <row r="9" spans="1:11">
      <c r="D9" s="6" t="s">
        <v>88</v>
      </c>
      <c r="E9" s="6" t="s">
        <v>89</v>
      </c>
      <c r="F9" s="7" t="s">
        <v>90</v>
      </c>
      <c r="G9" s="7" t="s">
        <v>91</v>
      </c>
      <c r="H9" s="6" t="s">
        <v>92</v>
      </c>
      <c r="I9" s="6" t="s">
        <v>93</v>
      </c>
      <c r="J9" s="6" t="s">
        <v>56</v>
      </c>
      <c r="K9" s="6" t="s">
        <v>57</v>
      </c>
    </row>
    <row r="10" spans="1:11">
      <c r="E10" s="10" t="s">
        <v>215</v>
      </c>
      <c r="F10" s="48" t="str">
        <f>$E$8</f>
        <v>EVALUATE.TYPE</v>
      </c>
      <c r="G10" s="8" t="s">
        <v>216</v>
      </c>
      <c r="H10" s="35" t="s">
        <v>217</v>
      </c>
      <c r="I10" s="8" t="s">
        <v>218</v>
      </c>
      <c r="J10" s="35" t="s">
        <v>217</v>
      </c>
      <c r="K10" s="8" t="s">
        <v>218</v>
      </c>
    </row>
    <row r="11" spans="1:11">
      <c r="E11" s="10" t="s">
        <v>215</v>
      </c>
      <c r="F11" s="48" t="str">
        <f t="shared" ref="F11:F12" si="0">$E$8</f>
        <v>EVALUATE.TYPE</v>
      </c>
      <c r="G11" s="8" t="s">
        <v>219</v>
      </c>
      <c r="H11" s="35" t="s">
        <v>220</v>
      </c>
      <c r="I11" s="8" t="s">
        <v>221</v>
      </c>
      <c r="J11" s="35" t="s">
        <v>220</v>
      </c>
      <c r="K11" s="8" t="s">
        <v>221</v>
      </c>
    </row>
    <row r="12" spans="1:11">
      <c r="E12" s="10" t="s">
        <v>215</v>
      </c>
      <c r="F12" s="48" t="str">
        <f t="shared" si="0"/>
        <v>EVALUATE.TYPE</v>
      </c>
      <c r="G12" s="8" t="s">
        <v>222</v>
      </c>
      <c r="H12" s="35" t="s">
        <v>223</v>
      </c>
      <c r="I12" s="8" t="s">
        <v>224</v>
      </c>
      <c r="J12" s="35" t="s">
        <v>223</v>
      </c>
      <c r="K12" s="8" t="s">
        <v>224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"/>
  <sheetViews>
    <sheetView topLeftCell="A7" workbookViewId="0">
      <selection activeCell="A12" sqref="A8:XFD12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37" t="s">
        <v>44</v>
      </c>
      <c r="B1" s="37" t="s">
        <v>45</v>
      </c>
      <c r="C1" s="37" t="s">
        <v>9</v>
      </c>
      <c r="D1" s="37" t="s">
        <v>46</v>
      </c>
    </row>
    <row r="4" spans="1:26">
      <c r="F4" s="2" t="s">
        <v>4</v>
      </c>
      <c r="G4" s="3" t="s">
        <v>5</v>
      </c>
      <c r="H4" s="38" t="s">
        <v>6</v>
      </c>
    </row>
    <row r="6" spans="1:26">
      <c r="E6" s="8" t="s">
        <v>94</v>
      </c>
      <c r="F6" s="8" t="s">
        <v>95</v>
      </c>
    </row>
    <row r="7" spans="1:26" ht="47">
      <c r="A7" s="9">
        <v>43189</v>
      </c>
      <c r="B7" s="8" t="s">
        <v>82</v>
      </c>
      <c r="D7" s="6" t="s">
        <v>96</v>
      </c>
      <c r="E7" s="39" t="s">
        <v>97</v>
      </c>
      <c r="F7" s="40" t="s">
        <v>87</v>
      </c>
      <c r="G7" s="39" t="s">
        <v>81</v>
      </c>
      <c r="H7" s="39" t="s">
        <v>98</v>
      </c>
      <c r="I7" s="39" t="s">
        <v>99</v>
      </c>
      <c r="J7" s="39" t="s">
        <v>100</v>
      </c>
      <c r="K7" s="39" t="s">
        <v>101</v>
      </c>
      <c r="L7" s="39" t="s">
        <v>102</v>
      </c>
      <c r="M7" s="39" t="s">
        <v>103</v>
      </c>
      <c r="N7" s="39" t="s">
        <v>104</v>
      </c>
      <c r="O7" s="39" t="s">
        <v>105</v>
      </c>
      <c r="P7" s="39" t="s">
        <v>106</v>
      </c>
      <c r="Q7" s="39" t="s">
        <v>107</v>
      </c>
      <c r="R7" s="39" t="s">
        <v>108</v>
      </c>
      <c r="S7" s="39"/>
    </row>
    <row r="8" spans="1:26" ht="56.25" customHeight="1">
      <c r="A8" s="9">
        <v>43189</v>
      </c>
      <c r="B8" s="8" t="s">
        <v>82</v>
      </c>
      <c r="C8" s="41"/>
      <c r="D8" s="39" t="s">
        <v>109</v>
      </c>
      <c r="E8" s="39" t="s">
        <v>110</v>
      </c>
      <c r="F8" s="40" t="s">
        <v>111</v>
      </c>
      <c r="G8" s="39" t="s">
        <v>112</v>
      </c>
      <c r="H8" s="39" t="s">
        <v>113</v>
      </c>
      <c r="I8" s="40" t="s">
        <v>114</v>
      </c>
      <c r="J8" s="39" t="s">
        <v>115</v>
      </c>
      <c r="K8" s="39" t="s">
        <v>116</v>
      </c>
      <c r="L8" s="39" t="s">
        <v>117</v>
      </c>
      <c r="M8" s="39" t="s">
        <v>118</v>
      </c>
      <c r="N8" s="39" t="s">
        <v>119</v>
      </c>
      <c r="O8" s="39" t="s">
        <v>120</v>
      </c>
      <c r="P8" s="39" t="s">
        <v>121</v>
      </c>
      <c r="Q8" s="39" t="s">
        <v>122</v>
      </c>
      <c r="R8" s="39" t="s">
        <v>123</v>
      </c>
      <c r="S8" s="39" t="s">
        <v>124</v>
      </c>
      <c r="T8" s="39" t="s">
        <v>125</v>
      </c>
      <c r="U8" s="39" t="s">
        <v>126</v>
      </c>
      <c r="V8" s="39" t="s">
        <v>127</v>
      </c>
      <c r="W8" s="39" t="s">
        <v>128</v>
      </c>
      <c r="X8" s="39" t="s">
        <v>129</v>
      </c>
      <c r="Y8" s="39" t="s">
        <v>130</v>
      </c>
      <c r="Z8" s="39" t="s">
        <v>131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"/>
  <sheetViews>
    <sheetView topLeftCell="D1" workbookViewId="0">
      <selection activeCell="E12" sqref="E12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37" t="s">
        <v>44</v>
      </c>
      <c r="B1" s="37" t="s">
        <v>45</v>
      </c>
      <c r="C1" s="37" t="s">
        <v>9</v>
      </c>
      <c r="D1" s="37" t="s">
        <v>46</v>
      </c>
    </row>
    <row r="4" spans="1:15">
      <c r="F4" s="2" t="s">
        <v>4</v>
      </c>
      <c r="G4" s="3" t="s">
        <v>5</v>
      </c>
      <c r="H4" s="38" t="s">
        <v>6</v>
      </c>
    </row>
    <row r="7" spans="1:15">
      <c r="A7" s="9">
        <v>43540</v>
      </c>
      <c r="B7" s="5" t="s">
        <v>82</v>
      </c>
      <c r="D7" s="6" t="s">
        <v>136</v>
      </c>
      <c r="E7" s="6" t="s">
        <v>137</v>
      </c>
      <c r="F7" s="7" t="s">
        <v>138</v>
      </c>
      <c r="G7" s="8" t="s">
        <v>139</v>
      </c>
      <c r="H7" s="8" t="s">
        <v>81</v>
      </c>
      <c r="I7" t="s">
        <v>140</v>
      </c>
    </row>
    <row r="8" spans="1:15">
      <c r="A8" s="9"/>
      <c r="E8" s="10"/>
      <c r="F8" s="8"/>
      <c r="H8" s="8"/>
    </row>
    <row r="9" spans="1:15">
      <c r="D9" s="6" t="s">
        <v>142</v>
      </c>
      <c r="E9" s="6" t="s">
        <v>143</v>
      </c>
      <c r="F9" s="7" t="s">
        <v>144</v>
      </c>
      <c r="G9" s="44" t="s">
        <v>145</v>
      </c>
      <c r="H9" s="6" t="s">
        <v>146</v>
      </c>
      <c r="I9" s="45" t="s">
        <v>147</v>
      </c>
      <c r="J9" s="6" t="s">
        <v>148</v>
      </c>
      <c r="K9" s="6" t="s">
        <v>149</v>
      </c>
      <c r="L9" s="6" t="s">
        <v>150</v>
      </c>
      <c r="M9" s="6" t="s">
        <v>151</v>
      </c>
      <c r="N9" s="6" t="s">
        <v>152</v>
      </c>
      <c r="O9" s="6" t="s">
        <v>153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DOCUMENT_CATEGORY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2019-05-14T11:17:21Z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