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k_gaji_karyawan\public\import\"/>
    </mc:Choice>
  </mc:AlternateContent>
  <xr:revisionPtr revIDLastSave="0" documentId="8_{500F5A2B-48E6-42E3-8582-11DF2A2B94B5}" xr6:coauthVersionLast="46" xr6:coauthVersionMax="46" xr10:uidLastSave="{00000000-0000-0000-0000-000000000000}"/>
  <bookViews>
    <workbookView xWindow="0" yWindow="930" windowWidth="20490" windowHeight="10590" xr2:uid="{27EEAB46-AA00-491A-B6D9-AD3DDE5C26BB}"/>
  </bookViews>
  <sheets>
    <sheet name="absent (2)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4" i="4" l="1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BN24" i="4" s="1"/>
  <c r="C24" i="4"/>
  <c r="B24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BN23" i="4" s="1"/>
  <c r="C23" i="4"/>
  <c r="B23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BN22" i="4" s="1"/>
  <c r="C22" i="4"/>
  <c r="B22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BN21" i="4" s="1"/>
  <c r="C21" i="4"/>
  <c r="B21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BN20" i="4" s="1"/>
  <c r="C20" i="4"/>
  <c r="B20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BN19" i="4" s="1"/>
  <c r="C19" i="4"/>
  <c r="B19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BN18" i="4" s="1"/>
  <c r="AI18" i="4"/>
  <c r="C18" i="4"/>
  <c r="B18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BN17" i="4" s="1"/>
  <c r="C17" i="4"/>
  <c r="B17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BN16" i="4" s="1"/>
  <c r="C16" i="4"/>
  <c r="B16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BN15" i="4" s="1"/>
  <c r="C15" i="4"/>
  <c r="B15" i="4"/>
  <c r="AV11" i="4"/>
  <c r="AU11" i="4"/>
  <c r="AT11" i="4"/>
  <c r="AX11" i="4" s="1"/>
  <c r="BA11" i="4" s="1"/>
  <c r="AS11" i="4"/>
  <c r="AR11" i="4"/>
  <c r="AQ11" i="4"/>
  <c r="AP11" i="4"/>
  <c r="AO11" i="4"/>
  <c r="AW11" i="4" s="1"/>
  <c r="AN11" i="4"/>
  <c r="AM11" i="4"/>
  <c r="AL11" i="4"/>
  <c r="AK11" i="4"/>
  <c r="AJ11" i="4"/>
  <c r="AY11" i="4" s="1"/>
  <c r="AI11" i="4"/>
  <c r="C11" i="4"/>
  <c r="B11" i="4"/>
  <c r="AY10" i="4"/>
  <c r="AV10" i="4"/>
  <c r="AU10" i="4"/>
  <c r="AT10" i="4"/>
  <c r="AX10" i="4" s="1"/>
  <c r="BA10" i="4" s="1"/>
  <c r="AS10" i="4"/>
  <c r="AR10" i="4"/>
  <c r="AW10" i="4" s="1"/>
  <c r="AQ10" i="4"/>
  <c r="AP10" i="4"/>
  <c r="AO10" i="4"/>
  <c r="AN10" i="4"/>
  <c r="AM10" i="4"/>
  <c r="AL10" i="4"/>
  <c r="AK10" i="4"/>
  <c r="AJ10" i="4"/>
  <c r="AI10" i="4"/>
  <c r="C10" i="4"/>
  <c r="B10" i="4"/>
  <c r="AV9" i="4"/>
  <c r="AU9" i="4"/>
  <c r="AT9" i="4"/>
  <c r="AX9" i="4" s="1"/>
  <c r="BA9" i="4" s="1"/>
  <c r="AS9" i="4"/>
  <c r="AR9" i="4"/>
  <c r="AQ9" i="4"/>
  <c r="AP9" i="4"/>
  <c r="AO9" i="4"/>
  <c r="AW9" i="4" s="1"/>
  <c r="AN9" i="4"/>
  <c r="AM9" i="4"/>
  <c r="AL9" i="4"/>
  <c r="AK9" i="4"/>
  <c r="AJ9" i="4"/>
  <c r="AY9" i="4" s="1"/>
  <c r="AI9" i="4"/>
  <c r="C9" i="4"/>
  <c r="B9" i="4"/>
  <c r="AY8" i="4"/>
  <c r="AV8" i="4"/>
  <c r="AU8" i="4"/>
  <c r="AT8" i="4"/>
  <c r="AX8" i="4" s="1"/>
  <c r="BA8" i="4" s="1"/>
  <c r="AS8" i="4"/>
  <c r="AR8" i="4"/>
  <c r="AW8" i="4" s="1"/>
  <c r="AQ8" i="4"/>
  <c r="AP8" i="4"/>
  <c r="AO8" i="4"/>
  <c r="AN8" i="4"/>
  <c r="AM8" i="4"/>
  <c r="AL8" i="4"/>
  <c r="AK8" i="4"/>
  <c r="AJ8" i="4"/>
  <c r="AI8" i="4"/>
  <c r="C8" i="4"/>
  <c r="B8" i="4"/>
  <c r="AV7" i="4"/>
  <c r="AU7" i="4"/>
  <c r="AT7" i="4"/>
  <c r="AX7" i="4" s="1"/>
  <c r="BA7" i="4" s="1"/>
  <c r="AS7" i="4"/>
  <c r="AR7" i="4"/>
  <c r="AQ7" i="4"/>
  <c r="AP7" i="4"/>
  <c r="AO7" i="4"/>
  <c r="AW7" i="4" s="1"/>
  <c r="AN7" i="4"/>
  <c r="AM7" i="4"/>
  <c r="AL7" i="4"/>
  <c r="AK7" i="4"/>
  <c r="AJ7" i="4"/>
  <c r="AY7" i="4" s="1"/>
  <c r="AI7" i="4"/>
  <c r="C7" i="4"/>
  <c r="B7" i="4"/>
  <c r="AY6" i="4"/>
  <c r="AV6" i="4"/>
  <c r="AU6" i="4"/>
  <c r="AT6" i="4"/>
  <c r="AX6" i="4" s="1"/>
  <c r="BA6" i="4" s="1"/>
  <c r="AS6" i="4"/>
  <c r="AR6" i="4"/>
  <c r="AW6" i="4" s="1"/>
  <c r="AQ6" i="4"/>
  <c r="AP6" i="4"/>
  <c r="AO6" i="4"/>
  <c r="AN6" i="4"/>
  <c r="AM6" i="4"/>
  <c r="AL6" i="4"/>
  <c r="AK6" i="4"/>
  <c r="AJ6" i="4"/>
  <c r="AI6" i="4"/>
  <c r="C6" i="4"/>
  <c r="B6" i="4"/>
  <c r="AV5" i="4"/>
  <c r="AU5" i="4"/>
  <c r="AT5" i="4"/>
  <c r="AX5" i="4" s="1"/>
  <c r="BA5" i="4" s="1"/>
  <c r="AS5" i="4"/>
  <c r="AR5" i="4"/>
  <c r="AQ5" i="4"/>
  <c r="AP5" i="4"/>
  <c r="AO5" i="4"/>
  <c r="AW5" i="4" s="1"/>
  <c r="AN5" i="4"/>
  <c r="AM5" i="4"/>
  <c r="AL5" i="4"/>
  <c r="AK5" i="4"/>
  <c r="AJ5" i="4"/>
  <c r="AY5" i="4" s="1"/>
  <c r="AI5" i="4"/>
  <c r="C5" i="4"/>
  <c r="B5" i="4"/>
  <c r="AY4" i="4"/>
  <c r="AV4" i="4"/>
  <c r="AU4" i="4"/>
  <c r="AT4" i="4"/>
  <c r="AX4" i="4" s="1"/>
  <c r="BA4" i="4" s="1"/>
  <c r="AS4" i="4"/>
  <c r="AR4" i="4"/>
  <c r="AW4" i="4" s="1"/>
  <c r="AQ4" i="4"/>
  <c r="AP4" i="4"/>
  <c r="AO4" i="4"/>
  <c r="AN4" i="4"/>
  <c r="AM4" i="4"/>
  <c r="AL4" i="4"/>
  <c r="AK4" i="4"/>
  <c r="AJ4" i="4"/>
  <c r="AI4" i="4"/>
  <c r="C4" i="4"/>
  <c r="B4" i="4"/>
  <c r="AV3" i="4"/>
  <c r="AU3" i="4"/>
  <c r="AU12" i="4" s="1"/>
  <c r="AT3" i="4"/>
  <c r="AX3" i="4" s="1"/>
  <c r="BA3" i="4" s="1"/>
  <c r="AS3" i="4"/>
  <c r="AR3" i="4"/>
  <c r="AQ3" i="4"/>
  <c r="AP3" i="4"/>
  <c r="AO3" i="4"/>
  <c r="AW3" i="4" s="1"/>
  <c r="AN3" i="4"/>
  <c r="AM3" i="4"/>
  <c r="AM12" i="4" s="1"/>
  <c r="AL3" i="4"/>
  <c r="AK3" i="4"/>
  <c r="AJ3" i="4"/>
  <c r="AY3" i="4" s="1"/>
  <c r="AI3" i="4"/>
  <c r="C3" i="4"/>
  <c r="B3" i="4"/>
  <c r="AY2" i="4"/>
  <c r="AV2" i="4"/>
  <c r="AV12" i="4" s="1"/>
  <c r="AU2" i="4"/>
  <c r="AT2" i="4"/>
  <c r="AX2" i="4" s="1"/>
  <c r="BA2" i="4" s="1"/>
  <c r="AS2" i="4"/>
  <c r="AS12" i="4" s="1"/>
  <c r="AR2" i="4"/>
  <c r="AR12" i="4" s="1"/>
  <c r="AQ2" i="4"/>
  <c r="AQ12" i="4" s="1"/>
  <c r="AP2" i="4"/>
  <c r="AP12" i="4" s="1"/>
  <c r="AO2" i="4"/>
  <c r="AO12" i="4" s="1"/>
  <c r="AN2" i="4"/>
  <c r="AN12" i="4" s="1"/>
  <c r="AM2" i="4"/>
  <c r="AL2" i="4"/>
  <c r="AL12" i="4" s="1"/>
  <c r="AK2" i="4"/>
  <c r="AK12" i="4" s="1"/>
  <c r="AJ2" i="4"/>
  <c r="AJ12" i="4" s="1"/>
  <c r="AI2" i="4"/>
  <c r="AI12" i="4" s="1"/>
  <c r="C2" i="4"/>
  <c r="B2" i="4"/>
  <c r="AT12" i="4" l="1"/>
  <c r="AW2" i="4"/>
</calcChain>
</file>

<file path=xl/sharedStrings.xml><?xml version="1.0" encoding="utf-8"?>
<sst xmlns="http://schemas.openxmlformats.org/spreadsheetml/2006/main" count="439" uniqueCount="62">
  <si>
    <t>No</t>
  </si>
  <si>
    <t>N I K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</si>
  <si>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</si>
  <si>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</si>
  <si>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</si>
  <si>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</si>
  <si>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</si>
  <si>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</si>
  <si>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</si>
  <si>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</si>
  <si>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</si>
  <si>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</si>
  <si>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</si>
  <si>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</si>
  <si>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</si>
  <si>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</si>
  <si>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</si>
  <si>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</si>
  <si>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</si>
  <si>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</si>
  <si>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</si>
  <si>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</si>
  <si>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</si>
  <si>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</si>
  <si>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</si>
  <si>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</si>
  <si>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</si>
  <si>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</si>
  <si>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</si>
  <si>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</si>
  <si>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</si>
  <si>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</si>
  <si>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</si>
  <si>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</si>
  <si>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</t>
  </si>
  <si>
    <t>N</t>
  </si>
  <si>
    <t>CT</t>
  </si>
  <si>
    <t>SD</t>
  </si>
  <si>
    <t>CH</t>
  </si>
  <si>
    <t>IR</t>
  </si>
  <si>
    <t>A</t>
  </si>
  <si>
    <t>I</t>
  </si>
  <si>
    <t>S</t>
  </si>
  <si>
    <t>HD</t>
  </si>
  <si>
    <t>DL</t>
  </si>
  <si>
    <t>TL</t>
  </si>
  <si>
    <t>PC</t>
  </si>
  <si>
    <t>LC</t>
  </si>
  <si>
    <t>OVERTIME REPORT :</t>
  </si>
  <si>
    <t>TOTAL OT</t>
  </si>
  <si>
    <t>Full Attendance</t>
  </si>
  <si>
    <t>% Bns</t>
  </si>
  <si>
    <t>Deduction Upah tetap</t>
  </si>
  <si>
    <t>Deduction bonus</t>
  </si>
  <si>
    <t>Nett Working Days</t>
  </si>
  <si>
    <t>Confirmed by :</t>
  </si>
  <si>
    <t>Approved by :</t>
  </si>
  <si>
    <t>Checked by :</t>
  </si>
  <si>
    <t>HRD Officer</t>
  </si>
  <si>
    <t>Department Manager</t>
  </si>
  <si>
    <t>Section Head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</si>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</sst>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NT$&quot;* #,##0.00_-;\-&quot;NT$&quot;* #,##0.00_-;_-&quot;NT$&quot;* &quot;-&quot;??_-;_-@_-"/>
    <numFmt numFmtId="165" formatCode="_-* #,##0_-;\-* #,##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name val="Zawgyi-One"/>
      <charset val="1"/>
    </font>
    <font>
      <b/>
      <sz val="9"/>
      <color indexed="8"/>
      <name val="Arial"/>
      <family val="2"/>
    </font>
    <font>
      <sz val="10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3" fontId="0" fillId="0" borderId="0" xfId="2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3" fontId="7" fillId="4" borderId="1" xfId="2" quotePrefix="1" applyFont="1" applyFill="1" applyBorder="1" applyAlignment="1" applyProtection="1">
      <protection hidden="1"/>
    </xf>
    <xf numFmtId="43" fontId="7" fillId="0" borderId="1" xfId="2" quotePrefix="1" applyFont="1" applyFill="1" applyBorder="1" applyAlignment="1" applyProtection="1">
      <protection hidden="1"/>
    </xf>
    <xf numFmtId="43" fontId="5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5" fontId="5" fillId="0" borderId="1" xfId="2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9" fontId="5" fillId="0" borderId="1" xfId="7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8">
    <cellStyle name="A satisfied Microsoft Office user" xfId="4" xr:uid="{7E3AC5C2-675C-4883-B547-1444663CEC9A}"/>
    <cellStyle name="Comma 2" xfId="5" xr:uid="{747EE575-4DE3-403E-A6F9-EEF84A309804}"/>
    <cellStyle name="Comma 3" xfId="2" xr:uid="{5F9B4FCF-B431-4062-B604-BE4CD83B5A49}"/>
    <cellStyle name="Comma 4" xfId="6" xr:uid="{7D345E4F-218E-41E2-B77E-A238A4853557}"/>
    <cellStyle name="Currency 2" xfId="3" xr:uid="{6F5A6D28-9DED-4DD4-A2AE-6F0D67A8432E}"/>
    <cellStyle name="Normal" xfId="0" builtinId="0"/>
    <cellStyle name="Normal 2" xfId="1" xr:uid="{4625FE0B-E088-4825-A364-F3EC23B32B85}"/>
    <cellStyle name="Percent" xfId="7" builtinId="5"/>
  </cellStyles>
  <dxfs count="0"/>
  <tableStyles count="0" defaultTableStyle="TableStyleMedium2" defaultPivotStyle="PivotStyleLight16"/>
  <colors>
    <mruColors>
      <color rgb="FFC4D79B"/>
      <color rgb="FFB1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van%20Sukhito\Downloads\Salary%20WS%20-%20SCS%20(50L0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file"/>
      <sheetName val="A 2301"/>
      <sheetName val="P 2301"/>
      <sheetName val="Biodata"/>
      <sheetName val="Absen 2301"/>
      <sheetName val="Payroll 2301"/>
      <sheetName val="PPh21"/>
      <sheetName val="Sheet5"/>
      <sheetName val="Sheet1"/>
      <sheetName val="Sheet6"/>
    </sheetNames>
    <sheetDataSet>
      <sheetData sheetId="0"/>
      <sheetData sheetId="1"/>
      <sheetData sheetId="2"/>
      <sheetData sheetId="3">
        <row r="2">
          <cell r="B2">
            <v>502926</v>
          </cell>
          <cell r="C2" t="str">
            <v>AZWAR</v>
          </cell>
        </row>
        <row r="3">
          <cell r="B3">
            <v>502928</v>
          </cell>
          <cell r="C3" t="str">
            <v>AMRULLAh</v>
          </cell>
        </row>
        <row r="4">
          <cell r="B4">
            <v>502929</v>
          </cell>
          <cell r="C4" t="str">
            <v>ELLENSARI</v>
          </cell>
        </row>
        <row r="5">
          <cell r="B5">
            <v>502931</v>
          </cell>
          <cell r="C5" t="str">
            <v>MUTIARASARI</v>
          </cell>
        </row>
        <row r="6">
          <cell r="B6">
            <v>502933</v>
          </cell>
          <cell r="C6" t="str">
            <v>ARYADI</v>
          </cell>
        </row>
        <row r="7">
          <cell r="B7">
            <v>502956</v>
          </cell>
          <cell r="C7" t="str">
            <v>KOSTIANAS</v>
          </cell>
        </row>
        <row r="8">
          <cell r="B8">
            <v>503095</v>
          </cell>
          <cell r="C8" t="str">
            <v>ADELINATA</v>
          </cell>
        </row>
        <row r="9">
          <cell r="B9">
            <v>503097</v>
          </cell>
          <cell r="C9" t="str">
            <v>NOVARINGN</v>
          </cell>
        </row>
        <row r="10">
          <cell r="B10">
            <v>503099</v>
          </cell>
          <cell r="C10" t="str">
            <v>LIADAHLIA</v>
          </cell>
        </row>
        <row r="11">
          <cell r="B11">
            <v>503100</v>
          </cell>
          <cell r="C11" t="str">
            <v>EFREEANIT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70E-CA89-45E6-884B-246EB2379FD2}">
  <dimension ref="A1:BN29"/>
  <sheetViews>
    <sheetView tabSelected="1" topLeftCell="T11" workbookViewId="0">
      <selection activeCell="AL2" sqref="AL2"/>
    </sheetView>
  </sheetViews>
  <sheetFormatPr defaultRowHeight="12"/>
  <cols>
    <col min="1" max="1" width="5.5703125" style="7" customWidth="1"/>
    <col min="2" max="2" width="9.5703125" style="7" customWidth="1"/>
    <col min="3" max="3" width="40.28515625" style="7" customWidth="1"/>
    <col min="4" max="48" width="5.7109375" style="7" customWidth="1"/>
    <col min="49" max="49" width="9.42578125" style="7" customWidth="1"/>
    <col min="50" max="50" width="7.42578125" style="7" customWidth="1"/>
    <col min="51" max="51" width="10.140625" style="7" customWidth="1"/>
    <col min="52" max="52" width="10" style="7" customWidth="1"/>
    <col min="53" max="53" width="7.5703125" style="7" customWidth="1"/>
    <col min="54" max="65" width="5.7109375" style="7" customWidth="1"/>
    <col min="66" max="66" width="9.85546875" style="7" customWidth="1"/>
    <col min="67" max="243" width="9.140625" style="7"/>
    <col min="244" max="244" width="2.140625" style="7" customWidth="1"/>
    <col min="245" max="245" width="2.42578125" style="7" customWidth="1"/>
    <col min="246" max="246" width="9.5703125" style="7" customWidth="1"/>
    <col min="247" max="247" width="14.85546875" style="7" customWidth="1"/>
    <col min="248" max="248" width="8" style="7" customWidth="1"/>
    <col min="249" max="249" width="6.5703125" style="7" customWidth="1"/>
    <col min="250" max="250" width="7.42578125" style="7" customWidth="1"/>
    <col min="251" max="281" width="4.7109375" style="7" customWidth="1"/>
    <col min="282" max="287" width="5.7109375" style="7" customWidth="1"/>
    <col min="288" max="288" width="5.140625" style="7" customWidth="1"/>
    <col min="289" max="295" width="5.7109375" style="7" customWidth="1"/>
    <col min="296" max="296" width="6.85546875" style="7" customWidth="1"/>
    <col min="297" max="297" width="6.5703125" style="7" customWidth="1"/>
    <col min="298" max="298" width="10" style="7" customWidth="1"/>
    <col min="299" max="305" width="10.7109375" style="7" customWidth="1"/>
    <col min="306" max="499" width="9.140625" style="7"/>
    <col min="500" max="500" width="2.140625" style="7" customWidth="1"/>
    <col min="501" max="501" width="2.42578125" style="7" customWidth="1"/>
    <col min="502" max="502" width="9.5703125" style="7" customWidth="1"/>
    <col min="503" max="503" width="14.85546875" style="7" customWidth="1"/>
    <col min="504" max="504" width="8" style="7" customWidth="1"/>
    <col min="505" max="505" width="6.5703125" style="7" customWidth="1"/>
    <col min="506" max="506" width="7.42578125" style="7" customWidth="1"/>
    <col min="507" max="537" width="4.7109375" style="7" customWidth="1"/>
    <col min="538" max="543" width="5.7109375" style="7" customWidth="1"/>
    <col min="544" max="544" width="5.140625" style="7" customWidth="1"/>
    <col min="545" max="551" width="5.7109375" style="7" customWidth="1"/>
    <col min="552" max="552" width="6.85546875" style="7" customWidth="1"/>
    <col min="553" max="553" width="6.5703125" style="7" customWidth="1"/>
    <col min="554" max="554" width="10" style="7" customWidth="1"/>
    <col min="555" max="561" width="10.7109375" style="7" customWidth="1"/>
    <col min="562" max="755" width="9.140625" style="7"/>
    <col min="756" max="756" width="2.140625" style="7" customWidth="1"/>
    <col min="757" max="757" width="2.42578125" style="7" customWidth="1"/>
    <col min="758" max="758" width="9.5703125" style="7" customWidth="1"/>
    <col min="759" max="759" width="14.85546875" style="7" customWidth="1"/>
    <col min="760" max="760" width="8" style="7" customWidth="1"/>
    <col min="761" max="761" width="6.5703125" style="7" customWidth="1"/>
    <col min="762" max="762" width="7.42578125" style="7" customWidth="1"/>
    <col min="763" max="793" width="4.7109375" style="7" customWidth="1"/>
    <col min="794" max="799" width="5.7109375" style="7" customWidth="1"/>
    <col min="800" max="800" width="5.140625" style="7" customWidth="1"/>
    <col min="801" max="807" width="5.7109375" style="7" customWidth="1"/>
    <col min="808" max="808" width="6.85546875" style="7" customWidth="1"/>
    <col min="809" max="809" width="6.5703125" style="7" customWidth="1"/>
    <col min="810" max="810" width="10" style="7" customWidth="1"/>
    <col min="811" max="817" width="10.7109375" style="7" customWidth="1"/>
    <col min="818" max="1011" width="9.140625" style="7"/>
    <col min="1012" max="1012" width="2.140625" style="7" customWidth="1"/>
    <col min="1013" max="1013" width="2.42578125" style="7" customWidth="1"/>
    <col min="1014" max="1014" width="9.5703125" style="7" customWidth="1"/>
    <col min="1015" max="1015" width="14.85546875" style="7" customWidth="1"/>
    <col min="1016" max="1016" width="8" style="7" customWidth="1"/>
    <col min="1017" max="1017" width="6.5703125" style="7" customWidth="1"/>
    <col min="1018" max="1018" width="7.42578125" style="7" customWidth="1"/>
    <col min="1019" max="1049" width="4.7109375" style="7" customWidth="1"/>
    <col min="1050" max="1055" width="5.7109375" style="7" customWidth="1"/>
    <col min="1056" max="1056" width="5.140625" style="7" customWidth="1"/>
    <col min="1057" max="1063" width="5.7109375" style="7" customWidth="1"/>
    <col min="1064" max="1064" width="6.85546875" style="7" customWidth="1"/>
    <col min="1065" max="1065" width="6.5703125" style="7" customWidth="1"/>
    <col min="1066" max="1066" width="10" style="7" customWidth="1"/>
    <col min="1067" max="1073" width="10.7109375" style="7" customWidth="1"/>
    <col min="1074" max="1267" width="9.140625" style="7"/>
    <col min="1268" max="1268" width="2.140625" style="7" customWidth="1"/>
    <col min="1269" max="1269" width="2.42578125" style="7" customWidth="1"/>
    <col min="1270" max="1270" width="9.5703125" style="7" customWidth="1"/>
    <col min="1271" max="1271" width="14.85546875" style="7" customWidth="1"/>
    <col min="1272" max="1272" width="8" style="7" customWidth="1"/>
    <col min="1273" max="1273" width="6.5703125" style="7" customWidth="1"/>
    <col min="1274" max="1274" width="7.42578125" style="7" customWidth="1"/>
    <col min="1275" max="1305" width="4.7109375" style="7" customWidth="1"/>
    <col min="1306" max="1311" width="5.7109375" style="7" customWidth="1"/>
    <col min="1312" max="1312" width="5.140625" style="7" customWidth="1"/>
    <col min="1313" max="1319" width="5.7109375" style="7" customWidth="1"/>
    <col min="1320" max="1320" width="6.85546875" style="7" customWidth="1"/>
    <col min="1321" max="1321" width="6.5703125" style="7" customWidth="1"/>
    <col min="1322" max="1322" width="10" style="7" customWidth="1"/>
    <col min="1323" max="1329" width="10.7109375" style="7" customWidth="1"/>
    <col min="1330" max="1523" width="9.140625" style="7"/>
    <col min="1524" max="1524" width="2.140625" style="7" customWidth="1"/>
    <col min="1525" max="1525" width="2.42578125" style="7" customWidth="1"/>
    <col min="1526" max="1526" width="9.5703125" style="7" customWidth="1"/>
    <col min="1527" max="1527" width="14.85546875" style="7" customWidth="1"/>
    <col min="1528" max="1528" width="8" style="7" customWidth="1"/>
    <col min="1529" max="1529" width="6.5703125" style="7" customWidth="1"/>
    <col min="1530" max="1530" width="7.42578125" style="7" customWidth="1"/>
    <col min="1531" max="1561" width="4.7109375" style="7" customWidth="1"/>
    <col min="1562" max="1567" width="5.7109375" style="7" customWidth="1"/>
    <col min="1568" max="1568" width="5.140625" style="7" customWidth="1"/>
    <col min="1569" max="1575" width="5.7109375" style="7" customWidth="1"/>
    <col min="1576" max="1576" width="6.85546875" style="7" customWidth="1"/>
    <col min="1577" max="1577" width="6.5703125" style="7" customWidth="1"/>
    <col min="1578" max="1578" width="10" style="7" customWidth="1"/>
    <col min="1579" max="1585" width="10.7109375" style="7" customWidth="1"/>
    <col min="1586" max="1779" width="9.140625" style="7"/>
    <col min="1780" max="1780" width="2.140625" style="7" customWidth="1"/>
    <col min="1781" max="1781" width="2.42578125" style="7" customWidth="1"/>
    <col min="1782" max="1782" width="9.5703125" style="7" customWidth="1"/>
    <col min="1783" max="1783" width="14.85546875" style="7" customWidth="1"/>
    <col min="1784" max="1784" width="8" style="7" customWidth="1"/>
    <col min="1785" max="1785" width="6.5703125" style="7" customWidth="1"/>
    <col min="1786" max="1786" width="7.42578125" style="7" customWidth="1"/>
    <col min="1787" max="1817" width="4.7109375" style="7" customWidth="1"/>
    <col min="1818" max="1823" width="5.7109375" style="7" customWidth="1"/>
    <col min="1824" max="1824" width="5.140625" style="7" customWidth="1"/>
    <col min="1825" max="1831" width="5.7109375" style="7" customWidth="1"/>
    <col min="1832" max="1832" width="6.85546875" style="7" customWidth="1"/>
    <col min="1833" max="1833" width="6.5703125" style="7" customWidth="1"/>
    <col min="1834" max="1834" width="10" style="7" customWidth="1"/>
    <col min="1835" max="1841" width="10.7109375" style="7" customWidth="1"/>
    <col min="1842" max="2035" width="9.140625" style="7"/>
    <col min="2036" max="2036" width="2.140625" style="7" customWidth="1"/>
    <col min="2037" max="2037" width="2.42578125" style="7" customWidth="1"/>
    <col min="2038" max="2038" width="9.5703125" style="7" customWidth="1"/>
    <col min="2039" max="2039" width="14.85546875" style="7" customWidth="1"/>
    <col min="2040" max="2040" width="8" style="7" customWidth="1"/>
    <col min="2041" max="2041" width="6.5703125" style="7" customWidth="1"/>
    <col min="2042" max="2042" width="7.42578125" style="7" customWidth="1"/>
    <col min="2043" max="2073" width="4.7109375" style="7" customWidth="1"/>
    <col min="2074" max="2079" width="5.7109375" style="7" customWidth="1"/>
    <col min="2080" max="2080" width="5.140625" style="7" customWidth="1"/>
    <col min="2081" max="2087" width="5.7109375" style="7" customWidth="1"/>
    <col min="2088" max="2088" width="6.85546875" style="7" customWidth="1"/>
    <col min="2089" max="2089" width="6.5703125" style="7" customWidth="1"/>
    <col min="2090" max="2090" width="10" style="7" customWidth="1"/>
    <col min="2091" max="2097" width="10.7109375" style="7" customWidth="1"/>
    <col min="2098" max="2291" width="9.140625" style="7"/>
    <col min="2292" max="2292" width="2.140625" style="7" customWidth="1"/>
    <col min="2293" max="2293" width="2.42578125" style="7" customWidth="1"/>
    <col min="2294" max="2294" width="9.5703125" style="7" customWidth="1"/>
    <col min="2295" max="2295" width="14.85546875" style="7" customWidth="1"/>
    <col min="2296" max="2296" width="8" style="7" customWidth="1"/>
    <col min="2297" max="2297" width="6.5703125" style="7" customWidth="1"/>
    <col min="2298" max="2298" width="7.42578125" style="7" customWidth="1"/>
    <col min="2299" max="2329" width="4.7109375" style="7" customWidth="1"/>
    <col min="2330" max="2335" width="5.7109375" style="7" customWidth="1"/>
    <col min="2336" max="2336" width="5.140625" style="7" customWidth="1"/>
    <col min="2337" max="2343" width="5.7109375" style="7" customWidth="1"/>
    <col min="2344" max="2344" width="6.85546875" style="7" customWidth="1"/>
    <col min="2345" max="2345" width="6.5703125" style="7" customWidth="1"/>
    <col min="2346" max="2346" width="10" style="7" customWidth="1"/>
    <col min="2347" max="2353" width="10.7109375" style="7" customWidth="1"/>
    <col min="2354" max="2547" width="9.140625" style="7"/>
    <col min="2548" max="2548" width="2.140625" style="7" customWidth="1"/>
    <col min="2549" max="2549" width="2.42578125" style="7" customWidth="1"/>
    <col min="2550" max="2550" width="9.5703125" style="7" customWidth="1"/>
    <col min="2551" max="2551" width="14.85546875" style="7" customWidth="1"/>
    <col min="2552" max="2552" width="8" style="7" customWidth="1"/>
    <col min="2553" max="2553" width="6.5703125" style="7" customWidth="1"/>
    <col min="2554" max="2554" width="7.42578125" style="7" customWidth="1"/>
    <col min="2555" max="2585" width="4.7109375" style="7" customWidth="1"/>
    <col min="2586" max="2591" width="5.7109375" style="7" customWidth="1"/>
    <col min="2592" max="2592" width="5.140625" style="7" customWidth="1"/>
    <col min="2593" max="2599" width="5.7109375" style="7" customWidth="1"/>
    <col min="2600" max="2600" width="6.85546875" style="7" customWidth="1"/>
    <col min="2601" max="2601" width="6.5703125" style="7" customWidth="1"/>
    <col min="2602" max="2602" width="10" style="7" customWidth="1"/>
    <col min="2603" max="2609" width="10.7109375" style="7" customWidth="1"/>
    <col min="2610" max="2803" width="9.140625" style="7"/>
    <col min="2804" max="2804" width="2.140625" style="7" customWidth="1"/>
    <col min="2805" max="2805" width="2.42578125" style="7" customWidth="1"/>
    <col min="2806" max="2806" width="9.5703125" style="7" customWidth="1"/>
    <col min="2807" max="2807" width="14.85546875" style="7" customWidth="1"/>
    <col min="2808" max="2808" width="8" style="7" customWidth="1"/>
    <col min="2809" max="2809" width="6.5703125" style="7" customWidth="1"/>
    <col min="2810" max="2810" width="7.42578125" style="7" customWidth="1"/>
    <col min="2811" max="2841" width="4.7109375" style="7" customWidth="1"/>
    <col min="2842" max="2847" width="5.7109375" style="7" customWidth="1"/>
    <col min="2848" max="2848" width="5.140625" style="7" customWidth="1"/>
    <col min="2849" max="2855" width="5.7109375" style="7" customWidth="1"/>
    <col min="2856" max="2856" width="6.85546875" style="7" customWidth="1"/>
    <col min="2857" max="2857" width="6.5703125" style="7" customWidth="1"/>
    <col min="2858" max="2858" width="10" style="7" customWidth="1"/>
    <col min="2859" max="2865" width="10.7109375" style="7" customWidth="1"/>
    <col min="2866" max="3059" width="9.140625" style="7"/>
    <col min="3060" max="3060" width="2.140625" style="7" customWidth="1"/>
    <col min="3061" max="3061" width="2.42578125" style="7" customWidth="1"/>
    <col min="3062" max="3062" width="9.5703125" style="7" customWidth="1"/>
    <col min="3063" max="3063" width="14.85546875" style="7" customWidth="1"/>
    <col min="3064" max="3064" width="8" style="7" customWidth="1"/>
    <col min="3065" max="3065" width="6.5703125" style="7" customWidth="1"/>
    <col min="3066" max="3066" width="7.42578125" style="7" customWidth="1"/>
    <col min="3067" max="3097" width="4.7109375" style="7" customWidth="1"/>
    <col min="3098" max="3103" width="5.7109375" style="7" customWidth="1"/>
    <col min="3104" max="3104" width="5.140625" style="7" customWidth="1"/>
    <col min="3105" max="3111" width="5.7109375" style="7" customWidth="1"/>
    <col min="3112" max="3112" width="6.85546875" style="7" customWidth="1"/>
    <col min="3113" max="3113" width="6.5703125" style="7" customWidth="1"/>
    <col min="3114" max="3114" width="10" style="7" customWidth="1"/>
    <col min="3115" max="3121" width="10.7109375" style="7" customWidth="1"/>
    <col min="3122" max="3315" width="9.140625" style="7"/>
    <col min="3316" max="3316" width="2.140625" style="7" customWidth="1"/>
    <col min="3317" max="3317" width="2.42578125" style="7" customWidth="1"/>
    <col min="3318" max="3318" width="9.5703125" style="7" customWidth="1"/>
    <col min="3319" max="3319" width="14.85546875" style="7" customWidth="1"/>
    <col min="3320" max="3320" width="8" style="7" customWidth="1"/>
    <col min="3321" max="3321" width="6.5703125" style="7" customWidth="1"/>
    <col min="3322" max="3322" width="7.42578125" style="7" customWidth="1"/>
    <col min="3323" max="3353" width="4.7109375" style="7" customWidth="1"/>
    <col min="3354" max="3359" width="5.7109375" style="7" customWidth="1"/>
    <col min="3360" max="3360" width="5.140625" style="7" customWidth="1"/>
    <col min="3361" max="3367" width="5.7109375" style="7" customWidth="1"/>
    <col min="3368" max="3368" width="6.85546875" style="7" customWidth="1"/>
    <col min="3369" max="3369" width="6.5703125" style="7" customWidth="1"/>
    <col min="3370" max="3370" width="10" style="7" customWidth="1"/>
    <col min="3371" max="3377" width="10.7109375" style="7" customWidth="1"/>
    <col min="3378" max="3571" width="9.140625" style="7"/>
    <col min="3572" max="3572" width="2.140625" style="7" customWidth="1"/>
    <col min="3573" max="3573" width="2.42578125" style="7" customWidth="1"/>
    <col min="3574" max="3574" width="9.5703125" style="7" customWidth="1"/>
    <col min="3575" max="3575" width="14.85546875" style="7" customWidth="1"/>
    <col min="3576" max="3576" width="8" style="7" customWidth="1"/>
    <col min="3577" max="3577" width="6.5703125" style="7" customWidth="1"/>
    <col min="3578" max="3578" width="7.42578125" style="7" customWidth="1"/>
    <col min="3579" max="3609" width="4.7109375" style="7" customWidth="1"/>
    <col min="3610" max="3615" width="5.7109375" style="7" customWidth="1"/>
    <col min="3616" max="3616" width="5.140625" style="7" customWidth="1"/>
    <col min="3617" max="3623" width="5.7109375" style="7" customWidth="1"/>
    <col min="3624" max="3624" width="6.85546875" style="7" customWidth="1"/>
    <col min="3625" max="3625" width="6.5703125" style="7" customWidth="1"/>
    <col min="3626" max="3626" width="10" style="7" customWidth="1"/>
    <col min="3627" max="3633" width="10.7109375" style="7" customWidth="1"/>
    <col min="3634" max="3827" width="9.140625" style="7"/>
    <col min="3828" max="3828" width="2.140625" style="7" customWidth="1"/>
    <col min="3829" max="3829" width="2.42578125" style="7" customWidth="1"/>
    <col min="3830" max="3830" width="9.5703125" style="7" customWidth="1"/>
    <col min="3831" max="3831" width="14.85546875" style="7" customWidth="1"/>
    <col min="3832" max="3832" width="8" style="7" customWidth="1"/>
    <col min="3833" max="3833" width="6.5703125" style="7" customWidth="1"/>
    <col min="3834" max="3834" width="7.42578125" style="7" customWidth="1"/>
    <col min="3835" max="3865" width="4.7109375" style="7" customWidth="1"/>
    <col min="3866" max="3871" width="5.7109375" style="7" customWidth="1"/>
    <col min="3872" max="3872" width="5.140625" style="7" customWidth="1"/>
    <col min="3873" max="3879" width="5.7109375" style="7" customWidth="1"/>
    <col min="3880" max="3880" width="6.85546875" style="7" customWidth="1"/>
    <col min="3881" max="3881" width="6.5703125" style="7" customWidth="1"/>
    <col min="3882" max="3882" width="10" style="7" customWidth="1"/>
    <col min="3883" max="3889" width="10.7109375" style="7" customWidth="1"/>
    <col min="3890" max="4083" width="9.140625" style="7"/>
    <col min="4084" max="4084" width="2.140625" style="7" customWidth="1"/>
    <col min="4085" max="4085" width="2.42578125" style="7" customWidth="1"/>
    <col min="4086" max="4086" width="9.5703125" style="7" customWidth="1"/>
    <col min="4087" max="4087" width="14.85546875" style="7" customWidth="1"/>
    <col min="4088" max="4088" width="8" style="7" customWidth="1"/>
    <col min="4089" max="4089" width="6.5703125" style="7" customWidth="1"/>
    <col min="4090" max="4090" width="7.42578125" style="7" customWidth="1"/>
    <col min="4091" max="4121" width="4.7109375" style="7" customWidth="1"/>
    <col min="4122" max="4127" width="5.7109375" style="7" customWidth="1"/>
    <col min="4128" max="4128" width="5.140625" style="7" customWidth="1"/>
    <col min="4129" max="4135" width="5.7109375" style="7" customWidth="1"/>
    <col min="4136" max="4136" width="6.85546875" style="7" customWidth="1"/>
    <col min="4137" max="4137" width="6.5703125" style="7" customWidth="1"/>
    <col min="4138" max="4138" width="10" style="7" customWidth="1"/>
    <col min="4139" max="4145" width="10.7109375" style="7" customWidth="1"/>
    <col min="4146" max="4339" width="9.140625" style="7"/>
    <col min="4340" max="4340" width="2.140625" style="7" customWidth="1"/>
    <col min="4341" max="4341" width="2.42578125" style="7" customWidth="1"/>
    <col min="4342" max="4342" width="9.5703125" style="7" customWidth="1"/>
    <col min="4343" max="4343" width="14.85546875" style="7" customWidth="1"/>
    <col min="4344" max="4344" width="8" style="7" customWidth="1"/>
    <col min="4345" max="4345" width="6.5703125" style="7" customWidth="1"/>
    <col min="4346" max="4346" width="7.42578125" style="7" customWidth="1"/>
    <col min="4347" max="4377" width="4.7109375" style="7" customWidth="1"/>
    <col min="4378" max="4383" width="5.7109375" style="7" customWidth="1"/>
    <col min="4384" max="4384" width="5.140625" style="7" customWidth="1"/>
    <col min="4385" max="4391" width="5.7109375" style="7" customWidth="1"/>
    <col min="4392" max="4392" width="6.85546875" style="7" customWidth="1"/>
    <col min="4393" max="4393" width="6.5703125" style="7" customWidth="1"/>
    <col min="4394" max="4394" width="10" style="7" customWidth="1"/>
    <col min="4395" max="4401" width="10.7109375" style="7" customWidth="1"/>
    <col min="4402" max="4595" width="9.140625" style="7"/>
    <col min="4596" max="4596" width="2.140625" style="7" customWidth="1"/>
    <col min="4597" max="4597" width="2.42578125" style="7" customWidth="1"/>
    <col min="4598" max="4598" width="9.5703125" style="7" customWidth="1"/>
    <col min="4599" max="4599" width="14.85546875" style="7" customWidth="1"/>
    <col min="4600" max="4600" width="8" style="7" customWidth="1"/>
    <col min="4601" max="4601" width="6.5703125" style="7" customWidth="1"/>
    <col min="4602" max="4602" width="7.42578125" style="7" customWidth="1"/>
    <col min="4603" max="4633" width="4.7109375" style="7" customWidth="1"/>
    <col min="4634" max="4639" width="5.7109375" style="7" customWidth="1"/>
    <col min="4640" max="4640" width="5.140625" style="7" customWidth="1"/>
    <col min="4641" max="4647" width="5.7109375" style="7" customWidth="1"/>
    <col min="4648" max="4648" width="6.85546875" style="7" customWidth="1"/>
    <col min="4649" max="4649" width="6.5703125" style="7" customWidth="1"/>
    <col min="4650" max="4650" width="10" style="7" customWidth="1"/>
    <col min="4651" max="4657" width="10.7109375" style="7" customWidth="1"/>
    <col min="4658" max="4851" width="9.140625" style="7"/>
    <col min="4852" max="4852" width="2.140625" style="7" customWidth="1"/>
    <col min="4853" max="4853" width="2.42578125" style="7" customWidth="1"/>
    <col min="4854" max="4854" width="9.5703125" style="7" customWidth="1"/>
    <col min="4855" max="4855" width="14.85546875" style="7" customWidth="1"/>
    <col min="4856" max="4856" width="8" style="7" customWidth="1"/>
    <col min="4857" max="4857" width="6.5703125" style="7" customWidth="1"/>
    <col min="4858" max="4858" width="7.42578125" style="7" customWidth="1"/>
    <col min="4859" max="4889" width="4.7109375" style="7" customWidth="1"/>
    <col min="4890" max="4895" width="5.7109375" style="7" customWidth="1"/>
    <col min="4896" max="4896" width="5.140625" style="7" customWidth="1"/>
    <col min="4897" max="4903" width="5.7109375" style="7" customWidth="1"/>
    <col min="4904" max="4904" width="6.85546875" style="7" customWidth="1"/>
    <col min="4905" max="4905" width="6.5703125" style="7" customWidth="1"/>
    <col min="4906" max="4906" width="10" style="7" customWidth="1"/>
    <col min="4907" max="4913" width="10.7109375" style="7" customWidth="1"/>
    <col min="4914" max="5107" width="9.140625" style="7"/>
    <col min="5108" max="5108" width="2.140625" style="7" customWidth="1"/>
    <col min="5109" max="5109" width="2.42578125" style="7" customWidth="1"/>
    <col min="5110" max="5110" width="9.5703125" style="7" customWidth="1"/>
    <col min="5111" max="5111" width="14.85546875" style="7" customWidth="1"/>
    <col min="5112" max="5112" width="8" style="7" customWidth="1"/>
    <col min="5113" max="5113" width="6.5703125" style="7" customWidth="1"/>
    <col min="5114" max="5114" width="7.42578125" style="7" customWidth="1"/>
    <col min="5115" max="5145" width="4.7109375" style="7" customWidth="1"/>
    <col min="5146" max="5151" width="5.7109375" style="7" customWidth="1"/>
    <col min="5152" max="5152" width="5.140625" style="7" customWidth="1"/>
    <col min="5153" max="5159" width="5.7109375" style="7" customWidth="1"/>
    <col min="5160" max="5160" width="6.85546875" style="7" customWidth="1"/>
    <col min="5161" max="5161" width="6.5703125" style="7" customWidth="1"/>
    <col min="5162" max="5162" width="10" style="7" customWidth="1"/>
    <col min="5163" max="5169" width="10.7109375" style="7" customWidth="1"/>
    <col min="5170" max="5363" width="9.140625" style="7"/>
    <col min="5364" max="5364" width="2.140625" style="7" customWidth="1"/>
    <col min="5365" max="5365" width="2.42578125" style="7" customWidth="1"/>
    <col min="5366" max="5366" width="9.5703125" style="7" customWidth="1"/>
    <col min="5367" max="5367" width="14.85546875" style="7" customWidth="1"/>
    <col min="5368" max="5368" width="8" style="7" customWidth="1"/>
    <col min="5369" max="5369" width="6.5703125" style="7" customWidth="1"/>
    <col min="5370" max="5370" width="7.42578125" style="7" customWidth="1"/>
    <col min="5371" max="5401" width="4.7109375" style="7" customWidth="1"/>
    <col min="5402" max="5407" width="5.7109375" style="7" customWidth="1"/>
    <col min="5408" max="5408" width="5.140625" style="7" customWidth="1"/>
    <col min="5409" max="5415" width="5.7109375" style="7" customWidth="1"/>
    <col min="5416" max="5416" width="6.85546875" style="7" customWidth="1"/>
    <col min="5417" max="5417" width="6.5703125" style="7" customWidth="1"/>
    <col min="5418" max="5418" width="10" style="7" customWidth="1"/>
    <col min="5419" max="5425" width="10.7109375" style="7" customWidth="1"/>
    <col min="5426" max="5619" width="9.140625" style="7"/>
    <col min="5620" max="5620" width="2.140625" style="7" customWidth="1"/>
    <col min="5621" max="5621" width="2.42578125" style="7" customWidth="1"/>
    <col min="5622" max="5622" width="9.5703125" style="7" customWidth="1"/>
    <col min="5623" max="5623" width="14.85546875" style="7" customWidth="1"/>
    <col min="5624" max="5624" width="8" style="7" customWidth="1"/>
    <col min="5625" max="5625" width="6.5703125" style="7" customWidth="1"/>
    <col min="5626" max="5626" width="7.42578125" style="7" customWidth="1"/>
    <col min="5627" max="5657" width="4.7109375" style="7" customWidth="1"/>
    <col min="5658" max="5663" width="5.7109375" style="7" customWidth="1"/>
    <col min="5664" max="5664" width="5.140625" style="7" customWidth="1"/>
    <col min="5665" max="5671" width="5.7109375" style="7" customWidth="1"/>
    <col min="5672" max="5672" width="6.85546875" style="7" customWidth="1"/>
    <col min="5673" max="5673" width="6.5703125" style="7" customWidth="1"/>
    <col min="5674" max="5674" width="10" style="7" customWidth="1"/>
    <col min="5675" max="5681" width="10.7109375" style="7" customWidth="1"/>
    <col min="5682" max="5875" width="9.140625" style="7"/>
    <col min="5876" max="5876" width="2.140625" style="7" customWidth="1"/>
    <col min="5877" max="5877" width="2.42578125" style="7" customWidth="1"/>
    <col min="5878" max="5878" width="9.5703125" style="7" customWidth="1"/>
    <col min="5879" max="5879" width="14.85546875" style="7" customWidth="1"/>
    <col min="5880" max="5880" width="8" style="7" customWidth="1"/>
    <col min="5881" max="5881" width="6.5703125" style="7" customWidth="1"/>
    <col min="5882" max="5882" width="7.42578125" style="7" customWidth="1"/>
    <col min="5883" max="5913" width="4.7109375" style="7" customWidth="1"/>
    <col min="5914" max="5919" width="5.7109375" style="7" customWidth="1"/>
    <col min="5920" max="5920" width="5.140625" style="7" customWidth="1"/>
    <col min="5921" max="5927" width="5.7109375" style="7" customWidth="1"/>
    <col min="5928" max="5928" width="6.85546875" style="7" customWidth="1"/>
    <col min="5929" max="5929" width="6.5703125" style="7" customWidth="1"/>
    <col min="5930" max="5930" width="10" style="7" customWidth="1"/>
    <col min="5931" max="5937" width="10.7109375" style="7" customWidth="1"/>
    <col min="5938" max="6131" width="9.140625" style="7"/>
    <col min="6132" max="6132" width="2.140625" style="7" customWidth="1"/>
    <col min="6133" max="6133" width="2.42578125" style="7" customWidth="1"/>
    <col min="6134" max="6134" width="9.5703125" style="7" customWidth="1"/>
    <col min="6135" max="6135" width="14.85546875" style="7" customWidth="1"/>
    <col min="6136" max="6136" width="8" style="7" customWidth="1"/>
    <col min="6137" max="6137" width="6.5703125" style="7" customWidth="1"/>
    <col min="6138" max="6138" width="7.42578125" style="7" customWidth="1"/>
    <col min="6139" max="6169" width="4.7109375" style="7" customWidth="1"/>
    <col min="6170" max="6175" width="5.7109375" style="7" customWidth="1"/>
    <col min="6176" max="6176" width="5.140625" style="7" customWidth="1"/>
    <col min="6177" max="6183" width="5.7109375" style="7" customWidth="1"/>
    <col min="6184" max="6184" width="6.85546875" style="7" customWidth="1"/>
    <col min="6185" max="6185" width="6.5703125" style="7" customWidth="1"/>
    <col min="6186" max="6186" width="10" style="7" customWidth="1"/>
    <col min="6187" max="6193" width="10.7109375" style="7" customWidth="1"/>
    <col min="6194" max="6387" width="9.140625" style="7"/>
    <col min="6388" max="6388" width="2.140625" style="7" customWidth="1"/>
    <col min="6389" max="6389" width="2.42578125" style="7" customWidth="1"/>
    <col min="6390" max="6390" width="9.5703125" style="7" customWidth="1"/>
    <col min="6391" max="6391" width="14.85546875" style="7" customWidth="1"/>
    <col min="6392" max="6392" width="8" style="7" customWidth="1"/>
    <col min="6393" max="6393" width="6.5703125" style="7" customWidth="1"/>
    <col min="6394" max="6394" width="7.42578125" style="7" customWidth="1"/>
    <col min="6395" max="6425" width="4.7109375" style="7" customWidth="1"/>
    <col min="6426" max="6431" width="5.7109375" style="7" customWidth="1"/>
    <col min="6432" max="6432" width="5.140625" style="7" customWidth="1"/>
    <col min="6433" max="6439" width="5.7109375" style="7" customWidth="1"/>
    <col min="6440" max="6440" width="6.85546875" style="7" customWidth="1"/>
    <col min="6441" max="6441" width="6.5703125" style="7" customWidth="1"/>
    <col min="6442" max="6442" width="10" style="7" customWidth="1"/>
    <col min="6443" max="6449" width="10.7109375" style="7" customWidth="1"/>
    <col min="6450" max="6643" width="9.140625" style="7"/>
    <col min="6644" max="6644" width="2.140625" style="7" customWidth="1"/>
    <col min="6645" max="6645" width="2.42578125" style="7" customWidth="1"/>
    <col min="6646" max="6646" width="9.5703125" style="7" customWidth="1"/>
    <col min="6647" max="6647" width="14.85546875" style="7" customWidth="1"/>
    <col min="6648" max="6648" width="8" style="7" customWidth="1"/>
    <col min="6649" max="6649" width="6.5703125" style="7" customWidth="1"/>
    <col min="6650" max="6650" width="7.42578125" style="7" customWidth="1"/>
    <col min="6651" max="6681" width="4.7109375" style="7" customWidth="1"/>
    <col min="6682" max="6687" width="5.7109375" style="7" customWidth="1"/>
    <col min="6688" max="6688" width="5.140625" style="7" customWidth="1"/>
    <col min="6689" max="6695" width="5.7109375" style="7" customWidth="1"/>
    <col min="6696" max="6696" width="6.85546875" style="7" customWidth="1"/>
    <col min="6697" max="6697" width="6.5703125" style="7" customWidth="1"/>
    <col min="6698" max="6698" width="10" style="7" customWidth="1"/>
    <col min="6699" max="6705" width="10.7109375" style="7" customWidth="1"/>
    <col min="6706" max="6899" width="9.140625" style="7"/>
    <col min="6900" max="6900" width="2.140625" style="7" customWidth="1"/>
    <col min="6901" max="6901" width="2.42578125" style="7" customWidth="1"/>
    <col min="6902" max="6902" width="9.5703125" style="7" customWidth="1"/>
    <col min="6903" max="6903" width="14.85546875" style="7" customWidth="1"/>
    <col min="6904" max="6904" width="8" style="7" customWidth="1"/>
    <col min="6905" max="6905" width="6.5703125" style="7" customWidth="1"/>
    <col min="6906" max="6906" width="7.42578125" style="7" customWidth="1"/>
    <col min="6907" max="6937" width="4.7109375" style="7" customWidth="1"/>
    <col min="6938" max="6943" width="5.7109375" style="7" customWidth="1"/>
    <col min="6944" max="6944" width="5.140625" style="7" customWidth="1"/>
    <col min="6945" max="6951" width="5.7109375" style="7" customWidth="1"/>
    <col min="6952" max="6952" width="6.85546875" style="7" customWidth="1"/>
    <col min="6953" max="6953" width="6.5703125" style="7" customWidth="1"/>
    <col min="6954" max="6954" width="10" style="7" customWidth="1"/>
    <col min="6955" max="6961" width="10.7109375" style="7" customWidth="1"/>
    <col min="6962" max="7155" width="9.140625" style="7"/>
    <col min="7156" max="7156" width="2.140625" style="7" customWidth="1"/>
    <col min="7157" max="7157" width="2.42578125" style="7" customWidth="1"/>
    <col min="7158" max="7158" width="9.5703125" style="7" customWidth="1"/>
    <col min="7159" max="7159" width="14.85546875" style="7" customWidth="1"/>
    <col min="7160" max="7160" width="8" style="7" customWidth="1"/>
    <col min="7161" max="7161" width="6.5703125" style="7" customWidth="1"/>
    <col min="7162" max="7162" width="7.42578125" style="7" customWidth="1"/>
    <col min="7163" max="7193" width="4.7109375" style="7" customWidth="1"/>
    <col min="7194" max="7199" width="5.7109375" style="7" customWidth="1"/>
    <col min="7200" max="7200" width="5.140625" style="7" customWidth="1"/>
    <col min="7201" max="7207" width="5.7109375" style="7" customWidth="1"/>
    <col min="7208" max="7208" width="6.85546875" style="7" customWidth="1"/>
    <col min="7209" max="7209" width="6.5703125" style="7" customWidth="1"/>
    <col min="7210" max="7210" width="10" style="7" customWidth="1"/>
    <col min="7211" max="7217" width="10.7109375" style="7" customWidth="1"/>
    <col min="7218" max="7411" width="9.140625" style="7"/>
    <col min="7412" max="7412" width="2.140625" style="7" customWidth="1"/>
    <col min="7413" max="7413" width="2.42578125" style="7" customWidth="1"/>
    <col min="7414" max="7414" width="9.5703125" style="7" customWidth="1"/>
    <col min="7415" max="7415" width="14.85546875" style="7" customWidth="1"/>
    <col min="7416" max="7416" width="8" style="7" customWidth="1"/>
    <col min="7417" max="7417" width="6.5703125" style="7" customWidth="1"/>
    <col min="7418" max="7418" width="7.42578125" style="7" customWidth="1"/>
    <col min="7419" max="7449" width="4.7109375" style="7" customWidth="1"/>
    <col min="7450" max="7455" width="5.7109375" style="7" customWidth="1"/>
    <col min="7456" max="7456" width="5.140625" style="7" customWidth="1"/>
    <col min="7457" max="7463" width="5.7109375" style="7" customWidth="1"/>
    <col min="7464" max="7464" width="6.85546875" style="7" customWidth="1"/>
    <col min="7465" max="7465" width="6.5703125" style="7" customWidth="1"/>
    <col min="7466" max="7466" width="10" style="7" customWidth="1"/>
    <col min="7467" max="7473" width="10.7109375" style="7" customWidth="1"/>
    <col min="7474" max="7667" width="9.140625" style="7"/>
    <col min="7668" max="7668" width="2.140625" style="7" customWidth="1"/>
    <col min="7669" max="7669" width="2.42578125" style="7" customWidth="1"/>
    <col min="7670" max="7670" width="9.5703125" style="7" customWidth="1"/>
    <col min="7671" max="7671" width="14.85546875" style="7" customWidth="1"/>
    <col min="7672" max="7672" width="8" style="7" customWidth="1"/>
    <col min="7673" max="7673" width="6.5703125" style="7" customWidth="1"/>
    <col min="7674" max="7674" width="7.42578125" style="7" customWidth="1"/>
    <col min="7675" max="7705" width="4.7109375" style="7" customWidth="1"/>
    <col min="7706" max="7711" width="5.7109375" style="7" customWidth="1"/>
    <col min="7712" max="7712" width="5.140625" style="7" customWidth="1"/>
    <col min="7713" max="7719" width="5.7109375" style="7" customWidth="1"/>
    <col min="7720" max="7720" width="6.85546875" style="7" customWidth="1"/>
    <col min="7721" max="7721" width="6.5703125" style="7" customWidth="1"/>
    <col min="7722" max="7722" width="10" style="7" customWidth="1"/>
    <col min="7723" max="7729" width="10.7109375" style="7" customWidth="1"/>
    <col min="7730" max="7923" width="9.140625" style="7"/>
    <col min="7924" max="7924" width="2.140625" style="7" customWidth="1"/>
    <col min="7925" max="7925" width="2.42578125" style="7" customWidth="1"/>
    <col min="7926" max="7926" width="9.5703125" style="7" customWidth="1"/>
    <col min="7927" max="7927" width="14.85546875" style="7" customWidth="1"/>
    <col min="7928" max="7928" width="8" style="7" customWidth="1"/>
    <col min="7929" max="7929" width="6.5703125" style="7" customWidth="1"/>
    <col min="7930" max="7930" width="7.42578125" style="7" customWidth="1"/>
    <col min="7931" max="7961" width="4.7109375" style="7" customWidth="1"/>
    <col min="7962" max="7967" width="5.7109375" style="7" customWidth="1"/>
    <col min="7968" max="7968" width="5.140625" style="7" customWidth="1"/>
    <col min="7969" max="7975" width="5.7109375" style="7" customWidth="1"/>
    <col min="7976" max="7976" width="6.85546875" style="7" customWidth="1"/>
    <col min="7977" max="7977" width="6.5703125" style="7" customWidth="1"/>
    <col min="7978" max="7978" width="10" style="7" customWidth="1"/>
    <col min="7979" max="7985" width="10.7109375" style="7" customWidth="1"/>
    <col min="7986" max="8179" width="9.140625" style="7"/>
    <col min="8180" max="8180" width="2.140625" style="7" customWidth="1"/>
    <col min="8181" max="8181" width="2.42578125" style="7" customWidth="1"/>
    <col min="8182" max="8182" width="9.5703125" style="7" customWidth="1"/>
    <col min="8183" max="8183" width="14.85546875" style="7" customWidth="1"/>
    <col min="8184" max="8184" width="8" style="7" customWidth="1"/>
    <col min="8185" max="8185" width="6.5703125" style="7" customWidth="1"/>
    <col min="8186" max="8186" width="7.42578125" style="7" customWidth="1"/>
    <col min="8187" max="8217" width="4.7109375" style="7" customWidth="1"/>
    <col min="8218" max="8223" width="5.7109375" style="7" customWidth="1"/>
    <col min="8224" max="8224" width="5.140625" style="7" customWidth="1"/>
    <col min="8225" max="8231" width="5.7109375" style="7" customWidth="1"/>
    <col min="8232" max="8232" width="6.85546875" style="7" customWidth="1"/>
    <col min="8233" max="8233" width="6.5703125" style="7" customWidth="1"/>
    <col min="8234" max="8234" width="10" style="7" customWidth="1"/>
    <col min="8235" max="8241" width="10.7109375" style="7" customWidth="1"/>
    <col min="8242" max="8435" width="9.140625" style="7"/>
    <col min="8436" max="8436" width="2.140625" style="7" customWidth="1"/>
    <col min="8437" max="8437" width="2.42578125" style="7" customWidth="1"/>
    <col min="8438" max="8438" width="9.5703125" style="7" customWidth="1"/>
    <col min="8439" max="8439" width="14.85546875" style="7" customWidth="1"/>
    <col min="8440" max="8440" width="8" style="7" customWidth="1"/>
    <col min="8441" max="8441" width="6.5703125" style="7" customWidth="1"/>
    <col min="8442" max="8442" width="7.42578125" style="7" customWidth="1"/>
    <col min="8443" max="8473" width="4.7109375" style="7" customWidth="1"/>
    <col min="8474" max="8479" width="5.7109375" style="7" customWidth="1"/>
    <col min="8480" max="8480" width="5.140625" style="7" customWidth="1"/>
    <col min="8481" max="8487" width="5.7109375" style="7" customWidth="1"/>
    <col min="8488" max="8488" width="6.85546875" style="7" customWidth="1"/>
    <col min="8489" max="8489" width="6.5703125" style="7" customWidth="1"/>
    <col min="8490" max="8490" width="10" style="7" customWidth="1"/>
    <col min="8491" max="8497" width="10.7109375" style="7" customWidth="1"/>
    <col min="8498" max="8691" width="9.140625" style="7"/>
    <col min="8692" max="8692" width="2.140625" style="7" customWidth="1"/>
    <col min="8693" max="8693" width="2.42578125" style="7" customWidth="1"/>
    <col min="8694" max="8694" width="9.5703125" style="7" customWidth="1"/>
    <col min="8695" max="8695" width="14.85546875" style="7" customWidth="1"/>
    <col min="8696" max="8696" width="8" style="7" customWidth="1"/>
    <col min="8697" max="8697" width="6.5703125" style="7" customWidth="1"/>
    <col min="8698" max="8698" width="7.42578125" style="7" customWidth="1"/>
    <col min="8699" max="8729" width="4.7109375" style="7" customWidth="1"/>
    <col min="8730" max="8735" width="5.7109375" style="7" customWidth="1"/>
    <col min="8736" max="8736" width="5.140625" style="7" customWidth="1"/>
    <col min="8737" max="8743" width="5.7109375" style="7" customWidth="1"/>
    <col min="8744" max="8744" width="6.85546875" style="7" customWidth="1"/>
    <col min="8745" max="8745" width="6.5703125" style="7" customWidth="1"/>
    <col min="8746" max="8746" width="10" style="7" customWidth="1"/>
    <col min="8747" max="8753" width="10.7109375" style="7" customWidth="1"/>
    <col min="8754" max="8947" width="9.140625" style="7"/>
    <col min="8948" max="8948" width="2.140625" style="7" customWidth="1"/>
    <col min="8949" max="8949" width="2.42578125" style="7" customWidth="1"/>
    <col min="8950" max="8950" width="9.5703125" style="7" customWidth="1"/>
    <col min="8951" max="8951" width="14.85546875" style="7" customWidth="1"/>
    <col min="8952" max="8952" width="8" style="7" customWidth="1"/>
    <col min="8953" max="8953" width="6.5703125" style="7" customWidth="1"/>
    <col min="8954" max="8954" width="7.42578125" style="7" customWidth="1"/>
    <col min="8955" max="8985" width="4.7109375" style="7" customWidth="1"/>
    <col min="8986" max="8991" width="5.7109375" style="7" customWidth="1"/>
    <col min="8992" max="8992" width="5.140625" style="7" customWidth="1"/>
    <col min="8993" max="8999" width="5.7109375" style="7" customWidth="1"/>
    <col min="9000" max="9000" width="6.85546875" style="7" customWidth="1"/>
    <col min="9001" max="9001" width="6.5703125" style="7" customWidth="1"/>
    <col min="9002" max="9002" width="10" style="7" customWidth="1"/>
    <col min="9003" max="9009" width="10.7109375" style="7" customWidth="1"/>
    <col min="9010" max="9203" width="9.140625" style="7"/>
    <col min="9204" max="9204" width="2.140625" style="7" customWidth="1"/>
    <col min="9205" max="9205" width="2.42578125" style="7" customWidth="1"/>
    <col min="9206" max="9206" width="9.5703125" style="7" customWidth="1"/>
    <col min="9207" max="9207" width="14.85546875" style="7" customWidth="1"/>
    <col min="9208" max="9208" width="8" style="7" customWidth="1"/>
    <col min="9209" max="9209" width="6.5703125" style="7" customWidth="1"/>
    <col min="9210" max="9210" width="7.42578125" style="7" customWidth="1"/>
    <col min="9211" max="9241" width="4.7109375" style="7" customWidth="1"/>
    <col min="9242" max="9247" width="5.7109375" style="7" customWidth="1"/>
    <col min="9248" max="9248" width="5.140625" style="7" customWidth="1"/>
    <col min="9249" max="9255" width="5.7109375" style="7" customWidth="1"/>
    <col min="9256" max="9256" width="6.85546875" style="7" customWidth="1"/>
    <col min="9257" max="9257" width="6.5703125" style="7" customWidth="1"/>
    <col min="9258" max="9258" width="10" style="7" customWidth="1"/>
    <col min="9259" max="9265" width="10.7109375" style="7" customWidth="1"/>
    <col min="9266" max="9459" width="9.140625" style="7"/>
    <col min="9460" max="9460" width="2.140625" style="7" customWidth="1"/>
    <col min="9461" max="9461" width="2.42578125" style="7" customWidth="1"/>
    <col min="9462" max="9462" width="9.5703125" style="7" customWidth="1"/>
    <col min="9463" max="9463" width="14.85546875" style="7" customWidth="1"/>
    <col min="9464" max="9464" width="8" style="7" customWidth="1"/>
    <col min="9465" max="9465" width="6.5703125" style="7" customWidth="1"/>
    <col min="9466" max="9466" width="7.42578125" style="7" customWidth="1"/>
    <col min="9467" max="9497" width="4.7109375" style="7" customWidth="1"/>
    <col min="9498" max="9503" width="5.7109375" style="7" customWidth="1"/>
    <col min="9504" max="9504" width="5.140625" style="7" customWidth="1"/>
    <col min="9505" max="9511" width="5.7109375" style="7" customWidth="1"/>
    <col min="9512" max="9512" width="6.85546875" style="7" customWidth="1"/>
    <col min="9513" max="9513" width="6.5703125" style="7" customWidth="1"/>
    <col min="9514" max="9514" width="10" style="7" customWidth="1"/>
    <col min="9515" max="9521" width="10.7109375" style="7" customWidth="1"/>
    <col min="9522" max="9715" width="9.140625" style="7"/>
    <col min="9716" max="9716" width="2.140625" style="7" customWidth="1"/>
    <col min="9717" max="9717" width="2.42578125" style="7" customWidth="1"/>
    <col min="9718" max="9718" width="9.5703125" style="7" customWidth="1"/>
    <col min="9719" max="9719" width="14.85546875" style="7" customWidth="1"/>
    <col min="9720" max="9720" width="8" style="7" customWidth="1"/>
    <col min="9721" max="9721" width="6.5703125" style="7" customWidth="1"/>
    <col min="9722" max="9722" width="7.42578125" style="7" customWidth="1"/>
    <col min="9723" max="9753" width="4.7109375" style="7" customWidth="1"/>
    <col min="9754" max="9759" width="5.7109375" style="7" customWidth="1"/>
    <col min="9760" max="9760" width="5.140625" style="7" customWidth="1"/>
    <col min="9761" max="9767" width="5.7109375" style="7" customWidth="1"/>
    <col min="9768" max="9768" width="6.85546875" style="7" customWidth="1"/>
    <col min="9769" max="9769" width="6.5703125" style="7" customWidth="1"/>
    <col min="9770" max="9770" width="10" style="7" customWidth="1"/>
    <col min="9771" max="9777" width="10.7109375" style="7" customWidth="1"/>
    <col min="9778" max="9971" width="9.140625" style="7"/>
    <col min="9972" max="9972" width="2.140625" style="7" customWidth="1"/>
    <col min="9973" max="9973" width="2.42578125" style="7" customWidth="1"/>
    <col min="9974" max="9974" width="9.5703125" style="7" customWidth="1"/>
    <col min="9975" max="9975" width="14.85546875" style="7" customWidth="1"/>
    <col min="9976" max="9976" width="8" style="7" customWidth="1"/>
    <col min="9977" max="9977" width="6.5703125" style="7" customWidth="1"/>
    <col min="9978" max="9978" width="7.42578125" style="7" customWidth="1"/>
    <col min="9979" max="10009" width="4.7109375" style="7" customWidth="1"/>
    <col min="10010" max="10015" width="5.7109375" style="7" customWidth="1"/>
    <col min="10016" max="10016" width="5.140625" style="7" customWidth="1"/>
    <col min="10017" max="10023" width="5.7109375" style="7" customWidth="1"/>
    <col min="10024" max="10024" width="6.85546875" style="7" customWidth="1"/>
    <col min="10025" max="10025" width="6.5703125" style="7" customWidth="1"/>
    <col min="10026" max="10026" width="10" style="7" customWidth="1"/>
    <col min="10027" max="10033" width="10.7109375" style="7" customWidth="1"/>
    <col min="10034" max="10227" width="9.140625" style="7"/>
    <col min="10228" max="10228" width="2.140625" style="7" customWidth="1"/>
    <col min="10229" max="10229" width="2.42578125" style="7" customWidth="1"/>
    <col min="10230" max="10230" width="9.5703125" style="7" customWidth="1"/>
    <col min="10231" max="10231" width="14.85546875" style="7" customWidth="1"/>
    <col min="10232" max="10232" width="8" style="7" customWidth="1"/>
    <col min="10233" max="10233" width="6.5703125" style="7" customWidth="1"/>
    <col min="10234" max="10234" width="7.42578125" style="7" customWidth="1"/>
    <col min="10235" max="10265" width="4.7109375" style="7" customWidth="1"/>
    <col min="10266" max="10271" width="5.7109375" style="7" customWidth="1"/>
    <col min="10272" max="10272" width="5.140625" style="7" customWidth="1"/>
    <col min="10273" max="10279" width="5.7109375" style="7" customWidth="1"/>
    <col min="10280" max="10280" width="6.85546875" style="7" customWidth="1"/>
    <col min="10281" max="10281" width="6.5703125" style="7" customWidth="1"/>
    <col min="10282" max="10282" width="10" style="7" customWidth="1"/>
    <col min="10283" max="10289" width="10.7109375" style="7" customWidth="1"/>
    <col min="10290" max="10483" width="9.140625" style="7"/>
    <col min="10484" max="10484" width="2.140625" style="7" customWidth="1"/>
    <col min="10485" max="10485" width="2.42578125" style="7" customWidth="1"/>
    <col min="10486" max="10486" width="9.5703125" style="7" customWidth="1"/>
    <col min="10487" max="10487" width="14.85546875" style="7" customWidth="1"/>
    <col min="10488" max="10488" width="8" style="7" customWidth="1"/>
    <col min="10489" max="10489" width="6.5703125" style="7" customWidth="1"/>
    <col min="10490" max="10490" width="7.42578125" style="7" customWidth="1"/>
    <col min="10491" max="10521" width="4.7109375" style="7" customWidth="1"/>
    <col min="10522" max="10527" width="5.7109375" style="7" customWidth="1"/>
    <col min="10528" max="10528" width="5.140625" style="7" customWidth="1"/>
    <col min="10529" max="10535" width="5.7109375" style="7" customWidth="1"/>
    <col min="10536" max="10536" width="6.85546875" style="7" customWidth="1"/>
    <col min="10537" max="10537" width="6.5703125" style="7" customWidth="1"/>
    <col min="10538" max="10538" width="10" style="7" customWidth="1"/>
    <col min="10539" max="10545" width="10.7109375" style="7" customWidth="1"/>
    <col min="10546" max="10739" width="9.140625" style="7"/>
    <col min="10740" max="10740" width="2.140625" style="7" customWidth="1"/>
    <col min="10741" max="10741" width="2.42578125" style="7" customWidth="1"/>
    <col min="10742" max="10742" width="9.5703125" style="7" customWidth="1"/>
    <col min="10743" max="10743" width="14.85546875" style="7" customWidth="1"/>
    <col min="10744" max="10744" width="8" style="7" customWidth="1"/>
    <col min="10745" max="10745" width="6.5703125" style="7" customWidth="1"/>
    <col min="10746" max="10746" width="7.42578125" style="7" customWidth="1"/>
    <col min="10747" max="10777" width="4.7109375" style="7" customWidth="1"/>
    <col min="10778" max="10783" width="5.7109375" style="7" customWidth="1"/>
    <col min="10784" max="10784" width="5.140625" style="7" customWidth="1"/>
    <col min="10785" max="10791" width="5.7109375" style="7" customWidth="1"/>
    <col min="10792" max="10792" width="6.85546875" style="7" customWidth="1"/>
    <col min="10793" max="10793" width="6.5703125" style="7" customWidth="1"/>
    <col min="10794" max="10794" width="10" style="7" customWidth="1"/>
    <col min="10795" max="10801" width="10.7109375" style="7" customWidth="1"/>
    <col min="10802" max="10995" width="9.140625" style="7"/>
    <col min="10996" max="10996" width="2.140625" style="7" customWidth="1"/>
    <col min="10997" max="10997" width="2.42578125" style="7" customWidth="1"/>
    <col min="10998" max="10998" width="9.5703125" style="7" customWidth="1"/>
    <col min="10999" max="10999" width="14.85546875" style="7" customWidth="1"/>
    <col min="11000" max="11000" width="8" style="7" customWidth="1"/>
    <col min="11001" max="11001" width="6.5703125" style="7" customWidth="1"/>
    <col min="11002" max="11002" width="7.42578125" style="7" customWidth="1"/>
    <col min="11003" max="11033" width="4.7109375" style="7" customWidth="1"/>
    <col min="11034" max="11039" width="5.7109375" style="7" customWidth="1"/>
    <col min="11040" max="11040" width="5.140625" style="7" customWidth="1"/>
    <col min="11041" max="11047" width="5.7109375" style="7" customWidth="1"/>
    <col min="11048" max="11048" width="6.85546875" style="7" customWidth="1"/>
    <col min="11049" max="11049" width="6.5703125" style="7" customWidth="1"/>
    <col min="11050" max="11050" width="10" style="7" customWidth="1"/>
    <col min="11051" max="11057" width="10.7109375" style="7" customWidth="1"/>
    <col min="11058" max="11251" width="9.140625" style="7"/>
    <col min="11252" max="11252" width="2.140625" style="7" customWidth="1"/>
    <col min="11253" max="11253" width="2.42578125" style="7" customWidth="1"/>
    <col min="11254" max="11254" width="9.5703125" style="7" customWidth="1"/>
    <col min="11255" max="11255" width="14.85546875" style="7" customWidth="1"/>
    <col min="11256" max="11256" width="8" style="7" customWidth="1"/>
    <col min="11257" max="11257" width="6.5703125" style="7" customWidth="1"/>
    <col min="11258" max="11258" width="7.42578125" style="7" customWidth="1"/>
    <col min="11259" max="11289" width="4.7109375" style="7" customWidth="1"/>
    <col min="11290" max="11295" width="5.7109375" style="7" customWidth="1"/>
    <col min="11296" max="11296" width="5.140625" style="7" customWidth="1"/>
    <col min="11297" max="11303" width="5.7109375" style="7" customWidth="1"/>
    <col min="11304" max="11304" width="6.85546875" style="7" customWidth="1"/>
    <col min="11305" max="11305" width="6.5703125" style="7" customWidth="1"/>
    <col min="11306" max="11306" width="10" style="7" customWidth="1"/>
    <col min="11307" max="11313" width="10.7109375" style="7" customWidth="1"/>
    <col min="11314" max="11507" width="9.140625" style="7"/>
    <col min="11508" max="11508" width="2.140625" style="7" customWidth="1"/>
    <col min="11509" max="11509" width="2.42578125" style="7" customWidth="1"/>
    <col min="11510" max="11510" width="9.5703125" style="7" customWidth="1"/>
    <col min="11511" max="11511" width="14.85546875" style="7" customWidth="1"/>
    <col min="11512" max="11512" width="8" style="7" customWidth="1"/>
    <col min="11513" max="11513" width="6.5703125" style="7" customWidth="1"/>
    <col min="11514" max="11514" width="7.42578125" style="7" customWidth="1"/>
    <col min="11515" max="11545" width="4.7109375" style="7" customWidth="1"/>
    <col min="11546" max="11551" width="5.7109375" style="7" customWidth="1"/>
    <col min="11552" max="11552" width="5.140625" style="7" customWidth="1"/>
    <col min="11553" max="11559" width="5.7109375" style="7" customWidth="1"/>
    <col min="11560" max="11560" width="6.85546875" style="7" customWidth="1"/>
    <col min="11561" max="11561" width="6.5703125" style="7" customWidth="1"/>
    <col min="11562" max="11562" width="10" style="7" customWidth="1"/>
    <col min="11563" max="11569" width="10.7109375" style="7" customWidth="1"/>
    <col min="11570" max="11763" width="9.140625" style="7"/>
    <col min="11764" max="11764" width="2.140625" style="7" customWidth="1"/>
    <col min="11765" max="11765" width="2.42578125" style="7" customWidth="1"/>
    <col min="11766" max="11766" width="9.5703125" style="7" customWidth="1"/>
    <col min="11767" max="11767" width="14.85546875" style="7" customWidth="1"/>
    <col min="11768" max="11768" width="8" style="7" customWidth="1"/>
    <col min="11769" max="11769" width="6.5703125" style="7" customWidth="1"/>
    <col min="11770" max="11770" width="7.42578125" style="7" customWidth="1"/>
    <col min="11771" max="11801" width="4.7109375" style="7" customWidth="1"/>
    <col min="11802" max="11807" width="5.7109375" style="7" customWidth="1"/>
    <col min="11808" max="11808" width="5.140625" style="7" customWidth="1"/>
    <col min="11809" max="11815" width="5.7109375" style="7" customWidth="1"/>
    <col min="11816" max="11816" width="6.85546875" style="7" customWidth="1"/>
    <col min="11817" max="11817" width="6.5703125" style="7" customWidth="1"/>
    <col min="11818" max="11818" width="10" style="7" customWidth="1"/>
    <col min="11819" max="11825" width="10.7109375" style="7" customWidth="1"/>
    <col min="11826" max="12019" width="9.140625" style="7"/>
    <col min="12020" max="12020" width="2.140625" style="7" customWidth="1"/>
    <col min="12021" max="12021" width="2.42578125" style="7" customWidth="1"/>
    <col min="12022" max="12022" width="9.5703125" style="7" customWidth="1"/>
    <col min="12023" max="12023" width="14.85546875" style="7" customWidth="1"/>
    <col min="12024" max="12024" width="8" style="7" customWidth="1"/>
    <col min="12025" max="12025" width="6.5703125" style="7" customWidth="1"/>
    <col min="12026" max="12026" width="7.42578125" style="7" customWidth="1"/>
    <col min="12027" max="12057" width="4.7109375" style="7" customWidth="1"/>
    <col min="12058" max="12063" width="5.7109375" style="7" customWidth="1"/>
    <col min="12064" max="12064" width="5.140625" style="7" customWidth="1"/>
    <col min="12065" max="12071" width="5.7109375" style="7" customWidth="1"/>
    <col min="12072" max="12072" width="6.85546875" style="7" customWidth="1"/>
    <col min="12073" max="12073" width="6.5703125" style="7" customWidth="1"/>
    <col min="12074" max="12074" width="10" style="7" customWidth="1"/>
    <col min="12075" max="12081" width="10.7109375" style="7" customWidth="1"/>
    <col min="12082" max="12275" width="9.140625" style="7"/>
    <col min="12276" max="12276" width="2.140625" style="7" customWidth="1"/>
    <col min="12277" max="12277" width="2.42578125" style="7" customWidth="1"/>
    <col min="12278" max="12278" width="9.5703125" style="7" customWidth="1"/>
    <col min="12279" max="12279" width="14.85546875" style="7" customWidth="1"/>
    <col min="12280" max="12280" width="8" style="7" customWidth="1"/>
    <col min="12281" max="12281" width="6.5703125" style="7" customWidth="1"/>
    <col min="12282" max="12282" width="7.42578125" style="7" customWidth="1"/>
    <col min="12283" max="12313" width="4.7109375" style="7" customWidth="1"/>
    <col min="12314" max="12319" width="5.7109375" style="7" customWidth="1"/>
    <col min="12320" max="12320" width="5.140625" style="7" customWidth="1"/>
    <col min="12321" max="12327" width="5.7109375" style="7" customWidth="1"/>
    <col min="12328" max="12328" width="6.85546875" style="7" customWidth="1"/>
    <col min="12329" max="12329" width="6.5703125" style="7" customWidth="1"/>
    <col min="12330" max="12330" width="10" style="7" customWidth="1"/>
    <col min="12331" max="12337" width="10.7109375" style="7" customWidth="1"/>
    <col min="12338" max="12531" width="9.140625" style="7"/>
    <col min="12532" max="12532" width="2.140625" style="7" customWidth="1"/>
    <col min="12533" max="12533" width="2.42578125" style="7" customWidth="1"/>
    <col min="12534" max="12534" width="9.5703125" style="7" customWidth="1"/>
    <col min="12535" max="12535" width="14.85546875" style="7" customWidth="1"/>
    <col min="12536" max="12536" width="8" style="7" customWidth="1"/>
    <col min="12537" max="12537" width="6.5703125" style="7" customWidth="1"/>
    <col min="12538" max="12538" width="7.42578125" style="7" customWidth="1"/>
    <col min="12539" max="12569" width="4.7109375" style="7" customWidth="1"/>
    <col min="12570" max="12575" width="5.7109375" style="7" customWidth="1"/>
    <col min="12576" max="12576" width="5.140625" style="7" customWidth="1"/>
    <col min="12577" max="12583" width="5.7109375" style="7" customWidth="1"/>
    <col min="12584" max="12584" width="6.85546875" style="7" customWidth="1"/>
    <col min="12585" max="12585" width="6.5703125" style="7" customWidth="1"/>
    <col min="12586" max="12586" width="10" style="7" customWidth="1"/>
    <col min="12587" max="12593" width="10.7109375" style="7" customWidth="1"/>
    <col min="12594" max="12787" width="9.140625" style="7"/>
    <col min="12788" max="12788" width="2.140625" style="7" customWidth="1"/>
    <col min="12789" max="12789" width="2.42578125" style="7" customWidth="1"/>
    <col min="12790" max="12790" width="9.5703125" style="7" customWidth="1"/>
    <col min="12791" max="12791" width="14.85546875" style="7" customWidth="1"/>
    <col min="12792" max="12792" width="8" style="7" customWidth="1"/>
    <col min="12793" max="12793" width="6.5703125" style="7" customWidth="1"/>
    <col min="12794" max="12794" width="7.42578125" style="7" customWidth="1"/>
    <col min="12795" max="12825" width="4.7109375" style="7" customWidth="1"/>
    <col min="12826" max="12831" width="5.7109375" style="7" customWidth="1"/>
    <col min="12832" max="12832" width="5.140625" style="7" customWidth="1"/>
    <col min="12833" max="12839" width="5.7109375" style="7" customWidth="1"/>
    <col min="12840" max="12840" width="6.85546875" style="7" customWidth="1"/>
    <col min="12841" max="12841" width="6.5703125" style="7" customWidth="1"/>
    <col min="12842" max="12842" width="10" style="7" customWidth="1"/>
    <col min="12843" max="12849" width="10.7109375" style="7" customWidth="1"/>
    <col min="12850" max="13043" width="9.140625" style="7"/>
    <col min="13044" max="13044" width="2.140625" style="7" customWidth="1"/>
    <col min="13045" max="13045" width="2.42578125" style="7" customWidth="1"/>
    <col min="13046" max="13046" width="9.5703125" style="7" customWidth="1"/>
    <col min="13047" max="13047" width="14.85546875" style="7" customWidth="1"/>
    <col min="13048" max="13048" width="8" style="7" customWidth="1"/>
    <col min="13049" max="13049" width="6.5703125" style="7" customWidth="1"/>
    <col min="13050" max="13050" width="7.42578125" style="7" customWidth="1"/>
    <col min="13051" max="13081" width="4.7109375" style="7" customWidth="1"/>
    <col min="13082" max="13087" width="5.7109375" style="7" customWidth="1"/>
    <col min="13088" max="13088" width="5.140625" style="7" customWidth="1"/>
    <col min="13089" max="13095" width="5.7109375" style="7" customWidth="1"/>
    <col min="13096" max="13096" width="6.85546875" style="7" customWidth="1"/>
    <col min="13097" max="13097" width="6.5703125" style="7" customWidth="1"/>
    <col min="13098" max="13098" width="10" style="7" customWidth="1"/>
    <col min="13099" max="13105" width="10.7109375" style="7" customWidth="1"/>
    <col min="13106" max="13299" width="9.140625" style="7"/>
    <col min="13300" max="13300" width="2.140625" style="7" customWidth="1"/>
    <col min="13301" max="13301" width="2.42578125" style="7" customWidth="1"/>
    <col min="13302" max="13302" width="9.5703125" style="7" customWidth="1"/>
    <col min="13303" max="13303" width="14.85546875" style="7" customWidth="1"/>
    <col min="13304" max="13304" width="8" style="7" customWidth="1"/>
    <col min="13305" max="13305" width="6.5703125" style="7" customWidth="1"/>
    <col min="13306" max="13306" width="7.42578125" style="7" customWidth="1"/>
    <col min="13307" max="13337" width="4.7109375" style="7" customWidth="1"/>
    <col min="13338" max="13343" width="5.7109375" style="7" customWidth="1"/>
    <col min="13344" max="13344" width="5.140625" style="7" customWidth="1"/>
    <col min="13345" max="13351" width="5.7109375" style="7" customWidth="1"/>
    <col min="13352" max="13352" width="6.85546875" style="7" customWidth="1"/>
    <col min="13353" max="13353" width="6.5703125" style="7" customWidth="1"/>
    <col min="13354" max="13354" width="10" style="7" customWidth="1"/>
    <col min="13355" max="13361" width="10.7109375" style="7" customWidth="1"/>
    <col min="13362" max="13555" width="9.140625" style="7"/>
    <col min="13556" max="13556" width="2.140625" style="7" customWidth="1"/>
    <col min="13557" max="13557" width="2.42578125" style="7" customWidth="1"/>
    <col min="13558" max="13558" width="9.5703125" style="7" customWidth="1"/>
    <col min="13559" max="13559" width="14.85546875" style="7" customWidth="1"/>
    <col min="13560" max="13560" width="8" style="7" customWidth="1"/>
    <col min="13561" max="13561" width="6.5703125" style="7" customWidth="1"/>
    <col min="13562" max="13562" width="7.42578125" style="7" customWidth="1"/>
    <col min="13563" max="13593" width="4.7109375" style="7" customWidth="1"/>
    <col min="13594" max="13599" width="5.7109375" style="7" customWidth="1"/>
    <col min="13600" max="13600" width="5.140625" style="7" customWidth="1"/>
    <col min="13601" max="13607" width="5.7109375" style="7" customWidth="1"/>
    <col min="13608" max="13608" width="6.85546875" style="7" customWidth="1"/>
    <col min="13609" max="13609" width="6.5703125" style="7" customWidth="1"/>
    <col min="13610" max="13610" width="10" style="7" customWidth="1"/>
    <col min="13611" max="13617" width="10.7109375" style="7" customWidth="1"/>
    <col min="13618" max="13811" width="9.140625" style="7"/>
    <col min="13812" max="13812" width="2.140625" style="7" customWidth="1"/>
    <col min="13813" max="13813" width="2.42578125" style="7" customWidth="1"/>
    <col min="13814" max="13814" width="9.5703125" style="7" customWidth="1"/>
    <col min="13815" max="13815" width="14.85546875" style="7" customWidth="1"/>
    <col min="13816" max="13816" width="8" style="7" customWidth="1"/>
    <col min="13817" max="13817" width="6.5703125" style="7" customWidth="1"/>
    <col min="13818" max="13818" width="7.42578125" style="7" customWidth="1"/>
    <col min="13819" max="13849" width="4.7109375" style="7" customWidth="1"/>
    <col min="13850" max="13855" width="5.7109375" style="7" customWidth="1"/>
    <col min="13856" max="13856" width="5.140625" style="7" customWidth="1"/>
    <col min="13857" max="13863" width="5.7109375" style="7" customWidth="1"/>
    <col min="13864" max="13864" width="6.85546875" style="7" customWidth="1"/>
    <col min="13865" max="13865" width="6.5703125" style="7" customWidth="1"/>
    <col min="13866" max="13866" width="10" style="7" customWidth="1"/>
    <col min="13867" max="13873" width="10.7109375" style="7" customWidth="1"/>
    <col min="13874" max="14067" width="9.140625" style="7"/>
    <col min="14068" max="14068" width="2.140625" style="7" customWidth="1"/>
    <col min="14069" max="14069" width="2.42578125" style="7" customWidth="1"/>
    <col min="14070" max="14070" width="9.5703125" style="7" customWidth="1"/>
    <col min="14071" max="14071" width="14.85546875" style="7" customWidth="1"/>
    <col min="14072" max="14072" width="8" style="7" customWidth="1"/>
    <col min="14073" max="14073" width="6.5703125" style="7" customWidth="1"/>
    <col min="14074" max="14074" width="7.42578125" style="7" customWidth="1"/>
    <col min="14075" max="14105" width="4.7109375" style="7" customWidth="1"/>
    <col min="14106" max="14111" width="5.7109375" style="7" customWidth="1"/>
    <col min="14112" max="14112" width="5.140625" style="7" customWidth="1"/>
    <col min="14113" max="14119" width="5.7109375" style="7" customWidth="1"/>
    <col min="14120" max="14120" width="6.85546875" style="7" customWidth="1"/>
    <col min="14121" max="14121" width="6.5703125" style="7" customWidth="1"/>
    <col min="14122" max="14122" width="10" style="7" customWidth="1"/>
    <col min="14123" max="14129" width="10.7109375" style="7" customWidth="1"/>
    <col min="14130" max="14323" width="9.140625" style="7"/>
    <col min="14324" max="14324" width="2.140625" style="7" customWidth="1"/>
    <col min="14325" max="14325" width="2.42578125" style="7" customWidth="1"/>
    <col min="14326" max="14326" width="9.5703125" style="7" customWidth="1"/>
    <col min="14327" max="14327" width="14.85546875" style="7" customWidth="1"/>
    <col min="14328" max="14328" width="8" style="7" customWidth="1"/>
    <col min="14329" max="14329" width="6.5703125" style="7" customWidth="1"/>
    <col min="14330" max="14330" width="7.42578125" style="7" customWidth="1"/>
    <col min="14331" max="14361" width="4.7109375" style="7" customWidth="1"/>
    <col min="14362" max="14367" width="5.7109375" style="7" customWidth="1"/>
    <col min="14368" max="14368" width="5.140625" style="7" customWidth="1"/>
    <col min="14369" max="14375" width="5.7109375" style="7" customWidth="1"/>
    <col min="14376" max="14376" width="6.85546875" style="7" customWidth="1"/>
    <col min="14377" max="14377" width="6.5703125" style="7" customWidth="1"/>
    <col min="14378" max="14378" width="10" style="7" customWidth="1"/>
    <col min="14379" max="14385" width="10.7109375" style="7" customWidth="1"/>
    <col min="14386" max="14579" width="9.140625" style="7"/>
    <col min="14580" max="14580" width="2.140625" style="7" customWidth="1"/>
    <col min="14581" max="14581" width="2.42578125" style="7" customWidth="1"/>
    <col min="14582" max="14582" width="9.5703125" style="7" customWidth="1"/>
    <col min="14583" max="14583" width="14.85546875" style="7" customWidth="1"/>
    <col min="14584" max="14584" width="8" style="7" customWidth="1"/>
    <col min="14585" max="14585" width="6.5703125" style="7" customWidth="1"/>
    <col min="14586" max="14586" width="7.42578125" style="7" customWidth="1"/>
    <col min="14587" max="14617" width="4.7109375" style="7" customWidth="1"/>
    <col min="14618" max="14623" width="5.7109375" style="7" customWidth="1"/>
    <col min="14624" max="14624" width="5.140625" style="7" customWidth="1"/>
    <col min="14625" max="14631" width="5.7109375" style="7" customWidth="1"/>
    <col min="14632" max="14632" width="6.85546875" style="7" customWidth="1"/>
    <col min="14633" max="14633" width="6.5703125" style="7" customWidth="1"/>
    <col min="14634" max="14634" width="10" style="7" customWidth="1"/>
    <col min="14635" max="14641" width="10.7109375" style="7" customWidth="1"/>
    <col min="14642" max="14835" width="9.140625" style="7"/>
    <col min="14836" max="14836" width="2.140625" style="7" customWidth="1"/>
    <col min="14837" max="14837" width="2.42578125" style="7" customWidth="1"/>
    <col min="14838" max="14838" width="9.5703125" style="7" customWidth="1"/>
    <col min="14839" max="14839" width="14.85546875" style="7" customWidth="1"/>
    <col min="14840" max="14840" width="8" style="7" customWidth="1"/>
    <col min="14841" max="14841" width="6.5703125" style="7" customWidth="1"/>
    <col min="14842" max="14842" width="7.42578125" style="7" customWidth="1"/>
    <col min="14843" max="14873" width="4.7109375" style="7" customWidth="1"/>
    <col min="14874" max="14879" width="5.7109375" style="7" customWidth="1"/>
    <col min="14880" max="14880" width="5.140625" style="7" customWidth="1"/>
    <col min="14881" max="14887" width="5.7109375" style="7" customWidth="1"/>
    <col min="14888" max="14888" width="6.85546875" style="7" customWidth="1"/>
    <col min="14889" max="14889" width="6.5703125" style="7" customWidth="1"/>
    <col min="14890" max="14890" width="10" style="7" customWidth="1"/>
    <col min="14891" max="14897" width="10.7109375" style="7" customWidth="1"/>
    <col min="14898" max="15091" width="9.140625" style="7"/>
    <col min="15092" max="15092" width="2.140625" style="7" customWidth="1"/>
    <col min="15093" max="15093" width="2.42578125" style="7" customWidth="1"/>
    <col min="15094" max="15094" width="9.5703125" style="7" customWidth="1"/>
    <col min="15095" max="15095" width="14.85546875" style="7" customWidth="1"/>
    <col min="15096" max="15096" width="8" style="7" customWidth="1"/>
    <col min="15097" max="15097" width="6.5703125" style="7" customWidth="1"/>
    <col min="15098" max="15098" width="7.42578125" style="7" customWidth="1"/>
    <col min="15099" max="15129" width="4.7109375" style="7" customWidth="1"/>
    <col min="15130" max="15135" width="5.7109375" style="7" customWidth="1"/>
    <col min="15136" max="15136" width="5.140625" style="7" customWidth="1"/>
    <col min="15137" max="15143" width="5.7109375" style="7" customWidth="1"/>
    <col min="15144" max="15144" width="6.85546875" style="7" customWidth="1"/>
    <col min="15145" max="15145" width="6.5703125" style="7" customWidth="1"/>
    <col min="15146" max="15146" width="10" style="7" customWidth="1"/>
    <col min="15147" max="15153" width="10.7109375" style="7" customWidth="1"/>
    <col min="15154" max="15347" width="9.140625" style="7"/>
    <col min="15348" max="15348" width="2.140625" style="7" customWidth="1"/>
    <col min="15349" max="15349" width="2.42578125" style="7" customWidth="1"/>
    <col min="15350" max="15350" width="9.5703125" style="7" customWidth="1"/>
    <col min="15351" max="15351" width="14.85546875" style="7" customWidth="1"/>
    <col min="15352" max="15352" width="8" style="7" customWidth="1"/>
    <col min="15353" max="15353" width="6.5703125" style="7" customWidth="1"/>
    <col min="15354" max="15354" width="7.42578125" style="7" customWidth="1"/>
    <col min="15355" max="15385" width="4.7109375" style="7" customWidth="1"/>
    <col min="15386" max="15391" width="5.7109375" style="7" customWidth="1"/>
    <col min="15392" max="15392" width="5.140625" style="7" customWidth="1"/>
    <col min="15393" max="15399" width="5.7109375" style="7" customWidth="1"/>
    <col min="15400" max="15400" width="6.85546875" style="7" customWidth="1"/>
    <col min="15401" max="15401" width="6.5703125" style="7" customWidth="1"/>
    <col min="15402" max="15402" width="10" style="7" customWidth="1"/>
    <col min="15403" max="15409" width="10.7109375" style="7" customWidth="1"/>
    <col min="15410" max="15603" width="9.140625" style="7"/>
    <col min="15604" max="15604" width="2.140625" style="7" customWidth="1"/>
    <col min="15605" max="15605" width="2.42578125" style="7" customWidth="1"/>
    <col min="15606" max="15606" width="9.5703125" style="7" customWidth="1"/>
    <col min="15607" max="15607" width="14.85546875" style="7" customWidth="1"/>
    <col min="15608" max="15608" width="8" style="7" customWidth="1"/>
    <col min="15609" max="15609" width="6.5703125" style="7" customWidth="1"/>
    <col min="15610" max="15610" width="7.42578125" style="7" customWidth="1"/>
    <col min="15611" max="15641" width="4.7109375" style="7" customWidth="1"/>
    <col min="15642" max="15647" width="5.7109375" style="7" customWidth="1"/>
    <col min="15648" max="15648" width="5.140625" style="7" customWidth="1"/>
    <col min="15649" max="15655" width="5.7109375" style="7" customWidth="1"/>
    <col min="15656" max="15656" width="6.85546875" style="7" customWidth="1"/>
    <col min="15657" max="15657" width="6.5703125" style="7" customWidth="1"/>
    <col min="15658" max="15658" width="10" style="7" customWidth="1"/>
    <col min="15659" max="15665" width="10.7109375" style="7" customWidth="1"/>
    <col min="15666" max="15859" width="9.140625" style="7"/>
    <col min="15860" max="15860" width="2.140625" style="7" customWidth="1"/>
    <col min="15861" max="15861" width="2.42578125" style="7" customWidth="1"/>
    <col min="15862" max="15862" width="9.5703125" style="7" customWidth="1"/>
    <col min="15863" max="15863" width="14.85546875" style="7" customWidth="1"/>
    <col min="15864" max="15864" width="8" style="7" customWidth="1"/>
    <col min="15865" max="15865" width="6.5703125" style="7" customWidth="1"/>
    <col min="15866" max="15866" width="7.42578125" style="7" customWidth="1"/>
    <col min="15867" max="15897" width="4.7109375" style="7" customWidth="1"/>
    <col min="15898" max="15903" width="5.7109375" style="7" customWidth="1"/>
    <col min="15904" max="15904" width="5.140625" style="7" customWidth="1"/>
    <col min="15905" max="15911" width="5.7109375" style="7" customWidth="1"/>
    <col min="15912" max="15912" width="6.85546875" style="7" customWidth="1"/>
    <col min="15913" max="15913" width="6.5703125" style="7" customWidth="1"/>
    <col min="15914" max="15914" width="10" style="7" customWidth="1"/>
    <col min="15915" max="15921" width="10.7109375" style="7" customWidth="1"/>
    <col min="15922" max="16115" width="9.140625" style="7"/>
    <col min="16116" max="16116" width="2.140625" style="7" customWidth="1"/>
    <col min="16117" max="16117" width="2.42578125" style="7" customWidth="1"/>
    <col min="16118" max="16118" width="9.5703125" style="7" customWidth="1"/>
    <col min="16119" max="16119" width="14.85546875" style="7" customWidth="1"/>
    <col min="16120" max="16120" width="8" style="7" customWidth="1"/>
    <col min="16121" max="16121" width="6.5703125" style="7" customWidth="1"/>
    <col min="16122" max="16122" width="7.42578125" style="7" customWidth="1"/>
    <col min="16123" max="16153" width="4.7109375" style="7" customWidth="1"/>
    <col min="16154" max="16159" width="5.7109375" style="7" customWidth="1"/>
    <col min="16160" max="16160" width="5.140625" style="7" customWidth="1"/>
    <col min="16161" max="16167" width="5.7109375" style="7" customWidth="1"/>
    <col min="16168" max="16168" width="6.85546875" style="7" customWidth="1"/>
    <col min="16169" max="16169" width="6.5703125" style="7" customWidth="1"/>
    <col min="16170" max="16170" width="10" style="7" customWidth="1"/>
    <col min="16171" max="16177" width="10.7109375" style="7" customWidth="1"/>
    <col min="16178" max="16384" width="9.140625" style="7"/>
  </cols>
  <sheetData>
    <row r="1" spans="1:66" ht="42.75" customHeight="1">
      <c r="A1" s="8" t="s">
        <v>0</v>
      </c>
      <c r="B1" s="33" t="s">
        <v>1</v>
      </c>
      <c r="C1" s="10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5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6" t="s">
        <v>38</v>
      </c>
      <c r="AN1" s="36" t="s">
        <v>39</v>
      </c>
      <c r="AO1" s="36" t="s">
        <v>40</v>
      </c>
      <c r="AP1" s="36" t="s">
        <v>41</v>
      </c>
      <c r="AQ1" s="36" t="s">
        <v>42</v>
      </c>
      <c r="AR1" s="36" t="s">
        <v>43</v>
      </c>
      <c r="AS1" s="36" t="s">
        <v>44</v>
      </c>
      <c r="AT1" s="36" t="s">
        <v>45</v>
      </c>
      <c r="AU1" s="36" t="s">
        <v>46</v>
      </c>
      <c r="AV1" s="37" t="s">
        <v>47</v>
      </c>
      <c r="AW1" s="32" t="s">
        <v>52</v>
      </c>
      <c r="AX1" s="32" t="s">
        <v>53</v>
      </c>
      <c r="AY1" s="32" t="s">
        <v>54</v>
      </c>
      <c r="AZ1" s="32" t="s">
        <v>50</v>
      </c>
      <c r="BA1" s="32" t="s">
        <v>51</v>
      </c>
    </row>
    <row r="2" spans="1:66" ht="35.1" customHeight="1">
      <c r="A2" s="20">
        <v>1</v>
      </c>
      <c r="B2" s="21">
        <f>[1]Biodata!B2</f>
        <v>502926</v>
      </c>
      <c r="C2" s="22" t="str">
        <f>[1]Biodata!C2</f>
        <v>AZWAR</v>
      </c>
      <c r="D2" s="23" t="s">
        <v>34</v>
      </c>
      <c r="E2" s="30" t="s">
        <v>35</v>
      </c>
      <c r="F2" s="30" t="s">
        <v>35</v>
      </c>
      <c r="G2" s="30" t="s">
        <v>35</v>
      </c>
      <c r="H2" s="30" t="s">
        <v>35</v>
      </c>
      <c r="I2" s="30" t="s">
        <v>35</v>
      </c>
      <c r="J2" s="30" t="s">
        <v>35</v>
      </c>
      <c r="K2" s="23" t="s">
        <v>34</v>
      </c>
      <c r="L2" s="30" t="s">
        <v>35</v>
      </c>
      <c r="M2" s="30" t="s">
        <v>35</v>
      </c>
      <c r="N2" s="30" t="s">
        <v>35</v>
      </c>
      <c r="O2" s="30" t="s">
        <v>35</v>
      </c>
      <c r="P2" s="30" t="s">
        <v>35</v>
      </c>
      <c r="Q2" s="30" t="s">
        <v>35</v>
      </c>
      <c r="R2" s="23" t="s">
        <v>34</v>
      </c>
      <c r="S2" s="30" t="s">
        <v>35</v>
      </c>
      <c r="T2" s="30" t="s">
        <v>35</v>
      </c>
      <c r="U2" s="30" t="s">
        <v>35</v>
      </c>
      <c r="V2" s="30" t="s">
        <v>35</v>
      </c>
      <c r="W2" s="30" t="s">
        <v>35</v>
      </c>
      <c r="X2" s="30" t="s">
        <v>35</v>
      </c>
      <c r="Y2" s="23" t="s">
        <v>34</v>
      </c>
      <c r="Z2" s="30" t="s">
        <v>35</v>
      </c>
      <c r="AA2" s="30" t="s">
        <v>35</v>
      </c>
      <c r="AB2" s="30" t="s">
        <v>35</v>
      </c>
      <c r="AC2" s="30" t="s">
        <v>43</v>
      </c>
      <c r="AD2" s="30" t="s">
        <v>43</v>
      </c>
      <c r="AE2" s="30" t="s">
        <v>35</v>
      </c>
      <c r="AF2" s="23" t="s">
        <v>34</v>
      </c>
      <c r="AG2" s="30" t="s">
        <v>35</v>
      </c>
      <c r="AH2" s="30" t="s">
        <v>35</v>
      </c>
      <c r="AI2" s="31">
        <f>COUNTIF($D2:$AH2,AI$1)</f>
        <v>5</v>
      </c>
      <c r="AJ2" s="31">
        <f>COUNTIF($D2:$AH2,AJ$1)</f>
        <v>24</v>
      </c>
      <c r="AK2" s="31">
        <f t="shared" ref="AJ2:AW11" si="0">COUNTIF($D2:$AH2,AK$1)</f>
        <v>0</v>
      </c>
      <c r="AL2" s="31">
        <f t="shared" si="0"/>
        <v>0</v>
      </c>
      <c r="AM2" s="31">
        <f t="shared" si="0"/>
        <v>0</v>
      </c>
      <c r="AN2" s="31">
        <f t="shared" si="0"/>
        <v>0</v>
      </c>
      <c r="AO2" s="31">
        <f t="shared" si="0"/>
        <v>0</v>
      </c>
      <c r="AP2" s="31">
        <f t="shared" si="0"/>
        <v>0</v>
      </c>
      <c r="AQ2" s="31">
        <f t="shared" si="0"/>
        <v>0</v>
      </c>
      <c r="AR2" s="31">
        <f t="shared" si="0"/>
        <v>2</v>
      </c>
      <c r="AS2" s="31">
        <f t="shared" si="0"/>
        <v>0</v>
      </c>
      <c r="AT2" s="31">
        <f t="shared" si="0"/>
        <v>0</v>
      </c>
      <c r="AU2" s="31">
        <f t="shared" si="0"/>
        <v>0</v>
      </c>
      <c r="AV2" s="31">
        <f t="shared" si="0"/>
        <v>0</v>
      </c>
      <c r="AW2" s="24">
        <f>SUM(AO2:AQ2)+IF(AR2&gt;1,1,0)</f>
        <v>1</v>
      </c>
      <c r="AX2" s="24">
        <f>IF(SUM(AT2:AV2)&gt;5,1,0)</f>
        <v>0</v>
      </c>
      <c r="AY2" s="38">
        <f>SUM(AJ2:AN2)+SUM(AS2:AV2)</f>
        <v>24</v>
      </c>
      <c r="AZ2" s="39">
        <v>26</v>
      </c>
      <c r="BA2" s="40" t="str">
        <f t="shared" ref="BA2:BA3" si="1">IF(AX2=0,"100%",IF(AX2=1,"75%",IF(AX2=2,"50%",IF(AX2=3,"25%",IF(AX2&gt;3,"0")))))</f>
        <v>100%</v>
      </c>
    </row>
    <row r="3" spans="1:66" ht="35.1" customHeight="1">
      <c r="A3" s="20">
        <v>2</v>
      </c>
      <c r="B3" s="21">
        <f>[1]Biodata!B3</f>
        <v>502928</v>
      </c>
      <c r="C3" s="22" t="str">
        <f>[1]Biodata!C3</f>
        <v>AMRULLAh</v>
      </c>
      <c r="D3" s="23" t="s">
        <v>34</v>
      </c>
      <c r="E3" s="30" t="s">
        <v>35</v>
      </c>
      <c r="F3" s="30" t="s">
        <v>35</v>
      </c>
      <c r="G3" s="30" t="s">
        <v>35</v>
      </c>
      <c r="H3" s="30" t="s">
        <v>35</v>
      </c>
      <c r="I3" s="30" t="s">
        <v>35</v>
      </c>
      <c r="J3" s="30" t="s">
        <v>35</v>
      </c>
      <c r="K3" s="23" t="s">
        <v>34</v>
      </c>
      <c r="L3" s="30" t="s">
        <v>35</v>
      </c>
      <c r="M3" s="30" t="s">
        <v>35</v>
      </c>
      <c r="N3" s="30" t="s">
        <v>35</v>
      </c>
      <c r="O3" s="30" t="s">
        <v>35</v>
      </c>
      <c r="P3" s="30" t="s">
        <v>35</v>
      </c>
      <c r="Q3" s="30" t="s">
        <v>35</v>
      </c>
      <c r="R3" s="23" t="s">
        <v>34</v>
      </c>
      <c r="S3" s="30" t="s">
        <v>35</v>
      </c>
      <c r="T3" s="30" t="s">
        <v>35</v>
      </c>
      <c r="U3" s="30" t="s">
        <v>37</v>
      </c>
      <c r="V3" s="30" t="s">
        <v>42</v>
      </c>
      <c r="W3" s="30" t="s">
        <v>35</v>
      </c>
      <c r="X3" s="30" t="s">
        <v>35</v>
      </c>
      <c r="Y3" s="23" t="s">
        <v>34</v>
      </c>
      <c r="Z3" s="30" t="s">
        <v>35</v>
      </c>
      <c r="AA3" s="30" t="s">
        <v>35</v>
      </c>
      <c r="AB3" s="30" t="s">
        <v>35</v>
      </c>
      <c r="AC3" s="30" t="s">
        <v>35</v>
      </c>
      <c r="AD3" s="30" t="s">
        <v>35</v>
      </c>
      <c r="AE3" s="30" t="s">
        <v>35</v>
      </c>
      <c r="AF3" s="23" t="s">
        <v>34</v>
      </c>
      <c r="AG3" s="30" t="s">
        <v>35</v>
      </c>
      <c r="AH3" s="30" t="s">
        <v>35</v>
      </c>
      <c r="AI3" s="31">
        <f t="shared" ref="AI3:AI11" si="2">COUNTIF($D3:$AH3,AI$1)</f>
        <v>5</v>
      </c>
      <c r="AJ3" s="31">
        <f t="shared" si="0"/>
        <v>24</v>
      </c>
      <c r="AK3" s="31">
        <f t="shared" si="0"/>
        <v>0</v>
      </c>
      <c r="AL3" s="31">
        <f t="shared" si="0"/>
        <v>1</v>
      </c>
      <c r="AM3" s="31">
        <f t="shared" si="0"/>
        <v>0</v>
      </c>
      <c r="AN3" s="31">
        <f t="shared" si="0"/>
        <v>0</v>
      </c>
      <c r="AO3" s="31">
        <f t="shared" si="0"/>
        <v>0</v>
      </c>
      <c r="AP3" s="31">
        <f t="shared" si="0"/>
        <v>0</v>
      </c>
      <c r="AQ3" s="31">
        <f t="shared" si="0"/>
        <v>1</v>
      </c>
      <c r="AR3" s="31">
        <f t="shared" si="0"/>
        <v>0</v>
      </c>
      <c r="AS3" s="31">
        <f t="shared" si="0"/>
        <v>0</v>
      </c>
      <c r="AT3" s="31">
        <f t="shared" si="0"/>
        <v>0</v>
      </c>
      <c r="AU3" s="31">
        <f t="shared" si="0"/>
        <v>0</v>
      </c>
      <c r="AV3" s="31">
        <f t="shared" si="0"/>
        <v>0</v>
      </c>
      <c r="AW3" s="24">
        <f t="shared" ref="AW3:AW11" si="3">SUM(AO3:AQ3)+IF(AR3&gt;1,1,0)</f>
        <v>1</v>
      </c>
      <c r="AX3" s="24">
        <f t="shared" ref="AX3:AX11" si="4">IF(SUM(AT3:AV3)&gt;5,1,0)</f>
        <v>0</v>
      </c>
      <c r="AY3" s="38">
        <f t="shared" ref="AY3:AY11" si="5">SUM(AJ3:AN3)+SUM(AS3:AV3)</f>
        <v>25</v>
      </c>
      <c r="AZ3" s="39">
        <v>26</v>
      </c>
      <c r="BA3" s="40" t="str">
        <f t="shared" si="1"/>
        <v>100%</v>
      </c>
    </row>
    <row r="4" spans="1:66" ht="35.1" customHeight="1">
      <c r="A4" s="20">
        <v>3</v>
      </c>
      <c r="B4" s="21">
        <f>[1]Biodata!B4</f>
        <v>502929</v>
      </c>
      <c r="C4" s="22" t="str">
        <f>[1]Biodata!C4</f>
        <v>ELLENSARI</v>
      </c>
      <c r="D4" s="23" t="s">
        <v>34</v>
      </c>
      <c r="E4" s="30" t="s">
        <v>35</v>
      </c>
      <c r="F4" s="30" t="s">
        <v>35</v>
      </c>
      <c r="G4" s="30" t="s">
        <v>35</v>
      </c>
      <c r="H4" s="30" t="s">
        <v>35</v>
      </c>
      <c r="I4" s="30" t="s">
        <v>44</v>
      </c>
      <c r="J4" s="30" t="s">
        <v>35</v>
      </c>
      <c r="K4" s="23" t="s">
        <v>34</v>
      </c>
      <c r="L4" s="30" t="s">
        <v>44</v>
      </c>
      <c r="M4" s="30" t="s">
        <v>35</v>
      </c>
      <c r="N4" s="30" t="s">
        <v>35</v>
      </c>
      <c r="O4" s="30" t="s">
        <v>35</v>
      </c>
      <c r="P4" s="30" t="s">
        <v>35</v>
      </c>
      <c r="Q4" s="30" t="s">
        <v>35</v>
      </c>
      <c r="R4" s="23" t="s">
        <v>34</v>
      </c>
      <c r="S4" s="30" t="s">
        <v>35</v>
      </c>
      <c r="T4" s="30" t="s">
        <v>46</v>
      </c>
      <c r="U4" s="30" t="s">
        <v>35</v>
      </c>
      <c r="V4" s="30" t="s">
        <v>45</v>
      </c>
      <c r="W4" s="30" t="s">
        <v>35</v>
      </c>
      <c r="X4" s="30" t="s">
        <v>46</v>
      </c>
      <c r="Y4" s="23" t="s">
        <v>34</v>
      </c>
      <c r="Z4" s="30" t="s">
        <v>35</v>
      </c>
      <c r="AA4" s="30" t="s">
        <v>45</v>
      </c>
      <c r="AB4" s="30" t="s">
        <v>45</v>
      </c>
      <c r="AC4" s="30" t="s">
        <v>35</v>
      </c>
      <c r="AD4" s="30" t="s">
        <v>45</v>
      </c>
      <c r="AE4" s="30" t="s">
        <v>35</v>
      </c>
      <c r="AF4" s="23" t="s">
        <v>34</v>
      </c>
      <c r="AG4" s="30" t="s">
        <v>35</v>
      </c>
      <c r="AH4" s="30" t="s">
        <v>35</v>
      </c>
      <c r="AI4" s="31">
        <f t="shared" si="2"/>
        <v>5</v>
      </c>
      <c r="AJ4" s="31">
        <f t="shared" si="0"/>
        <v>18</v>
      </c>
      <c r="AK4" s="31">
        <f t="shared" si="0"/>
        <v>0</v>
      </c>
      <c r="AL4" s="31">
        <f t="shared" si="0"/>
        <v>0</v>
      </c>
      <c r="AM4" s="31">
        <f t="shared" si="0"/>
        <v>0</v>
      </c>
      <c r="AN4" s="31">
        <f t="shared" si="0"/>
        <v>0</v>
      </c>
      <c r="AO4" s="31">
        <f t="shared" si="0"/>
        <v>0</v>
      </c>
      <c r="AP4" s="31">
        <f t="shared" si="0"/>
        <v>0</v>
      </c>
      <c r="AQ4" s="31">
        <f t="shared" si="0"/>
        <v>0</v>
      </c>
      <c r="AR4" s="31">
        <f t="shared" si="0"/>
        <v>0</v>
      </c>
      <c r="AS4" s="31">
        <f t="shared" si="0"/>
        <v>2</v>
      </c>
      <c r="AT4" s="31">
        <f t="shared" si="0"/>
        <v>4</v>
      </c>
      <c r="AU4" s="31">
        <f t="shared" si="0"/>
        <v>2</v>
      </c>
      <c r="AV4" s="31">
        <f t="shared" si="0"/>
        <v>0</v>
      </c>
      <c r="AW4" s="24">
        <f t="shared" si="3"/>
        <v>0</v>
      </c>
      <c r="AX4" s="24">
        <f t="shared" si="4"/>
        <v>1</v>
      </c>
      <c r="AY4" s="38">
        <f t="shared" si="5"/>
        <v>26</v>
      </c>
      <c r="AZ4" s="39">
        <v>26</v>
      </c>
      <c r="BA4" s="40" t="str">
        <f>IF(AX4=0,"100%",IF(AX4=1,"75%",IF(AX4=2,"50%",IF(AX4=3,"25%",IF(AX4&gt;3,"0")))))</f>
        <v>75%</v>
      </c>
    </row>
    <row r="5" spans="1:66" ht="35.1" customHeight="1">
      <c r="A5" s="20">
        <v>4</v>
      </c>
      <c r="B5" s="21">
        <f>[1]Biodata!B5</f>
        <v>502931</v>
      </c>
      <c r="C5" s="22" t="str">
        <f>[1]Biodata!C5</f>
        <v>MUTIARASARI</v>
      </c>
      <c r="D5" s="23" t="s">
        <v>34</v>
      </c>
      <c r="E5" s="30" t="s">
        <v>35</v>
      </c>
      <c r="F5" s="30" t="s">
        <v>35</v>
      </c>
      <c r="G5" s="30" t="s">
        <v>35</v>
      </c>
      <c r="H5" s="30" t="s">
        <v>35</v>
      </c>
      <c r="I5" s="30" t="s">
        <v>35</v>
      </c>
      <c r="J5" s="30" t="s">
        <v>35</v>
      </c>
      <c r="K5" s="23" t="s">
        <v>34</v>
      </c>
      <c r="L5" s="30" t="s">
        <v>35</v>
      </c>
      <c r="M5" s="30" t="s">
        <v>35</v>
      </c>
      <c r="N5" s="30" t="s">
        <v>35</v>
      </c>
      <c r="O5" s="30" t="s">
        <v>35</v>
      </c>
      <c r="P5" s="30" t="s">
        <v>35</v>
      </c>
      <c r="Q5" s="30" t="s">
        <v>35</v>
      </c>
      <c r="R5" s="23" t="s">
        <v>34</v>
      </c>
      <c r="S5" s="30" t="s">
        <v>35</v>
      </c>
      <c r="T5" s="30" t="s">
        <v>35</v>
      </c>
      <c r="U5" s="30" t="s">
        <v>35</v>
      </c>
      <c r="V5" s="30" t="s">
        <v>35</v>
      </c>
      <c r="W5" s="30" t="s">
        <v>35</v>
      </c>
      <c r="X5" s="30" t="s">
        <v>35</v>
      </c>
      <c r="Y5" s="23" t="s">
        <v>34</v>
      </c>
      <c r="Z5" s="30" t="s">
        <v>35</v>
      </c>
      <c r="AA5" s="30" t="s">
        <v>35</v>
      </c>
      <c r="AB5" s="30" t="s">
        <v>35</v>
      </c>
      <c r="AC5" s="30" t="s">
        <v>35</v>
      </c>
      <c r="AD5" s="30" t="s">
        <v>35</v>
      </c>
      <c r="AE5" s="30" t="s">
        <v>35</v>
      </c>
      <c r="AF5" s="23" t="s">
        <v>34</v>
      </c>
      <c r="AG5" s="30" t="s">
        <v>35</v>
      </c>
      <c r="AH5" s="30" t="s">
        <v>35</v>
      </c>
      <c r="AI5" s="31">
        <f t="shared" si="2"/>
        <v>5</v>
      </c>
      <c r="AJ5" s="31">
        <f t="shared" si="0"/>
        <v>26</v>
      </c>
      <c r="AK5" s="31">
        <f t="shared" si="0"/>
        <v>0</v>
      </c>
      <c r="AL5" s="31">
        <f t="shared" si="0"/>
        <v>0</v>
      </c>
      <c r="AM5" s="31">
        <f t="shared" si="0"/>
        <v>0</v>
      </c>
      <c r="AN5" s="31">
        <f t="shared" si="0"/>
        <v>0</v>
      </c>
      <c r="AO5" s="31">
        <f t="shared" si="0"/>
        <v>0</v>
      </c>
      <c r="AP5" s="31">
        <f t="shared" si="0"/>
        <v>0</v>
      </c>
      <c r="AQ5" s="31">
        <f t="shared" si="0"/>
        <v>0</v>
      </c>
      <c r="AR5" s="31">
        <f t="shared" si="0"/>
        <v>0</v>
      </c>
      <c r="AS5" s="31">
        <f t="shared" si="0"/>
        <v>0</v>
      </c>
      <c r="AT5" s="31">
        <f t="shared" si="0"/>
        <v>0</v>
      </c>
      <c r="AU5" s="31">
        <f t="shared" si="0"/>
        <v>0</v>
      </c>
      <c r="AV5" s="31">
        <f t="shared" si="0"/>
        <v>0</v>
      </c>
      <c r="AW5" s="24">
        <f t="shared" si="3"/>
        <v>0</v>
      </c>
      <c r="AX5" s="24">
        <f t="shared" si="4"/>
        <v>0</v>
      </c>
      <c r="AY5" s="38">
        <f t="shared" si="5"/>
        <v>26</v>
      </c>
      <c r="AZ5" s="39">
        <v>26</v>
      </c>
      <c r="BA5" s="40" t="str">
        <f t="shared" ref="BA5:BA11" si="6">IF(AX5=0,"100%",IF(AX5=1,"75%",IF(AX5=2,"50%",IF(AX5=3,"25%",IF(AX5&gt;3,"0")))))</f>
        <v>100%</v>
      </c>
    </row>
    <row r="6" spans="1:66" ht="35.1" customHeight="1">
      <c r="A6" s="20">
        <v>5</v>
      </c>
      <c r="B6" s="21">
        <f>[1]Biodata!B6</f>
        <v>502933</v>
      </c>
      <c r="C6" s="22" t="str">
        <f>[1]Biodata!C6</f>
        <v>ARYADI</v>
      </c>
      <c r="D6" s="23" t="s">
        <v>34</v>
      </c>
      <c r="E6" s="30" t="s">
        <v>35</v>
      </c>
      <c r="F6" s="30" t="s">
        <v>35</v>
      </c>
      <c r="G6" s="30" t="s">
        <v>35</v>
      </c>
      <c r="H6" s="30" t="s">
        <v>35</v>
      </c>
      <c r="I6" s="30" t="s">
        <v>35</v>
      </c>
      <c r="J6" s="30" t="s">
        <v>35</v>
      </c>
      <c r="K6" s="23" t="s">
        <v>34</v>
      </c>
      <c r="L6" s="30" t="s">
        <v>35</v>
      </c>
      <c r="M6" s="30" t="s">
        <v>35</v>
      </c>
      <c r="N6" s="30" t="s">
        <v>35</v>
      </c>
      <c r="O6" s="30" t="s">
        <v>35</v>
      </c>
      <c r="P6" s="30" t="s">
        <v>35</v>
      </c>
      <c r="Q6" s="30" t="s">
        <v>35</v>
      </c>
      <c r="R6" s="23" t="s">
        <v>34</v>
      </c>
      <c r="S6" s="30" t="s">
        <v>35</v>
      </c>
      <c r="T6" s="30" t="s">
        <v>35</v>
      </c>
      <c r="U6" s="30" t="s">
        <v>35</v>
      </c>
      <c r="V6" s="30" t="s">
        <v>43</v>
      </c>
      <c r="W6" s="30" t="s">
        <v>35</v>
      </c>
      <c r="X6" s="30" t="s">
        <v>35</v>
      </c>
      <c r="Y6" s="23" t="s">
        <v>34</v>
      </c>
      <c r="Z6" s="30" t="s">
        <v>35</v>
      </c>
      <c r="AA6" s="30" t="s">
        <v>35</v>
      </c>
      <c r="AB6" s="30" t="s">
        <v>43</v>
      </c>
      <c r="AC6" s="30" t="s">
        <v>35</v>
      </c>
      <c r="AD6" s="30" t="s">
        <v>35</v>
      </c>
      <c r="AE6" s="30" t="s">
        <v>35</v>
      </c>
      <c r="AF6" s="23" t="s">
        <v>34</v>
      </c>
      <c r="AG6" s="30" t="s">
        <v>35</v>
      </c>
      <c r="AH6" s="30" t="s">
        <v>35</v>
      </c>
      <c r="AI6" s="31">
        <f t="shared" si="2"/>
        <v>5</v>
      </c>
      <c r="AJ6" s="31">
        <f t="shared" si="0"/>
        <v>24</v>
      </c>
      <c r="AK6" s="31">
        <f t="shared" si="0"/>
        <v>0</v>
      </c>
      <c r="AL6" s="31">
        <f t="shared" si="0"/>
        <v>0</v>
      </c>
      <c r="AM6" s="31">
        <f t="shared" si="0"/>
        <v>0</v>
      </c>
      <c r="AN6" s="31">
        <f t="shared" si="0"/>
        <v>0</v>
      </c>
      <c r="AO6" s="31">
        <f t="shared" si="0"/>
        <v>0</v>
      </c>
      <c r="AP6" s="31">
        <f t="shared" si="0"/>
        <v>0</v>
      </c>
      <c r="AQ6" s="31">
        <f t="shared" si="0"/>
        <v>0</v>
      </c>
      <c r="AR6" s="31">
        <f t="shared" si="0"/>
        <v>2</v>
      </c>
      <c r="AS6" s="31">
        <f t="shared" si="0"/>
        <v>0</v>
      </c>
      <c r="AT6" s="31">
        <f t="shared" si="0"/>
        <v>0</v>
      </c>
      <c r="AU6" s="31">
        <f t="shared" si="0"/>
        <v>0</v>
      </c>
      <c r="AV6" s="31">
        <f t="shared" si="0"/>
        <v>0</v>
      </c>
      <c r="AW6" s="24">
        <f t="shared" si="3"/>
        <v>1</v>
      </c>
      <c r="AX6" s="24">
        <f t="shared" si="4"/>
        <v>0</v>
      </c>
      <c r="AY6" s="38">
        <f t="shared" si="5"/>
        <v>24</v>
      </c>
      <c r="AZ6" s="39">
        <v>26</v>
      </c>
      <c r="BA6" s="40" t="str">
        <f t="shared" si="6"/>
        <v>100%</v>
      </c>
    </row>
    <row r="7" spans="1:66" ht="35.1" customHeight="1">
      <c r="A7" s="20">
        <v>6</v>
      </c>
      <c r="B7" s="21">
        <f>[1]Biodata!B7</f>
        <v>502956</v>
      </c>
      <c r="C7" s="22" t="str">
        <f>[1]Biodata!C7</f>
        <v>KOSTIANAS</v>
      </c>
      <c r="D7" s="23" t="s">
        <v>34</v>
      </c>
      <c r="E7" s="30" t="s">
        <v>35</v>
      </c>
      <c r="F7" s="30" t="s">
        <v>35</v>
      </c>
      <c r="G7" s="30" t="s">
        <v>35</v>
      </c>
      <c r="H7" s="30" t="s">
        <v>35</v>
      </c>
      <c r="I7" s="30" t="s">
        <v>35</v>
      </c>
      <c r="J7" s="30" t="s">
        <v>35</v>
      </c>
      <c r="K7" s="23" t="s">
        <v>34</v>
      </c>
      <c r="L7" s="30" t="s">
        <v>35</v>
      </c>
      <c r="M7" s="30" t="s">
        <v>35</v>
      </c>
      <c r="N7" s="30" t="s">
        <v>35</v>
      </c>
      <c r="O7" s="30" t="s">
        <v>35</v>
      </c>
      <c r="P7" s="30" t="s">
        <v>35</v>
      </c>
      <c r="Q7" s="30" t="s">
        <v>35</v>
      </c>
      <c r="R7" s="23" t="s">
        <v>34</v>
      </c>
      <c r="S7" s="30" t="s">
        <v>35</v>
      </c>
      <c r="T7" s="30" t="s">
        <v>35</v>
      </c>
      <c r="U7" s="30" t="s">
        <v>35</v>
      </c>
      <c r="V7" s="30" t="s">
        <v>35</v>
      </c>
      <c r="W7" s="30" t="s">
        <v>35</v>
      </c>
      <c r="X7" s="30" t="s">
        <v>39</v>
      </c>
      <c r="Y7" s="23" t="s">
        <v>34</v>
      </c>
      <c r="Z7" s="30" t="s">
        <v>35</v>
      </c>
      <c r="AA7" s="30" t="s">
        <v>35</v>
      </c>
      <c r="AB7" s="30" t="s">
        <v>35</v>
      </c>
      <c r="AC7" s="30" t="s">
        <v>35</v>
      </c>
      <c r="AD7" s="30" t="s">
        <v>35</v>
      </c>
      <c r="AE7" s="30" t="s">
        <v>35</v>
      </c>
      <c r="AF7" s="23" t="s">
        <v>34</v>
      </c>
      <c r="AG7" s="30" t="s">
        <v>35</v>
      </c>
      <c r="AH7" s="30" t="s">
        <v>35</v>
      </c>
      <c r="AI7" s="31">
        <f t="shared" si="2"/>
        <v>5</v>
      </c>
      <c r="AJ7" s="31">
        <f t="shared" si="0"/>
        <v>25</v>
      </c>
      <c r="AK7" s="31">
        <f t="shared" si="0"/>
        <v>0</v>
      </c>
      <c r="AL7" s="31">
        <f t="shared" si="0"/>
        <v>0</v>
      </c>
      <c r="AM7" s="31">
        <f t="shared" si="0"/>
        <v>0</v>
      </c>
      <c r="AN7" s="31">
        <f t="shared" si="0"/>
        <v>1</v>
      </c>
      <c r="AO7" s="31">
        <f t="shared" si="0"/>
        <v>0</v>
      </c>
      <c r="AP7" s="31">
        <f t="shared" si="0"/>
        <v>0</v>
      </c>
      <c r="AQ7" s="31">
        <f t="shared" si="0"/>
        <v>0</v>
      </c>
      <c r="AR7" s="31">
        <f t="shared" si="0"/>
        <v>0</v>
      </c>
      <c r="AS7" s="31">
        <f t="shared" si="0"/>
        <v>0</v>
      </c>
      <c r="AT7" s="31">
        <f t="shared" si="0"/>
        <v>0</v>
      </c>
      <c r="AU7" s="31">
        <f t="shared" si="0"/>
        <v>0</v>
      </c>
      <c r="AV7" s="31">
        <f t="shared" si="0"/>
        <v>0</v>
      </c>
      <c r="AW7" s="24">
        <f t="shared" si="3"/>
        <v>0</v>
      </c>
      <c r="AX7" s="24">
        <f t="shared" si="4"/>
        <v>0</v>
      </c>
      <c r="AY7" s="38">
        <f t="shared" si="5"/>
        <v>26</v>
      </c>
      <c r="AZ7" s="39">
        <v>26</v>
      </c>
      <c r="BA7" s="40" t="str">
        <f t="shared" si="6"/>
        <v>100%</v>
      </c>
    </row>
    <row r="8" spans="1:66" ht="35.1" customHeight="1">
      <c r="A8" s="20">
        <v>7</v>
      </c>
      <c r="B8" s="21">
        <f>[1]Biodata!B8</f>
        <v>503095</v>
      </c>
      <c r="C8" s="22" t="str">
        <f>[1]Biodata!C8</f>
        <v>ADELINATA</v>
      </c>
      <c r="D8" s="23" t="s">
        <v>34</v>
      </c>
      <c r="E8" s="30" t="s">
        <v>35</v>
      </c>
      <c r="F8" s="30" t="s">
        <v>35</v>
      </c>
      <c r="G8" s="30" t="s">
        <v>35</v>
      </c>
      <c r="H8" s="30" t="s">
        <v>35</v>
      </c>
      <c r="I8" s="30" t="s">
        <v>35</v>
      </c>
      <c r="J8" s="30" t="s">
        <v>35</v>
      </c>
      <c r="K8" s="23" t="s">
        <v>34</v>
      </c>
      <c r="L8" s="30" t="s">
        <v>35</v>
      </c>
      <c r="M8" s="30" t="s">
        <v>35</v>
      </c>
      <c r="N8" s="30" t="s">
        <v>35</v>
      </c>
      <c r="O8" s="30" t="s">
        <v>35</v>
      </c>
      <c r="P8" s="30" t="s">
        <v>35</v>
      </c>
      <c r="Q8" s="30" t="s">
        <v>35</v>
      </c>
      <c r="R8" s="23" t="s">
        <v>34</v>
      </c>
      <c r="S8" s="30" t="s">
        <v>35</v>
      </c>
      <c r="T8" s="30" t="s">
        <v>35</v>
      </c>
      <c r="U8" s="30" t="s">
        <v>35</v>
      </c>
      <c r="V8" s="30" t="s">
        <v>36</v>
      </c>
      <c r="W8" s="30" t="s">
        <v>35</v>
      </c>
      <c r="X8" s="30" t="s">
        <v>35</v>
      </c>
      <c r="Y8" s="23" t="s">
        <v>34</v>
      </c>
      <c r="Z8" s="30" t="s">
        <v>35</v>
      </c>
      <c r="AA8" s="30" t="s">
        <v>35</v>
      </c>
      <c r="AB8" s="30" t="s">
        <v>40</v>
      </c>
      <c r="AC8" s="30" t="s">
        <v>35</v>
      </c>
      <c r="AD8" s="30" t="s">
        <v>35</v>
      </c>
      <c r="AE8" s="30" t="s">
        <v>35</v>
      </c>
      <c r="AF8" s="23" t="s">
        <v>34</v>
      </c>
      <c r="AG8" s="30" t="s">
        <v>35</v>
      </c>
      <c r="AH8" s="30" t="s">
        <v>35</v>
      </c>
      <c r="AI8" s="31">
        <f t="shared" si="2"/>
        <v>5</v>
      </c>
      <c r="AJ8" s="31">
        <f t="shared" si="0"/>
        <v>24</v>
      </c>
      <c r="AK8" s="31">
        <f t="shared" si="0"/>
        <v>1</v>
      </c>
      <c r="AL8" s="31">
        <f t="shared" si="0"/>
        <v>0</v>
      </c>
      <c r="AM8" s="31">
        <f t="shared" si="0"/>
        <v>0</v>
      </c>
      <c r="AN8" s="31">
        <f t="shared" si="0"/>
        <v>0</v>
      </c>
      <c r="AO8" s="31">
        <f t="shared" si="0"/>
        <v>1</v>
      </c>
      <c r="AP8" s="31">
        <f t="shared" si="0"/>
        <v>0</v>
      </c>
      <c r="AQ8" s="31">
        <f t="shared" si="0"/>
        <v>0</v>
      </c>
      <c r="AR8" s="31">
        <f t="shared" si="0"/>
        <v>0</v>
      </c>
      <c r="AS8" s="31">
        <f t="shared" si="0"/>
        <v>0</v>
      </c>
      <c r="AT8" s="31">
        <f t="shared" si="0"/>
        <v>0</v>
      </c>
      <c r="AU8" s="31">
        <f t="shared" si="0"/>
        <v>0</v>
      </c>
      <c r="AV8" s="31">
        <f t="shared" si="0"/>
        <v>0</v>
      </c>
      <c r="AW8" s="24">
        <f t="shared" si="3"/>
        <v>1</v>
      </c>
      <c r="AX8" s="24">
        <f t="shared" si="4"/>
        <v>0</v>
      </c>
      <c r="AY8" s="38">
        <f t="shared" si="5"/>
        <v>25</v>
      </c>
      <c r="AZ8" s="39">
        <v>26</v>
      </c>
      <c r="BA8" s="40" t="str">
        <f t="shared" si="6"/>
        <v>100%</v>
      </c>
    </row>
    <row r="9" spans="1:66" ht="35.1" customHeight="1">
      <c r="A9" s="20">
        <v>8</v>
      </c>
      <c r="B9" s="21">
        <f>[1]Biodata!B9</f>
        <v>503097</v>
      </c>
      <c r="C9" s="22" t="str">
        <f>[1]Biodata!C9</f>
        <v>NOVARINGN</v>
      </c>
      <c r="D9" s="23" t="s">
        <v>34</v>
      </c>
      <c r="E9" s="30" t="s">
        <v>35</v>
      </c>
      <c r="F9" s="30" t="s">
        <v>35</v>
      </c>
      <c r="G9" s="30" t="s">
        <v>35</v>
      </c>
      <c r="H9" s="30" t="s">
        <v>35</v>
      </c>
      <c r="I9" s="30" t="s">
        <v>35</v>
      </c>
      <c r="J9" s="30" t="s">
        <v>35</v>
      </c>
      <c r="K9" s="23" t="s">
        <v>34</v>
      </c>
      <c r="L9" s="30" t="s">
        <v>35</v>
      </c>
      <c r="M9" s="30" t="s">
        <v>35</v>
      </c>
      <c r="N9" s="30" t="s">
        <v>35</v>
      </c>
      <c r="O9" s="30" t="s">
        <v>35</v>
      </c>
      <c r="P9" s="30" t="s">
        <v>35</v>
      </c>
      <c r="Q9" s="30" t="s">
        <v>35</v>
      </c>
      <c r="R9" s="23" t="s">
        <v>34</v>
      </c>
      <c r="S9" s="30" t="s">
        <v>35</v>
      </c>
      <c r="T9" s="30" t="s">
        <v>35</v>
      </c>
      <c r="U9" s="30" t="s">
        <v>35</v>
      </c>
      <c r="V9" s="30" t="s">
        <v>35</v>
      </c>
      <c r="W9" s="30" t="s">
        <v>35</v>
      </c>
      <c r="X9" s="30" t="s">
        <v>35</v>
      </c>
      <c r="Y9" s="23" t="s">
        <v>34</v>
      </c>
      <c r="Z9" s="30" t="s">
        <v>35</v>
      </c>
      <c r="AA9" s="30" t="s">
        <v>35</v>
      </c>
      <c r="AB9" s="30" t="s">
        <v>35</v>
      </c>
      <c r="AC9" s="30" t="s">
        <v>35</v>
      </c>
      <c r="AD9" s="30" t="s">
        <v>35</v>
      </c>
      <c r="AE9" s="30" t="s">
        <v>35</v>
      </c>
      <c r="AF9" s="23" t="s">
        <v>34</v>
      </c>
      <c r="AG9" s="30" t="s">
        <v>35</v>
      </c>
      <c r="AH9" s="30" t="s">
        <v>35</v>
      </c>
      <c r="AI9" s="31">
        <f t="shared" si="2"/>
        <v>5</v>
      </c>
      <c r="AJ9" s="31">
        <f t="shared" si="0"/>
        <v>26</v>
      </c>
      <c r="AK9" s="31">
        <f t="shared" si="0"/>
        <v>0</v>
      </c>
      <c r="AL9" s="31">
        <f t="shared" si="0"/>
        <v>0</v>
      </c>
      <c r="AM9" s="31">
        <f t="shared" si="0"/>
        <v>0</v>
      </c>
      <c r="AN9" s="31">
        <f t="shared" si="0"/>
        <v>0</v>
      </c>
      <c r="AO9" s="31">
        <f t="shared" si="0"/>
        <v>0</v>
      </c>
      <c r="AP9" s="31">
        <f t="shared" si="0"/>
        <v>0</v>
      </c>
      <c r="AQ9" s="31">
        <f t="shared" si="0"/>
        <v>0</v>
      </c>
      <c r="AR9" s="31">
        <f t="shared" si="0"/>
        <v>0</v>
      </c>
      <c r="AS9" s="31">
        <f t="shared" si="0"/>
        <v>0</v>
      </c>
      <c r="AT9" s="31">
        <f t="shared" si="0"/>
        <v>0</v>
      </c>
      <c r="AU9" s="31">
        <f t="shared" si="0"/>
        <v>0</v>
      </c>
      <c r="AV9" s="31">
        <f t="shared" si="0"/>
        <v>0</v>
      </c>
      <c r="AW9" s="24">
        <f t="shared" si="3"/>
        <v>0</v>
      </c>
      <c r="AX9" s="24">
        <f t="shared" si="4"/>
        <v>0</v>
      </c>
      <c r="AY9" s="38">
        <f t="shared" si="5"/>
        <v>26</v>
      </c>
      <c r="AZ9" s="39">
        <v>26</v>
      </c>
      <c r="BA9" s="40" t="str">
        <f t="shared" si="6"/>
        <v>100%</v>
      </c>
    </row>
    <row r="10" spans="1:66" ht="35.1" customHeight="1">
      <c r="A10" s="20">
        <v>9</v>
      </c>
      <c r="B10" s="21">
        <f>[1]Biodata!B10</f>
        <v>503099</v>
      </c>
      <c r="C10" s="22" t="str">
        <f>[1]Biodata!C10</f>
        <v>LIADAHLIA</v>
      </c>
      <c r="D10" s="23" t="s">
        <v>34</v>
      </c>
      <c r="E10" s="30" t="s">
        <v>35</v>
      </c>
      <c r="F10" s="30" t="s">
        <v>35</v>
      </c>
      <c r="G10" s="30" t="s">
        <v>35</v>
      </c>
      <c r="H10" s="30" t="s">
        <v>35</v>
      </c>
      <c r="I10" s="30" t="s">
        <v>35</v>
      </c>
      <c r="J10" s="30" t="s">
        <v>35</v>
      </c>
      <c r="K10" s="23" t="s">
        <v>34</v>
      </c>
      <c r="L10" s="30" t="s">
        <v>35</v>
      </c>
      <c r="M10" s="30" t="s">
        <v>35</v>
      </c>
      <c r="N10" s="30" t="s">
        <v>35</v>
      </c>
      <c r="O10" s="30" t="s">
        <v>35</v>
      </c>
      <c r="P10" s="30" t="s">
        <v>35</v>
      </c>
      <c r="Q10" s="30" t="s">
        <v>35</v>
      </c>
      <c r="R10" s="23" t="s">
        <v>34</v>
      </c>
      <c r="S10" s="30" t="s">
        <v>35</v>
      </c>
      <c r="T10" s="30" t="s">
        <v>35</v>
      </c>
      <c r="U10" s="30" t="s">
        <v>35</v>
      </c>
      <c r="V10" s="30" t="s">
        <v>35</v>
      </c>
      <c r="W10" s="30" t="s">
        <v>35</v>
      </c>
      <c r="X10" s="30" t="s">
        <v>35</v>
      </c>
      <c r="Y10" s="23" t="s">
        <v>34</v>
      </c>
      <c r="Z10" s="30" t="s">
        <v>35</v>
      </c>
      <c r="AA10" s="30" t="s">
        <v>35</v>
      </c>
      <c r="AB10" s="30" t="s">
        <v>35</v>
      </c>
      <c r="AC10" s="30" t="s">
        <v>35</v>
      </c>
      <c r="AD10" s="30" t="s">
        <v>35</v>
      </c>
      <c r="AE10" s="30" t="s">
        <v>35</v>
      </c>
      <c r="AF10" s="23" t="s">
        <v>34</v>
      </c>
      <c r="AG10" s="30" t="s">
        <v>35</v>
      </c>
      <c r="AH10" s="30" t="s">
        <v>35</v>
      </c>
      <c r="AI10" s="31">
        <f t="shared" si="2"/>
        <v>5</v>
      </c>
      <c r="AJ10" s="31">
        <f t="shared" si="0"/>
        <v>26</v>
      </c>
      <c r="AK10" s="31">
        <f t="shared" si="0"/>
        <v>0</v>
      </c>
      <c r="AL10" s="31">
        <f t="shared" si="0"/>
        <v>0</v>
      </c>
      <c r="AM10" s="31">
        <f t="shared" si="0"/>
        <v>0</v>
      </c>
      <c r="AN10" s="31">
        <f t="shared" si="0"/>
        <v>0</v>
      </c>
      <c r="AO10" s="31">
        <f t="shared" si="0"/>
        <v>0</v>
      </c>
      <c r="AP10" s="31">
        <f t="shared" si="0"/>
        <v>0</v>
      </c>
      <c r="AQ10" s="31">
        <f t="shared" si="0"/>
        <v>0</v>
      </c>
      <c r="AR10" s="31">
        <f t="shared" si="0"/>
        <v>0</v>
      </c>
      <c r="AS10" s="31">
        <f t="shared" si="0"/>
        <v>0</v>
      </c>
      <c r="AT10" s="31">
        <f t="shared" si="0"/>
        <v>0</v>
      </c>
      <c r="AU10" s="31">
        <f t="shared" si="0"/>
        <v>0</v>
      </c>
      <c r="AV10" s="31">
        <f t="shared" si="0"/>
        <v>0</v>
      </c>
      <c r="AW10" s="24">
        <f t="shared" si="3"/>
        <v>0</v>
      </c>
      <c r="AX10" s="24">
        <f t="shared" si="4"/>
        <v>0</v>
      </c>
      <c r="AY10" s="38">
        <f t="shared" si="5"/>
        <v>26</v>
      </c>
      <c r="AZ10" s="39">
        <v>26</v>
      </c>
      <c r="BA10" s="40" t="str">
        <f t="shared" si="6"/>
        <v>100%</v>
      </c>
    </row>
    <row r="11" spans="1:66" ht="35.1" customHeight="1">
      <c r="A11" s="20">
        <v>10</v>
      </c>
      <c r="B11" s="21">
        <f>[1]Biodata!B11</f>
        <v>503100</v>
      </c>
      <c r="C11" s="22" t="str">
        <f>[1]Biodata!C11</f>
        <v>EFREEANIT</v>
      </c>
      <c r="D11" s="23" t="s">
        <v>34</v>
      </c>
      <c r="E11" s="30" t="s">
        <v>35</v>
      </c>
      <c r="F11" s="30" t="s">
        <v>35</v>
      </c>
      <c r="G11" s="30" t="s">
        <v>35</v>
      </c>
      <c r="H11" s="30" t="s">
        <v>35</v>
      </c>
      <c r="I11" s="30" t="s">
        <v>35</v>
      </c>
      <c r="J11" s="30" t="s">
        <v>35</v>
      </c>
      <c r="K11" s="23" t="s">
        <v>34</v>
      </c>
      <c r="L11" s="30" t="s">
        <v>35</v>
      </c>
      <c r="M11" s="30" t="s">
        <v>35</v>
      </c>
      <c r="N11" s="30" t="s">
        <v>35</v>
      </c>
      <c r="O11" s="30" t="s">
        <v>35</v>
      </c>
      <c r="P11" s="30" t="s">
        <v>35</v>
      </c>
      <c r="Q11" s="30" t="s">
        <v>35</v>
      </c>
      <c r="R11" s="23" t="s">
        <v>34</v>
      </c>
      <c r="S11" s="30" t="s">
        <v>35</v>
      </c>
      <c r="T11" s="30" t="s">
        <v>35</v>
      </c>
      <c r="U11" s="30" t="s">
        <v>35</v>
      </c>
      <c r="V11" s="30" t="s">
        <v>35</v>
      </c>
      <c r="W11" s="30" t="s">
        <v>35</v>
      </c>
      <c r="X11" s="30" t="s">
        <v>35</v>
      </c>
      <c r="Y11" s="23" t="s">
        <v>34</v>
      </c>
      <c r="Z11" s="30" t="s">
        <v>35</v>
      </c>
      <c r="AA11" s="30" t="s">
        <v>35</v>
      </c>
      <c r="AB11" s="30" t="s">
        <v>35</v>
      </c>
      <c r="AC11" s="30" t="s">
        <v>38</v>
      </c>
      <c r="AD11" s="30" t="s">
        <v>38</v>
      </c>
      <c r="AE11" s="30" t="s">
        <v>38</v>
      </c>
      <c r="AF11" s="23" t="s">
        <v>34</v>
      </c>
      <c r="AG11" s="30" t="s">
        <v>38</v>
      </c>
      <c r="AH11" s="30" t="s">
        <v>38</v>
      </c>
      <c r="AI11" s="31">
        <f t="shared" si="2"/>
        <v>5</v>
      </c>
      <c r="AJ11" s="31">
        <f t="shared" si="0"/>
        <v>21</v>
      </c>
      <c r="AK11" s="31">
        <f t="shared" si="0"/>
        <v>0</v>
      </c>
      <c r="AL11" s="31">
        <f t="shared" si="0"/>
        <v>0</v>
      </c>
      <c r="AM11" s="31">
        <f t="shared" si="0"/>
        <v>5</v>
      </c>
      <c r="AN11" s="31">
        <f t="shared" si="0"/>
        <v>0</v>
      </c>
      <c r="AO11" s="31">
        <f t="shared" si="0"/>
        <v>0</v>
      </c>
      <c r="AP11" s="31">
        <f t="shared" si="0"/>
        <v>0</v>
      </c>
      <c r="AQ11" s="31">
        <f t="shared" si="0"/>
        <v>0</v>
      </c>
      <c r="AR11" s="31">
        <f t="shared" si="0"/>
        <v>0</v>
      </c>
      <c r="AS11" s="31">
        <f t="shared" si="0"/>
        <v>0</v>
      </c>
      <c r="AT11" s="31">
        <f t="shared" si="0"/>
        <v>0</v>
      </c>
      <c r="AU11" s="31">
        <f t="shared" si="0"/>
        <v>0</v>
      </c>
      <c r="AV11" s="31">
        <f t="shared" si="0"/>
        <v>0</v>
      </c>
      <c r="AW11" s="24">
        <f t="shared" si="3"/>
        <v>0</v>
      </c>
      <c r="AX11" s="24">
        <f t="shared" si="4"/>
        <v>0</v>
      </c>
      <c r="AY11" s="38">
        <f t="shared" si="5"/>
        <v>26</v>
      </c>
      <c r="AZ11" s="39">
        <v>26</v>
      </c>
      <c r="BA11" s="40" t="str">
        <f t="shared" si="6"/>
        <v>100%</v>
      </c>
    </row>
    <row r="12" spans="1:66" ht="35.1" customHeight="1">
      <c r="A12" s="1"/>
      <c r="B12" s="3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>
        <f t="shared" ref="AI12" si="7">SUM(AI2:AI11)</f>
        <v>50</v>
      </c>
      <c r="AJ12" s="6">
        <f>SUM(AJ2:AJ11)</f>
        <v>238</v>
      </c>
      <c r="AK12" s="6">
        <f t="shared" ref="AK12:AV12" si="8">SUM(AK2:AK11)</f>
        <v>1</v>
      </c>
      <c r="AL12" s="6">
        <f t="shared" si="8"/>
        <v>1</v>
      </c>
      <c r="AM12" s="6">
        <f t="shared" si="8"/>
        <v>5</v>
      </c>
      <c r="AN12" s="6">
        <f t="shared" si="8"/>
        <v>1</v>
      </c>
      <c r="AO12" s="6">
        <f t="shared" si="8"/>
        <v>1</v>
      </c>
      <c r="AP12" s="6">
        <f t="shared" si="8"/>
        <v>0</v>
      </c>
      <c r="AQ12" s="6">
        <f t="shared" si="8"/>
        <v>1</v>
      </c>
      <c r="AR12" s="6">
        <f t="shared" si="8"/>
        <v>4</v>
      </c>
      <c r="AS12" s="6">
        <f t="shared" si="8"/>
        <v>2</v>
      </c>
      <c r="AT12" s="6">
        <f t="shared" si="8"/>
        <v>4</v>
      </c>
      <c r="AU12" s="6">
        <f t="shared" si="8"/>
        <v>2</v>
      </c>
      <c r="AV12" s="6">
        <f t="shared" si="8"/>
        <v>0</v>
      </c>
      <c r="AW12" s="6"/>
      <c r="AX12" s="6"/>
    </row>
    <row r="13" spans="1:66" ht="35.1" customHeight="1">
      <c r="A13" s="1"/>
      <c r="B13" s="2" t="s">
        <v>48</v>
      </c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66" ht="35.1" customHeight="1">
      <c r="A14" s="8" t="s">
        <v>0</v>
      </c>
      <c r="B14" s="9" t="s">
        <v>1</v>
      </c>
      <c r="C14" s="10" t="s">
        <v>2</v>
      </c>
      <c r="D14" s="11" t="s">
        <v>3</v>
      </c>
      <c r="E14" s="12" t="s">
        <v>4</v>
      </c>
      <c r="F14" s="13" t="s">
        <v>5</v>
      </c>
      <c r="G14" s="13" t="s">
        <v>6</v>
      </c>
      <c r="H14" s="13" t="s">
        <v>7</v>
      </c>
      <c r="I14" s="13" t="s">
        <v>8</v>
      </c>
      <c r="J14" s="13" t="s">
        <v>9</v>
      </c>
      <c r="K14" s="11" t="s">
        <v>10</v>
      </c>
      <c r="L14" s="13" t="s">
        <v>11</v>
      </c>
      <c r="M14" s="13" t="s">
        <v>12</v>
      </c>
      <c r="N14" s="13" t="s">
        <v>13</v>
      </c>
      <c r="O14" s="13" t="s">
        <v>14</v>
      </c>
      <c r="P14" s="13" t="s">
        <v>15</v>
      </c>
      <c r="Q14" s="13" t="s">
        <v>16</v>
      </c>
      <c r="R14" s="11" t="s">
        <v>17</v>
      </c>
      <c r="S14" s="13" t="s">
        <v>18</v>
      </c>
      <c r="T14" s="13" t="s">
        <v>19</v>
      </c>
      <c r="U14" s="13" t="s">
        <v>20</v>
      </c>
      <c r="V14" s="13" t="s">
        <v>21</v>
      </c>
      <c r="W14" s="13" t="s">
        <v>22</v>
      </c>
      <c r="X14" s="13" t="s">
        <v>23</v>
      </c>
      <c r="Y14" s="11" t="s">
        <v>24</v>
      </c>
      <c r="Z14" s="13" t="s">
        <v>25</v>
      </c>
      <c r="AA14" s="13" t="s">
        <v>26</v>
      </c>
      <c r="AB14" s="14" t="s">
        <v>27</v>
      </c>
      <c r="AC14" s="13" t="s">
        <v>28</v>
      </c>
      <c r="AD14" s="13" t="s">
        <v>29</v>
      </c>
      <c r="AE14" s="13" t="s">
        <v>30</v>
      </c>
      <c r="AF14" s="11" t="s">
        <v>31</v>
      </c>
      <c r="AG14" s="13" t="s">
        <v>32</v>
      </c>
      <c r="AH14" s="15" t="s">
        <v>33</v>
      </c>
      <c r="AI14" s="16" t="s">
        <v>3</v>
      </c>
      <c r="AJ14" s="16" t="s">
        <v>4</v>
      </c>
      <c r="AK14" s="16" t="s">
        <v>5</v>
      </c>
      <c r="AL14" s="16" t="s">
        <v>6</v>
      </c>
      <c r="AM14" s="16" t="s">
        <v>7</v>
      </c>
      <c r="AN14" s="16" t="s">
        <v>8</v>
      </c>
      <c r="AO14" s="16" t="s">
        <v>9</v>
      </c>
      <c r="AP14" s="16" t="s">
        <v>10</v>
      </c>
      <c r="AQ14" s="16" t="s">
        <v>11</v>
      </c>
      <c r="AR14" s="16" t="s">
        <v>12</v>
      </c>
      <c r="AS14" s="16" t="s">
        <v>13</v>
      </c>
      <c r="AT14" s="16" t="s">
        <v>14</v>
      </c>
      <c r="AU14" s="16" t="s">
        <v>15</v>
      </c>
      <c r="AV14" s="16" t="s">
        <v>16</v>
      </c>
      <c r="AW14" s="16" t="s">
        <v>17</v>
      </c>
      <c r="AX14" s="16" t="s">
        <v>18</v>
      </c>
      <c r="AY14" s="16" t="s">
        <v>19</v>
      </c>
      <c r="AZ14" s="16" t="s">
        <v>20</v>
      </c>
      <c r="BA14" s="16" t="s">
        <v>21</v>
      </c>
      <c r="BB14" s="16" t="s">
        <v>22</v>
      </c>
      <c r="BC14" s="16" t="s">
        <v>23</v>
      </c>
      <c r="BD14" s="16" t="s">
        <v>24</v>
      </c>
      <c r="BE14" s="16" t="s">
        <v>25</v>
      </c>
      <c r="BF14" s="16" t="s">
        <v>26</v>
      </c>
      <c r="BG14" s="17" t="s">
        <v>27</v>
      </c>
      <c r="BH14" s="16" t="s">
        <v>28</v>
      </c>
      <c r="BI14" s="16" t="s">
        <v>29</v>
      </c>
      <c r="BJ14" s="16" t="s">
        <v>30</v>
      </c>
      <c r="BK14" s="16" t="s">
        <v>31</v>
      </c>
      <c r="BL14" s="16" t="s">
        <v>32</v>
      </c>
      <c r="BM14" s="18" t="s">
        <v>33</v>
      </c>
      <c r="BN14" s="19" t="s">
        <v>49</v>
      </c>
    </row>
    <row r="15" spans="1:66" ht="35.1" customHeight="1">
      <c r="A15" s="20">
        <v>1</v>
      </c>
      <c r="B15" s="21">
        <f>[1]Biodata!B2</f>
        <v>502926</v>
      </c>
      <c r="C15" s="22" t="str">
        <f>[1]Biodata!C2</f>
        <v>AZWAR</v>
      </c>
      <c r="D15" s="23">
        <v>0</v>
      </c>
      <c r="E15" s="24">
        <v>0.5</v>
      </c>
      <c r="F15" s="24">
        <v>1</v>
      </c>
      <c r="G15" s="24">
        <v>1.5</v>
      </c>
      <c r="H15" s="24">
        <v>2</v>
      </c>
      <c r="I15" s="24">
        <v>2.5</v>
      </c>
      <c r="J15" s="24">
        <v>3.5</v>
      </c>
      <c r="K15" s="23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3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3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3">
        <v>0</v>
      </c>
      <c r="AG15" s="24">
        <v>0</v>
      </c>
      <c r="AH15" s="24">
        <v>0</v>
      </c>
      <c r="AI15" s="26">
        <f>IF(D15&lt;1,D15*1,IF(D15&lt;2,(1.5+(D15-1)*1.5),3.5+(D15-2)*2))</f>
        <v>0</v>
      </c>
      <c r="AJ15" s="27">
        <f t="shared" ref="AJ15:BM23" si="9">IF(E15&lt;1,E15*1,IF(E15&lt;2,(1.5+(E15-1)*1.5),3.5+(E15-2)*2))</f>
        <v>0.5</v>
      </c>
      <c r="AK15" s="27">
        <f t="shared" si="9"/>
        <v>1.5</v>
      </c>
      <c r="AL15" s="27">
        <f t="shared" si="9"/>
        <v>2.25</v>
      </c>
      <c r="AM15" s="27">
        <f t="shared" si="9"/>
        <v>3.5</v>
      </c>
      <c r="AN15" s="27">
        <f t="shared" si="9"/>
        <v>4.5</v>
      </c>
      <c r="AO15" s="27">
        <f t="shared" si="9"/>
        <v>6.5</v>
      </c>
      <c r="AP15" s="26">
        <f t="shared" si="9"/>
        <v>0</v>
      </c>
      <c r="AQ15" s="27">
        <f t="shared" si="9"/>
        <v>0</v>
      </c>
      <c r="AR15" s="27">
        <f t="shared" si="9"/>
        <v>0</v>
      </c>
      <c r="AS15" s="27">
        <f t="shared" si="9"/>
        <v>0</v>
      </c>
      <c r="AT15" s="27">
        <f t="shared" si="9"/>
        <v>0</v>
      </c>
      <c r="AU15" s="27">
        <f t="shared" si="9"/>
        <v>0</v>
      </c>
      <c r="AV15" s="27">
        <f t="shared" si="9"/>
        <v>0</v>
      </c>
      <c r="AW15" s="26">
        <f t="shared" si="9"/>
        <v>0</v>
      </c>
      <c r="AX15" s="27">
        <f t="shared" si="9"/>
        <v>0</v>
      </c>
      <c r="AY15" s="27">
        <f t="shared" si="9"/>
        <v>0</v>
      </c>
      <c r="AZ15" s="27">
        <f t="shared" si="9"/>
        <v>0</v>
      </c>
      <c r="BA15" s="27">
        <f t="shared" si="9"/>
        <v>0</v>
      </c>
      <c r="BB15" s="27">
        <f t="shared" si="9"/>
        <v>0</v>
      </c>
      <c r="BC15" s="27">
        <f t="shared" si="9"/>
        <v>0</v>
      </c>
      <c r="BD15" s="26">
        <f t="shared" si="9"/>
        <v>0</v>
      </c>
      <c r="BE15" s="27">
        <f t="shared" si="9"/>
        <v>0</v>
      </c>
      <c r="BF15" s="27">
        <f t="shared" si="9"/>
        <v>0</v>
      </c>
      <c r="BG15" s="27">
        <f t="shared" si="9"/>
        <v>0</v>
      </c>
      <c r="BH15" s="27">
        <f t="shared" si="9"/>
        <v>0</v>
      </c>
      <c r="BI15" s="27">
        <f t="shared" si="9"/>
        <v>0</v>
      </c>
      <c r="BJ15" s="27">
        <f t="shared" si="9"/>
        <v>0</v>
      </c>
      <c r="BK15" s="26">
        <f t="shared" si="9"/>
        <v>0</v>
      </c>
      <c r="BL15" s="27">
        <f t="shared" si="9"/>
        <v>0</v>
      </c>
      <c r="BM15" s="27">
        <f t="shared" si="9"/>
        <v>0</v>
      </c>
      <c r="BN15" s="28">
        <f>SUM(AI15:BM15)</f>
        <v>18.75</v>
      </c>
    </row>
    <row r="16" spans="1:66" ht="35.1" customHeight="1">
      <c r="A16" s="20">
        <v>2</v>
      </c>
      <c r="B16" s="21">
        <f>[1]Biodata!B3</f>
        <v>502928</v>
      </c>
      <c r="C16" s="22" t="str">
        <f>[1]Biodata!C3</f>
        <v>AMRULLAh</v>
      </c>
      <c r="D16" s="23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3">
        <v>0</v>
      </c>
      <c r="L16" s="24">
        <v>0</v>
      </c>
      <c r="M16" s="24">
        <v>2</v>
      </c>
      <c r="N16" s="24">
        <v>2</v>
      </c>
      <c r="O16" s="24">
        <v>2</v>
      </c>
      <c r="P16" s="24">
        <v>2</v>
      </c>
      <c r="Q16" s="24">
        <v>0</v>
      </c>
      <c r="R16" s="23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3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3">
        <v>0</v>
      </c>
      <c r="AG16" s="24">
        <v>0</v>
      </c>
      <c r="AH16" s="24">
        <v>0</v>
      </c>
      <c r="AI16" s="26">
        <f t="shared" ref="AI16:AX24" si="10">IF(D16&lt;1,D16*1,IF(D16&lt;2,(1.5+(D16-1)*1.5),3.5+(D16-2)*2))</f>
        <v>0</v>
      </c>
      <c r="AJ16" s="27">
        <f t="shared" si="9"/>
        <v>0</v>
      </c>
      <c r="AK16" s="27">
        <f t="shared" si="9"/>
        <v>0</v>
      </c>
      <c r="AL16" s="27">
        <f t="shared" si="9"/>
        <v>0</v>
      </c>
      <c r="AM16" s="27">
        <f t="shared" si="9"/>
        <v>0</v>
      </c>
      <c r="AN16" s="27">
        <f t="shared" si="9"/>
        <v>0</v>
      </c>
      <c r="AO16" s="27">
        <f t="shared" si="9"/>
        <v>0</v>
      </c>
      <c r="AP16" s="26">
        <f t="shared" si="9"/>
        <v>0</v>
      </c>
      <c r="AQ16" s="27">
        <f t="shared" si="9"/>
        <v>0</v>
      </c>
      <c r="AR16" s="27">
        <f t="shared" si="9"/>
        <v>3.5</v>
      </c>
      <c r="AS16" s="27">
        <f t="shared" si="9"/>
        <v>3.5</v>
      </c>
      <c r="AT16" s="27">
        <f t="shared" si="9"/>
        <v>3.5</v>
      </c>
      <c r="AU16" s="27">
        <f t="shared" si="9"/>
        <v>3.5</v>
      </c>
      <c r="AV16" s="27">
        <f t="shared" si="9"/>
        <v>0</v>
      </c>
      <c r="AW16" s="26">
        <f t="shared" si="9"/>
        <v>0</v>
      </c>
      <c r="AX16" s="27">
        <f t="shared" si="9"/>
        <v>0</v>
      </c>
      <c r="AY16" s="27">
        <f t="shared" si="9"/>
        <v>0</v>
      </c>
      <c r="AZ16" s="27">
        <f t="shared" si="9"/>
        <v>0</v>
      </c>
      <c r="BA16" s="27">
        <f t="shared" si="9"/>
        <v>0</v>
      </c>
      <c r="BB16" s="27">
        <f t="shared" si="9"/>
        <v>0</v>
      </c>
      <c r="BC16" s="27">
        <f t="shared" si="9"/>
        <v>0</v>
      </c>
      <c r="BD16" s="26">
        <f t="shared" si="9"/>
        <v>0</v>
      </c>
      <c r="BE16" s="27">
        <f t="shared" si="9"/>
        <v>0</v>
      </c>
      <c r="BF16" s="27">
        <f t="shared" si="9"/>
        <v>0</v>
      </c>
      <c r="BG16" s="27">
        <f t="shared" si="9"/>
        <v>0</v>
      </c>
      <c r="BH16" s="27">
        <f t="shared" si="9"/>
        <v>0</v>
      </c>
      <c r="BI16" s="27">
        <f t="shared" si="9"/>
        <v>0</v>
      </c>
      <c r="BJ16" s="27">
        <f t="shared" si="9"/>
        <v>0</v>
      </c>
      <c r="BK16" s="26">
        <f t="shared" si="9"/>
        <v>0</v>
      </c>
      <c r="BL16" s="27">
        <f t="shared" si="9"/>
        <v>0</v>
      </c>
      <c r="BM16" s="27">
        <f t="shared" si="9"/>
        <v>0</v>
      </c>
      <c r="BN16" s="28">
        <f t="shared" ref="BN16:BN24" si="11">SUM(AI16:BM16)</f>
        <v>14</v>
      </c>
    </row>
    <row r="17" spans="1:66" ht="35.1" customHeight="1">
      <c r="A17" s="20">
        <v>3</v>
      </c>
      <c r="B17" s="21">
        <f>[1]Biodata!B4</f>
        <v>502929</v>
      </c>
      <c r="C17" s="22" t="str">
        <f>[1]Biodata!C4</f>
        <v>ELLENSARI</v>
      </c>
      <c r="D17" s="23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3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3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3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3">
        <v>0</v>
      </c>
      <c r="AG17" s="29">
        <v>0</v>
      </c>
      <c r="AH17" s="29">
        <v>0</v>
      </c>
      <c r="AI17" s="26">
        <f t="shared" si="10"/>
        <v>0</v>
      </c>
      <c r="AJ17" s="27">
        <f t="shared" si="9"/>
        <v>0</v>
      </c>
      <c r="AK17" s="27">
        <f t="shared" si="9"/>
        <v>0</v>
      </c>
      <c r="AL17" s="27">
        <f t="shared" si="9"/>
        <v>0</v>
      </c>
      <c r="AM17" s="27">
        <f t="shared" si="9"/>
        <v>0</v>
      </c>
      <c r="AN17" s="27">
        <f t="shared" si="9"/>
        <v>0</v>
      </c>
      <c r="AO17" s="27">
        <f t="shared" si="9"/>
        <v>0</v>
      </c>
      <c r="AP17" s="26">
        <f t="shared" si="9"/>
        <v>0</v>
      </c>
      <c r="AQ17" s="27">
        <f t="shared" si="9"/>
        <v>0</v>
      </c>
      <c r="AR17" s="27">
        <f t="shared" si="9"/>
        <v>0</v>
      </c>
      <c r="AS17" s="27">
        <f t="shared" si="9"/>
        <v>0</v>
      </c>
      <c r="AT17" s="27">
        <f t="shared" si="9"/>
        <v>0</v>
      </c>
      <c r="AU17" s="27">
        <f t="shared" si="9"/>
        <v>0</v>
      </c>
      <c r="AV17" s="27">
        <f t="shared" si="9"/>
        <v>0</v>
      </c>
      <c r="AW17" s="26">
        <f t="shared" si="9"/>
        <v>0</v>
      </c>
      <c r="AX17" s="27">
        <f t="shared" si="9"/>
        <v>0</v>
      </c>
      <c r="AY17" s="27">
        <f t="shared" si="9"/>
        <v>0</v>
      </c>
      <c r="AZ17" s="27">
        <f t="shared" si="9"/>
        <v>0</v>
      </c>
      <c r="BA17" s="27">
        <f t="shared" si="9"/>
        <v>0</v>
      </c>
      <c r="BB17" s="27">
        <f t="shared" si="9"/>
        <v>0</v>
      </c>
      <c r="BC17" s="27">
        <f t="shared" si="9"/>
        <v>0</v>
      </c>
      <c r="BD17" s="26">
        <f t="shared" si="9"/>
        <v>0</v>
      </c>
      <c r="BE17" s="27">
        <f t="shared" si="9"/>
        <v>0</v>
      </c>
      <c r="BF17" s="27">
        <f t="shared" si="9"/>
        <v>0</v>
      </c>
      <c r="BG17" s="27">
        <f t="shared" si="9"/>
        <v>0</v>
      </c>
      <c r="BH17" s="27">
        <f t="shared" si="9"/>
        <v>0</v>
      </c>
      <c r="BI17" s="27">
        <f t="shared" si="9"/>
        <v>0</v>
      </c>
      <c r="BJ17" s="27">
        <f t="shared" si="9"/>
        <v>0</v>
      </c>
      <c r="BK17" s="26">
        <f t="shared" si="9"/>
        <v>0</v>
      </c>
      <c r="BL17" s="27">
        <f t="shared" si="9"/>
        <v>0</v>
      </c>
      <c r="BM17" s="27">
        <f t="shared" si="9"/>
        <v>0</v>
      </c>
      <c r="BN17" s="28">
        <f t="shared" si="11"/>
        <v>0</v>
      </c>
    </row>
    <row r="18" spans="1:66" ht="35.1" customHeight="1">
      <c r="A18" s="20">
        <v>4</v>
      </c>
      <c r="B18" s="21">
        <f>[1]Biodata!B5</f>
        <v>502931</v>
      </c>
      <c r="C18" s="22" t="str">
        <f>[1]Biodata!C5</f>
        <v>MUTIARASARI</v>
      </c>
      <c r="D18" s="23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3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3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3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3">
        <v>0</v>
      </c>
      <c r="AG18" s="29">
        <v>0</v>
      </c>
      <c r="AH18" s="29">
        <v>0</v>
      </c>
      <c r="AI18" s="26">
        <f t="shared" si="10"/>
        <v>0</v>
      </c>
      <c r="AJ18" s="27">
        <f t="shared" si="9"/>
        <v>0</v>
      </c>
      <c r="AK18" s="27">
        <f t="shared" si="9"/>
        <v>0</v>
      </c>
      <c r="AL18" s="27">
        <f t="shared" si="9"/>
        <v>0</v>
      </c>
      <c r="AM18" s="27">
        <f t="shared" si="9"/>
        <v>0</v>
      </c>
      <c r="AN18" s="27">
        <f t="shared" si="9"/>
        <v>0</v>
      </c>
      <c r="AO18" s="27">
        <f t="shared" si="9"/>
        <v>0</v>
      </c>
      <c r="AP18" s="26">
        <f t="shared" si="9"/>
        <v>0</v>
      </c>
      <c r="AQ18" s="27">
        <f t="shared" si="9"/>
        <v>0</v>
      </c>
      <c r="AR18" s="27">
        <f t="shared" si="9"/>
        <v>0</v>
      </c>
      <c r="AS18" s="27">
        <f t="shared" si="9"/>
        <v>0</v>
      </c>
      <c r="AT18" s="27">
        <f t="shared" si="9"/>
        <v>0</v>
      </c>
      <c r="AU18" s="27">
        <f t="shared" si="9"/>
        <v>0</v>
      </c>
      <c r="AV18" s="27">
        <f t="shared" si="9"/>
        <v>0</v>
      </c>
      <c r="AW18" s="26">
        <f t="shared" si="9"/>
        <v>0</v>
      </c>
      <c r="AX18" s="27">
        <f t="shared" si="9"/>
        <v>0</v>
      </c>
      <c r="AY18" s="27">
        <f t="shared" si="9"/>
        <v>0</v>
      </c>
      <c r="AZ18" s="27">
        <f t="shared" si="9"/>
        <v>0</v>
      </c>
      <c r="BA18" s="27">
        <f t="shared" si="9"/>
        <v>0</v>
      </c>
      <c r="BB18" s="27">
        <f t="shared" si="9"/>
        <v>0</v>
      </c>
      <c r="BC18" s="27">
        <f t="shared" si="9"/>
        <v>0</v>
      </c>
      <c r="BD18" s="26">
        <f t="shared" si="9"/>
        <v>0</v>
      </c>
      <c r="BE18" s="27">
        <f t="shared" si="9"/>
        <v>0</v>
      </c>
      <c r="BF18" s="27">
        <f t="shared" si="9"/>
        <v>0</v>
      </c>
      <c r="BG18" s="27">
        <f t="shared" si="9"/>
        <v>0</v>
      </c>
      <c r="BH18" s="27">
        <f t="shared" si="9"/>
        <v>0</v>
      </c>
      <c r="BI18" s="27">
        <f t="shared" si="9"/>
        <v>0</v>
      </c>
      <c r="BJ18" s="27">
        <f t="shared" si="9"/>
        <v>0</v>
      </c>
      <c r="BK18" s="26">
        <f t="shared" si="9"/>
        <v>0</v>
      </c>
      <c r="BL18" s="27">
        <f t="shared" si="9"/>
        <v>0</v>
      </c>
      <c r="BM18" s="27">
        <f t="shared" si="9"/>
        <v>0</v>
      </c>
      <c r="BN18" s="28">
        <f t="shared" si="11"/>
        <v>0</v>
      </c>
    </row>
    <row r="19" spans="1:66" ht="35.1" customHeight="1">
      <c r="A19" s="20">
        <v>5</v>
      </c>
      <c r="B19" s="21">
        <f>[1]Biodata!B6</f>
        <v>502933</v>
      </c>
      <c r="C19" s="22" t="str">
        <f>[1]Biodata!C6</f>
        <v>ARYADI</v>
      </c>
      <c r="D19" s="23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3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3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3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3">
        <v>0</v>
      </c>
      <c r="AG19" s="24">
        <v>0</v>
      </c>
      <c r="AH19" s="24">
        <v>0</v>
      </c>
      <c r="AI19" s="26">
        <f t="shared" si="10"/>
        <v>0</v>
      </c>
      <c r="AJ19" s="27">
        <f t="shared" si="9"/>
        <v>0</v>
      </c>
      <c r="AK19" s="27">
        <f t="shared" si="9"/>
        <v>0</v>
      </c>
      <c r="AL19" s="27">
        <f t="shared" si="9"/>
        <v>0</v>
      </c>
      <c r="AM19" s="27">
        <f t="shared" si="9"/>
        <v>0</v>
      </c>
      <c r="AN19" s="27">
        <f t="shared" si="9"/>
        <v>0</v>
      </c>
      <c r="AO19" s="27">
        <f t="shared" si="9"/>
        <v>0</v>
      </c>
      <c r="AP19" s="26">
        <f t="shared" si="9"/>
        <v>0</v>
      </c>
      <c r="AQ19" s="27">
        <f t="shared" si="9"/>
        <v>0</v>
      </c>
      <c r="AR19" s="27">
        <f t="shared" si="9"/>
        <v>0</v>
      </c>
      <c r="AS19" s="27">
        <f t="shared" si="9"/>
        <v>0</v>
      </c>
      <c r="AT19" s="27">
        <f t="shared" si="9"/>
        <v>0</v>
      </c>
      <c r="AU19" s="27">
        <f t="shared" si="9"/>
        <v>0</v>
      </c>
      <c r="AV19" s="27">
        <f t="shared" si="9"/>
        <v>0</v>
      </c>
      <c r="AW19" s="26">
        <f t="shared" si="9"/>
        <v>0</v>
      </c>
      <c r="AX19" s="27">
        <f t="shared" si="9"/>
        <v>0</v>
      </c>
      <c r="AY19" s="27">
        <f t="shared" si="9"/>
        <v>0</v>
      </c>
      <c r="AZ19" s="27">
        <f t="shared" si="9"/>
        <v>0</v>
      </c>
      <c r="BA19" s="27">
        <f t="shared" si="9"/>
        <v>0</v>
      </c>
      <c r="BB19" s="27">
        <f t="shared" si="9"/>
        <v>0</v>
      </c>
      <c r="BC19" s="27">
        <f t="shared" si="9"/>
        <v>0</v>
      </c>
      <c r="BD19" s="26">
        <f t="shared" si="9"/>
        <v>0</v>
      </c>
      <c r="BE19" s="27">
        <f t="shared" si="9"/>
        <v>0</v>
      </c>
      <c r="BF19" s="27">
        <f t="shared" si="9"/>
        <v>0</v>
      </c>
      <c r="BG19" s="27">
        <f t="shared" si="9"/>
        <v>0</v>
      </c>
      <c r="BH19" s="27">
        <f t="shared" si="9"/>
        <v>0</v>
      </c>
      <c r="BI19" s="27">
        <f t="shared" si="9"/>
        <v>0</v>
      </c>
      <c r="BJ19" s="27">
        <f t="shared" si="9"/>
        <v>0</v>
      </c>
      <c r="BK19" s="26">
        <f t="shared" si="9"/>
        <v>0</v>
      </c>
      <c r="BL19" s="27">
        <f t="shared" si="9"/>
        <v>0</v>
      </c>
      <c r="BM19" s="27">
        <f t="shared" si="9"/>
        <v>0</v>
      </c>
      <c r="BN19" s="28">
        <f t="shared" si="11"/>
        <v>0</v>
      </c>
    </row>
    <row r="20" spans="1:66" ht="35.1" customHeight="1">
      <c r="A20" s="20">
        <v>6</v>
      </c>
      <c r="B20" s="21">
        <f>[1]Biodata!B7</f>
        <v>502956</v>
      </c>
      <c r="C20" s="22" t="str">
        <f>[1]Biodata!C7</f>
        <v>KOSTIANAS</v>
      </c>
      <c r="D20" s="23">
        <v>0</v>
      </c>
      <c r="E20" s="24">
        <v>0</v>
      </c>
      <c r="F20" s="24">
        <v>0</v>
      </c>
      <c r="G20" s="24">
        <v>1</v>
      </c>
      <c r="H20" s="24">
        <v>0</v>
      </c>
      <c r="I20" s="24">
        <v>0</v>
      </c>
      <c r="J20" s="24">
        <v>0</v>
      </c>
      <c r="K20" s="23">
        <v>0</v>
      </c>
      <c r="L20" s="24">
        <v>0</v>
      </c>
      <c r="M20" s="24">
        <v>2</v>
      </c>
      <c r="N20" s="24">
        <v>0</v>
      </c>
      <c r="O20" s="24">
        <v>2</v>
      </c>
      <c r="P20" s="24">
        <v>0</v>
      </c>
      <c r="Q20" s="24">
        <v>0</v>
      </c>
      <c r="R20" s="23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3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3">
        <v>0</v>
      </c>
      <c r="AG20" s="24">
        <v>0</v>
      </c>
      <c r="AH20" s="24">
        <v>0</v>
      </c>
      <c r="AI20" s="26">
        <f t="shared" si="10"/>
        <v>0</v>
      </c>
      <c r="AJ20" s="27">
        <f t="shared" si="9"/>
        <v>0</v>
      </c>
      <c r="AK20" s="27">
        <f t="shared" si="9"/>
        <v>0</v>
      </c>
      <c r="AL20" s="27">
        <f t="shared" si="9"/>
        <v>1.5</v>
      </c>
      <c r="AM20" s="27">
        <f t="shared" si="9"/>
        <v>0</v>
      </c>
      <c r="AN20" s="27">
        <f t="shared" si="9"/>
        <v>0</v>
      </c>
      <c r="AO20" s="27">
        <f t="shared" si="9"/>
        <v>0</v>
      </c>
      <c r="AP20" s="26">
        <f t="shared" si="9"/>
        <v>0</v>
      </c>
      <c r="AQ20" s="27">
        <f t="shared" si="9"/>
        <v>0</v>
      </c>
      <c r="AR20" s="27">
        <f t="shared" si="9"/>
        <v>3.5</v>
      </c>
      <c r="AS20" s="27">
        <f t="shared" si="9"/>
        <v>0</v>
      </c>
      <c r="AT20" s="27">
        <f t="shared" si="9"/>
        <v>3.5</v>
      </c>
      <c r="AU20" s="27">
        <f t="shared" si="9"/>
        <v>0</v>
      </c>
      <c r="AV20" s="27">
        <f t="shared" si="9"/>
        <v>0</v>
      </c>
      <c r="AW20" s="26">
        <f t="shared" si="9"/>
        <v>0</v>
      </c>
      <c r="AX20" s="27">
        <f t="shared" si="9"/>
        <v>0</v>
      </c>
      <c r="AY20" s="27">
        <f t="shared" si="9"/>
        <v>0</v>
      </c>
      <c r="AZ20" s="27">
        <f t="shared" si="9"/>
        <v>0</v>
      </c>
      <c r="BA20" s="27">
        <f t="shared" si="9"/>
        <v>0</v>
      </c>
      <c r="BB20" s="27">
        <f t="shared" si="9"/>
        <v>0</v>
      </c>
      <c r="BC20" s="27">
        <f t="shared" si="9"/>
        <v>0</v>
      </c>
      <c r="BD20" s="26">
        <f t="shared" si="9"/>
        <v>0</v>
      </c>
      <c r="BE20" s="27">
        <f t="shared" si="9"/>
        <v>0</v>
      </c>
      <c r="BF20" s="27">
        <f t="shared" si="9"/>
        <v>0</v>
      </c>
      <c r="BG20" s="27">
        <f t="shared" si="9"/>
        <v>0</v>
      </c>
      <c r="BH20" s="27">
        <f t="shared" si="9"/>
        <v>0</v>
      </c>
      <c r="BI20" s="27">
        <f t="shared" si="9"/>
        <v>0</v>
      </c>
      <c r="BJ20" s="27">
        <f t="shared" si="9"/>
        <v>0</v>
      </c>
      <c r="BK20" s="26">
        <f t="shared" si="9"/>
        <v>0</v>
      </c>
      <c r="BL20" s="27">
        <f t="shared" si="9"/>
        <v>0</v>
      </c>
      <c r="BM20" s="27">
        <f t="shared" si="9"/>
        <v>0</v>
      </c>
      <c r="BN20" s="28">
        <f t="shared" si="11"/>
        <v>8.5</v>
      </c>
    </row>
    <row r="21" spans="1:66" ht="35.1" customHeight="1">
      <c r="A21" s="20">
        <v>7</v>
      </c>
      <c r="B21" s="21">
        <f>[1]Biodata!B8</f>
        <v>503095</v>
      </c>
      <c r="C21" s="22" t="str">
        <f>[1]Biodata!C8</f>
        <v>ADELINATA</v>
      </c>
      <c r="D21" s="23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3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3">
        <v>0</v>
      </c>
      <c r="S21" s="24">
        <v>0</v>
      </c>
      <c r="T21" s="24">
        <v>1</v>
      </c>
      <c r="U21" s="24">
        <v>2</v>
      </c>
      <c r="V21" s="24">
        <v>3</v>
      </c>
      <c r="W21" s="24">
        <v>0</v>
      </c>
      <c r="X21" s="24">
        <v>0</v>
      </c>
      <c r="Y21" s="23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3">
        <v>0</v>
      </c>
      <c r="AG21" s="24">
        <v>0</v>
      </c>
      <c r="AH21" s="24">
        <v>0</v>
      </c>
      <c r="AI21" s="26">
        <f t="shared" si="10"/>
        <v>0</v>
      </c>
      <c r="AJ21" s="27">
        <f t="shared" si="9"/>
        <v>0</v>
      </c>
      <c r="AK21" s="27">
        <f t="shared" si="9"/>
        <v>0</v>
      </c>
      <c r="AL21" s="27">
        <f t="shared" si="9"/>
        <v>0</v>
      </c>
      <c r="AM21" s="27">
        <f t="shared" si="9"/>
        <v>0</v>
      </c>
      <c r="AN21" s="27">
        <f t="shared" si="9"/>
        <v>0</v>
      </c>
      <c r="AO21" s="27">
        <f t="shared" si="9"/>
        <v>0</v>
      </c>
      <c r="AP21" s="26">
        <f t="shared" si="9"/>
        <v>0</v>
      </c>
      <c r="AQ21" s="27">
        <f t="shared" si="9"/>
        <v>0</v>
      </c>
      <c r="AR21" s="27">
        <f t="shared" si="9"/>
        <v>0</v>
      </c>
      <c r="AS21" s="27">
        <f t="shared" si="9"/>
        <v>0</v>
      </c>
      <c r="AT21" s="27">
        <f t="shared" si="9"/>
        <v>0</v>
      </c>
      <c r="AU21" s="27">
        <f t="shared" si="9"/>
        <v>0</v>
      </c>
      <c r="AV21" s="27">
        <f t="shared" si="9"/>
        <v>0</v>
      </c>
      <c r="AW21" s="26">
        <f t="shared" si="9"/>
        <v>0</v>
      </c>
      <c r="AX21" s="27">
        <f t="shared" si="9"/>
        <v>0</v>
      </c>
      <c r="AY21" s="27">
        <f t="shared" si="9"/>
        <v>1.5</v>
      </c>
      <c r="AZ21" s="27">
        <f t="shared" si="9"/>
        <v>3.5</v>
      </c>
      <c r="BA21" s="27">
        <f t="shared" si="9"/>
        <v>5.5</v>
      </c>
      <c r="BB21" s="27">
        <f t="shared" si="9"/>
        <v>0</v>
      </c>
      <c r="BC21" s="27">
        <f t="shared" si="9"/>
        <v>0</v>
      </c>
      <c r="BD21" s="26">
        <f t="shared" si="9"/>
        <v>0</v>
      </c>
      <c r="BE21" s="27">
        <f t="shared" si="9"/>
        <v>0</v>
      </c>
      <c r="BF21" s="27">
        <f t="shared" si="9"/>
        <v>0</v>
      </c>
      <c r="BG21" s="27">
        <f t="shared" si="9"/>
        <v>0</v>
      </c>
      <c r="BH21" s="27">
        <f t="shared" si="9"/>
        <v>0</v>
      </c>
      <c r="BI21" s="27">
        <f t="shared" si="9"/>
        <v>0</v>
      </c>
      <c r="BJ21" s="27">
        <f t="shared" si="9"/>
        <v>0</v>
      </c>
      <c r="BK21" s="26">
        <f t="shared" si="9"/>
        <v>0</v>
      </c>
      <c r="BL21" s="27">
        <f t="shared" si="9"/>
        <v>0</v>
      </c>
      <c r="BM21" s="27">
        <f t="shared" si="9"/>
        <v>0</v>
      </c>
      <c r="BN21" s="28">
        <f t="shared" si="11"/>
        <v>10.5</v>
      </c>
    </row>
    <row r="22" spans="1:66" ht="35.1" customHeight="1">
      <c r="A22" s="20">
        <v>8</v>
      </c>
      <c r="B22" s="21">
        <f>[1]Biodata!B9</f>
        <v>503097</v>
      </c>
      <c r="C22" s="22" t="str">
        <f>[1]Biodata!C9</f>
        <v>NOVARINGN</v>
      </c>
      <c r="D22" s="23">
        <v>0</v>
      </c>
      <c r="E22" s="24">
        <v>0</v>
      </c>
      <c r="F22" s="24">
        <v>1</v>
      </c>
      <c r="G22" s="24">
        <v>0</v>
      </c>
      <c r="H22" s="24">
        <v>0</v>
      </c>
      <c r="I22" s="24">
        <v>2</v>
      </c>
      <c r="J22" s="24">
        <v>0</v>
      </c>
      <c r="K22" s="23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3">
        <v>0</v>
      </c>
      <c r="S22" s="24">
        <v>0</v>
      </c>
      <c r="T22" s="24">
        <v>0</v>
      </c>
      <c r="U22" s="24">
        <v>0</v>
      </c>
      <c r="V22" s="24">
        <v>1</v>
      </c>
      <c r="W22" s="24">
        <v>0</v>
      </c>
      <c r="X22" s="24">
        <v>0</v>
      </c>
      <c r="Y22" s="23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3">
        <v>0</v>
      </c>
      <c r="AG22" s="24">
        <v>0</v>
      </c>
      <c r="AH22" s="24">
        <v>0</v>
      </c>
      <c r="AI22" s="26">
        <f t="shared" si="10"/>
        <v>0</v>
      </c>
      <c r="AJ22" s="27">
        <f t="shared" si="9"/>
        <v>0</v>
      </c>
      <c r="AK22" s="27">
        <f t="shared" si="9"/>
        <v>1.5</v>
      </c>
      <c r="AL22" s="27">
        <f t="shared" si="9"/>
        <v>0</v>
      </c>
      <c r="AM22" s="27">
        <f t="shared" si="9"/>
        <v>0</v>
      </c>
      <c r="AN22" s="27">
        <f t="shared" si="9"/>
        <v>3.5</v>
      </c>
      <c r="AO22" s="27">
        <f t="shared" si="9"/>
        <v>0</v>
      </c>
      <c r="AP22" s="26">
        <f t="shared" si="9"/>
        <v>0</v>
      </c>
      <c r="AQ22" s="27">
        <f t="shared" si="9"/>
        <v>0</v>
      </c>
      <c r="AR22" s="27">
        <f t="shared" si="9"/>
        <v>0</v>
      </c>
      <c r="AS22" s="27">
        <f t="shared" si="9"/>
        <v>0</v>
      </c>
      <c r="AT22" s="27">
        <f t="shared" si="9"/>
        <v>1.5</v>
      </c>
      <c r="AU22" s="27">
        <f t="shared" si="9"/>
        <v>0</v>
      </c>
      <c r="AV22" s="27">
        <f t="shared" si="9"/>
        <v>0</v>
      </c>
      <c r="AW22" s="26">
        <f t="shared" si="9"/>
        <v>0</v>
      </c>
      <c r="AX22" s="27">
        <f t="shared" si="9"/>
        <v>0</v>
      </c>
      <c r="AY22" s="27">
        <f t="shared" si="9"/>
        <v>0</v>
      </c>
      <c r="AZ22" s="27">
        <f t="shared" si="9"/>
        <v>0</v>
      </c>
      <c r="BA22" s="27">
        <f t="shared" si="9"/>
        <v>1.5</v>
      </c>
      <c r="BB22" s="27">
        <f t="shared" si="9"/>
        <v>0</v>
      </c>
      <c r="BC22" s="27">
        <f t="shared" si="9"/>
        <v>0</v>
      </c>
      <c r="BD22" s="26">
        <f t="shared" si="9"/>
        <v>0</v>
      </c>
      <c r="BE22" s="27">
        <f t="shared" si="9"/>
        <v>0</v>
      </c>
      <c r="BF22" s="27">
        <f t="shared" si="9"/>
        <v>0</v>
      </c>
      <c r="BG22" s="27">
        <f t="shared" si="9"/>
        <v>0</v>
      </c>
      <c r="BH22" s="27">
        <f t="shared" si="9"/>
        <v>0</v>
      </c>
      <c r="BI22" s="27">
        <f t="shared" si="9"/>
        <v>0</v>
      </c>
      <c r="BJ22" s="27">
        <f t="shared" si="9"/>
        <v>0</v>
      </c>
      <c r="BK22" s="26">
        <f t="shared" si="9"/>
        <v>0</v>
      </c>
      <c r="BL22" s="27">
        <f t="shared" si="9"/>
        <v>0</v>
      </c>
      <c r="BM22" s="27">
        <f t="shared" si="9"/>
        <v>0</v>
      </c>
      <c r="BN22" s="28">
        <f t="shared" si="11"/>
        <v>8</v>
      </c>
    </row>
    <row r="23" spans="1:66" ht="35.1" customHeight="1">
      <c r="A23" s="20">
        <v>9</v>
      </c>
      <c r="B23" s="21">
        <f>[1]Biodata!B10</f>
        <v>503099</v>
      </c>
      <c r="C23" s="22" t="str">
        <f>[1]Biodata!C10</f>
        <v>LIADAHLIA</v>
      </c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3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3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3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3">
        <v>0</v>
      </c>
      <c r="AG23" s="24">
        <v>0</v>
      </c>
      <c r="AH23" s="24">
        <v>0</v>
      </c>
      <c r="AI23" s="26">
        <f t="shared" si="10"/>
        <v>0</v>
      </c>
      <c r="AJ23" s="27">
        <f t="shared" si="9"/>
        <v>0</v>
      </c>
      <c r="AK23" s="27">
        <f t="shared" si="9"/>
        <v>0</v>
      </c>
      <c r="AL23" s="27">
        <f t="shared" si="9"/>
        <v>0</v>
      </c>
      <c r="AM23" s="27">
        <f t="shared" si="9"/>
        <v>0</v>
      </c>
      <c r="AN23" s="27">
        <f t="shared" si="9"/>
        <v>0</v>
      </c>
      <c r="AO23" s="27">
        <f t="shared" si="9"/>
        <v>0</v>
      </c>
      <c r="AP23" s="26">
        <f t="shared" si="9"/>
        <v>0</v>
      </c>
      <c r="AQ23" s="27">
        <f t="shared" si="9"/>
        <v>0</v>
      </c>
      <c r="AR23" s="27">
        <f t="shared" si="9"/>
        <v>0</v>
      </c>
      <c r="AS23" s="27">
        <f t="shared" si="9"/>
        <v>0</v>
      </c>
      <c r="AT23" s="27">
        <f t="shared" si="9"/>
        <v>0</v>
      </c>
      <c r="AU23" s="27">
        <f t="shared" si="9"/>
        <v>0</v>
      </c>
      <c r="AV23" s="27">
        <f t="shared" si="9"/>
        <v>0</v>
      </c>
      <c r="AW23" s="26">
        <f t="shared" si="9"/>
        <v>0</v>
      </c>
      <c r="AX23" s="27">
        <f t="shared" si="9"/>
        <v>0</v>
      </c>
      <c r="AY23" s="27">
        <f t="shared" ref="AY23:BM31" si="12">IF(T23&lt;1,T23*1,IF(T23&lt;2,(1.5+(T23-1)*1.5),3.5+(T23-2)*2))</f>
        <v>0</v>
      </c>
      <c r="AZ23" s="27">
        <f t="shared" si="12"/>
        <v>0</v>
      </c>
      <c r="BA23" s="27">
        <f t="shared" si="12"/>
        <v>0</v>
      </c>
      <c r="BB23" s="27">
        <f t="shared" si="12"/>
        <v>0</v>
      </c>
      <c r="BC23" s="27">
        <f t="shared" si="12"/>
        <v>0</v>
      </c>
      <c r="BD23" s="26">
        <f t="shared" si="12"/>
        <v>0</v>
      </c>
      <c r="BE23" s="27">
        <f t="shared" si="12"/>
        <v>0</v>
      </c>
      <c r="BF23" s="27">
        <f t="shared" si="12"/>
        <v>0</v>
      </c>
      <c r="BG23" s="27">
        <f t="shared" si="12"/>
        <v>0</v>
      </c>
      <c r="BH23" s="27">
        <f t="shared" si="12"/>
        <v>0</v>
      </c>
      <c r="BI23" s="27">
        <f t="shared" si="12"/>
        <v>0</v>
      </c>
      <c r="BJ23" s="27">
        <f t="shared" si="12"/>
        <v>0</v>
      </c>
      <c r="BK23" s="26">
        <f t="shared" si="12"/>
        <v>0</v>
      </c>
      <c r="BL23" s="27">
        <f t="shared" si="12"/>
        <v>0</v>
      </c>
      <c r="BM23" s="27">
        <f t="shared" si="12"/>
        <v>0</v>
      </c>
      <c r="BN23" s="28">
        <f t="shared" si="11"/>
        <v>0</v>
      </c>
    </row>
    <row r="24" spans="1:66" ht="35.1" customHeight="1">
      <c r="A24" s="20">
        <v>10</v>
      </c>
      <c r="B24" s="21">
        <f>[1]Biodata!B11</f>
        <v>503100</v>
      </c>
      <c r="C24" s="22" t="str">
        <f>[1]Biodata!C11</f>
        <v>EFREEANIT</v>
      </c>
      <c r="D24" s="23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3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3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3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3">
        <v>0</v>
      </c>
      <c r="AG24" s="24">
        <v>0</v>
      </c>
      <c r="AH24" s="24">
        <v>0</v>
      </c>
      <c r="AI24" s="26">
        <f t="shared" si="10"/>
        <v>0</v>
      </c>
      <c r="AJ24" s="27">
        <f t="shared" si="10"/>
        <v>0</v>
      </c>
      <c r="AK24" s="27">
        <f t="shared" si="10"/>
        <v>0</v>
      </c>
      <c r="AL24" s="27">
        <f t="shared" si="10"/>
        <v>0</v>
      </c>
      <c r="AM24" s="27">
        <f t="shared" si="10"/>
        <v>0</v>
      </c>
      <c r="AN24" s="27">
        <f t="shared" si="10"/>
        <v>0</v>
      </c>
      <c r="AO24" s="27">
        <f t="shared" si="10"/>
        <v>0</v>
      </c>
      <c r="AP24" s="26">
        <f t="shared" si="10"/>
        <v>0</v>
      </c>
      <c r="AQ24" s="27">
        <f t="shared" si="10"/>
        <v>0</v>
      </c>
      <c r="AR24" s="27">
        <f t="shared" si="10"/>
        <v>0</v>
      </c>
      <c r="AS24" s="27">
        <f t="shared" si="10"/>
        <v>0</v>
      </c>
      <c r="AT24" s="27">
        <f t="shared" si="10"/>
        <v>0</v>
      </c>
      <c r="AU24" s="27">
        <f t="shared" si="10"/>
        <v>0</v>
      </c>
      <c r="AV24" s="27">
        <f t="shared" si="10"/>
        <v>0</v>
      </c>
      <c r="AW24" s="26">
        <f t="shared" si="10"/>
        <v>0</v>
      </c>
      <c r="AX24" s="27">
        <f t="shared" si="10"/>
        <v>0</v>
      </c>
      <c r="AY24" s="27">
        <f t="shared" si="12"/>
        <v>0</v>
      </c>
      <c r="AZ24" s="27">
        <f t="shared" si="12"/>
        <v>0</v>
      </c>
      <c r="BA24" s="27">
        <f t="shared" si="12"/>
        <v>0</v>
      </c>
      <c r="BB24" s="27">
        <f t="shared" si="12"/>
        <v>0</v>
      </c>
      <c r="BC24" s="27">
        <f t="shared" si="12"/>
        <v>0</v>
      </c>
      <c r="BD24" s="26">
        <f t="shared" si="12"/>
        <v>0</v>
      </c>
      <c r="BE24" s="27">
        <f t="shared" si="12"/>
        <v>0</v>
      </c>
      <c r="BF24" s="27">
        <f t="shared" si="12"/>
        <v>0</v>
      </c>
      <c r="BG24" s="27">
        <f t="shared" si="12"/>
        <v>0</v>
      </c>
      <c r="BH24" s="27">
        <f t="shared" si="12"/>
        <v>0</v>
      </c>
      <c r="BI24" s="27">
        <f t="shared" si="12"/>
        <v>0</v>
      </c>
      <c r="BJ24" s="27">
        <f t="shared" si="12"/>
        <v>0</v>
      </c>
      <c r="BK24" s="26">
        <f t="shared" si="12"/>
        <v>0</v>
      </c>
      <c r="BL24" s="27">
        <f t="shared" si="12"/>
        <v>0</v>
      </c>
      <c r="BM24" s="27">
        <f t="shared" si="12"/>
        <v>0</v>
      </c>
      <c r="BN24" s="28">
        <f t="shared" si="11"/>
        <v>0</v>
      </c>
    </row>
    <row r="25" spans="1:66" ht="35.1" customHeight="1">
      <c r="AK25" s="6"/>
      <c r="AL25" s="4"/>
    </row>
    <row r="26" spans="1:66" ht="35.1" customHeight="1">
      <c r="C26" s="41" t="s">
        <v>55</v>
      </c>
      <c r="D26" s="41"/>
      <c r="E26" s="41"/>
      <c r="I26" s="41" t="s">
        <v>56</v>
      </c>
      <c r="J26" s="41"/>
      <c r="U26" s="41" t="s">
        <v>57</v>
      </c>
      <c r="V26" s="41"/>
      <c r="W26" s="41"/>
      <c r="X26" s="41"/>
      <c r="Y26" s="41"/>
      <c r="Z26" s="41"/>
      <c r="AK26" s="41"/>
      <c r="AL26" s="41"/>
      <c r="AQ26" s="41"/>
    </row>
    <row r="27" spans="1:66" ht="35.1" customHeight="1">
      <c r="C27" s="41" t="s">
        <v>58</v>
      </c>
      <c r="D27" s="41"/>
      <c r="E27" s="41"/>
      <c r="I27" s="41" t="s">
        <v>59</v>
      </c>
      <c r="J27" s="41"/>
      <c r="U27" s="41" t="s">
        <v>60</v>
      </c>
      <c r="V27" s="41"/>
      <c r="W27" s="41"/>
      <c r="X27" s="41"/>
      <c r="Y27" s="41"/>
      <c r="Z27" s="41"/>
      <c r="AK27" s="41"/>
      <c r="AL27" s="41"/>
      <c r="AQ27" s="41"/>
    </row>
    <row r="28" spans="1:66" ht="27.75" customHeight="1">
      <c r="C28" s="42"/>
      <c r="I28" s="42"/>
      <c r="J28" s="42"/>
      <c r="K28" s="42"/>
      <c r="L28" s="42"/>
      <c r="M28" s="42"/>
      <c r="U28" s="42"/>
      <c r="V28" s="42"/>
      <c r="W28" s="42"/>
      <c r="X28" s="42"/>
    </row>
    <row r="29" spans="1:66" ht="19.5" customHeight="1">
      <c r="C29" s="43" t="s">
        <v>61</v>
      </c>
      <c r="I29" s="44" t="s">
        <v>61</v>
      </c>
      <c r="J29" s="44"/>
      <c r="K29" s="44"/>
      <c r="U29" s="43" t="s">
        <v>61</v>
      </c>
      <c r="AI29" s="43"/>
      <c r="AO29" s="43"/>
    </row>
  </sheetData>
  <mergeCells count="1">
    <mergeCell ref="I29:K29"/>
  </mergeCells>
  <dataValidations count="1">
    <dataValidation type="list" allowBlank="1" showInputMessage="1" showErrorMessage="1" sqref="ACI20:ADM20 SM20:TQ20 WLG983055:WMK983060 WBK983055:WCO983060 VRO983055:VSS983060 VHS983055:VIW983060 UXW983055:UZA983060 UOA983055:UPE983060 UEE983055:UFI983060 TUI983055:TVM983060 TKM983055:TLQ983060 TAQ983055:TBU983060 SQU983055:SRY983060 SGY983055:SIC983060 RXC983055:RYG983060 RNG983055:ROK983060 RDK983055:REO983060 QTO983055:QUS983060 QJS983055:QKW983060 PZW983055:QBA983060 PQA983055:PRE983060 PGE983055:PHI983060 OWI983055:OXM983060 OMM983055:ONQ983060 OCQ983055:ODU983060 NSU983055:NTY983060 NIY983055:NKC983060 MZC983055:NAG983060 MPG983055:MQK983060 MFK983055:MGO983060 LVO983055:LWS983060 LLS983055:LMW983060 LBW983055:LDA983060 KSA983055:KTE983060 KIE983055:KJI983060 JYI983055:JZM983060 JOM983055:JPQ983060 JEQ983055:JFU983060 IUU983055:IVY983060 IKY983055:IMC983060 IBC983055:ICG983060 HRG983055:HSK983060 HHK983055:HIO983060 GXO983055:GYS983060 GNS983055:GOW983060 GDW983055:GFA983060 FUA983055:FVE983060 FKE983055:FLI983060 FAI983055:FBM983060 EQM983055:ERQ983060 EGQ983055:EHU983060 DWU983055:DXY983060 DMY983055:DOC983060 DDC983055:DEG983060 CTG983055:CUK983060 CJK983055:CKO983060 BZO983055:CAS983060 BPS983055:BQW983060 BFW983055:BHA983060 AWA983055:AXE983060 AME983055:ANI983060 ACI983055:ADM983060 SM983055:TQ983060 IQ983055:JU983060 D983055:AH983060 WVC917519:WWG917524 WLG917519:WMK917524 WBK917519:WCO917524 VRO917519:VSS917524 VHS917519:VIW917524 UXW917519:UZA917524 UOA917519:UPE917524 UEE917519:UFI917524 TUI917519:TVM917524 TKM917519:TLQ917524 TAQ917519:TBU917524 SQU917519:SRY917524 SGY917519:SIC917524 RXC917519:RYG917524 RNG917519:ROK917524 RDK917519:REO917524 QTO917519:QUS917524 QJS917519:QKW917524 PZW917519:QBA917524 PQA917519:PRE917524 PGE917519:PHI917524 OWI917519:OXM917524 OMM917519:ONQ917524 OCQ917519:ODU917524 NSU917519:NTY917524 NIY917519:NKC917524 MZC917519:NAG917524 MPG917519:MQK917524 MFK917519:MGO917524 LVO917519:LWS917524 LLS917519:LMW917524 LBW917519:LDA917524 KSA917519:KTE917524 KIE917519:KJI917524 JYI917519:JZM917524 JOM917519:JPQ917524 JEQ917519:JFU917524 IUU917519:IVY917524 IKY917519:IMC917524 IBC917519:ICG917524 HRG917519:HSK917524 HHK917519:HIO917524 GXO917519:GYS917524 GNS917519:GOW917524 GDW917519:GFA917524 FUA917519:FVE917524 FKE917519:FLI917524 FAI917519:FBM917524 EQM917519:ERQ917524 EGQ917519:EHU917524 DWU917519:DXY917524 DMY917519:DOC917524 DDC917519:DEG917524 CTG917519:CUK917524 CJK917519:CKO917524 BZO917519:CAS917524 BPS917519:BQW917524 BFW917519:BHA917524 AWA917519:AXE917524 AME917519:ANI917524 ACI917519:ADM917524 SM917519:TQ917524 IQ917519:JU917524 D917519:AH917524 WVC851983:WWG851988 WLG851983:WMK851988 WBK851983:WCO851988 VRO851983:VSS851988 VHS851983:VIW851988 UXW851983:UZA851988 UOA851983:UPE851988 UEE851983:UFI851988 TUI851983:TVM851988 TKM851983:TLQ851988 TAQ851983:TBU851988 SQU851983:SRY851988 SGY851983:SIC851988 RXC851983:RYG851988 RNG851983:ROK851988 RDK851983:REO851988 QTO851983:QUS851988 QJS851983:QKW851988 PZW851983:QBA851988 PQA851983:PRE851988 PGE851983:PHI851988 OWI851983:OXM851988 OMM851983:ONQ851988 OCQ851983:ODU851988 NSU851983:NTY851988 NIY851983:NKC851988 MZC851983:NAG851988 MPG851983:MQK851988 MFK851983:MGO851988 LVO851983:LWS851988 LLS851983:LMW851988 LBW851983:LDA851988 KSA851983:KTE851988 KIE851983:KJI851988 JYI851983:JZM851988 JOM851983:JPQ851988 JEQ851983:JFU851988 IUU851983:IVY851988 IKY851983:IMC851988 IBC851983:ICG851988 HRG851983:HSK851988 HHK851983:HIO851988 GXO851983:GYS851988 GNS851983:GOW851988 GDW851983:GFA851988 FUA851983:FVE851988 FKE851983:FLI851988 FAI851983:FBM851988 EQM851983:ERQ851988 EGQ851983:EHU851988 DWU851983:DXY851988 DMY851983:DOC851988 DDC851983:DEG851988 CTG851983:CUK851988 CJK851983:CKO851988 BZO851983:CAS851988 BPS851983:BQW851988 BFW851983:BHA851988 AWA851983:AXE851988 AME851983:ANI851988 ACI851983:ADM851988 SM851983:TQ851988 IQ851983:JU851988 D851983:AH851988 WVC786447:WWG786452 WLG786447:WMK786452 WBK786447:WCO786452 VRO786447:VSS786452 VHS786447:VIW786452 UXW786447:UZA786452 UOA786447:UPE786452 UEE786447:UFI786452 TUI786447:TVM786452 TKM786447:TLQ786452 TAQ786447:TBU786452 SQU786447:SRY786452 SGY786447:SIC786452 RXC786447:RYG786452 RNG786447:ROK786452 RDK786447:REO786452 QTO786447:QUS786452 QJS786447:QKW786452 PZW786447:QBA786452 PQA786447:PRE786452 PGE786447:PHI786452 OWI786447:OXM786452 OMM786447:ONQ786452 OCQ786447:ODU786452 NSU786447:NTY786452 NIY786447:NKC786452 MZC786447:NAG786452 MPG786447:MQK786452 MFK786447:MGO786452 LVO786447:LWS786452 LLS786447:LMW786452 LBW786447:LDA786452 KSA786447:KTE786452 KIE786447:KJI786452 JYI786447:JZM786452 JOM786447:JPQ786452 JEQ786447:JFU786452 IUU786447:IVY786452 IKY786447:IMC786452 IBC786447:ICG786452 HRG786447:HSK786452 HHK786447:HIO786452 GXO786447:GYS786452 GNS786447:GOW786452 GDW786447:GFA786452 FUA786447:FVE786452 FKE786447:FLI786452 FAI786447:FBM786452 EQM786447:ERQ786452 EGQ786447:EHU786452 DWU786447:DXY786452 DMY786447:DOC786452 DDC786447:DEG786452 CTG786447:CUK786452 CJK786447:CKO786452 BZO786447:CAS786452 BPS786447:BQW786452 BFW786447:BHA786452 AWA786447:AXE786452 AME786447:ANI786452 ACI786447:ADM786452 SM786447:TQ786452 IQ786447:JU786452 D786447:AH786452 WVC720911:WWG720916 WLG720911:WMK720916 WBK720911:WCO720916 VRO720911:VSS720916 VHS720911:VIW720916 UXW720911:UZA720916 UOA720911:UPE720916 UEE720911:UFI720916 TUI720911:TVM720916 TKM720911:TLQ720916 TAQ720911:TBU720916 SQU720911:SRY720916 SGY720911:SIC720916 RXC720911:RYG720916 RNG720911:ROK720916 RDK720911:REO720916 QTO720911:QUS720916 QJS720911:QKW720916 PZW720911:QBA720916 PQA720911:PRE720916 PGE720911:PHI720916 OWI720911:OXM720916 OMM720911:ONQ720916 OCQ720911:ODU720916 NSU720911:NTY720916 NIY720911:NKC720916 MZC720911:NAG720916 MPG720911:MQK720916 MFK720911:MGO720916 LVO720911:LWS720916 LLS720911:LMW720916 LBW720911:LDA720916 KSA720911:KTE720916 KIE720911:KJI720916 JYI720911:JZM720916 JOM720911:JPQ720916 JEQ720911:JFU720916 IUU720911:IVY720916 IKY720911:IMC720916 IBC720911:ICG720916 HRG720911:HSK720916 HHK720911:HIO720916 GXO720911:GYS720916 GNS720911:GOW720916 GDW720911:GFA720916 FUA720911:FVE720916 FKE720911:FLI720916 FAI720911:FBM720916 EQM720911:ERQ720916 EGQ720911:EHU720916 DWU720911:DXY720916 DMY720911:DOC720916 DDC720911:DEG720916 CTG720911:CUK720916 CJK720911:CKO720916 BZO720911:CAS720916 BPS720911:BQW720916 BFW720911:BHA720916 AWA720911:AXE720916 AME720911:ANI720916 ACI720911:ADM720916 SM720911:TQ720916 IQ720911:JU720916 D720911:AH720916 WVC655375:WWG655380 WLG655375:WMK655380 WBK655375:WCO655380 VRO655375:VSS655380 VHS655375:VIW655380 UXW655375:UZA655380 UOA655375:UPE655380 UEE655375:UFI655380 TUI655375:TVM655380 TKM655375:TLQ655380 TAQ655375:TBU655380 SQU655375:SRY655380 SGY655375:SIC655380 RXC655375:RYG655380 RNG655375:ROK655380 RDK655375:REO655380 QTO655375:QUS655380 QJS655375:QKW655380 PZW655375:QBA655380 PQA655375:PRE655380 PGE655375:PHI655380 OWI655375:OXM655380 OMM655375:ONQ655380 OCQ655375:ODU655380 NSU655375:NTY655380 NIY655375:NKC655380 MZC655375:NAG655380 MPG655375:MQK655380 MFK655375:MGO655380 LVO655375:LWS655380 LLS655375:LMW655380 LBW655375:LDA655380 KSA655375:KTE655380 KIE655375:KJI655380 JYI655375:JZM655380 JOM655375:JPQ655380 JEQ655375:JFU655380 IUU655375:IVY655380 IKY655375:IMC655380 IBC655375:ICG655380 HRG655375:HSK655380 HHK655375:HIO655380 GXO655375:GYS655380 GNS655375:GOW655380 GDW655375:GFA655380 FUA655375:FVE655380 FKE655375:FLI655380 FAI655375:FBM655380 EQM655375:ERQ655380 EGQ655375:EHU655380 DWU655375:DXY655380 DMY655375:DOC655380 DDC655375:DEG655380 CTG655375:CUK655380 CJK655375:CKO655380 BZO655375:CAS655380 BPS655375:BQW655380 BFW655375:BHA655380 AWA655375:AXE655380 AME655375:ANI655380 ACI655375:ADM655380 SM655375:TQ655380 IQ655375:JU655380 D655375:AH655380 WVC589839:WWG589844 WLG589839:WMK589844 WBK589839:WCO589844 VRO589839:VSS589844 VHS589839:VIW589844 UXW589839:UZA589844 UOA589839:UPE589844 UEE589839:UFI589844 TUI589839:TVM589844 TKM589839:TLQ589844 TAQ589839:TBU589844 SQU589839:SRY589844 SGY589839:SIC589844 RXC589839:RYG589844 RNG589839:ROK589844 RDK589839:REO589844 QTO589839:QUS589844 QJS589839:QKW589844 PZW589839:QBA589844 PQA589839:PRE589844 PGE589839:PHI589844 OWI589839:OXM589844 OMM589839:ONQ589844 OCQ589839:ODU589844 NSU589839:NTY589844 NIY589839:NKC589844 MZC589839:NAG589844 MPG589839:MQK589844 MFK589839:MGO589844 LVO589839:LWS589844 LLS589839:LMW589844 LBW589839:LDA589844 KSA589839:KTE589844 KIE589839:KJI589844 JYI589839:JZM589844 JOM589839:JPQ589844 JEQ589839:JFU589844 IUU589839:IVY589844 IKY589839:IMC589844 IBC589839:ICG589844 HRG589839:HSK589844 HHK589839:HIO589844 GXO589839:GYS589844 GNS589839:GOW589844 GDW589839:GFA589844 FUA589839:FVE589844 FKE589839:FLI589844 FAI589839:FBM589844 EQM589839:ERQ589844 EGQ589839:EHU589844 DWU589839:DXY589844 DMY589839:DOC589844 DDC589839:DEG589844 CTG589839:CUK589844 CJK589839:CKO589844 BZO589839:CAS589844 BPS589839:BQW589844 BFW589839:BHA589844 AWA589839:AXE589844 AME589839:ANI589844 ACI589839:ADM589844 SM589839:TQ589844 IQ589839:JU589844 D589839:AH589844 WVC524303:WWG524308 WLG524303:WMK524308 WBK524303:WCO524308 VRO524303:VSS524308 VHS524303:VIW524308 UXW524303:UZA524308 UOA524303:UPE524308 UEE524303:UFI524308 TUI524303:TVM524308 TKM524303:TLQ524308 TAQ524303:TBU524308 SQU524303:SRY524308 SGY524303:SIC524308 RXC524303:RYG524308 RNG524303:ROK524308 RDK524303:REO524308 QTO524303:QUS524308 QJS524303:QKW524308 PZW524303:QBA524308 PQA524303:PRE524308 PGE524303:PHI524308 OWI524303:OXM524308 OMM524303:ONQ524308 OCQ524303:ODU524308 NSU524303:NTY524308 NIY524303:NKC524308 MZC524303:NAG524308 MPG524303:MQK524308 MFK524303:MGO524308 LVO524303:LWS524308 LLS524303:LMW524308 LBW524303:LDA524308 KSA524303:KTE524308 KIE524303:KJI524308 JYI524303:JZM524308 JOM524303:JPQ524308 JEQ524303:JFU524308 IUU524303:IVY524308 IKY524303:IMC524308 IBC524303:ICG524308 HRG524303:HSK524308 HHK524303:HIO524308 GXO524303:GYS524308 GNS524303:GOW524308 GDW524303:GFA524308 FUA524303:FVE524308 FKE524303:FLI524308 FAI524303:FBM524308 EQM524303:ERQ524308 EGQ524303:EHU524308 DWU524303:DXY524308 DMY524303:DOC524308 DDC524303:DEG524308 CTG524303:CUK524308 CJK524303:CKO524308 BZO524303:CAS524308 BPS524303:BQW524308 BFW524303:BHA524308 AWA524303:AXE524308 AME524303:ANI524308 ACI524303:ADM524308 SM524303:TQ524308 IQ524303:JU524308 D524303:AH524308 WVC458767:WWG458772 WLG458767:WMK458772 WBK458767:WCO458772 VRO458767:VSS458772 VHS458767:VIW458772 UXW458767:UZA458772 UOA458767:UPE458772 UEE458767:UFI458772 TUI458767:TVM458772 TKM458767:TLQ458772 TAQ458767:TBU458772 SQU458767:SRY458772 SGY458767:SIC458772 RXC458767:RYG458772 RNG458767:ROK458772 RDK458767:REO458772 QTO458767:QUS458772 QJS458767:QKW458772 PZW458767:QBA458772 PQA458767:PRE458772 PGE458767:PHI458772 OWI458767:OXM458772 OMM458767:ONQ458772 OCQ458767:ODU458772 NSU458767:NTY458772 NIY458767:NKC458772 MZC458767:NAG458772 MPG458767:MQK458772 MFK458767:MGO458772 LVO458767:LWS458772 LLS458767:LMW458772 LBW458767:LDA458772 KSA458767:KTE458772 KIE458767:KJI458772 JYI458767:JZM458772 JOM458767:JPQ458772 JEQ458767:JFU458772 IUU458767:IVY458772 IKY458767:IMC458772 IBC458767:ICG458772 HRG458767:HSK458772 HHK458767:HIO458772 GXO458767:GYS458772 GNS458767:GOW458772 GDW458767:GFA458772 FUA458767:FVE458772 FKE458767:FLI458772 FAI458767:FBM458772 EQM458767:ERQ458772 EGQ458767:EHU458772 DWU458767:DXY458772 DMY458767:DOC458772 DDC458767:DEG458772 CTG458767:CUK458772 CJK458767:CKO458772 BZO458767:CAS458772 BPS458767:BQW458772 BFW458767:BHA458772 AWA458767:AXE458772 AME458767:ANI458772 ACI458767:ADM458772 SM458767:TQ458772 IQ458767:JU458772 D458767:AH458772 WVC393231:WWG393236 WLG393231:WMK393236 WBK393231:WCO393236 VRO393231:VSS393236 VHS393231:VIW393236 UXW393231:UZA393236 UOA393231:UPE393236 UEE393231:UFI393236 TUI393231:TVM393236 TKM393231:TLQ393236 TAQ393231:TBU393236 SQU393231:SRY393236 SGY393231:SIC393236 RXC393231:RYG393236 RNG393231:ROK393236 RDK393231:REO393236 QTO393231:QUS393236 QJS393231:QKW393236 PZW393231:QBA393236 PQA393231:PRE393236 PGE393231:PHI393236 OWI393231:OXM393236 OMM393231:ONQ393236 OCQ393231:ODU393236 NSU393231:NTY393236 NIY393231:NKC393236 MZC393231:NAG393236 MPG393231:MQK393236 MFK393231:MGO393236 LVO393231:LWS393236 LLS393231:LMW393236 LBW393231:LDA393236 KSA393231:KTE393236 KIE393231:KJI393236 JYI393231:JZM393236 JOM393231:JPQ393236 JEQ393231:JFU393236 IUU393231:IVY393236 IKY393231:IMC393236 IBC393231:ICG393236 HRG393231:HSK393236 HHK393231:HIO393236 GXO393231:GYS393236 GNS393231:GOW393236 GDW393231:GFA393236 FUA393231:FVE393236 FKE393231:FLI393236 FAI393231:FBM393236 EQM393231:ERQ393236 EGQ393231:EHU393236 DWU393231:DXY393236 DMY393231:DOC393236 DDC393231:DEG393236 CTG393231:CUK393236 CJK393231:CKO393236 BZO393231:CAS393236 BPS393231:BQW393236 BFW393231:BHA393236 AWA393231:AXE393236 AME393231:ANI393236 ACI393231:ADM393236 SM393231:TQ393236 IQ393231:JU393236 D393231:AH393236 WVC327695:WWG327700 WLG327695:WMK327700 WBK327695:WCO327700 VRO327695:VSS327700 VHS327695:VIW327700 UXW327695:UZA327700 UOA327695:UPE327700 UEE327695:UFI327700 TUI327695:TVM327700 TKM327695:TLQ327700 TAQ327695:TBU327700 SQU327695:SRY327700 SGY327695:SIC327700 RXC327695:RYG327700 RNG327695:ROK327700 RDK327695:REO327700 QTO327695:QUS327700 QJS327695:QKW327700 PZW327695:QBA327700 PQA327695:PRE327700 PGE327695:PHI327700 OWI327695:OXM327700 OMM327695:ONQ327700 OCQ327695:ODU327700 NSU327695:NTY327700 NIY327695:NKC327700 MZC327695:NAG327700 MPG327695:MQK327700 MFK327695:MGO327700 LVO327695:LWS327700 LLS327695:LMW327700 LBW327695:LDA327700 KSA327695:KTE327700 KIE327695:KJI327700 JYI327695:JZM327700 JOM327695:JPQ327700 JEQ327695:JFU327700 IUU327695:IVY327700 IKY327695:IMC327700 IBC327695:ICG327700 HRG327695:HSK327700 HHK327695:HIO327700 GXO327695:GYS327700 GNS327695:GOW327700 GDW327695:GFA327700 FUA327695:FVE327700 FKE327695:FLI327700 FAI327695:FBM327700 EQM327695:ERQ327700 EGQ327695:EHU327700 DWU327695:DXY327700 DMY327695:DOC327700 DDC327695:DEG327700 CTG327695:CUK327700 CJK327695:CKO327700 BZO327695:CAS327700 BPS327695:BQW327700 BFW327695:BHA327700 AWA327695:AXE327700 AME327695:ANI327700 ACI327695:ADM327700 SM327695:TQ327700 IQ327695:JU327700 D327695:AH327700 WVC262159:WWG262164 WLG262159:WMK262164 WBK262159:WCO262164 VRO262159:VSS262164 VHS262159:VIW262164 UXW262159:UZA262164 UOA262159:UPE262164 UEE262159:UFI262164 TUI262159:TVM262164 TKM262159:TLQ262164 TAQ262159:TBU262164 SQU262159:SRY262164 SGY262159:SIC262164 RXC262159:RYG262164 RNG262159:ROK262164 RDK262159:REO262164 QTO262159:QUS262164 QJS262159:QKW262164 PZW262159:QBA262164 PQA262159:PRE262164 PGE262159:PHI262164 OWI262159:OXM262164 OMM262159:ONQ262164 OCQ262159:ODU262164 NSU262159:NTY262164 NIY262159:NKC262164 MZC262159:NAG262164 MPG262159:MQK262164 MFK262159:MGO262164 LVO262159:LWS262164 LLS262159:LMW262164 LBW262159:LDA262164 KSA262159:KTE262164 KIE262159:KJI262164 JYI262159:JZM262164 JOM262159:JPQ262164 JEQ262159:JFU262164 IUU262159:IVY262164 IKY262159:IMC262164 IBC262159:ICG262164 HRG262159:HSK262164 HHK262159:HIO262164 GXO262159:GYS262164 GNS262159:GOW262164 GDW262159:GFA262164 FUA262159:FVE262164 FKE262159:FLI262164 FAI262159:FBM262164 EQM262159:ERQ262164 EGQ262159:EHU262164 DWU262159:DXY262164 DMY262159:DOC262164 DDC262159:DEG262164 CTG262159:CUK262164 CJK262159:CKO262164 BZO262159:CAS262164 BPS262159:BQW262164 BFW262159:BHA262164 AWA262159:AXE262164 AME262159:ANI262164 ACI262159:ADM262164 SM262159:TQ262164 IQ262159:JU262164 D262159:AH262164 WVC196623:WWG196628 WLG196623:WMK196628 WBK196623:WCO196628 VRO196623:VSS196628 VHS196623:VIW196628 UXW196623:UZA196628 UOA196623:UPE196628 UEE196623:UFI196628 TUI196623:TVM196628 TKM196623:TLQ196628 TAQ196623:TBU196628 SQU196623:SRY196628 SGY196623:SIC196628 RXC196623:RYG196628 RNG196623:ROK196628 RDK196623:REO196628 QTO196623:QUS196628 QJS196623:QKW196628 PZW196623:QBA196628 PQA196623:PRE196628 PGE196623:PHI196628 OWI196623:OXM196628 OMM196623:ONQ196628 OCQ196623:ODU196628 NSU196623:NTY196628 NIY196623:NKC196628 MZC196623:NAG196628 MPG196623:MQK196628 MFK196623:MGO196628 LVO196623:LWS196628 LLS196623:LMW196628 LBW196623:LDA196628 KSA196623:KTE196628 KIE196623:KJI196628 JYI196623:JZM196628 JOM196623:JPQ196628 JEQ196623:JFU196628 IUU196623:IVY196628 IKY196623:IMC196628 IBC196623:ICG196628 HRG196623:HSK196628 HHK196623:HIO196628 GXO196623:GYS196628 GNS196623:GOW196628 GDW196623:GFA196628 FUA196623:FVE196628 FKE196623:FLI196628 FAI196623:FBM196628 EQM196623:ERQ196628 EGQ196623:EHU196628 DWU196623:DXY196628 DMY196623:DOC196628 DDC196623:DEG196628 CTG196623:CUK196628 CJK196623:CKO196628 BZO196623:CAS196628 BPS196623:BQW196628 BFW196623:BHA196628 AWA196623:AXE196628 AME196623:ANI196628 ACI196623:ADM196628 SM196623:TQ196628 IQ196623:JU196628 D196623:AH196628 WVC131087:WWG131092 WLG131087:WMK131092 WBK131087:WCO131092 VRO131087:VSS131092 VHS131087:VIW131092 UXW131087:UZA131092 UOA131087:UPE131092 UEE131087:UFI131092 TUI131087:TVM131092 TKM131087:TLQ131092 TAQ131087:TBU131092 SQU131087:SRY131092 SGY131087:SIC131092 RXC131087:RYG131092 RNG131087:ROK131092 RDK131087:REO131092 QTO131087:QUS131092 QJS131087:QKW131092 PZW131087:QBA131092 PQA131087:PRE131092 PGE131087:PHI131092 OWI131087:OXM131092 OMM131087:ONQ131092 OCQ131087:ODU131092 NSU131087:NTY131092 NIY131087:NKC131092 MZC131087:NAG131092 MPG131087:MQK131092 MFK131087:MGO131092 LVO131087:LWS131092 LLS131087:LMW131092 LBW131087:LDA131092 KSA131087:KTE131092 KIE131087:KJI131092 JYI131087:JZM131092 JOM131087:JPQ131092 JEQ131087:JFU131092 IUU131087:IVY131092 IKY131087:IMC131092 IBC131087:ICG131092 HRG131087:HSK131092 HHK131087:HIO131092 GXO131087:GYS131092 GNS131087:GOW131092 GDW131087:GFA131092 FUA131087:FVE131092 FKE131087:FLI131092 FAI131087:FBM131092 EQM131087:ERQ131092 EGQ131087:EHU131092 DWU131087:DXY131092 DMY131087:DOC131092 DDC131087:DEG131092 CTG131087:CUK131092 CJK131087:CKO131092 BZO131087:CAS131092 BPS131087:BQW131092 BFW131087:BHA131092 AWA131087:AXE131092 AME131087:ANI131092 ACI131087:ADM131092 SM131087:TQ131092 IQ131087:JU131092 D131087:AH131092 WVC65551:WWG65556 WLG65551:WMK65556 WBK65551:WCO65556 VRO65551:VSS65556 VHS65551:VIW65556 UXW65551:UZA65556 UOA65551:UPE65556 UEE65551:UFI65556 TUI65551:TVM65556 TKM65551:TLQ65556 TAQ65551:TBU65556 SQU65551:SRY65556 SGY65551:SIC65556 RXC65551:RYG65556 RNG65551:ROK65556 RDK65551:REO65556 QTO65551:QUS65556 QJS65551:QKW65556 PZW65551:QBA65556 PQA65551:PRE65556 PGE65551:PHI65556 OWI65551:OXM65556 OMM65551:ONQ65556 OCQ65551:ODU65556 NSU65551:NTY65556 NIY65551:NKC65556 MZC65551:NAG65556 MPG65551:MQK65556 MFK65551:MGO65556 LVO65551:LWS65556 LLS65551:LMW65556 LBW65551:LDA65556 KSA65551:KTE65556 KIE65551:KJI65556 JYI65551:JZM65556 JOM65551:JPQ65556 JEQ65551:JFU65556 IUU65551:IVY65556 IKY65551:IMC65556 IBC65551:ICG65556 HRG65551:HSK65556 HHK65551:HIO65556 GXO65551:GYS65556 GNS65551:GOW65556 GDW65551:GFA65556 FUA65551:FVE65556 FKE65551:FLI65556 FAI65551:FBM65556 EQM65551:ERQ65556 EGQ65551:EHU65556 DWU65551:DXY65556 DMY65551:DOC65556 DDC65551:DEG65556 CTG65551:CUK65556 CJK65551:CKO65556 BZO65551:CAS65556 BPS65551:BQW65556 BFW65551:BHA65556 AWA65551:AXE65556 AME65551:ANI65556 ACI65551:ADM65556 SM65551:TQ65556 IQ65551:JU65556 D65551:AH65556 WVC983055:WWG983060 IQ20:JU20 AME20:ANI20 WVC20:WWG20 WLG20:WMK20 WBK20:WCO20 VRO20:VSS20 VHS20:VIW20 UXW20:UZA20 UOA20:UPE20 UEE20:UFI20 TUI20:TVM20 TKM20:TLQ20 TAQ20:TBU20 SQU20:SRY20 SGY20:SIC20 RXC20:RYG20 RNG20:ROK20 RDK20:REO20 QTO20:QUS20 QJS20:QKW20 PZW20:QBA20 PQA20:PRE20 PGE20:PHI20 OWI20:OXM20 OMM20:ONQ20 OCQ20:ODU20 NSU20:NTY20 NIY20:NKC20 MZC20:NAG20 MPG20:MQK20 MFK20:MGO20 LVO20:LWS20 LLS20:LMW20 LBW20:LDA20 KSA20:KTE20 KIE20:KJI20 JYI20:JZM20 JOM20:JPQ20 JEQ20:JFU20 IUU20:IVY20 IKY20:IMC20 IBC20:ICG20 HRG20:HSK20 HHK20:HIO20 GXO20:GYS20 GNS20:GOW20 GDW20:GFA20 FUA20:FVE20 FKE20:FLI20 FAI20:FBM20 EQM20:ERQ20 EGQ20:EHU20 DWU20:DXY20 DMY20:DOC20 DDC20:DEG20 CTG20:CUK20 CJK20:CKO20 BZO20:CAS20 BPS20:BQW20 BFW20:BHA20 AWA20:AXE20" xr:uid="{2402679C-B26B-4DD8-8E0A-8AA90BF46DBD}">
      <formula1>$C$3:$C$14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2023-01-20T07:59:27Z</dcterms:created>
  <dcterms:modified xsi:type="dcterms:W3CDTF">2023-03-08T08:04:10Z</dcterms:modified>
</cp:coreProperties>
</file>