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HKUST\MWH022b2\"/>
    </mc:Choice>
  </mc:AlternateContent>
  <xr:revisionPtr revIDLastSave="0" documentId="8_{A1A67C9E-0732-4E87-86D6-374A6E0D221C}" xr6:coauthVersionLast="47" xr6:coauthVersionMax="47" xr10:uidLastSave="{00000000-0000-0000-0000-000000000000}"/>
  <bookViews>
    <workbookView xWindow="9945" yWindow="4650" windowWidth="22530" windowHeight="14445" xr2:uid="{443F663D-ABC7-4A8D-ABBD-09E5902F67E5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G11" i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I4" i="1"/>
  <c r="L4" i="1" s="1"/>
  <c r="L11" i="1" s="1"/>
  <c r="K7" i="1"/>
  <c r="J8" i="1"/>
  <c r="J9" i="1"/>
  <c r="K9" i="1"/>
  <c r="J10" i="1"/>
  <c r="K10" i="1"/>
  <c r="B11" i="1"/>
  <c r="D11" i="1"/>
  <c r="E11" i="1"/>
  <c r="G9" i="1"/>
  <c r="H5" i="1"/>
  <c r="K5" i="1" s="1"/>
  <c r="H6" i="1"/>
  <c r="K6" i="1" s="1"/>
  <c r="H7" i="1"/>
  <c r="H8" i="1"/>
  <c r="K8" i="1" s="1"/>
  <c r="H9" i="1"/>
  <c r="H10" i="1"/>
  <c r="H4" i="1"/>
  <c r="K4" i="1" s="1"/>
  <c r="K11" i="1" s="1"/>
  <c r="G5" i="1"/>
  <c r="J5" i="1" s="1"/>
  <c r="G6" i="1"/>
  <c r="J6" i="1" s="1"/>
  <c r="G7" i="1"/>
  <c r="J7" i="1" s="1"/>
  <c r="G8" i="1"/>
  <c r="G10" i="1"/>
  <c r="G4" i="1"/>
  <c r="J4" i="1" s="1"/>
  <c r="J11" i="1" s="1"/>
  <c r="C11" i="1"/>
  <c r="I11" i="1" l="1"/>
  <c r="H11" i="1"/>
</calcChain>
</file>

<file path=xl/sharedStrings.xml><?xml version="1.0" encoding="utf-8"?>
<sst xmlns="http://schemas.openxmlformats.org/spreadsheetml/2006/main" count="15" uniqueCount="15">
  <si>
    <t>Dist. (m)</t>
    <phoneticPr fontId="2" type="noConversion"/>
  </si>
  <si>
    <t>mlx</t>
    <phoneticPr fontId="2" type="noConversion"/>
  </si>
  <si>
    <t>delta</t>
    <phoneticPr fontId="2" type="noConversion"/>
  </si>
  <si>
    <t>calibrated</t>
    <phoneticPr fontId="2" type="noConversion"/>
  </si>
  <si>
    <t>AR320</t>
    <phoneticPr fontId="2" type="noConversion"/>
  </si>
  <si>
    <t>Watsons Dual-Mode Infrared Thermometer</t>
    <phoneticPr fontId="2" type="noConversion"/>
  </si>
  <si>
    <t>Avg</t>
  </si>
  <si>
    <t>cali-uncali</t>
  </si>
  <si>
    <t>wtson-uncali</t>
  </si>
  <si>
    <t>wtson-cali</t>
  </si>
  <si>
    <t>%error(vs wtson)</t>
  </si>
  <si>
    <t>cali</t>
  </si>
  <si>
    <t>uncali</t>
  </si>
  <si>
    <t>AR320</t>
  </si>
  <si>
    <t>wtson-AR320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</si>
</sst>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2"/>
      <color theme="1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/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4" xfId="0" applyBorder="1" applyAlignment="1">
      <alignment horizontal="center"/>
    </xf>
    <xf numFmtId="10" fontId="0" fillId="0" borderId="3" xfId="1" applyNumberFormat="1" applyFont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10" fontId="1" fillId="0" borderId="3" xfId="1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0" fontId="1" fillId="0" borderId="5" xfId="1" applyNumberFormat="1" applyFont="1" applyBorder="1" applyAlignment="1">
      <alignment horizontal="center"/>
    </xf>
    <xf numFmtId="10" fontId="0" fillId="0" borderId="6" xfId="1" applyNumberFormat="1" applyFont="1" applyBorder="1" applyAlignment="1">
      <alignment horizontal="center"/>
    </xf>
    <xf numFmtId="10" fontId="0" fillId="0" borderId="7" xfId="1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0" fontId="0" fillId="0" borderId="11" xfId="1" applyNumberFormat="1" applyFont="1" applyBorder="1" applyAlignment="1">
      <alignment horizontal="center"/>
    </xf>
    <xf numFmtId="10" fontId="0" fillId="0" borderId="12" xfId="1" applyNumberFormat="1" applyFont="1" applyBorder="1" applyAlignment="1">
      <alignment horizontal="center"/>
    </xf>
    <xf numFmtId="2" fontId="0" fillId="0" borderId="1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Comparison</a:t>
            </a:r>
            <a:r>
              <a:rPr lang="en-US" altLang="zh-TW" baseline="0"/>
              <a:t> Between Multiple Ranged Thermometers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3497757847533631"/>
          <c:w val="0.84396062992125986"/>
          <c:h val="0.53267618453522902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工作表1!$B$3</c:f>
              <c:strCache>
                <c:ptCount val="1"/>
                <c:pt idx="0">
                  <c:v>mlx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工作表1!$A$4:$A$10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工作表1!$B$4:$B$10</c:f>
              <c:numCache>
                <c:formatCode>General</c:formatCode>
                <c:ptCount val="7"/>
                <c:pt idx="0">
                  <c:v>20.32</c:v>
                </c:pt>
                <c:pt idx="1">
                  <c:v>20.54</c:v>
                </c:pt>
                <c:pt idx="2">
                  <c:v>24.04</c:v>
                </c:pt>
                <c:pt idx="3" formatCode="0.00">
                  <c:v>22.3</c:v>
                </c:pt>
                <c:pt idx="4">
                  <c:v>20.58</c:v>
                </c:pt>
                <c:pt idx="5">
                  <c:v>22.85</c:v>
                </c:pt>
                <c:pt idx="6">
                  <c:v>20.420000000000002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8F-4DED-B0B0-B8F0266F16E9}"/>
            </c:ext>
          </c:extLst>
        </c:ser>
        <c:ser>
          <c:idx val="1"/>
          <c:order val="1"/>
          <c:tx>
            <c:strRef>
              <c:f>工作表1!$C$3</c:f>
              <c:strCache>
                <c:ptCount val="1"/>
                <c:pt idx="0">
                  <c:v>calibrated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工作表1!$A$4:$A$10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工作表1!$C$4:$C$10</c:f>
              <c:numCache>
                <c:formatCode>General</c:formatCode>
                <c:ptCount val="7"/>
                <c:pt idx="0">
                  <c:v>37.71</c:v>
                </c:pt>
                <c:pt idx="1">
                  <c:v>38.369999999999997</c:v>
                </c:pt>
                <c:pt idx="2">
                  <c:v>38.81</c:v>
                </c:pt>
                <c:pt idx="3">
                  <c:v>34.76</c:v>
                </c:pt>
                <c:pt idx="4">
                  <c:v>32.65</c:v>
                </c:pt>
                <c:pt idx="5">
                  <c:v>41.22</c:v>
                </c:pt>
                <c:pt idx="6">
                  <c:v>35.42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8F-4DED-B0B0-B8F0266F16E9}"/>
            </c:ext>
          </c:extLst>
        </c:ser>
        <c:ser>
          <c:idx val="2"/>
          <c:order val="2"/>
          <c:tx>
            <c:strRef>
              <c:f>工作表1!$D$3</c:f>
              <c:strCache>
                <c:ptCount val="1"/>
                <c:pt idx="0">
                  <c:v>AR320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工作表1!$A$4:$A$10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工作表1!$D$4:$D$10</c:f>
              <c:numCache>
                <c:formatCode>General</c:formatCode>
                <c:ptCount val="7"/>
                <c:pt idx="0">
                  <c:v>32</c:v>
                </c:pt>
                <c:pt idx="1">
                  <c:v>30.3</c:v>
                </c:pt>
                <c:pt idx="2">
                  <c:v>29</c:v>
                </c:pt>
                <c:pt idx="3">
                  <c:v>28.5</c:v>
                </c:pt>
                <c:pt idx="4">
                  <c:v>27.7</c:v>
                </c:pt>
                <c:pt idx="5">
                  <c:v>27.3</c:v>
                </c:pt>
                <c:pt idx="6">
                  <c:v>27.1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8F-4DED-B0B0-B8F0266F16E9}"/>
            </c:ext>
          </c:extLst>
        </c:ser>
        <c:ser>
          <c:idx val="3"/>
          <c:order val="3"/>
          <c:tx>
            <c:strRef>
              <c:f>工作表1!$E$3</c:f>
              <c:strCache>
                <c:ptCount val="1"/>
                <c:pt idx="0">
                  <c:v>Watsons Dual-Mode Infrared Thermometer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工作表1!$A$4:$A$10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工作表1!$E$4:$E$10</c:f>
              <c:numCache>
                <c:formatCode>General</c:formatCode>
                <c:ptCount val="7"/>
                <c:pt idx="0">
                  <c:v>37.4</c:v>
                </c:pt>
                <c:pt idx="1">
                  <c:v>36.9</c:v>
                </c:pt>
                <c:pt idx="2" formatCode="0.0">
                  <c:v>37</c:v>
                </c:pt>
                <c:pt idx="3" formatCode="0.0">
                  <c:v>37</c:v>
                </c:pt>
                <c:pt idx="4" formatCode="0.0">
                  <c:v>37</c:v>
                </c:pt>
                <c:pt idx="5" formatCode="0.0">
                  <c:v>37</c:v>
                </c:pt>
                <c:pt idx="6">
                  <c:v>37.1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8F-4DED-B0B0-B8F0266F1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99344"/>
        <c:axId val="377616992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工作表1!$F$3</c15:sqref>
                        </c15:formulaRef>
                      </c:ext>
                    </c:extLst>
                    <c:strCache>
                      <c:ptCount val="1"/>
                      <c:pt idx="0">
                        <c:v>cali-uncali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工作表1!$A$4:$A$10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工作表1!$G$4:$G$10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-0.31000000000000227</c:v>
                      </c:pt>
                      <c:pt idx="1">
                        <c:v>-1.4699999999999989</c:v>
                      </c:pt>
                      <c:pt idx="2">
                        <c:v>-1.8100000000000023</c:v>
                      </c:pt>
                      <c:pt idx="3">
                        <c:v>2.240000000000002</c:v>
                      </c:pt>
                      <c:pt idx="4">
                        <c:v>4.3500000000000014</c:v>
                      </c:pt>
                      <c:pt idx="5" formatCode="0.0">
                        <c:v>4.2199999999999989</c:v>
                      </c:pt>
                      <c:pt idx="6">
                        <c:v>1.6799999999999997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98F-4DED-B0B0-B8F0266F16E9}"/>
                  </c:ext>
                </c:extLst>
              </c15:ser>
            </c15:filteredLineSeries>
          </c:ext>
        </c:extLst>
      </c:lineChart>
      <c:catAx>
        <c:axId val="53089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Distance Between Thermometer and Target (m)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16992"/>
        <c:crosses val="autoZero"/>
        <c:auto val="1"/>
        <c:lblAlgn val="ctr"/>
        <c:lblOffset val="100"/>
        <c:noMultiLvlLbl val="0"/>
      </c:catAx>
      <c:valAx>
        <c:axId val="377616992"/>
        <c:scaling>
          <c:orientation val="minMax"/>
          <c:max val="4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Temperature</a:t>
                </a:r>
                <a:r>
                  <a:rPr lang="en-US" altLang="zh-TW" baseline="0"/>
                  <a:t> Measured (</a:t>
                </a:r>
                <a:r>
                  <a:rPr lang="en-US" altLang="zh-TW" baseline="30000"/>
                  <a:t>o</a:t>
                </a:r>
                <a:r>
                  <a:rPr lang="en-US" altLang="zh-TW" baseline="0"/>
                  <a:t>C)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9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951946631671041"/>
          <c:y val="0.75438092659942158"/>
          <c:w val="0.50976552930883634"/>
          <c:h val="0.235784792595992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317500</xdr:colOff>
      <xdr:row>0</xdr:row>
      <xdr:rowOff>158750</xdr:rowOff>
    </xdr:from>
    <xdr:to>
      <xdr:col>21</xdr:col>
      <xdr:colOff>622300</xdr:colOff>
      <xdr:row>25</xdr:row>
      <xdr:rowOff>116725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4D4CECE-3857-4ACF-83D9-64538BC64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391EF-635A-4097-96F5-3CAB048746CC}">
  <dimension ref="A1:L12"/>
  <sheetViews>
    <sheetView tabSelected="1" zoomScale="66" workbookViewId="0">
      <selection activeCell="J18" sqref="J18"/>
    </sheetView>
  </sheetViews>
  <sheetFormatPr defaultRowHeight="15.75"/>
  <cols>
    <col min="3" max="3" width="13.75" bestFit="1" customWidth="1"/>
    <col min="5" max="5" width="40.875" bestFit="1" customWidth="1"/>
    <col min="6" max="6" width="9.75" customWidth="1"/>
    <col min="7" max="7" width="10.125" customWidth="1"/>
    <col min="8" max="8" width="13.5" customWidth="1"/>
    <col min="9" max="9" width="13" bestFit="1" customWidth="1"/>
  </cols>
  <sheetData>
    <row r="1" spans="1:12" ht="16.5" thickBot="1"/>
    <row r="2" spans="1:12" ht="16.5" thickBot="1">
      <c r="A2" s="2"/>
      <c r="B2" s="2"/>
      <c r="C2" s="2"/>
      <c r="D2" s="2"/>
      <c r="E2" s="2"/>
      <c r="F2" s="3" t="s">
        <v>2</v>
      </c>
      <c r="G2" s="4"/>
      <c r="H2" s="4"/>
      <c r="I2" s="5"/>
      <c r="J2" s="3" t="s">
        <v>10</v>
      </c>
      <c r="K2" s="4"/>
      <c r="L2" s="5"/>
    </row>
    <row r="3" spans="1:12">
      <c r="A3" s="6" t="s">
        <v>0</v>
      </c>
      <c r="B3" s="7" t="s">
        <v>1</v>
      </c>
      <c r="C3" s="8" t="s">
        <v>3</v>
      </c>
      <c r="D3" s="8" t="s">
        <v>4</v>
      </c>
      <c r="E3" s="9" t="s">
        <v>5</v>
      </c>
      <c r="F3" s="10" t="s">
        <v>7</v>
      </c>
      <c r="G3" s="11" t="s">
        <v>9</v>
      </c>
      <c r="H3" s="11" t="s">
        <v>8</v>
      </c>
      <c r="I3" s="12" t="s">
        <v>14</v>
      </c>
      <c r="J3" s="10" t="s">
        <v>11</v>
      </c>
      <c r="K3" s="11" t="s">
        <v>12</v>
      </c>
      <c r="L3" s="12" t="s">
        <v>13</v>
      </c>
    </row>
    <row r="4" spans="1:12">
      <c r="A4" s="13">
        <v>1</v>
      </c>
      <c r="B4" s="14">
        <v>20.32</v>
      </c>
      <c r="C4" s="15">
        <v>37.71</v>
      </c>
      <c r="D4" s="2">
        <v>32</v>
      </c>
      <c r="E4" s="2">
        <v>37.4</v>
      </c>
      <c r="F4" s="14">
        <v>17.39</v>
      </c>
      <c r="G4" s="2">
        <f>E4-C4</f>
        <v>-0.31000000000000227</v>
      </c>
      <c r="H4" s="2">
        <f>E4-B4</f>
        <v>17.079999999999998</v>
      </c>
      <c r="I4" s="16">
        <f>E4-D4</f>
        <v>5.3999999999999986</v>
      </c>
      <c r="J4" s="17">
        <f>G4/E4</f>
        <v>-8.2887700534759971E-3</v>
      </c>
      <c r="K4" s="18">
        <f>H4/E4</f>
        <v>0.45668449197860961</v>
      </c>
      <c r="L4" s="19">
        <f>I4/E4</f>
        <v>0.14438502673796788</v>
      </c>
    </row>
    <row r="5" spans="1:12">
      <c r="A5" s="13">
        <v>1.5</v>
      </c>
      <c r="B5" s="14">
        <v>20.54</v>
      </c>
      <c r="C5" s="15">
        <v>38.369999999999997</v>
      </c>
      <c r="D5" s="2">
        <v>30.3</v>
      </c>
      <c r="E5" s="2">
        <v>36.9</v>
      </c>
      <c r="F5" s="14">
        <v>17.829999999999998</v>
      </c>
      <c r="G5" s="2">
        <f>E5-C5</f>
        <v>-1.4699999999999989</v>
      </c>
      <c r="H5" s="2">
        <f>E5-B5</f>
        <v>16.36</v>
      </c>
      <c r="I5" s="16">
        <f t="shared" ref="I5:I10" si="0">E5-D5</f>
        <v>6.5999999999999979</v>
      </c>
      <c r="J5" s="17">
        <f>G5/E5</f>
        <v>-3.9837398373983708E-2</v>
      </c>
      <c r="K5" s="18">
        <f>H5/E5</f>
        <v>0.44336043360433602</v>
      </c>
      <c r="L5" s="19">
        <f t="shared" ref="L5:L10" si="1">I5/E5</f>
        <v>0.17886178861788612</v>
      </c>
    </row>
    <row r="6" spans="1:12">
      <c r="A6" s="13">
        <v>2</v>
      </c>
      <c r="B6" s="14">
        <v>24.04</v>
      </c>
      <c r="C6" s="20">
        <v>38.81</v>
      </c>
      <c r="D6" s="2">
        <v>29</v>
      </c>
      <c r="E6" s="21">
        <v>37</v>
      </c>
      <c r="F6" s="14">
        <v>14.77</v>
      </c>
      <c r="G6" s="2">
        <f>E6-C6</f>
        <v>-1.8100000000000023</v>
      </c>
      <c r="H6" s="2">
        <f>E6-B6</f>
        <v>12.96</v>
      </c>
      <c r="I6" s="16">
        <f t="shared" si="0"/>
        <v>8</v>
      </c>
      <c r="J6" s="17">
        <f>G6/E6</f>
        <v>-4.8918918918918981E-2</v>
      </c>
      <c r="K6" s="18">
        <f>H6/E6</f>
        <v>0.3502702702702703</v>
      </c>
      <c r="L6" s="19">
        <f t="shared" si="1"/>
        <v>0.21621621621621623</v>
      </c>
    </row>
    <row r="7" spans="1:12">
      <c r="A7" s="13">
        <v>2.5</v>
      </c>
      <c r="B7" s="22">
        <v>22.3</v>
      </c>
      <c r="C7" s="23">
        <v>34.76</v>
      </c>
      <c r="D7" s="2">
        <v>28.5</v>
      </c>
      <c r="E7" s="21">
        <v>37</v>
      </c>
      <c r="F7" s="14">
        <v>12.46</v>
      </c>
      <c r="G7" s="2">
        <f>E7-C7</f>
        <v>2.240000000000002</v>
      </c>
      <c r="H7" s="2">
        <f>E7-B7</f>
        <v>14.7</v>
      </c>
      <c r="I7" s="16">
        <f t="shared" si="0"/>
        <v>8.5</v>
      </c>
      <c r="J7" s="24">
        <f>G7/E7</f>
        <v>6.0540540540540595E-2</v>
      </c>
      <c r="K7" s="18">
        <f>H7/E7</f>
        <v>0.39729729729729729</v>
      </c>
      <c r="L7" s="19">
        <f t="shared" si="1"/>
        <v>0.22972972972972974</v>
      </c>
    </row>
    <row r="8" spans="1:12">
      <c r="A8" s="13">
        <v>3</v>
      </c>
      <c r="B8" s="14">
        <v>20.58</v>
      </c>
      <c r="C8" s="23">
        <v>32.65</v>
      </c>
      <c r="D8" s="2">
        <v>27.7</v>
      </c>
      <c r="E8" s="21">
        <v>37</v>
      </c>
      <c r="F8" s="14">
        <v>12.07</v>
      </c>
      <c r="G8" s="2">
        <f>E8-C8</f>
        <v>4.3500000000000014</v>
      </c>
      <c r="H8" s="2">
        <f>E8-B8</f>
        <v>16.420000000000002</v>
      </c>
      <c r="I8" s="16">
        <f t="shared" si="0"/>
        <v>9.3000000000000007</v>
      </c>
      <c r="J8" s="24">
        <f>G8/E8</f>
        <v>0.1175675675675676</v>
      </c>
      <c r="K8" s="18">
        <f>H8/E8</f>
        <v>0.4437837837837838</v>
      </c>
      <c r="L8" s="19">
        <f t="shared" si="1"/>
        <v>0.25135135135135139</v>
      </c>
    </row>
    <row r="9" spans="1:12">
      <c r="A9" s="13">
        <v>3.5</v>
      </c>
      <c r="B9" s="14">
        <v>22.85</v>
      </c>
      <c r="C9" s="23">
        <v>41.22</v>
      </c>
      <c r="D9" s="2">
        <v>27.3</v>
      </c>
      <c r="E9" s="21">
        <v>37</v>
      </c>
      <c r="F9" s="14">
        <v>18.37</v>
      </c>
      <c r="G9" s="21">
        <f>-(E9-C9)</f>
        <v>4.2199999999999989</v>
      </c>
      <c r="H9" s="2">
        <f>E9-B9</f>
        <v>14.149999999999999</v>
      </c>
      <c r="I9" s="16">
        <f t="shared" si="0"/>
        <v>9.6999999999999993</v>
      </c>
      <c r="J9" s="24">
        <f>G9/E9</f>
        <v>0.11405405405405403</v>
      </c>
      <c r="K9" s="18">
        <f>H9/E9</f>
        <v>0.38243243243243241</v>
      </c>
      <c r="L9" s="19">
        <f t="shared" si="1"/>
        <v>0.26216216216216215</v>
      </c>
    </row>
    <row r="10" spans="1:12" ht="16.5" thickBot="1">
      <c r="A10" s="25">
        <v>4</v>
      </c>
      <c r="B10" s="26">
        <v>20.420000000000002</v>
      </c>
      <c r="C10" s="27">
        <v>35.42</v>
      </c>
      <c r="D10" s="28">
        <v>27.1</v>
      </c>
      <c r="E10" s="28">
        <v>37.1</v>
      </c>
      <c r="F10" s="29">
        <v>15</v>
      </c>
      <c r="G10" s="28">
        <f>E10-C10</f>
        <v>1.6799999999999997</v>
      </c>
      <c r="H10" s="28">
        <f>E10-B10</f>
        <v>16.68</v>
      </c>
      <c r="I10" s="30">
        <f t="shared" si="0"/>
        <v>10</v>
      </c>
      <c r="J10" s="31">
        <f>G10/E10</f>
        <v>4.5283018867924518E-2</v>
      </c>
      <c r="K10" s="32">
        <f>H10/E10</f>
        <v>0.44959568733153638</v>
      </c>
      <c r="L10" s="33">
        <f t="shared" si="1"/>
        <v>0.26954177897574122</v>
      </c>
    </row>
    <row r="11" spans="1:12" ht="16.5" thickBot="1">
      <c r="A11" s="34" t="s">
        <v>6</v>
      </c>
      <c r="B11" s="38">
        <f>AVERAGE(B4:B10)</f>
        <v>21.578571428571429</v>
      </c>
      <c r="C11" s="38">
        <f>AVERAGE(C4:C6)</f>
        <v>38.296666666666667</v>
      </c>
      <c r="D11" s="38">
        <f>AVERAGE(D4:D10)</f>
        <v>28.842857142857145</v>
      </c>
      <c r="E11" s="35">
        <f>AVERAGE(E4:E10)</f>
        <v>37.057142857142864</v>
      </c>
      <c r="F11" s="38">
        <f>AVERAGE(F4:F10)</f>
        <v>15.412857142857144</v>
      </c>
      <c r="G11" s="38">
        <f>AVERAGE(G4:G10)</f>
        <v>1.2714285714285711</v>
      </c>
      <c r="H11" s="38">
        <f>AVERAGE(H4:H10)</f>
        <v>15.478571428571428</v>
      </c>
      <c r="I11" s="38">
        <f>AVERAGE(I4:I10)</f>
        <v>8.2142857142857135</v>
      </c>
      <c r="J11" s="36">
        <f t="shared" ref="J11:L11" si="2">AVERAGE(J4:J10)</f>
        <v>3.4342870526244011E-2</v>
      </c>
      <c r="K11" s="36">
        <f t="shared" si="2"/>
        <v>0.41763205667118081</v>
      </c>
      <c r="L11" s="37">
        <f t="shared" si="2"/>
        <v>0.22174972197015069</v>
      </c>
    </row>
    <row r="12" spans="1:12">
      <c r="B12" s="1"/>
      <c r="C12" s="1"/>
      <c r="D12" s="1"/>
    </row>
  </sheetData>
  <mergeCells count="2">
    <mergeCell ref="J2:L2"/>
    <mergeCell ref="F2:I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ivanli</dc:creator>
  <cp:lastModifiedBy>Hoi Him Li</cp:lastModifiedBy>
  <dcterms:created xsi:type="dcterms:W3CDTF">2023-04-17T07:18:26Z</dcterms:created>
  <dcterms:modified xsi:type="dcterms:W3CDTF">2023-05-02T14:07:03Z</dcterms:modified>
</cp:coreProperties>
</file>