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\security\sequrityL1\"/>
    </mc:Choice>
  </mc:AlternateContent>
  <bookViews>
    <workbookView xWindow="0" yWindow="0" windowWidth="1119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4" i="1"/>
  <c r="B23" i="1"/>
  <c r="B22" i="1"/>
  <c r="B29" i="1"/>
  <c r="B21" i="1"/>
  <c r="B17" i="1"/>
  <c r="C14" i="1"/>
  <c r="F13" i="1"/>
  <c r="F12" i="1"/>
  <c r="B2" i="1"/>
  <c r="B1" i="1"/>
  <c r="C5" i="1" l="1"/>
  <c r="C4" i="1"/>
  <c r="C6" i="1" l="1"/>
</calcChain>
</file>

<file path=xl/sharedStrings.xml><?xml version="1.0" encoding="utf-8"?>
<sst xmlns="http://schemas.openxmlformats.org/spreadsheetml/2006/main" count="20" uniqueCount="20">
  <si>
    <t>Угроза1</t>
  </si>
  <si>
    <t>Угроза2</t>
  </si>
  <si>
    <t>Общий РИСК1</t>
  </si>
  <si>
    <t>Общий РИСК2</t>
  </si>
  <si>
    <t>Общий риск системы</t>
  </si>
  <si>
    <t>2,8---</t>
  </si>
  <si>
    <t>2,7--</t>
  </si>
  <si>
    <t>общий риск ост</t>
  </si>
  <si>
    <t>задание 5</t>
  </si>
  <si>
    <t>задание 6</t>
  </si>
  <si>
    <t>1-6000/9000=0,3333</t>
  </si>
  <si>
    <t>риск общ ост</t>
  </si>
  <si>
    <t>100%/100*50/100</t>
  </si>
  <si>
    <t>P()= равновероятный и будет 50%</t>
  </si>
  <si>
    <t>CTh:</t>
  </si>
  <si>
    <t>Th1:</t>
  </si>
  <si>
    <t>Th2:</t>
  </si>
  <si>
    <t>Th3:</t>
  </si>
  <si>
    <t>Th4:</t>
  </si>
  <si>
    <t>Cth2: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</si>
</sst>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17" sqref="B17"/>
    </sheetView>
  </sheetViews>
  <sheetFormatPr defaultRowHeight="14.4" x14ac:dyDescent="0.3"/>
  <cols>
    <col min="1" max="1" width="12.109375" customWidth="1"/>
    <col min="7" max="7" width="13.44140625" customWidth="1"/>
  </cols>
  <sheetData>
    <row r="1" spans="1:8" x14ac:dyDescent="0.3">
      <c r="A1" t="s">
        <v>0</v>
      </c>
      <c r="B1">
        <f>(6*(700+500+3200+30000)+2100)</f>
        <v>208500</v>
      </c>
    </row>
    <row r="2" spans="1:8" x14ac:dyDescent="0.3">
      <c r="A2" t="s">
        <v>1</v>
      </c>
      <c r="B2">
        <f>(5600+8800)</f>
        <v>14400</v>
      </c>
    </row>
    <row r="4" spans="1:8" x14ac:dyDescent="0.3">
      <c r="A4" t="s">
        <v>2</v>
      </c>
      <c r="C4">
        <f>0.6*B1</f>
        <v>125100</v>
      </c>
    </row>
    <row r="5" spans="1:8" x14ac:dyDescent="0.3">
      <c r="A5" t="s">
        <v>3</v>
      </c>
      <c r="C5">
        <f>0.4*B2</f>
        <v>5760</v>
      </c>
    </row>
    <row r="6" spans="1:8" x14ac:dyDescent="0.3">
      <c r="A6" t="s">
        <v>4</v>
      </c>
      <c r="C6">
        <f>C4+C5</f>
        <v>130860</v>
      </c>
      <c r="H6" t="s">
        <v>10</v>
      </c>
    </row>
    <row r="12" spans="1:8" x14ac:dyDescent="0.3">
      <c r="E12" t="s">
        <v>6</v>
      </c>
      <c r="F12">
        <f>58440*0.333</f>
        <v>19460.52</v>
      </c>
      <c r="G12" t="s">
        <v>11</v>
      </c>
    </row>
    <row r="13" spans="1:8" x14ac:dyDescent="0.3">
      <c r="E13" t="s">
        <v>5</v>
      </c>
      <c r="F13">
        <f>14160*0</f>
        <v>0</v>
      </c>
    </row>
    <row r="14" spans="1:8" x14ac:dyDescent="0.3">
      <c r="A14" t="s">
        <v>7</v>
      </c>
      <c r="C14">
        <f>C6-F12-F13</f>
        <v>111399.48</v>
      </c>
    </row>
    <row r="17" spans="1:8" x14ac:dyDescent="0.3">
      <c r="A17" t="s">
        <v>8</v>
      </c>
      <c r="B17">
        <f>(C6-F12)/C6*1</f>
        <v>0.85128748280605226</v>
      </c>
    </row>
    <row r="19" spans="1:8" x14ac:dyDescent="0.3">
      <c r="A19" t="s">
        <v>9</v>
      </c>
    </row>
    <row r="21" spans="1:8" x14ac:dyDescent="0.3">
      <c r="A21" s="2" t="s">
        <v>15</v>
      </c>
      <c r="B21">
        <f>100/100*50/100</f>
        <v>0.5</v>
      </c>
      <c r="C21" s="1"/>
      <c r="E21" t="s">
        <v>13</v>
      </c>
      <c r="H21" t="s">
        <v>12</v>
      </c>
    </row>
    <row r="22" spans="1:8" x14ac:dyDescent="0.3">
      <c r="A22" s="2" t="s">
        <v>16</v>
      </c>
      <c r="B22">
        <f>0.2*0.5</f>
        <v>0.1</v>
      </c>
    </row>
    <row r="23" spans="1:8" x14ac:dyDescent="0.3">
      <c r="A23" s="2" t="s">
        <v>17</v>
      </c>
      <c r="B23">
        <f>0.4*0.5</f>
        <v>0.2</v>
      </c>
    </row>
    <row r="24" spans="1:8" x14ac:dyDescent="0.3">
      <c r="A24" s="2" t="s">
        <v>18</v>
      </c>
      <c r="B24">
        <f>0.3*0.5</f>
        <v>0.15</v>
      </c>
    </row>
    <row r="29" spans="1:8" x14ac:dyDescent="0.3">
      <c r="A29" t="s">
        <v>14</v>
      </c>
      <c r="B29">
        <f>1-((1-0.5)*(1-0.1))</f>
        <v>0.55000000000000004</v>
      </c>
    </row>
    <row r="30" spans="1:8" x14ac:dyDescent="0.3">
      <c r="A30" t="s">
        <v>19</v>
      </c>
      <c r="B30">
        <f>1-(1-0.2)*(1-0.15)</f>
        <v>0.31999999999999995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Ivan Varabei</cp:lastModifiedBy>
  <dcterms:created xsi:type="dcterms:W3CDTF">2020-09-01T08:20:57Z</dcterms:created>
  <dcterms:modified xsi:type="dcterms:W3CDTF">2020-09-14T18:12:18Z</dcterms:modified>
</cp:coreProperties>
</file>