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mydemo" sheetId="1" r:id="rId1"/>
  </sheets>
  <calcPr calcId="144525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4" i="1"/>
  <c r="D5" i="1" l="1"/>
  <c r="D6" i="1"/>
  <c r="D7" i="1"/>
  <c r="D8" i="1"/>
  <c r="D9" i="1"/>
  <c r="D10" i="1"/>
  <c r="D11" i="1"/>
  <c r="D4" i="1"/>
  <c r="K19" i="1" l="1"/>
  <c r="K20" i="1"/>
  <c r="K21" i="1"/>
  <c r="K22" i="1"/>
  <c r="K23" i="1"/>
  <c r="K24" i="1"/>
  <c r="K25" i="1"/>
  <c r="K18" i="1"/>
  <c r="J5" i="1"/>
  <c r="J6" i="1"/>
  <c r="J7" i="1"/>
  <c r="J8" i="1"/>
  <c r="J9" i="1"/>
  <c r="J10" i="1"/>
  <c r="J11" i="1"/>
  <c r="J4" i="1"/>
</calcChain>
</file>

<file path=xl/sharedStrings.xml><?xml version="1.0" encoding="utf-8"?>
<sst xmlns="http://schemas.openxmlformats.org/spreadsheetml/2006/main" count="64" uniqueCount="38">
  <si>
    <t>Сотрудник</t>
  </si>
  <si>
    <t>Город</t>
  </si>
  <si>
    <t>Продажи</t>
  </si>
  <si>
    <t>Иванов Иван</t>
  </si>
  <si>
    <t>Петров Андрей</t>
  </si>
  <si>
    <t>Сафонов Алексей</t>
  </si>
  <si>
    <t>Миронов Андрей</t>
  </si>
  <si>
    <t>Ильина Юля</t>
  </si>
  <si>
    <t>Мялкина Наталья</t>
  </si>
  <si>
    <t>Бутылкин Андрей</t>
  </si>
  <si>
    <t>Телфонов Кирилл</t>
  </si>
  <si>
    <t>Москва</t>
  </si>
  <si>
    <t>Брянск</t>
  </si>
  <si>
    <t>Тула</t>
  </si>
  <si>
    <t>Питер</t>
  </si>
  <si>
    <t>Ставка_комиссии</t>
  </si>
  <si>
    <t>Калининград</t>
  </si>
  <si>
    <t>Уфа</t>
  </si>
  <si>
    <t>Саранск</t>
  </si>
  <si>
    <t>Хабаровск</t>
  </si>
  <si>
    <t>Insert</t>
  </si>
  <si>
    <t>0.08</t>
  </si>
  <si>
    <t>0.06</t>
  </si>
  <si>
    <t>0.05</t>
  </si>
  <si>
    <t>0.04</t>
  </si>
  <si>
    <t>0.09</t>
  </si>
  <si>
    <t>id_сотрудника</t>
  </si>
  <si>
    <t>Стаж_работы</t>
  </si>
  <si>
    <t>sales_base</t>
  </si>
  <si>
    <t>sales_per</t>
  </si>
  <si>
    <t>id_name</t>
  </si>
  <si>
    <t>city</t>
  </si>
  <si>
    <t>sales</t>
  </si>
  <si>
    <t>name</t>
  </si>
  <si>
    <t>work_expr</t>
  </si>
  <si>
    <t>rate</t>
  </si>
  <si>
    <t>fio</t>
  </si>
  <si>
    <t>empl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</si>
</sst>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43" fontId="0" fillId="0" borderId="1" xfId="1" applyFont="1" applyBorder="1"/>
    <xf numFmtId="164" fontId="0" fillId="0" borderId="1" xfId="1" applyNumberFormat="1" applyFont="1" applyBorder="1"/>
    <xf numFmtId="0" fontId="0" fillId="0" borderId="2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5"/>
  <sheetViews>
    <sheetView showGridLines="0" tabSelected="1" topLeftCell="C1" workbookViewId="0">
      <selection activeCell="E18" sqref="E18"/>
    </sheetView>
  </sheetViews>
  <sheetFormatPr defaultRowHeight="15" x14ac:dyDescent="0.25"/>
  <cols>
    <col min="3" max="4" width="19" customWidth="1"/>
    <col min="5" max="5" width="14.42578125" customWidth="1"/>
    <col min="6" max="6" width="13.7109375" customWidth="1"/>
    <col min="7" max="7" width="38.7109375" customWidth="1"/>
    <col min="8" max="8" width="17.7109375" customWidth="1"/>
    <col min="9" max="9" width="14.140625" customWidth="1"/>
    <col min="10" max="10" width="14" customWidth="1"/>
    <col min="11" max="11" width="27.28515625" customWidth="1"/>
  </cols>
  <sheetData>
    <row r="1" spans="3:10" ht="15.75" thickBot="1" x14ac:dyDescent="0.3">
      <c r="C1" s="7" t="s">
        <v>28</v>
      </c>
      <c r="D1" s="8"/>
      <c r="H1" s="7" t="s">
        <v>29</v>
      </c>
    </row>
    <row r="2" spans="3:10" x14ac:dyDescent="0.25">
      <c r="C2" t="s">
        <v>36</v>
      </c>
      <c r="D2" t="s">
        <v>30</v>
      </c>
      <c r="E2" t="s">
        <v>31</v>
      </c>
      <c r="F2" t="s">
        <v>32</v>
      </c>
      <c r="H2" t="s">
        <v>31</v>
      </c>
      <c r="I2" t="s">
        <v>35</v>
      </c>
    </row>
    <row r="3" spans="3:10" ht="30" x14ac:dyDescent="0.25">
      <c r="C3" s="4" t="s">
        <v>0</v>
      </c>
      <c r="D3" s="10" t="s">
        <v>26</v>
      </c>
      <c r="E3" s="4" t="s">
        <v>1</v>
      </c>
      <c r="F3" s="4" t="s">
        <v>2</v>
      </c>
      <c r="G3" s="1" t="s">
        <v>20</v>
      </c>
      <c r="H3" s="4" t="s">
        <v>1</v>
      </c>
      <c r="I3" s="11" t="s">
        <v>15</v>
      </c>
      <c r="J3" s="2" t="s">
        <v>20</v>
      </c>
    </row>
    <row r="4" spans="3:10" x14ac:dyDescent="0.25">
      <c r="C4" s="3" t="s">
        <v>3</v>
      </c>
      <c r="D4" s="9">
        <f>VLOOKUP(C4,$H$18:$I$25,2,0)</f>
        <v>111</v>
      </c>
      <c r="E4" s="3" t="s">
        <v>11</v>
      </c>
      <c r="F4" s="6">
        <v>450000</v>
      </c>
      <c r="G4" t="str">
        <f>CONCATENATE("(","'",C4,"'",",",D4,",","'",E4,"'",",",F4,")")</f>
        <v>('Иванов Иван',111,'Москва',450000)</v>
      </c>
      <c r="H4" s="3" t="s">
        <v>11</v>
      </c>
      <c r="I4" s="5" t="s">
        <v>21</v>
      </c>
      <c r="J4" t="str">
        <f>CONCATENATE("(","'",H4,"'",",",I4,")")</f>
        <v>('Москва',0.08)</v>
      </c>
    </row>
    <row r="5" spans="3:10" x14ac:dyDescent="0.25">
      <c r="C5" s="3" t="s">
        <v>4</v>
      </c>
      <c r="D5" s="9">
        <f t="shared" ref="D5:D11" si="0">VLOOKUP(C5,$H$18:$I$25,2,0)</f>
        <v>112</v>
      </c>
      <c r="E5" s="3" t="s">
        <v>11</v>
      </c>
      <c r="F5" s="6">
        <v>379000</v>
      </c>
      <c r="G5" t="str">
        <f t="shared" ref="G5:G11" si="1">CONCATENATE("(","'",C5,"'",",",D5,",","'",E5,"'",",",F5,")")</f>
        <v>('Петров Андрей',112,'Москва',379000)</v>
      </c>
      <c r="H5" s="3" t="s">
        <v>12</v>
      </c>
      <c r="I5" s="5" t="s">
        <v>22</v>
      </c>
      <c r="J5" t="str">
        <f t="shared" ref="J5:J11" si="2">CONCATENATE("(","'",H5,"'",",",I5,")")</f>
        <v>('Брянск',0.06)</v>
      </c>
    </row>
    <row r="6" spans="3:10" x14ac:dyDescent="0.25">
      <c r="C6" s="3" t="s">
        <v>5</v>
      </c>
      <c r="D6" s="9">
        <f t="shared" si="0"/>
        <v>113</v>
      </c>
      <c r="E6" s="3" t="s">
        <v>12</v>
      </c>
      <c r="F6" s="6">
        <v>250000</v>
      </c>
      <c r="G6" t="str">
        <f t="shared" si="1"/>
        <v>('Сафонов Алексей',113,'Брянск',250000)</v>
      </c>
      <c r="H6" s="3" t="s">
        <v>13</v>
      </c>
      <c r="I6" s="5" t="s">
        <v>22</v>
      </c>
      <c r="J6" t="str">
        <f t="shared" si="2"/>
        <v>('Тула',0.06)</v>
      </c>
    </row>
    <row r="7" spans="3:10" x14ac:dyDescent="0.25">
      <c r="C7" s="3" t="s">
        <v>6</v>
      </c>
      <c r="D7" s="9">
        <f t="shared" si="0"/>
        <v>114</v>
      </c>
      <c r="E7" s="3" t="s">
        <v>13</v>
      </c>
      <c r="F7" s="6">
        <v>85000</v>
      </c>
      <c r="G7" t="str">
        <f t="shared" si="1"/>
        <v>('Миронов Андрей',114,'Тула',85000)</v>
      </c>
      <c r="H7" s="3" t="s">
        <v>14</v>
      </c>
      <c r="I7" s="5" t="s">
        <v>21</v>
      </c>
      <c r="J7" t="str">
        <f t="shared" si="2"/>
        <v>('Питер',0.08)</v>
      </c>
    </row>
    <row r="8" spans="3:10" x14ac:dyDescent="0.25">
      <c r="C8" s="3" t="s">
        <v>7</v>
      </c>
      <c r="D8" s="9">
        <f t="shared" si="0"/>
        <v>115</v>
      </c>
      <c r="E8" s="3" t="s">
        <v>14</v>
      </c>
      <c r="F8" s="6">
        <v>155000</v>
      </c>
      <c r="G8" t="str">
        <f t="shared" si="1"/>
        <v>('Ильина Юля',115,'Питер',155000)</v>
      </c>
      <c r="H8" s="3" t="s">
        <v>16</v>
      </c>
      <c r="I8" s="5" t="s">
        <v>23</v>
      </c>
      <c r="J8" t="str">
        <f t="shared" si="2"/>
        <v>('Калининград',0.05)</v>
      </c>
    </row>
    <row r="9" spans="3:10" x14ac:dyDescent="0.25">
      <c r="C9" s="3" t="s">
        <v>8</v>
      </c>
      <c r="D9" s="9">
        <f t="shared" si="0"/>
        <v>116</v>
      </c>
      <c r="E9" s="3" t="s">
        <v>14</v>
      </c>
      <c r="F9" s="6">
        <v>900000</v>
      </c>
      <c r="G9" t="str">
        <f t="shared" si="1"/>
        <v>('Мялкина Наталья',116,'Питер',900000)</v>
      </c>
      <c r="H9" s="3" t="s">
        <v>17</v>
      </c>
      <c r="I9" s="5" t="s">
        <v>24</v>
      </c>
      <c r="J9" t="str">
        <f t="shared" si="2"/>
        <v>('Уфа',0.04)</v>
      </c>
    </row>
    <row r="10" spans="3:10" x14ac:dyDescent="0.25">
      <c r="C10" s="3" t="s">
        <v>9</v>
      </c>
      <c r="D10" s="9">
        <f t="shared" si="0"/>
        <v>117</v>
      </c>
      <c r="E10" s="3" t="s">
        <v>11</v>
      </c>
      <c r="F10" s="6">
        <v>1500000</v>
      </c>
      <c r="G10" t="str">
        <f t="shared" si="1"/>
        <v>('Бутылкин Андрей',117,'Москва',1500000)</v>
      </c>
      <c r="H10" s="3" t="s">
        <v>18</v>
      </c>
      <c r="I10" s="5" t="s">
        <v>25</v>
      </c>
      <c r="J10" t="str">
        <f t="shared" si="2"/>
        <v>('Саранск',0.09)</v>
      </c>
    </row>
    <row r="11" spans="3:10" x14ac:dyDescent="0.25">
      <c r="C11" s="3" t="s">
        <v>10</v>
      </c>
      <c r="D11" s="9">
        <f t="shared" si="0"/>
        <v>118</v>
      </c>
      <c r="E11" s="3" t="s">
        <v>12</v>
      </c>
      <c r="F11" s="6">
        <v>580000</v>
      </c>
      <c r="G11" t="str">
        <f t="shared" si="1"/>
        <v>('Телфонов Кирилл',118,'Брянск',580000)</v>
      </c>
      <c r="H11" s="3" t="s">
        <v>19</v>
      </c>
      <c r="I11" s="5" t="s">
        <v>25</v>
      </c>
      <c r="J11" t="str">
        <f t="shared" si="2"/>
        <v>('Хабаровск',0.09)</v>
      </c>
    </row>
    <row r="14" spans="3:10" ht="15.75" thickBot="1" x14ac:dyDescent="0.3"/>
    <row r="15" spans="3:10" ht="15.75" thickBot="1" x14ac:dyDescent="0.3">
      <c r="H15" s="7" t="s">
        <v>37</v>
      </c>
    </row>
    <row r="16" spans="3:10" x14ac:dyDescent="0.25">
      <c r="H16" t="s">
        <v>33</v>
      </c>
      <c r="I16" t="s">
        <v>30</v>
      </c>
      <c r="J16" t="s">
        <v>34</v>
      </c>
    </row>
    <row r="17" spans="8:11" x14ac:dyDescent="0.25">
      <c r="H17" s="4" t="s">
        <v>0</v>
      </c>
      <c r="I17" s="4" t="s">
        <v>26</v>
      </c>
      <c r="J17" s="4" t="s">
        <v>27</v>
      </c>
      <c r="K17" t="s">
        <v>20</v>
      </c>
    </row>
    <row r="18" spans="8:11" x14ac:dyDescent="0.25">
      <c r="H18" s="3" t="s">
        <v>3</v>
      </c>
      <c r="I18" s="6">
        <v>111</v>
      </c>
      <c r="J18" s="6">
        <v>1</v>
      </c>
      <c r="K18" t="str">
        <f>CONCATENATE("(","'",H18,"'",",",I18,",",J18,")")</f>
        <v>('Иванов Иван',111,1)</v>
      </c>
    </row>
    <row r="19" spans="8:11" x14ac:dyDescent="0.25">
      <c r="H19" s="3" t="s">
        <v>4</v>
      </c>
      <c r="I19" s="6">
        <v>112</v>
      </c>
      <c r="J19" s="6">
        <v>2</v>
      </c>
      <c r="K19" t="str">
        <f t="shared" ref="K19:K25" si="3">CONCATENATE("(","'",H19,"'",",",I19,",",J19,")")</f>
        <v>('Петров Андрей',112,2)</v>
      </c>
    </row>
    <row r="20" spans="8:11" x14ac:dyDescent="0.25">
      <c r="H20" s="3" t="s">
        <v>5</v>
      </c>
      <c r="I20" s="6">
        <v>113</v>
      </c>
      <c r="J20" s="6">
        <v>5</v>
      </c>
      <c r="K20" t="str">
        <f t="shared" si="3"/>
        <v>('Сафонов Алексей',113,5)</v>
      </c>
    </row>
    <row r="21" spans="8:11" x14ac:dyDescent="0.25">
      <c r="H21" s="3" t="s">
        <v>6</v>
      </c>
      <c r="I21" s="6">
        <v>114</v>
      </c>
      <c r="J21" s="6">
        <v>2</v>
      </c>
      <c r="K21" t="str">
        <f t="shared" si="3"/>
        <v>('Миронов Андрей',114,2)</v>
      </c>
    </row>
    <row r="22" spans="8:11" x14ac:dyDescent="0.25">
      <c r="H22" s="3" t="s">
        <v>7</v>
      </c>
      <c r="I22" s="6">
        <v>115</v>
      </c>
      <c r="J22" s="6">
        <v>1</v>
      </c>
      <c r="K22" t="str">
        <f t="shared" si="3"/>
        <v>('Ильина Юля',115,1)</v>
      </c>
    </row>
    <row r="23" spans="8:11" x14ac:dyDescent="0.25">
      <c r="H23" s="3" t="s">
        <v>8</v>
      </c>
      <c r="I23" s="6">
        <v>116</v>
      </c>
      <c r="J23" s="6">
        <v>3</v>
      </c>
      <c r="K23" t="str">
        <f t="shared" si="3"/>
        <v>('Мялкина Наталья',116,3)</v>
      </c>
    </row>
    <row r="24" spans="8:11" x14ac:dyDescent="0.25">
      <c r="H24" s="3" t="s">
        <v>9</v>
      </c>
      <c r="I24" s="6">
        <v>117</v>
      </c>
      <c r="J24" s="6">
        <v>2</v>
      </c>
      <c r="K24" t="str">
        <f t="shared" si="3"/>
        <v>('Бутылкин Андрей',117,2)</v>
      </c>
    </row>
    <row r="25" spans="8:11" x14ac:dyDescent="0.25">
      <c r="H25" s="3" t="s">
        <v>10</v>
      </c>
      <c r="I25" s="6">
        <v>118</v>
      </c>
      <c r="J25" s="6">
        <v>4</v>
      </c>
      <c r="K25" t="str">
        <f t="shared" si="3"/>
        <v>('Телфонов Кирилл',118,4)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mydemo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2020-01-02T11:25:41Z</dcterms:modified>
</cp:coreProperties>
</file>