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66FA1A0-1543-48C1-9C8C-3B9BD6522A0D}" xr6:coauthVersionLast="47" xr6:coauthVersionMax="47" xr10:uidLastSave="{00000000-0000-0000-0000-000000000000}"/>
  <bookViews>
    <workbookView xWindow="-108" yWindow="-108" windowWidth="23256" windowHeight="12576" activeTab="3" xr2:uid="{3F0A98CF-CC04-4E59-8F93-3E553768B2FA}"/>
  </bookViews>
  <sheets>
    <sheet name="Indigenous" sheetId="1" r:id="rId1"/>
    <sheet name="Afro-descendants" sheetId="3" r:id="rId2"/>
    <sheet name="White-Mestizos" sheetId="4" r:id="rId3"/>
    <sheet name="Sheet1" sheetId="5" r:id="rId4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5" l="1"/>
  <c r="F22" i="5"/>
  <c r="E23" i="5"/>
  <c r="E22" i="5"/>
  <c r="D23" i="5"/>
  <c r="D22" i="5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5" i="5"/>
  <c r="B3" i="5"/>
  <c r="D3" i="5"/>
  <c r="E3" i="5"/>
  <c r="F3" i="5"/>
  <c r="B4" i="5"/>
  <c r="D4" i="5"/>
  <c r="E4" i="5"/>
  <c r="F4" i="5"/>
  <c r="B5" i="5"/>
  <c r="D5" i="5"/>
  <c r="E5" i="5"/>
  <c r="F5" i="5"/>
  <c r="B6" i="5"/>
  <c r="D6" i="5"/>
  <c r="E6" i="5"/>
  <c r="F6" i="5"/>
  <c r="B7" i="5"/>
  <c r="D7" i="5"/>
  <c r="E7" i="5"/>
  <c r="F7" i="5"/>
  <c r="B8" i="5"/>
  <c r="D8" i="5"/>
  <c r="E8" i="5"/>
  <c r="F8" i="5"/>
  <c r="B9" i="5"/>
  <c r="D9" i="5"/>
  <c r="E9" i="5"/>
  <c r="F9" i="5"/>
  <c r="B10" i="5"/>
  <c r="D10" i="5"/>
  <c r="E10" i="5"/>
  <c r="F10" i="5"/>
  <c r="B11" i="5"/>
  <c r="D11" i="5"/>
  <c r="E11" i="5"/>
  <c r="F11" i="5"/>
  <c r="B12" i="5"/>
  <c r="D12" i="5"/>
  <c r="E12" i="5"/>
  <c r="F12" i="5"/>
  <c r="B13" i="5"/>
  <c r="D13" i="5"/>
  <c r="E13" i="5"/>
  <c r="F13" i="5"/>
  <c r="B14" i="5"/>
  <c r="D14" i="5"/>
  <c r="E14" i="5"/>
  <c r="F14" i="5"/>
  <c r="B15" i="5"/>
  <c r="D15" i="5"/>
  <c r="E15" i="5"/>
  <c r="F15" i="5"/>
  <c r="B16" i="5"/>
  <c r="D16" i="5"/>
  <c r="E16" i="5"/>
  <c r="F16" i="5"/>
  <c r="B17" i="5"/>
  <c r="D17" i="5"/>
  <c r="E17" i="5"/>
  <c r="F17" i="5"/>
  <c r="B18" i="5"/>
  <c r="D18" i="5"/>
  <c r="E18" i="5"/>
  <c r="F18" i="5"/>
  <c r="B19" i="5"/>
  <c r="D19" i="5"/>
  <c r="E19" i="5"/>
  <c r="F19" i="5"/>
  <c r="B20" i="5"/>
  <c r="D20" i="5"/>
  <c r="E20" i="5"/>
  <c r="F20" i="5"/>
  <c r="B2" i="5"/>
  <c r="F2" i="5"/>
  <c r="E2" i="5"/>
  <c r="D2" i="5"/>
</calcChain>
</file>

<file path=xl/sharedStrings.xml><?xml version="1.0" encoding="utf-8"?>
<sst xmlns="http://schemas.openxmlformats.org/spreadsheetml/2006/main" count="186" uniqueCount="44">
  <si>
    <t>Age</t>
  </si>
  <si>
    <t>Population Census 2018</t>
  </si>
  <si>
    <t>ax</t>
  </si>
  <si>
    <t>qx</t>
  </si>
  <si>
    <t>lx</t>
  </si>
  <si>
    <t>dx</t>
  </si>
  <si>
    <t>Lx</t>
  </si>
  <si>
    <t>Tx</t>
  </si>
  <si>
    <t>e0</t>
  </si>
  <si>
    <t>n</t>
  </si>
  <si>
    <t>Indig_Male</t>
  </si>
  <si>
    <t>Indig_Female</t>
  </si>
  <si>
    <t>Indg_Both</t>
  </si>
  <si>
    <t>Male</t>
  </si>
  <si>
    <t>Female</t>
  </si>
  <si>
    <t>Both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</si>
  <si>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</si>
  <si>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</si>
  <si>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</si>
  <si>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</si>
  <si>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</si>
  <si>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</si>
  <si>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</si>
  <si>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</si>
  <si>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</si>
  <si>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</si>
  <si>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</si>
  <si>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</si>
  <si>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</si>
  <si>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</si>
  <si>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</si>
  <si>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 xml:space="preserve"> 1-4</t>
  </si>
  <si>
    <t xml:space="preserve"> 10-14</t>
  </si>
  <si>
    <t xml:space="preserve"> 5-9</t>
  </si>
  <si>
    <t>Population 2018</t>
  </si>
  <si>
    <t>both</t>
  </si>
  <si>
    <t>Census Deaths 2018 (Official)</t>
  </si>
  <si>
    <t>Census Mx</t>
  </si>
  <si>
    <t xml:space="preserve">Census Deaths 2018 (Official) </t>
  </si>
  <si>
    <t>Census Deaths 2018 ( Official)</t>
  </si>
  <si>
    <t>Ind</t>
  </si>
  <si>
    <t>Afro</t>
  </si>
  <si>
    <t>White</t>
  </si>
  <si>
    <t>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</si>
</sst>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0" fontId="1" fillId="0" borderId="10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10" xfId="0" applyFont="1" applyBorder="1" applyAlignment="1">
      <alignment horizontal="right"/>
    </xf>
    <xf numFmtId="0" fontId="0" fillId="0" borderId="10" xfId="0" applyBorder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rates. Colombia Census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7271498016714"/>
          <c:y val="0.112265739509834"/>
          <c:w val="0.84890051696525204"/>
          <c:h val="0.736459306223085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Sheet1!$C$2:$C$20</c:f>
              <c:numCache>
                <c:formatCode>General</c:formatCode>
                <c:ptCount val="19"/>
                <c:pt idx="0">
                  <c:v>0.5</c:v>
                </c:pt>
                <c:pt idx="1">
                  <c:v>3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47.5</c:v>
                </c:pt>
                <c:pt idx="11">
                  <c:v>52.5</c:v>
                </c:pt>
                <c:pt idx="12">
                  <c:v>57.5</c:v>
                </c:pt>
                <c:pt idx="13">
                  <c:v>62.5</c:v>
                </c:pt>
                <c:pt idx="14">
                  <c:v>67.5</c:v>
                </c:pt>
                <c:pt idx="15">
                  <c:v>72.5</c:v>
                </c:pt>
                <c:pt idx="16">
                  <c:v>77.5</c:v>
                </c:pt>
                <c:pt idx="17">
                  <c:v>82.5</c:v>
                </c:pt>
                <c:pt idx="18">
                  <c:v>87.5</c:v>
                </c:pt>
              </c:numCache>
            </c:numRef>
          </c:xVal>
          <c:yVal>
            <c:numRef>
              <c:f>Sheet1!$D$2:$D$20</c:f>
              <c:numCache>
                <c:formatCode>0.000</c:formatCode>
                <c:ptCount val="19"/>
                <c:pt idx="0">
                  <c:v>5.6984171063593443E-2</c:v>
                </c:pt>
                <c:pt idx="1">
                  <c:v>6.5134324848627355E-3</c:v>
                </c:pt>
                <c:pt idx="2">
                  <c:v>1.4046204383492793E-3</c:v>
                </c:pt>
                <c:pt idx="3">
                  <c:v>1.1927027014484145E-3</c:v>
                </c:pt>
                <c:pt idx="4">
                  <c:v>2.8414866506862591E-3</c:v>
                </c:pt>
                <c:pt idx="5">
                  <c:v>3.4572740385144731E-3</c:v>
                </c:pt>
                <c:pt idx="6">
                  <c:v>3.4511812881264535E-3</c:v>
                </c:pt>
                <c:pt idx="7">
                  <c:v>3.7391169154228857E-3</c:v>
                </c:pt>
                <c:pt idx="8">
                  <c:v>4.3629487635420553E-3</c:v>
                </c:pt>
                <c:pt idx="9">
                  <c:v>3.7984684575179286E-3</c:v>
                </c:pt>
                <c:pt idx="10">
                  <c:v>6.3565241687622244E-3</c:v>
                </c:pt>
                <c:pt idx="11">
                  <c:v>7.4201146373674247E-3</c:v>
                </c:pt>
                <c:pt idx="12">
                  <c:v>9.5090489336626793E-3</c:v>
                </c:pt>
                <c:pt idx="13">
                  <c:v>1.7017435716801692E-2</c:v>
                </c:pt>
                <c:pt idx="14">
                  <c:v>1.7177393701622308E-2</c:v>
                </c:pt>
                <c:pt idx="15">
                  <c:v>3.1726879125558945E-2</c:v>
                </c:pt>
                <c:pt idx="16">
                  <c:v>4.0956450761031354E-2</c:v>
                </c:pt>
                <c:pt idx="17">
                  <c:v>8.5242121445042271E-2</c:v>
                </c:pt>
                <c:pt idx="18">
                  <c:v>0.1658153613318199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A-45C4-AF0C-1B95C498B6B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Afro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Sheet1!$C$2:$C$20</c:f>
              <c:numCache>
                <c:formatCode>General</c:formatCode>
                <c:ptCount val="19"/>
                <c:pt idx="0">
                  <c:v>0.5</c:v>
                </c:pt>
                <c:pt idx="1">
                  <c:v>3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47.5</c:v>
                </c:pt>
                <c:pt idx="11">
                  <c:v>52.5</c:v>
                </c:pt>
                <c:pt idx="12">
                  <c:v>57.5</c:v>
                </c:pt>
                <c:pt idx="13">
                  <c:v>62.5</c:v>
                </c:pt>
                <c:pt idx="14">
                  <c:v>67.5</c:v>
                </c:pt>
                <c:pt idx="15">
                  <c:v>72.5</c:v>
                </c:pt>
                <c:pt idx="16">
                  <c:v>77.5</c:v>
                </c:pt>
                <c:pt idx="17">
                  <c:v>82.5</c:v>
                </c:pt>
                <c:pt idx="18">
                  <c:v>87.5</c:v>
                </c:pt>
              </c:numCache>
            </c:numRef>
          </c:xVal>
          <c:yVal>
            <c:numRef>
              <c:f>Sheet1!$E$2:$E$20</c:f>
              <c:numCache>
                <c:formatCode>0.000</c:formatCode>
                <c:ptCount val="19"/>
                <c:pt idx="0">
                  <c:v>2.8435682881860731E-2</c:v>
                </c:pt>
                <c:pt idx="1">
                  <c:v>2.923946128507693E-3</c:v>
                </c:pt>
                <c:pt idx="2">
                  <c:v>8.223562358310243E-4</c:v>
                </c:pt>
                <c:pt idx="3">
                  <c:v>7.9074791293024253E-4</c:v>
                </c:pt>
                <c:pt idx="4">
                  <c:v>2.5358599638023718E-3</c:v>
                </c:pt>
                <c:pt idx="5">
                  <c:v>4.0350446975945782E-3</c:v>
                </c:pt>
                <c:pt idx="6">
                  <c:v>3.869371318133483E-3</c:v>
                </c:pt>
                <c:pt idx="7">
                  <c:v>3.550791465625933E-3</c:v>
                </c:pt>
                <c:pt idx="8">
                  <c:v>3.4131169449238296E-3</c:v>
                </c:pt>
                <c:pt idx="9">
                  <c:v>3.7165091842825447E-3</c:v>
                </c:pt>
                <c:pt idx="10">
                  <c:v>4.4606308692511434E-3</c:v>
                </c:pt>
                <c:pt idx="11">
                  <c:v>6.4121857701820275E-3</c:v>
                </c:pt>
                <c:pt idx="12">
                  <c:v>7.5106228227998315E-3</c:v>
                </c:pt>
                <c:pt idx="13">
                  <c:v>1.3120393611808355E-2</c:v>
                </c:pt>
                <c:pt idx="14">
                  <c:v>1.7356420647590978E-2</c:v>
                </c:pt>
                <c:pt idx="15">
                  <c:v>2.7584274161261909E-2</c:v>
                </c:pt>
                <c:pt idx="16">
                  <c:v>4.2589753079892136E-2</c:v>
                </c:pt>
                <c:pt idx="17">
                  <c:v>6.608896591565569E-2</c:v>
                </c:pt>
                <c:pt idx="18">
                  <c:v>0.13844446499583835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A-45C4-AF0C-1B95C498B6B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White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Sheet1!$C$2:$C$20</c:f>
              <c:numCache>
                <c:formatCode>General</c:formatCode>
                <c:ptCount val="19"/>
                <c:pt idx="0">
                  <c:v>0.5</c:v>
                </c:pt>
                <c:pt idx="1">
                  <c:v>3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47.5</c:v>
                </c:pt>
                <c:pt idx="11">
                  <c:v>52.5</c:v>
                </c:pt>
                <c:pt idx="12">
                  <c:v>57.5</c:v>
                </c:pt>
                <c:pt idx="13">
                  <c:v>62.5</c:v>
                </c:pt>
                <c:pt idx="14">
                  <c:v>67.5</c:v>
                </c:pt>
                <c:pt idx="15">
                  <c:v>72.5</c:v>
                </c:pt>
                <c:pt idx="16">
                  <c:v>77.5</c:v>
                </c:pt>
                <c:pt idx="17">
                  <c:v>82.5</c:v>
                </c:pt>
                <c:pt idx="18">
                  <c:v>87.5</c:v>
                </c:pt>
              </c:numCache>
            </c:numRef>
          </c:xVal>
          <c:yVal>
            <c:numRef>
              <c:f>Sheet1!$F$2:$F$20</c:f>
              <c:numCache>
                <c:formatCode>0.000</c:formatCode>
                <c:ptCount val="19"/>
                <c:pt idx="0">
                  <c:v>2.0493337877124117E-2</c:v>
                </c:pt>
                <c:pt idx="1">
                  <c:v>1.5777347162043087E-3</c:v>
                </c:pt>
                <c:pt idx="2">
                  <c:v>4.2119912259669259E-4</c:v>
                </c:pt>
                <c:pt idx="3">
                  <c:v>4.1717507839170192E-4</c:v>
                </c:pt>
                <c:pt idx="4">
                  <c:v>1.2262243293665444E-3</c:v>
                </c:pt>
                <c:pt idx="5">
                  <c:v>1.7890220911967209E-3</c:v>
                </c:pt>
                <c:pt idx="6">
                  <c:v>1.7558511912257439E-3</c:v>
                </c:pt>
                <c:pt idx="7">
                  <c:v>1.8288069823599647E-3</c:v>
                </c:pt>
                <c:pt idx="8">
                  <c:v>1.8342074423335498E-3</c:v>
                </c:pt>
                <c:pt idx="9">
                  <c:v>2.1264547668815876E-3</c:v>
                </c:pt>
                <c:pt idx="10">
                  <c:v>2.7178348904704059E-3</c:v>
                </c:pt>
                <c:pt idx="11">
                  <c:v>3.9272777097445468E-3</c:v>
                </c:pt>
                <c:pt idx="12">
                  <c:v>5.1678607078326578E-3</c:v>
                </c:pt>
                <c:pt idx="13">
                  <c:v>8.5190920121005591E-3</c:v>
                </c:pt>
                <c:pt idx="14">
                  <c:v>1.1904207148368977E-2</c:v>
                </c:pt>
                <c:pt idx="15">
                  <c:v>1.9259912950161516E-2</c:v>
                </c:pt>
                <c:pt idx="16">
                  <c:v>3.0065227937322307E-2</c:v>
                </c:pt>
                <c:pt idx="17">
                  <c:v>5.1915507888712208E-2</c:v>
                </c:pt>
                <c:pt idx="18">
                  <c:v>0.1071179578283076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8A-45C4-AF0C-1B95C498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75344"/>
        <c:axId val="1914260352"/>
      </c:scatterChart>
      <c:valAx>
        <c:axId val="19181753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60352"/>
        <c:crosses val="autoZero"/>
        <c:crossBetween val="midCat"/>
      </c:valAx>
      <c:valAx>
        <c:axId val="191426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7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872817807666296"/>
          <c:y val="0.21582165865630429"/>
          <c:w val="9.7494479448638954E-2"/>
          <c:h val="0.17751985547261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125730</xdr:rowOff>
    </xdr:from>
    <xdr:to>
      <xdr:col>20</xdr:col>
      <xdr:colOff>236220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E516E-8205-76C0-7A7F-E92C315DE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02D8-671B-40F8-B690-152C8123C8F0}">
  <dimension ref="A2:AF22"/>
  <sheetViews>
    <sheetView workbookViewId="0">
      <selection activeCell="L4" sqref="L4"/>
    </sheetView>
  </sheetViews>
  <sheetFormatPr defaultRowHeight="14.4" x14ac:dyDescent="0.3"/>
  <sheetData>
    <row r="2" spans="1:32" x14ac:dyDescent="0.3">
      <c r="A2" s="7" t="s">
        <v>0</v>
      </c>
      <c r="B2" s="7"/>
      <c r="C2" s="8" t="s">
        <v>1</v>
      </c>
      <c r="D2" s="9"/>
      <c r="E2" s="10"/>
      <c r="F2" s="8" t="s">
        <v>36</v>
      </c>
      <c r="G2" s="9"/>
      <c r="H2" s="10"/>
      <c r="I2" s="28" t="s">
        <v>37</v>
      </c>
      <c r="J2" s="29"/>
      <c r="K2" s="30"/>
      <c r="L2" s="28" t="s">
        <v>2</v>
      </c>
      <c r="M2" s="29"/>
      <c r="N2" s="30"/>
      <c r="O2" s="28" t="s">
        <v>3</v>
      </c>
      <c r="P2" s="29"/>
      <c r="Q2" s="30"/>
      <c r="R2" s="28" t="s">
        <v>4</v>
      </c>
      <c r="S2" s="29"/>
      <c r="T2" s="30"/>
      <c r="U2" s="28" t="s">
        <v>5</v>
      </c>
      <c r="V2" s="29"/>
      <c r="W2" s="30"/>
      <c r="X2" s="28" t="s">
        <v>6</v>
      </c>
      <c r="Y2" s="29"/>
      <c r="Z2" s="30"/>
      <c r="AA2" s="28" t="s">
        <v>7</v>
      </c>
      <c r="AB2" s="29"/>
      <c r="AC2" s="30"/>
      <c r="AD2" s="28" t="s">
        <v>8</v>
      </c>
      <c r="AE2" s="29"/>
      <c r="AF2" s="30"/>
    </row>
    <row r="3" spans="1:32" x14ac:dyDescent="0.3">
      <c r="A3" s="7"/>
      <c r="B3" s="22" t="s">
        <v>9</v>
      </c>
      <c r="C3" s="11" t="s">
        <v>10</v>
      </c>
      <c r="D3" s="7" t="s">
        <v>11</v>
      </c>
      <c r="E3" s="12" t="s">
        <v>12</v>
      </c>
      <c r="F3" s="11" t="s">
        <v>13</v>
      </c>
      <c r="G3" s="7" t="s">
        <v>14</v>
      </c>
      <c r="H3" s="12" t="s">
        <v>15</v>
      </c>
      <c r="I3" s="11" t="s">
        <v>10</v>
      </c>
      <c r="J3" s="7" t="s">
        <v>11</v>
      </c>
      <c r="K3" s="12" t="s">
        <v>12</v>
      </c>
      <c r="L3" s="11" t="s">
        <v>13</v>
      </c>
      <c r="M3" s="7" t="s">
        <v>14</v>
      </c>
      <c r="N3" s="12" t="s">
        <v>15</v>
      </c>
      <c r="O3" s="11" t="s">
        <v>13</v>
      </c>
      <c r="P3" s="7" t="s">
        <v>14</v>
      </c>
      <c r="Q3" s="12" t="s">
        <v>15</v>
      </c>
      <c r="R3" s="11" t="s">
        <v>13</v>
      </c>
      <c r="S3" s="7" t="s">
        <v>14</v>
      </c>
      <c r="T3" s="12" t="s">
        <v>15</v>
      </c>
      <c r="U3" s="11" t="s">
        <v>13</v>
      </c>
      <c r="V3" s="7" t="s">
        <v>14</v>
      </c>
      <c r="W3" s="12" t="s">
        <v>15</v>
      </c>
      <c r="X3" s="11" t="s">
        <v>13</v>
      </c>
      <c r="Y3" s="7" t="s">
        <v>14</v>
      </c>
      <c r="Z3" s="12" t="s">
        <v>15</v>
      </c>
      <c r="AA3" s="11" t="s">
        <v>13</v>
      </c>
      <c r="AB3" s="7" t="s">
        <v>14</v>
      </c>
      <c r="AC3" s="12" t="s">
        <v>15</v>
      </c>
      <c r="AD3" s="11" t="s">
        <v>13</v>
      </c>
      <c r="AE3" s="7" t="s">
        <v>14</v>
      </c>
      <c r="AF3" s="12" t="s">
        <v>15</v>
      </c>
    </row>
    <row r="4" spans="1:32" x14ac:dyDescent="0.3">
      <c r="A4" s="21">
        <v>0</v>
      </c>
      <c r="B4">
        <v>1</v>
      </c>
      <c r="C4" s="2">
        <v>18389</v>
      </c>
      <c r="D4">
        <v>17621</v>
      </c>
      <c r="E4" s="3">
        <v>36010</v>
      </c>
      <c r="F4" s="2">
        <v>1237</v>
      </c>
      <c r="G4">
        <v>815</v>
      </c>
      <c r="H4" s="3">
        <v>2052</v>
      </c>
      <c r="I4" s="2">
        <v>6.7268475719179946E-2</v>
      </c>
      <c r="J4">
        <v>4.6251631575960503E-2</v>
      </c>
      <c r="K4" s="3">
        <v>5.6984171063593443E-2</v>
      </c>
      <c r="L4" s="2">
        <v>0.22554858883027901</v>
      </c>
      <c r="M4">
        <v>0.18250456841268939</v>
      </c>
      <c r="N4" s="3">
        <v>0.20402657862148421</v>
      </c>
      <c r="O4" s="2">
        <v>6.3937573290717198E-2</v>
      </c>
      <c r="P4">
        <v>4.4566548215332021E-2</v>
      </c>
      <c r="Q4" s="3">
        <v>5.4511638404644978E-2</v>
      </c>
      <c r="R4" s="2">
        <v>100000</v>
      </c>
      <c r="S4">
        <v>100000</v>
      </c>
      <c r="T4" s="3">
        <v>100000</v>
      </c>
      <c r="U4" s="2">
        <v>6393.7573290717201</v>
      </c>
      <c r="V4">
        <v>4456.6548215332023</v>
      </c>
      <c r="W4" s="3">
        <v>5451.1638404644982</v>
      </c>
      <c r="X4" s="2">
        <v>95048.345613823651</v>
      </c>
      <c r="Y4">
        <v>96356.705043235052</v>
      </c>
      <c r="Z4" s="3">
        <v>95661.018467410613</v>
      </c>
      <c r="AA4" s="2">
        <v>6371291.1821419587</v>
      </c>
      <c r="AB4">
        <v>6986391.9199294606</v>
      </c>
      <c r="AC4" s="3">
        <v>6668965.9025459997</v>
      </c>
      <c r="AD4" s="2">
        <v>63.712911821419588</v>
      </c>
      <c r="AE4">
        <v>69.8639191992946</v>
      </c>
      <c r="AF4" s="3">
        <v>66.689659025460003</v>
      </c>
    </row>
    <row r="5" spans="1:32" x14ac:dyDescent="0.3">
      <c r="A5" t="s">
        <v>31</v>
      </c>
      <c r="B5">
        <v>4</v>
      </c>
      <c r="C5" s="2">
        <v>86651</v>
      </c>
      <c r="D5">
        <v>83459</v>
      </c>
      <c r="E5" s="3">
        <v>170110</v>
      </c>
      <c r="F5" s="2">
        <v>621</v>
      </c>
      <c r="G5">
        <v>487</v>
      </c>
      <c r="H5" s="3">
        <v>1108</v>
      </c>
      <c r="I5" s="2">
        <v>7.1666801306390004E-3</v>
      </c>
      <c r="J5">
        <v>5.8352005176194295E-3</v>
      </c>
      <c r="K5" s="3">
        <v>6.5134324848627355E-3</v>
      </c>
      <c r="L5" s="2">
        <v>1.6308186287521207</v>
      </c>
      <c r="M5">
        <v>1.5131421656142536</v>
      </c>
      <c r="N5" s="3">
        <v>1.5719803971831872</v>
      </c>
      <c r="O5" s="2">
        <v>2.8188109950991184E-2</v>
      </c>
      <c r="P5">
        <v>2.3006941120875896E-2</v>
      </c>
      <c r="Q5" s="3">
        <v>2.5648111676782544E-2</v>
      </c>
      <c r="R5" s="2">
        <v>93606.242670928274</v>
      </c>
      <c r="S5">
        <v>95543.3451784668</v>
      </c>
      <c r="T5" s="3">
        <v>94548.836159535495</v>
      </c>
      <c r="U5" s="2">
        <v>2638.5830605072888</v>
      </c>
      <c r="V5">
        <v>2198.1601170125077</v>
      </c>
      <c r="W5" s="3">
        <v>2424.9991087295821</v>
      </c>
      <c r="X5" s="2">
        <v>368173.68885026901</v>
      </c>
      <c r="Y5">
        <v>376706.86900564039</v>
      </c>
      <c r="Z5" s="3">
        <v>372307.39926533325</v>
      </c>
      <c r="AA5" s="2">
        <v>6276242.8365281355</v>
      </c>
      <c r="AB5">
        <v>6890035.2148862258</v>
      </c>
      <c r="AC5" s="3">
        <v>6573304.8840785902</v>
      </c>
      <c r="AD5" s="2">
        <v>67.049404585036058</v>
      </c>
      <c r="AE5">
        <v>72.114234665075088</v>
      </c>
      <c r="AF5" s="3">
        <v>69.522853491154848</v>
      </c>
    </row>
    <row r="6" spans="1:32" x14ac:dyDescent="0.3">
      <c r="A6" t="s">
        <v>33</v>
      </c>
      <c r="B6">
        <v>5</v>
      </c>
      <c r="C6" s="2">
        <v>113713</v>
      </c>
      <c r="D6">
        <v>109123</v>
      </c>
      <c r="E6" s="3">
        <v>222836</v>
      </c>
      <c r="F6" s="2">
        <v>193</v>
      </c>
      <c r="G6">
        <v>120</v>
      </c>
      <c r="H6" s="3">
        <v>313</v>
      </c>
      <c r="I6" s="2">
        <v>1.6972553709778126E-3</v>
      </c>
      <c r="J6">
        <v>1.0996765118261045E-3</v>
      </c>
      <c r="K6" s="3">
        <v>1.4046204383492793E-3</v>
      </c>
      <c r="L6" s="2">
        <v>2.5</v>
      </c>
      <c r="M6">
        <v>2.5</v>
      </c>
      <c r="N6" s="3">
        <v>2.5</v>
      </c>
      <c r="O6" s="2">
        <v>8.4504205507222267E-3</v>
      </c>
      <c r="P6">
        <v>5.4833078968772571E-3</v>
      </c>
      <c r="Q6" s="3">
        <v>6.9985265083166194E-3</v>
      </c>
      <c r="R6" s="2">
        <v>90967.659610420989</v>
      </c>
      <c r="S6">
        <v>93345.185061454293</v>
      </c>
      <c r="T6" s="3">
        <v>92123.837050805916</v>
      </c>
      <c r="U6" s="2">
        <v>768.7149802230058</v>
      </c>
      <c r="V6">
        <v>511.84039038294128</v>
      </c>
      <c r="W6" s="3">
        <v>644.73111564790599</v>
      </c>
      <c r="X6" s="2">
        <v>452916.51060154749</v>
      </c>
      <c r="Y6">
        <v>465446.32433131407</v>
      </c>
      <c r="Z6" s="3">
        <v>459007.35746490979</v>
      </c>
      <c r="AA6" s="2">
        <v>5908069.1476778667</v>
      </c>
      <c r="AB6">
        <v>6513328.3458805857</v>
      </c>
      <c r="AC6" s="3">
        <v>6200997.4848132562</v>
      </c>
      <c r="AD6" s="2">
        <v>64.946918201257716</v>
      </c>
      <c r="AE6">
        <v>69.77680039514091</v>
      </c>
      <c r="AF6" s="3">
        <v>67.311541543731309</v>
      </c>
    </row>
    <row r="7" spans="1:32" x14ac:dyDescent="0.3">
      <c r="A7" s="1" t="s">
        <v>32</v>
      </c>
      <c r="B7">
        <v>5</v>
      </c>
      <c r="C7" s="2">
        <v>109389</v>
      </c>
      <c r="D7">
        <v>106088</v>
      </c>
      <c r="E7" s="3">
        <v>215477</v>
      </c>
      <c r="F7" s="2">
        <v>141</v>
      </c>
      <c r="G7">
        <v>116</v>
      </c>
      <c r="H7" s="3">
        <v>257</v>
      </c>
      <c r="I7" s="2">
        <v>1.2889778679757563E-3</v>
      </c>
      <c r="J7">
        <v>1.0934318678832667E-3</v>
      </c>
      <c r="K7" s="3">
        <v>1.1927027014484145E-3</v>
      </c>
      <c r="L7" s="2">
        <v>2.5</v>
      </c>
      <c r="M7">
        <v>2.5</v>
      </c>
      <c r="N7" s="3">
        <v>2.5</v>
      </c>
      <c r="O7" s="2">
        <v>6.4241877503041249E-3</v>
      </c>
      <c r="P7">
        <v>5.4522551655417474E-3</v>
      </c>
      <c r="Q7" s="3">
        <v>5.9457846237845266E-3</v>
      </c>
      <c r="R7" s="2">
        <v>90198.944630197992</v>
      </c>
      <c r="S7">
        <v>92833.344671071347</v>
      </c>
      <c r="T7" s="3">
        <v>91479.105935158004</v>
      </c>
      <c r="U7" s="2">
        <v>579.45495518367795</v>
      </c>
      <c r="V7">
        <v>506.1510830173662</v>
      </c>
      <c r="W7" s="3">
        <v>543.91506146681832</v>
      </c>
      <c r="X7" s="2">
        <v>449546.08576303069</v>
      </c>
      <c r="Y7">
        <v>462901.34564781334</v>
      </c>
      <c r="Z7" s="3">
        <v>456035.74202212295</v>
      </c>
      <c r="AA7" s="2">
        <v>5455152.6370763192</v>
      </c>
      <c r="AB7">
        <v>6047882.0215492714</v>
      </c>
      <c r="AC7" s="3">
        <v>5741990.1273483466</v>
      </c>
      <c r="AD7" s="2">
        <v>60.479118236267823</v>
      </c>
      <c r="AE7">
        <v>65.147733747806114</v>
      </c>
      <c r="AF7" s="3">
        <v>62.768323636857254</v>
      </c>
    </row>
    <row r="8" spans="1:32" x14ac:dyDescent="0.3">
      <c r="A8" t="s">
        <v>16</v>
      </c>
      <c r="B8">
        <v>5</v>
      </c>
      <c r="C8" s="2">
        <v>106895</v>
      </c>
      <c r="D8">
        <v>104614</v>
      </c>
      <c r="E8" s="3">
        <v>211509</v>
      </c>
      <c r="F8" s="2">
        <v>330</v>
      </c>
      <c r="G8">
        <v>271</v>
      </c>
      <c r="H8" s="3">
        <v>601</v>
      </c>
      <c r="I8" s="2">
        <v>3.0871415875391738E-3</v>
      </c>
      <c r="J8">
        <v>2.5904754621752348E-3</v>
      </c>
      <c r="K8" s="3">
        <v>2.8414866506862591E-3</v>
      </c>
      <c r="L8" s="2">
        <v>2.5</v>
      </c>
      <c r="M8">
        <v>2.5</v>
      </c>
      <c r="N8" s="3">
        <v>2.5</v>
      </c>
      <c r="O8" s="2">
        <v>1.5317489788340142E-2</v>
      </c>
      <c r="P8">
        <v>1.2869035012322932E-2</v>
      </c>
      <c r="Q8" s="3">
        <v>1.4107219563263017E-2</v>
      </c>
      <c r="R8" s="2">
        <v>89619.489675014309</v>
      </c>
      <c r="S8">
        <v>92327.193588053982</v>
      </c>
      <c r="T8" s="3">
        <v>90935.190873691186</v>
      </c>
      <c r="U8" s="2">
        <v>1372.7456179332864</v>
      </c>
      <c r="V8">
        <v>1188.1618868741839</v>
      </c>
      <c r="W8" s="3">
        <v>1282.8427036823928</v>
      </c>
      <c r="X8" s="2">
        <v>444665.5843302384</v>
      </c>
      <c r="Y8">
        <v>458665.56322308449</v>
      </c>
      <c r="Z8" s="3">
        <v>451468.84760924999</v>
      </c>
      <c r="AA8" s="2">
        <v>5005606.5513132885</v>
      </c>
      <c r="AB8">
        <v>5584980.6759014577</v>
      </c>
      <c r="AC8" s="3">
        <v>5285954.3853262234</v>
      </c>
      <c r="AD8" s="2">
        <v>55.853995257784192</v>
      </c>
      <c r="AE8">
        <v>60.491177721924025</v>
      </c>
      <c r="AF8" s="3">
        <v>58.128809480021921</v>
      </c>
    </row>
    <row r="9" spans="1:32" x14ac:dyDescent="0.3">
      <c r="A9" t="s">
        <v>17</v>
      </c>
      <c r="B9">
        <v>5</v>
      </c>
      <c r="C9" s="2">
        <v>91547</v>
      </c>
      <c r="D9">
        <v>90099</v>
      </c>
      <c r="E9" s="3">
        <v>181646</v>
      </c>
      <c r="F9" s="2">
        <v>458</v>
      </c>
      <c r="G9">
        <v>170</v>
      </c>
      <c r="H9" s="3">
        <v>628</v>
      </c>
      <c r="I9" s="2">
        <v>5.0028946879744829E-3</v>
      </c>
      <c r="J9">
        <v>1.886813394155318E-3</v>
      </c>
      <c r="K9" s="3">
        <v>3.4572740385144731E-3</v>
      </c>
      <c r="L9" s="2">
        <v>2.5</v>
      </c>
      <c r="M9">
        <v>2.5</v>
      </c>
      <c r="N9" s="3">
        <v>2.5</v>
      </c>
      <c r="O9" s="2">
        <v>2.4705476200750875E-2</v>
      </c>
      <c r="P9">
        <v>9.3897750872696736E-3</v>
      </c>
      <c r="Q9" s="3">
        <v>1.7138241201641778E-2</v>
      </c>
      <c r="R9" s="2">
        <v>88246.744057081029</v>
      </c>
      <c r="S9">
        <v>91139.031701179803</v>
      </c>
      <c r="T9" s="3">
        <v>89652.348170008801</v>
      </c>
      <c r="U9" s="2">
        <v>2180.1778350959689</v>
      </c>
      <c r="V9">
        <v>855.7750093456192</v>
      </c>
      <c r="W9" s="3">
        <v>1536.4835672311788</v>
      </c>
      <c r="X9" s="2">
        <v>435783.27569766517</v>
      </c>
      <c r="Y9">
        <v>453555.72098253493</v>
      </c>
      <c r="Z9" s="3">
        <v>444420.53193196608</v>
      </c>
      <c r="AA9" s="2">
        <v>4560940.9669830501</v>
      </c>
      <c r="AB9">
        <v>5126315.1126783742</v>
      </c>
      <c r="AC9" s="3">
        <v>4834485.5377169736</v>
      </c>
      <c r="AD9" s="2">
        <v>51.683957473069789</v>
      </c>
      <c r="AE9">
        <v>56.247197462950588</v>
      </c>
      <c r="AF9" s="3">
        <v>53.924806615765178</v>
      </c>
    </row>
    <row r="10" spans="1:32" x14ac:dyDescent="0.3">
      <c r="A10" t="s">
        <v>18</v>
      </c>
      <c r="B10">
        <v>5</v>
      </c>
      <c r="C10" s="2">
        <v>73824</v>
      </c>
      <c r="D10">
        <v>74531</v>
      </c>
      <c r="E10" s="3">
        <v>148355</v>
      </c>
      <c r="F10" s="2">
        <v>371</v>
      </c>
      <c r="G10">
        <v>141</v>
      </c>
      <c r="H10" s="3">
        <v>512</v>
      </c>
      <c r="I10" s="2">
        <v>5.0254659731252711E-3</v>
      </c>
      <c r="J10">
        <v>1.8918302451328976E-3</v>
      </c>
      <c r="K10" s="3">
        <v>3.4511812881264535E-3</v>
      </c>
      <c r="L10" s="2">
        <v>2.5</v>
      </c>
      <c r="M10">
        <v>2.5</v>
      </c>
      <c r="N10" s="3">
        <v>2.5</v>
      </c>
      <c r="O10" s="2">
        <v>2.4815555540691495E-2</v>
      </c>
      <c r="P10">
        <v>9.4146240493566662E-3</v>
      </c>
      <c r="Q10" s="3">
        <v>1.7108296855682159E-2</v>
      </c>
      <c r="R10" s="2">
        <v>86066.566221985049</v>
      </c>
      <c r="S10">
        <v>90283.256691834176</v>
      </c>
      <c r="T10" s="3">
        <v>88115.864602777627</v>
      </c>
      <c r="U10" s="2">
        <v>2135.7896542782723</v>
      </c>
      <c r="V10">
        <v>849.98291970518324</v>
      </c>
      <c r="W10" s="3">
        <v>1507.5123693194153</v>
      </c>
      <c r="X10" s="2">
        <v>424993.35697422957</v>
      </c>
      <c r="Y10">
        <v>449291.32615990791</v>
      </c>
      <c r="Z10" s="3">
        <v>436810.54209058959</v>
      </c>
      <c r="AA10" s="2">
        <v>4125157.6912853862</v>
      </c>
      <c r="AB10">
        <v>4672759.3916958394</v>
      </c>
      <c r="AC10" s="3">
        <v>4390065.0057850089</v>
      </c>
      <c r="AD10" s="2">
        <v>47.929850955662339</v>
      </c>
      <c r="AE10">
        <v>51.756655252761554</v>
      </c>
      <c r="AF10" s="3">
        <v>49.821505191774776</v>
      </c>
    </row>
    <row r="11" spans="1:32" x14ac:dyDescent="0.3">
      <c r="A11" t="s">
        <v>19</v>
      </c>
      <c r="B11">
        <v>5</v>
      </c>
      <c r="C11" s="2">
        <v>62845</v>
      </c>
      <c r="D11">
        <v>65795</v>
      </c>
      <c r="E11" s="3">
        <v>128640</v>
      </c>
      <c r="F11" s="2">
        <v>312</v>
      </c>
      <c r="G11">
        <v>169</v>
      </c>
      <c r="H11" s="3">
        <v>481</v>
      </c>
      <c r="I11" s="2">
        <v>4.9645954332086881E-3</v>
      </c>
      <c r="J11">
        <v>2.5685842389239302E-3</v>
      </c>
      <c r="K11" s="3">
        <v>3.7391169154228857E-3</v>
      </c>
      <c r="L11" s="2">
        <v>2.5</v>
      </c>
      <c r="M11">
        <v>2.5</v>
      </c>
      <c r="N11" s="3">
        <v>2.5</v>
      </c>
      <c r="O11" s="2">
        <v>2.4518664047151275E-2</v>
      </c>
      <c r="P11">
        <v>1.2760977083097367E-2</v>
      </c>
      <c r="Q11" s="3">
        <v>1.8522440649248125E-2</v>
      </c>
      <c r="R11" s="2">
        <v>83930.77656770678</v>
      </c>
      <c r="S11">
        <v>89433.273772128989</v>
      </c>
      <c r="T11" s="3">
        <v>86608.352233458209</v>
      </c>
      <c r="U11" s="2">
        <v>2057.8705138801188</v>
      </c>
      <c r="V11">
        <v>1141.2559570725109</v>
      </c>
      <c r="W11" s="3">
        <v>1604.1980639734061</v>
      </c>
      <c r="X11" s="2">
        <v>414509.20655383362</v>
      </c>
      <c r="Y11">
        <v>444313.22896796372</v>
      </c>
      <c r="Z11" s="3">
        <v>429031.26600735751</v>
      </c>
      <c r="AA11" s="2">
        <v>3700164.3343111561</v>
      </c>
      <c r="AB11">
        <v>4223468.06553593</v>
      </c>
      <c r="AC11" s="3">
        <v>3953254.4636944183</v>
      </c>
      <c r="AD11" s="2">
        <v>44.085906095795998</v>
      </c>
      <c r="AE11">
        <v>47.224795508404313</v>
      </c>
      <c r="AF11" s="3">
        <v>45.645187349115872</v>
      </c>
    </row>
    <row r="12" spans="1:32" x14ac:dyDescent="0.3">
      <c r="A12" t="s">
        <v>20</v>
      </c>
      <c r="B12">
        <v>5</v>
      </c>
      <c r="C12" s="2">
        <v>55723</v>
      </c>
      <c r="D12">
        <v>59566</v>
      </c>
      <c r="E12" s="3">
        <v>115289</v>
      </c>
      <c r="F12" s="2">
        <v>269</v>
      </c>
      <c r="G12">
        <v>234</v>
      </c>
      <c r="H12" s="3">
        <v>503</v>
      </c>
      <c r="I12" s="2">
        <v>4.8274500655025752E-3</v>
      </c>
      <c r="J12">
        <v>3.9284155390659102E-3</v>
      </c>
      <c r="K12" s="3">
        <v>4.3629487635420553E-3</v>
      </c>
      <c r="L12" s="2">
        <v>2.5</v>
      </c>
      <c r="M12">
        <v>2.5</v>
      </c>
      <c r="N12" s="3">
        <v>2.5</v>
      </c>
      <c r="O12" s="2">
        <v>2.3849420609800425E-2</v>
      </c>
      <c r="P12">
        <v>1.9451048195374975E-2</v>
      </c>
      <c r="Q12" s="3">
        <v>2.1579369607838933E-2</v>
      </c>
      <c r="R12" s="2">
        <v>81872.906053826664</v>
      </c>
      <c r="S12">
        <v>88292.01781505649</v>
      </c>
      <c r="T12" s="3">
        <v>85004.154169484798</v>
      </c>
      <c r="U12" s="2">
        <v>1952.6213730243876</v>
      </c>
      <c r="V12">
        <v>1717.3722937875698</v>
      </c>
      <c r="W12" s="3">
        <v>1834.3360610250354</v>
      </c>
      <c r="X12" s="2">
        <v>404482.97683657234</v>
      </c>
      <c r="Y12">
        <v>437166.65834081353</v>
      </c>
      <c r="Z12" s="3">
        <v>420434.9306948614</v>
      </c>
      <c r="AA12" s="2">
        <v>3285655.1277573225</v>
      </c>
      <c r="AB12">
        <v>3779154.8365679663</v>
      </c>
      <c r="AC12" s="3">
        <v>3524223.1976870601</v>
      </c>
      <c r="AD12" s="2">
        <v>40.131165316120523</v>
      </c>
      <c r="AE12">
        <v>42.802904838850615</v>
      </c>
      <c r="AF12" s="3">
        <v>41.459423155488594</v>
      </c>
    </row>
    <row r="13" spans="1:32" x14ac:dyDescent="0.3">
      <c r="A13" t="s">
        <v>21</v>
      </c>
      <c r="B13">
        <v>5</v>
      </c>
      <c r="C13" s="2">
        <v>47961</v>
      </c>
      <c r="D13">
        <v>50763</v>
      </c>
      <c r="E13" s="3">
        <v>98724</v>
      </c>
      <c r="F13" s="2">
        <v>217</v>
      </c>
      <c r="G13">
        <v>158</v>
      </c>
      <c r="H13" s="3">
        <v>375</v>
      </c>
      <c r="I13" s="2">
        <v>4.5245094972998891E-3</v>
      </c>
      <c r="J13">
        <v>3.1125032011504444E-3</v>
      </c>
      <c r="K13" s="3">
        <v>3.7984684575179286E-3</v>
      </c>
      <c r="L13" s="2">
        <v>2.5</v>
      </c>
      <c r="M13">
        <v>2.5</v>
      </c>
      <c r="N13" s="3">
        <v>2.5</v>
      </c>
      <c r="O13" s="2">
        <v>2.2369519725380642E-2</v>
      </c>
      <c r="P13">
        <v>1.5442355056882599E-2</v>
      </c>
      <c r="Q13" s="3">
        <v>1.8813684321428031E-2</v>
      </c>
      <c r="R13" s="2">
        <v>79920.284680802273</v>
      </c>
      <c r="S13">
        <v>86574.645521268918</v>
      </c>
      <c r="T13" s="3">
        <v>83169.81810845976</v>
      </c>
      <c r="U13" s="2">
        <v>1787.7783846252428</v>
      </c>
      <c r="V13">
        <v>1336.9164150631855</v>
      </c>
      <c r="W13" s="3">
        <v>1564.7307029631504</v>
      </c>
      <c r="X13" s="2">
        <v>395131.97744244826</v>
      </c>
      <c r="Y13">
        <v>429530.93656868662</v>
      </c>
      <c r="Z13" s="3">
        <v>411937.26378489094</v>
      </c>
      <c r="AA13" s="2">
        <v>2881172.1509207501</v>
      </c>
      <c r="AB13">
        <v>3341988.1782271527</v>
      </c>
      <c r="AC13" s="3">
        <v>3103788.2669921988</v>
      </c>
      <c r="AD13" s="2">
        <v>36.050574174354004</v>
      </c>
      <c r="AE13">
        <v>38.602389395936036</v>
      </c>
      <c r="AF13" s="3">
        <v>37.318685282497832</v>
      </c>
    </row>
    <row r="14" spans="1:32" x14ac:dyDescent="0.3">
      <c r="A14" t="s">
        <v>22</v>
      </c>
      <c r="B14">
        <v>5</v>
      </c>
      <c r="C14" s="2">
        <v>41819</v>
      </c>
      <c r="D14">
        <v>44077</v>
      </c>
      <c r="E14" s="3">
        <v>85896</v>
      </c>
      <c r="F14" s="2">
        <v>337</v>
      </c>
      <c r="G14">
        <v>209</v>
      </c>
      <c r="H14" s="3">
        <v>546</v>
      </c>
      <c r="I14" s="2">
        <v>8.0585379851263773E-3</v>
      </c>
      <c r="J14">
        <v>4.7417020214624407E-3</v>
      </c>
      <c r="K14" s="3">
        <v>6.3565241687622244E-3</v>
      </c>
      <c r="L14" s="2">
        <v>2.5</v>
      </c>
      <c r="M14">
        <v>2.5</v>
      </c>
      <c r="N14" s="3">
        <v>2.5</v>
      </c>
      <c r="O14" s="2">
        <v>3.9496970336251651E-2</v>
      </c>
      <c r="P14">
        <v>2.3430755950178815E-2</v>
      </c>
      <c r="Q14" s="3">
        <v>3.128545398287895E-2</v>
      </c>
      <c r="R14" s="2">
        <v>78132.506296177031</v>
      </c>
      <c r="S14">
        <v>85237.729106205734</v>
      </c>
      <c r="T14" s="3">
        <v>81605.087405496612</v>
      </c>
      <c r="U14" s="2">
        <v>3085.9972834770997</v>
      </c>
      <c r="V14">
        <v>1997.18442843496</v>
      </c>
      <c r="W14" s="3">
        <v>2553.0522067934789</v>
      </c>
      <c r="X14" s="2">
        <v>382947.53827219241</v>
      </c>
      <c r="Y14">
        <v>421195.68445994123</v>
      </c>
      <c r="Z14" s="3">
        <v>401642.80651049933</v>
      </c>
      <c r="AA14" s="2">
        <v>2486040.1734783016</v>
      </c>
      <c r="AB14">
        <v>2912457.2416584659</v>
      </c>
      <c r="AC14" s="3">
        <v>2691851.0032073078</v>
      </c>
      <c r="AD14" s="2">
        <v>31.81825710357306</v>
      </c>
      <c r="AE14">
        <v>34.168639547277948</v>
      </c>
      <c r="AF14" s="3">
        <v>32.986313583998374</v>
      </c>
    </row>
    <row r="15" spans="1:32" x14ac:dyDescent="0.3">
      <c r="A15" t="s">
        <v>23</v>
      </c>
      <c r="B15">
        <v>5</v>
      </c>
      <c r="C15" s="2">
        <v>36098</v>
      </c>
      <c r="D15">
        <v>37351</v>
      </c>
      <c r="E15" s="3">
        <v>73449</v>
      </c>
      <c r="F15" s="2">
        <v>321</v>
      </c>
      <c r="G15">
        <v>224</v>
      </c>
      <c r="H15" s="3">
        <v>545</v>
      </c>
      <c r="I15" s="2">
        <v>8.8924594160341291E-3</v>
      </c>
      <c r="J15">
        <v>5.9971620572407697E-3</v>
      </c>
      <c r="K15" s="3">
        <v>7.4201146373674247E-3</v>
      </c>
      <c r="L15" s="2">
        <v>2.5</v>
      </c>
      <c r="M15">
        <v>2.5</v>
      </c>
      <c r="N15" s="3">
        <v>2.5</v>
      </c>
      <c r="O15" s="2">
        <v>4.3495345591523155E-2</v>
      </c>
      <c r="P15">
        <v>2.9542876737622323E-2</v>
      </c>
      <c r="Q15" s="3">
        <v>3.6424881201419568E-2</v>
      </c>
      <c r="R15" s="2">
        <v>75046.509012699928</v>
      </c>
      <c r="S15">
        <v>83240.544677770769</v>
      </c>
      <c r="T15" s="3">
        <v>79052.035198703132</v>
      </c>
      <c r="U15" s="2">
        <v>3264.1738449447403</v>
      </c>
      <c r="V15">
        <v>2459.1651509879257</v>
      </c>
      <c r="W15" s="3">
        <v>2879.4609908431999</v>
      </c>
      <c r="X15" s="2">
        <v>367072.11045113776</v>
      </c>
      <c r="Y15">
        <v>410054.81051138398</v>
      </c>
      <c r="Z15" s="3">
        <v>388061.52351640764</v>
      </c>
      <c r="AA15" s="2">
        <v>2103092.6352061094</v>
      </c>
      <c r="AB15">
        <v>2491261.5571985249</v>
      </c>
      <c r="AC15" s="3">
        <v>2290208.196696809</v>
      </c>
      <c r="AD15" s="2">
        <v>28.023856977147442</v>
      </c>
      <c r="AE15">
        <v>29.928462948462801</v>
      </c>
      <c r="AF15" s="3">
        <v>28.970894815550309</v>
      </c>
    </row>
    <row r="16" spans="1:32" x14ac:dyDescent="0.3">
      <c r="A16" t="s">
        <v>24</v>
      </c>
      <c r="B16">
        <v>5</v>
      </c>
      <c r="C16" s="2">
        <v>30465</v>
      </c>
      <c r="D16">
        <v>31476</v>
      </c>
      <c r="E16" s="3">
        <v>61941</v>
      </c>
      <c r="F16" s="2">
        <v>320</v>
      </c>
      <c r="G16">
        <v>269</v>
      </c>
      <c r="H16" s="3">
        <v>589</v>
      </c>
      <c r="I16" s="2">
        <v>1.0503856884949942E-2</v>
      </c>
      <c r="J16">
        <v>8.5461939255305625E-3</v>
      </c>
      <c r="K16" s="3">
        <v>9.5090489336626793E-3</v>
      </c>
      <c r="L16" s="2">
        <v>2.5</v>
      </c>
      <c r="M16">
        <v>2.5</v>
      </c>
      <c r="N16" s="3">
        <v>2.5</v>
      </c>
      <c r="O16" s="2">
        <v>5.1175435790820401E-2</v>
      </c>
      <c r="P16">
        <v>4.1837099709162162E-2</v>
      </c>
      <c r="Q16" s="3">
        <v>4.6441215198656439E-2</v>
      </c>
      <c r="R16" s="2">
        <v>71782.335167755184</v>
      </c>
      <c r="S16">
        <v>80781.379526782839</v>
      </c>
      <c r="T16" s="3">
        <v>76172.574207859929</v>
      </c>
      <c r="U16" s="2">
        <v>3673.4922842926044</v>
      </c>
      <c r="V16">
        <v>3379.6586299056844</v>
      </c>
      <c r="W16" s="3">
        <v>3537.5469110228501</v>
      </c>
      <c r="X16" s="2">
        <v>349727.9451280444</v>
      </c>
      <c r="Y16">
        <v>395457.75105915003</v>
      </c>
      <c r="Z16" s="3">
        <v>372019.00376174256</v>
      </c>
      <c r="AA16" s="2">
        <v>1736020.5247549715</v>
      </c>
      <c r="AB16">
        <v>2081206.7466871412</v>
      </c>
      <c r="AC16" s="3">
        <v>1902146.6731804013</v>
      </c>
      <c r="AD16" s="2">
        <v>24.184508914315686</v>
      </c>
      <c r="AE16">
        <v>25.763446463514814</v>
      </c>
      <c r="AF16" s="3">
        <v>24.971542487061264</v>
      </c>
    </row>
    <row r="17" spans="1:32" x14ac:dyDescent="0.3">
      <c r="A17" t="s">
        <v>25</v>
      </c>
      <c r="B17">
        <v>5</v>
      </c>
      <c r="C17" s="2">
        <v>22798</v>
      </c>
      <c r="D17">
        <v>22626</v>
      </c>
      <c r="E17" s="3">
        <v>45424</v>
      </c>
      <c r="F17" s="2">
        <v>408</v>
      </c>
      <c r="G17">
        <v>365</v>
      </c>
      <c r="H17" s="3">
        <v>773</v>
      </c>
      <c r="I17" s="2">
        <v>1.7896306693569612E-2</v>
      </c>
      <c r="J17">
        <v>1.6131883673649785E-2</v>
      </c>
      <c r="K17" s="3">
        <v>1.7017435716801692E-2</v>
      </c>
      <c r="L17" s="2">
        <v>2.5</v>
      </c>
      <c r="M17">
        <v>2.5</v>
      </c>
      <c r="N17" s="3">
        <v>2.5</v>
      </c>
      <c r="O17" s="2">
        <v>8.5649508774876149E-2</v>
      </c>
      <c r="P17">
        <v>7.7532553051383915E-2</v>
      </c>
      <c r="Q17" s="3">
        <v>8.1614984215472017E-2</v>
      </c>
      <c r="R17" s="2">
        <v>68108.842883462581</v>
      </c>
      <c r="S17">
        <v>77401.720896877159</v>
      </c>
      <c r="T17" s="3">
        <v>72635.027296837085</v>
      </c>
      <c r="U17" s="2">
        <v>5833.4889361937894</v>
      </c>
      <c r="V17">
        <v>6001.1530317055394</v>
      </c>
      <c r="W17" s="3">
        <v>5928.1066063217377</v>
      </c>
      <c r="X17" s="2">
        <v>325960.49207682849</v>
      </c>
      <c r="Y17">
        <v>372005.72190512187</v>
      </c>
      <c r="Z17" s="3">
        <v>348354.86996838113</v>
      </c>
      <c r="AA17" s="2">
        <v>1386292.5796269272</v>
      </c>
      <c r="AB17">
        <v>1685748.9956279909</v>
      </c>
      <c r="AC17" s="3">
        <v>1530127.6694186586</v>
      </c>
      <c r="AD17" s="2">
        <v>20.354076224711946</v>
      </c>
      <c r="AE17">
        <v>21.779218550888885</v>
      </c>
      <c r="AF17" s="3">
        <v>21.065975003568127</v>
      </c>
    </row>
    <row r="18" spans="1:32" x14ac:dyDescent="0.3">
      <c r="A18" t="s">
        <v>26</v>
      </c>
      <c r="B18">
        <v>5</v>
      </c>
      <c r="C18" s="2">
        <v>18586</v>
      </c>
      <c r="D18">
        <v>19138</v>
      </c>
      <c r="E18" s="3">
        <v>37724</v>
      </c>
      <c r="F18" s="2">
        <v>347</v>
      </c>
      <c r="G18">
        <v>301</v>
      </c>
      <c r="H18" s="3">
        <v>648</v>
      </c>
      <c r="I18" s="2">
        <v>1.866996664155816E-2</v>
      </c>
      <c r="J18">
        <v>1.5727871250914412E-2</v>
      </c>
      <c r="K18" s="3">
        <v>1.7177393701622308E-2</v>
      </c>
      <c r="L18" s="2">
        <v>2.5</v>
      </c>
      <c r="M18">
        <v>2.5</v>
      </c>
      <c r="N18" s="3">
        <v>2.5</v>
      </c>
      <c r="O18" s="2">
        <v>8.9187035751921245E-2</v>
      </c>
      <c r="P18">
        <v>7.5664261833538624E-2</v>
      </c>
      <c r="Q18" s="3">
        <v>8.2350549003660012E-2</v>
      </c>
      <c r="R18" s="2">
        <v>62275.353947268799</v>
      </c>
      <c r="S18">
        <v>71400.567865171615</v>
      </c>
      <c r="T18" s="3">
        <v>66706.920690515355</v>
      </c>
      <c r="U18" s="2">
        <v>5554.1542189586125</v>
      </c>
      <c r="V18">
        <v>5402.4712620136888</v>
      </c>
      <c r="W18" s="3">
        <v>5493.3515412075467</v>
      </c>
      <c r="X18" s="2">
        <v>297491.3841889475</v>
      </c>
      <c r="Y18">
        <v>343496.66117082385</v>
      </c>
      <c r="Z18" s="3">
        <v>319801.22459955787</v>
      </c>
      <c r="AA18" s="2">
        <v>1060332.0875500988</v>
      </c>
      <c r="AB18">
        <v>1313743.2737228693</v>
      </c>
      <c r="AC18" s="3">
        <v>1181772.7994502776</v>
      </c>
      <c r="AD18" s="2">
        <v>17.026512421718667</v>
      </c>
      <c r="AE18">
        <v>18.399619400838105</v>
      </c>
      <c r="AF18" s="3">
        <v>17.715894950886355</v>
      </c>
    </row>
    <row r="19" spans="1:32" x14ac:dyDescent="0.3">
      <c r="A19" t="s">
        <v>27</v>
      </c>
      <c r="B19">
        <v>5</v>
      </c>
      <c r="C19" s="2">
        <v>13938</v>
      </c>
      <c r="D19">
        <v>14240</v>
      </c>
      <c r="E19" s="3">
        <v>28178</v>
      </c>
      <c r="F19" s="2">
        <v>505</v>
      </c>
      <c r="G19">
        <v>389</v>
      </c>
      <c r="H19" s="3">
        <v>894</v>
      </c>
      <c r="I19" s="2">
        <v>3.6231884057971016E-2</v>
      </c>
      <c r="J19">
        <v>2.731741573033708E-2</v>
      </c>
      <c r="K19" s="3">
        <v>3.1726879125558945E-2</v>
      </c>
      <c r="L19" s="2">
        <v>2.5</v>
      </c>
      <c r="M19">
        <v>2.5</v>
      </c>
      <c r="N19" s="3">
        <v>2.5</v>
      </c>
      <c r="O19" s="2">
        <v>0.16611295681063123</v>
      </c>
      <c r="P19">
        <v>0.12785538208709943</v>
      </c>
      <c r="Q19" s="3">
        <v>0.14697662183934501</v>
      </c>
      <c r="R19" s="2">
        <v>56721.199728310188</v>
      </c>
      <c r="S19">
        <v>65998.09660315793</v>
      </c>
      <c r="T19" s="3">
        <v>61213.569149307805</v>
      </c>
      <c r="U19" s="2">
        <v>9422.1262007159785</v>
      </c>
      <c r="V19">
        <v>8438.2118582180556</v>
      </c>
      <c r="W19" s="3">
        <v>8996.9636042944094</v>
      </c>
      <c r="X19" s="2">
        <v>260050.68313976101</v>
      </c>
      <c r="Y19">
        <v>308894.95337024448</v>
      </c>
      <c r="Z19" s="3">
        <v>283575.43673580297</v>
      </c>
      <c r="AA19" s="2">
        <v>762840.70336115127</v>
      </c>
      <c r="AB19">
        <v>970246.61255204526</v>
      </c>
      <c r="AC19" s="3">
        <v>861971.57485071965</v>
      </c>
      <c r="AD19" s="2">
        <v>13.448952190981407</v>
      </c>
      <c r="AE19">
        <v>14.701130221770974</v>
      </c>
      <c r="AF19" s="3">
        <v>14.081380759685155</v>
      </c>
    </row>
    <row r="20" spans="1:32" x14ac:dyDescent="0.3">
      <c r="A20" t="s">
        <v>28</v>
      </c>
      <c r="B20">
        <v>5</v>
      </c>
      <c r="C20" s="2">
        <v>9972</v>
      </c>
      <c r="D20">
        <v>10855</v>
      </c>
      <c r="E20" s="3">
        <v>20827</v>
      </c>
      <c r="F20" s="2">
        <v>450</v>
      </c>
      <c r="G20">
        <v>403</v>
      </c>
      <c r="H20" s="3">
        <v>853</v>
      </c>
      <c r="I20" s="2">
        <v>4.5126353790613721E-2</v>
      </c>
      <c r="J20">
        <v>3.7125748502994015E-2</v>
      </c>
      <c r="K20" s="3">
        <v>4.0956450761031354E-2</v>
      </c>
      <c r="L20" s="2">
        <v>2.5</v>
      </c>
      <c r="M20">
        <v>2.5</v>
      </c>
      <c r="N20" s="3">
        <v>2.5</v>
      </c>
      <c r="O20" s="2">
        <v>0.20275750202757503</v>
      </c>
      <c r="P20">
        <v>0.16986301369863016</v>
      </c>
      <c r="Q20" s="3">
        <v>0.18576188505847255</v>
      </c>
      <c r="R20" s="2">
        <v>47299.073527594213</v>
      </c>
      <c r="S20">
        <v>57559.884744939875</v>
      </c>
      <c r="T20" s="3">
        <v>52216.605545013394</v>
      </c>
      <c r="U20" s="2">
        <v>9590.2419966736034</v>
      </c>
      <c r="V20">
        <v>9777.2954909212949</v>
      </c>
      <c r="W20" s="3">
        <v>9699.855077396378</v>
      </c>
      <c r="X20" s="2">
        <v>212519.76264628704</v>
      </c>
      <c r="Y20">
        <v>263356.18499739614</v>
      </c>
      <c r="Z20" s="3">
        <v>236833.39003157601</v>
      </c>
      <c r="AA20" s="2">
        <v>502790.02022139024</v>
      </c>
      <c r="AB20">
        <v>661351.6591818009</v>
      </c>
      <c r="AC20" s="3">
        <v>578396.13811491674</v>
      </c>
      <c r="AD20" s="2">
        <v>10.630018364483677</v>
      </c>
      <c r="AE20">
        <v>11.489801658088636</v>
      </c>
      <c r="AF20" s="3">
        <v>11.076862083965025</v>
      </c>
    </row>
    <row r="21" spans="1:32" x14ac:dyDescent="0.3">
      <c r="A21" t="s">
        <v>29</v>
      </c>
      <c r="B21">
        <v>5</v>
      </c>
      <c r="C21" s="2">
        <v>6001</v>
      </c>
      <c r="D21">
        <v>7009</v>
      </c>
      <c r="E21" s="3">
        <v>13010</v>
      </c>
      <c r="F21" s="2">
        <v>555</v>
      </c>
      <c r="G21">
        <v>554</v>
      </c>
      <c r="H21" s="3">
        <v>1109</v>
      </c>
      <c r="I21" s="2">
        <v>9.2484585902349606E-2</v>
      </c>
      <c r="J21">
        <v>7.9041232700813244E-2</v>
      </c>
      <c r="K21" s="3">
        <v>8.5242121445042271E-2</v>
      </c>
      <c r="L21" s="2">
        <v>2.5</v>
      </c>
      <c r="M21">
        <v>2.5</v>
      </c>
      <c r="N21" s="3">
        <v>2.5</v>
      </c>
      <c r="O21" s="2">
        <v>0.37558367733640113</v>
      </c>
      <c r="P21">
        <v>0.32999761734572314</v>
      </c>
      <c r="Q21" s="3">
        <v>0.3513385078409631</v>
      </c>
      <c r="R21" s="2">
        <v>37708.831530920608</v>
      </c>
      <c r="S21">
        <v>47782.589254018581</v>
      </c>
      <c r="T21" s="3">
        <v>42516.750467617014</v>
      </c>
      <c r="U21" s="2">
        <v>14162.821614441995</v>
      </c>
      <c r="V21">
        <v>15768.140604435486</v>
      </c>
      <c r="W21" s="3">
        <v>14937.771667539131</v>
      </c>
      <c r="X21" s="2">
        <v>153137.10361849805</v>
      </c>
      <c r="Y21">
        <v>199492.59475900422</v>
      </c>
      <c r="Z21" s="3">
        <v>175239.32316923724</v>
      </c>
      <c r="AA21" s="2">
        <v>290270.2575751032</v>
      </c>
      <c r="AB21">
        <v>397995.47418440471</v>
      </c>
      <c r="AC21" s="3">
        <v>341562.7480833407</v>
      </c>
      <c r="AD21" s="2">
        <v>7.697673085868133</v>
      </c>
      <c r="AE21">
        <v>8.3292990270704674</v>
      </c>
      <c r="AF21" s="3">
        <v>8.0336042695335532</v>
      </c>
    </row>
    <row r="22" spans="1:32" x14ac:dyDescent="0.3">
      <c r="A22" t="s">
        <v>30</v>
      </c>
      <c r="C22" s="4">
        <v>4601</v>
      </c>
      <c r="D22" s="5">
        <v>5971</v>
      </c>
      <c r="E22" s="6">
        <v>10572</v>
      </c>
      <c r="F22" s="4">
        <v>790</v>
      </c>
      <c r="G22" s="5">
        <v>963</v>
      </c>
      <c r="H22" s="6">
        <v>1753</v>
      </c>
      <c r="I22" s="4">
        <v>0.17170180395566181</v>
      </c>
      <c r="J22" s="5">
        <v>0.16127951766873219</v>
      </c>
      <c r="K22" s="6">
        <v>0.1658153613318199</v>
      </c>
      <c r="L22" s="4">
        <v>5.5</v>
      </c>
      <c r="M22" s="5">
        <v>5.5</v>
      </c>
      <c r="N22" s="6">
        <v>5.5</v>
      </c>
      <c r="O22" s="4">
        <v>1</v>
      </c>
      <c r="P22" s="5">
        <v>1</v>
      </c>
      <c r="Q22" s="6">
        <v>1</v>
      </c>
      <c r="R22" s="4">
        <v>23546.009916478612</v>
      </c>
      <c r="S22" s="5">
        <v>32014.448649583097</v>
      </c>
      <c r="T22" s="6">
        <v>27578.978800077883</v>
      </c>
      <c r="U22" s="4">
        <v>23546.009916478612</v>
      </c>
      <c r="V22" s="5">
        <v>32014.448649583097</v>
      </c>
      <c r="W22" s="6">
        <v>27578.978800077883</v>
      </c>
      <c r="X22" s="4">
        <v>137133.15395660518</v>
      </c>
      <c r="Y22" s="5">
        <v>198502.87942540052</v>
      </c>
      <c r="Z22" s="6">
        <v>166323.42491410347</v>
      </c>
      <c r="AA22" s="4">
        <v>137133.15395660518</v>
      </c>
      <c r="AB22" s="5">
        <v>198502.87942540052</v>
      </c>
      <c r="AC22" s="6">
        <v>166323.42491410347</v>
      </c>
      <c r="AD22" s="4">
        <v>5.8240506329113924</v>
      </c>
      <c r="AE22" s="5">
        <v>6.2004153686396686</v>
      </c>
      <c r="AF22" s="6">
        <v>6.0308043354249854</v>
      </c>
    </row>
  </sheetData>
  <mergeCells count="8">
    <mergeCell ref="AA2:AC2"/>
    <mergeCell ref="AD2:AF2"/>
    <mergeCell ref="I2:K2"/>
    <mergeCell ref="L2:N2"/>
    <mergeCell ref="O2:Q2"/>
    <mergeCell ref="R2:T2"/>
    <mergeCell ref="U2:W2"/>
    <mergeCell ref="X2:Z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5B2B-D77E-41E9-BF36-49A2DE000FDC}">
  <dimension ref="B2:AG22"/>
  <sheetViews>
    <sheetView workbookViewId="0">
      <selection activeCell="G2" sqref="G2:I2"/>
    </sheetView>
  </sheetViews>
  <sheetFormatPr defaultRowHeight="14.4" x14ac:dyDescent="0.3"/>
  <sheetData>
    <row r="2" spans="2:33" x14ac:dyDescent="0.3">
      <c r="B2" s="15" t="s">
        <v>0</v>
      </c>
      <c r="C2" s="15"/>
      <c r="D2" s="31" t="s">
        <v>34</v>
      </c>
      <c r="E2" s="32"/>
      <c r="F2" s="33"/>
      <c r="G2" s="31" t="s">
        <v>39</v>
      </c>
      <c r="H2" s="32"/>
      <c r="I2" s="33"/>
      <c r="J2" s="31" t="s">
        <v>37</v>
      </c>
      <c r="K2" s="32"/>
      <c r="L2" s="33"/>
      <c r="M2" s="31" t="s">
        <v>2</v>
      </c>
      <c r="N2" s="32"/>
      <c r="O2" s="33"/>
      <c r="P2" s="31" t="s">
        <v>3</v>
      </c>
      <c r="Q2" s="32"/>
      <c r="R2" s="33"/>
      <c r="S2" s="31" t="s">
        <v>4</v>
      </c>
      <c r="T2" s="32"/>
      <c r="U2" s="33"/>
      <c r="V2" s="31" t="s">
        <v>5</v>
      </c>
      <c r="W2" s="32"/>
      <c r="X2" s="33"/>
      <c r="Y2" s="31" t="s">
        <v>6</v>
      </c>
      <c r="Z2" s="32"/>
      <c r="AA2" s="33"/>
      <c r="AB2" s="31" t="s">
        <v>7</v>
      </c>
      <c r="AC2" s="32"/>
      <c r="AD2" s="33"/>
      <c r="AE2" s="31" t="s">
        <v>8</v>
      </c>
      <c r="AF2" s="32"/>
      <c r="AG2" s="33"/>
    </row>
    <row r="3" spans="2:33" x14ac:dyDescent="0.3">
      <c r="B3" s="16"/>
      <c r="C3" s="23" t="s">
        <v>9</v>
      </c>
      <c r="D3" s="17" t="s">
        <v>13</v>
      </c>
      <c r="E3" s="18" t="s">
        <v>14</v>
      </c>
      <c r="F3" s="19" t="s">
        <v>15</v>
      </c>
      <c r="G3" s="17" t="s">
        <v>13</v>
      </c>
      <c r="H3" s="18" t="s">
        <v>14</v>
      </c>
      <c r="I3" s="19" t="s">
        <v>35</v>
      </c>
      <c r="J3" s="17" t="s">
        <v>10</v>
      </c>
      <c r="K3" s="18" t="s">
        <v>11</v>
      </c>
      <c r="L3" s="19" t="s">
        <v>12</v>
      </c>
      <c r="M3" s="17" t="s">
        <v>13</v>
      </c>
      <c r="N3" s="18" t="s">
        <v>14</v>
      </c>
      <c r="O3" s="19" t="s">
        <v>15</v>
      </c>
      <c r="P3" s="17" t="s">
        <v>13</v>
      </c>
      <c r="Q3" s="18" t="s">
        <v>14</v>
      </c>
      <c r="R3" s="19" t="s">
        <v>15</v>
      </c>
      <c r="S3" s="17" t="s">
        <v>13</v>
      </c>
      <c r="T3" s="18" t="s">
        <v>14</v>
      </c>
      <c r="U3" s="19" t="s">
        <v>15</v>
      </c>
      <c r="V3" s="17" t="s">
        <v>13</v>
      </c>
      <c r="W3" s="18" t="s">
        <v>14</v>
      </c>
      <c r="X3" s="19" t="s">
        <v>15</v>
      </c>
      <c r="Y3" s="17" t="s">
        <v>13</v>
      </c>
      <c r="Z3" s="18" t="s">
        <v>14</v>
      </c>
      <c r="AA3" s="19" t="s">
        <v>15</v>
      </c>
      <c r="AB3" s="17" t="s">
        <v>13</v>
      </c>
      <c r="AC3" s="18" t="s">
        <v>14</v>
      </c>
      <c r="AD3" s="19" t="s">
        <v>15</v>
      </c>
      <c r="AE3" s="17" t="s">
        <v>13</v>
      </c>
      <c r="AF3" s="18" t="s">
        <v>14</v>
      </c>
      <c r="AG3" s="19" t="s">
        <v>15</v>
      </c>
    </row>
    <row r="4" spans="2:33" x14ac:dyDescent="0.3">
      <c r="B4" s="20">
        <v>0</v>
      </c>
      <c r="C4" s="13">
        <v>1</v>
      </c>
      <c r="D4" s="2">
        <v>21384</v>
      </c>
      <c r="E4">
        <v>20922</v>
      </c>
      <c r="F4" s="3">
        <v>42306</v>
      </c>
      <c r="G4" s="2">
        <v>715</v>
      </c>
      <c r="H4">
        <v>488</v>
      </c>
      <c r="I4" s="3">
        <v>1203</v>
      </c>
      <c r="J4" s="2">
        <v>3.3436213991769548E-2</v>
      </c>
      <c r="K4">
        <v>2.3324729949335626E-2</v>
      </c>
      <c r="L4" s="3">
        <v>2.8435682881860731E-2</v>
      </c>
      <c r="M4" s="2">
        <v>0.13474279835390945</v>
      </c>
      <c r="N4">
        <v>0.11830924385813976</v>
      </c>
      <c r="O4" s="3">
        <v>0.12652602110602462</v>
      </c>
      <c r="P4" s="2">
        <v>3.2496072555428551E-2</v>
      </c>
      <c r="Q4">
        <v>2.2854718127842337E-2</v>
      </c>
      <c r="R4" s="3">
        <v>2.7746519571474077E-2</v>
      </c>
      <c r="S4" s="2">
        <v>100000</v>
      </c>
      <c r="T4">
        <v>100000</v>
      </c>
      <c r="U4" s="3">
        <v>100000</v>
      </c>
      <c r="V4" s="2">
        <v>3249.607255542855</v>
      </c>
      <c r="W4">
        <v>2285.4718127842339</v>
      </c>
      <c r="X4" s="3">
        <v>2774.6519571474078</v>
      </c>
      <c r="Y4" s="2">
        <v>97188.253919620154</v>
      </c>
      <c r="Z4">
        <v>97984.92062924536</v>
      </c>
      <c r="AA4" s="3">
        <v>97576.413714944501</v>
      </c>
      <c r="AB4" s="2">
        <v>6738216.5376802795</v>
      </c>
      <c r="AC4">
        <v>7575128.6069956888</v>
      </c>
      <c r="AD4" s="3">
        <v>7150335.4014421077</v>
      </c>
      <c r="AE4" s="2">
        <v>67.382165376802789</v>
      </c>
      <c r="AF4">
        <v>75.75128606995689</v>
      </c>
      <c r="AG4" s="3">
        <v>71.503354014421078</v>
      </c>
    </row>
    <row r="5" spans="2:33" x14ac:dyDescent="0.3">
      <c r="B5" s="13" t="s">
        <v>31</v>
      </c>
      <c r="C5" s="13">
        <v>4</v>
      </c>
      <c r="D5" s="2">
        <v>98126</v>
      </c>
      <c r="E5">
        <v>93738</v>
      </c>
      <c r="F5" s="3">
        <v>191864</v>
      </c>
      <c r="G5" s="2">
        <v>335</v>
      </c>
      <c r="H5">
        <v>226</v>
      </c>
      <c r="I5" s="3">
        <v>561</v>
      </c>
      <c r="J5" s="2">
        <v>3.4139779467215622E-3</v>
      </c>
      <c r="K5">
        <v>2.4109752715014187E-3</v>
      </c>
      <c r="L5" s="3">
        <v>2.923946128507693E-3</v>
      </c>
      <c r="M5" s="2">
        <v>1.6413862381020321</v>
      </c>
      <c r="N5">
        <v>1.5183401395378608</v>
      </c>
      <c r="O5" s="3">
        <v>1.5798631888199464</v>
      </c>
      <c r="P5" s="2">
        <v>1.3546829258272572E-2</v>
      </c>
      <c r="Q5">
        <v>9.5865426867428032E-3</v>
      </c>
      <c r="R5" s="3">
        <v>1.1613602601217974E-2</v>
      </c>
      <c r="S5" s="2">
        <v>96750.392744457145</v>
      </c>
      <c r="T5">
        <v>97714.528187215765</v>
      </c>
      <c r="U5" s="3">
        <v>97225.348042852595</v>
      </c>
      <c r="V5" s="2">
        <v>1310.6610511799745</v>
      </c>
      <c r="W5">
        <v>936.7444955816768</v>
      </c>
      <c r="X5" s="3">
        <v>1129.1365549347956</v>
      </c>
      <c r="Y5" s="2">
        <v>383910.2277853319</v>
      </c>
      <c r="Z5">
        <v>388533.43153466919</v>
      </c>
      <c r="AA5" s="3">
        <v>386168.72722996364</v>
      </c>
      <c r="AB5" s="2">
        <v>6641028.2837606594</v>
      </c>
      <c r="AC5">
        <v>7477143.6863664426</v>
      </c>
      <c r="AD5" s="3">
        <v>7052758.9877271634</v>
      </c>
      <c r="AE5" s="2">
        <v>68.640840573136856</v>
      </c>
      <c r="AF5">
        <v>76.520286441343075</v>
      </c>
      <c r="AG5" s="3">
        <v>72.540331607952922</v>
      </c>
    </row>
    <row r="6" spans="2:33" x14ac:dyDescent="0.3">
      <c r="B6" s="13" t="s">
        <v>33</v>
      </c>
      <c r="C6" s="13">
        <v>5</v>
      </c>
      <c r="D6" s="2">
        <v>137920</v>
      </c>
      <c r="E6">
        <v>132036</v>
      </c>
      <c r="F6" s="3">
        <v>269956</v>
      </c>
      <c r="G6" s="2">
        <v>142</v>
      </c>
      <c r="H6">
        <v>80</v>
      </c>
      <c r="I6" s="3">
        <v>222</v>
      </c>
      <c r="J6" s="2">
        <v>1.0295823665893271E-3</v>
      </c>
      <c r="K6">
        <v>6.0589536187100491E-4</v>
      </c>
      <c r="L6" s="3">
        <v>8.223562358310243E-4</v>
      </c>
      <c r="M6" s="2">
        <v>2.5</v>
      </c>
      <c r="N6">
        <v>2.5</v>
      </c>
      <c r="O6" s="3">
        <v>2.5</v>
      </c>
      <c r="P6" s="2">
        <v>5.1346953534623027E-3</v>
      </c>
      <c r="Q6">
        <v>3.0248948849027502E-3</v>
      </c>
      <c r="R6" s="3">
        <v>4.1033451504744719E-3</v>
      </c>
      <c r="S6" s="2">
        <v>95439.731693277179</v>
      </c>
      <c r="T6">
        <v>96777.783691634089</v>
      </c>
      <c r="U6" s="3">
        <v>96096.211487917797</v>
      </c>
      <c r="V6" s="2">
        <v>490.0539468611592</v>
      </c>
      <c r="W6">
        <v>292.74262286104874</v>
      </c>
      <c r="X6" s="3">
        <v>394.31592338791671</v>
      </c>
      <c r="Y6" s="2">
        <v>475973.52359923295</v>
      </c>
      <c r="Z6">
        <v>483157.06190101779</v>
      </c>
      <c r="AA6" s="3">
        <v>479495.26763111912</v>
      </c>
      <c r="AB6" s="2">
        <v>6257118.0559753291</v>
      </c>
      <c r="AC6">
        <v>7088610.2548317742</v>
      </c>
      <c r="AD6" s="3">
        <v>6666590.2604971994</v>
      </c>
      <c r="AE6" s="2">
        <v>65.560935104934742</v>
      </c>
      <c r="AF6">
        <v>73.246255332922502</v>
      </c>
      <c r="AG6" s="3">
        <v>69.374121594121235</v>
      </c>
    </row>
    <row r="7" spans="2:33" x14ac:dyDescent="0.3">
      <c r="B7" s="13" t="s">
        <v>32</v>
      </c>
      <c r="C7" s="13">
        <v>5</v>
      </c>
      <c r="D7" s="2">
        <v>152193</v>
      </c>
      <c r="E7">
        <v>144994</v>
      </c>
      <c r="F7" s="3">
        <v>297187</v>
      </c>
      <c r="G7" s="2">
        <v>151</v>
      </c>
      <c r="H7">
        <v>84</v>
      </c>
      <c r="I7" s="3">
        <v>235</v>
      </c>
      <c r="J7" s="2">
        <v>9.9216126891512745E-4</v>
      </c>
      <c r="K7">
        <v>5.793343172820944E-4</v>
      </c>
      <c r="L7" s="3">
        <v>7.9074791293024253E-4</v>
      </c>
      <c r="M7" s="2">
        <v>2.5</v>
      </c>
      <c r="N7">
        <v>2.5</v>
      </c>
      <c r="O7" s="3">
        <v>2.5</v>
      </c>
      <c r="P7" s="2">
        <v>4.9485319901291531E-3</v>
      </c>
      <c r="Q7">
        <v>2.8924823007630647E-3</v>
      </c>
      <c r="R7" s="3">
        <v>3.9459389571638937E-3</v>
      </c>
      <c r="S7" s="2">
        <v>94949.677746416011</v>
      </c>
      <c r="T7">
        <v>96485.041068773033</v>
      </c>
      <c r="U7" s="3">
        <v>95701.89556452987</v>
      </c>
      <c r="V7" s="2">
        <v>469.86151778059377</v>
      </c>
      <c r="W7">
        <v>279.0812735798234</v>
      </c>
      <c r="X7" s="3">
        <v>377.63383798250885</v>
      </c>
      <c r="Y7" s="2">
        <v>473573.73493762861</v>
      </c>
      <c r="Z7">
        <v>481727.50215991563</v>
      </c>
      <c r="AA7" s="3">
        <v>477565.3932276931</v>
      </c>
      <c r="AB7" s="2">
        <v>5781144.5323760957</v>
      </c>
      <c r="AC7">
        <v>6605453.1929307561</v>
      </c>
      <c r="AD7" s="3">
        <v>6187094.9928660803</v>
      </c>
      <c r="AE7" s="2">
        <v>60.886404984079178</v>
      </c>
      <c r="AF7">
        <v>68.460904610306301</v>
      </c>
      <c r="AG7" s="3">
        <v>64.649659825120665</v>
      </c>
    </row>
    <row r="8" spans="2:33" x14ac:dyDescent="0.3">
      <c r="B8" s="13" t="s">
        <v>16</v>
      </c>
      <c r="C8" s="13">
        <v>5</v>
      </c>
      <c r="D8" s="2">
        <v>150460</v>
      </c>
      <c r="E8">
        <v>145692</v>
      </c>
      <c r="F8" s="3">
        <v>296152</v>
      </c>
      <c r="G8" s="2">
        <v>600</v>
      </c>
      <c r="H8">
        <v>151</v>
      </c>
      <c r="I8" s="3">
        <v>751</v>
      </c>
      <c r="J8" s="2">
        <v>3.9877708361026184E-3</v>
      </c>
      <c r="K8">
        <v>1.0364330230898059E-3</v>
      </c>
      <c r="L8" s="3">
        <v>2.5358599638023718E-3</v>
      </c>
      <c r="M8" s="2">
        <v>2.5</v>
      </c>
      <c r="N8">
        <v>2.5</v>
      </c>
      <c r="O8" s="3">
        <v>2.5</v>
      </c>
      <c r="P8" s="2">
        <v>1.9742037378257436E-2</v>
      </c>
      <c r="Q8">
        <v>5.1687723994399927E-3</v>
      </c>
      <c r="R8" s="3">
        <v>1.259942388253512E-2</v>
      </c>
      <c r="S8" s="2">
        <v>94479.81622863542</v>
      </c>
      <c r="T8">
        <v>96205.959795193208</v>
      </c>
      <c r="U8" s="3">
        <v>95324.261726547367</v>
      </c>
      <c r="V8" s="2">
        <v>1865.224063476614</v>
      </c>
      <c r="W8">
        <v>497.26670965102824</v>
      </c>
      <c r="X8" s="3">
        <v>1201.0307797824894</v>
      </c>
      <c r="Y8" s="2">
        <v>467736.02098448563</v>
      </c>
      <c r="Z8">
        <v>479786.63220183848</v>
      </c>
      <c r="AA8" s="3">
        <v>473618.73168328061</v>
      </c>
      <c r="AB8" s="2">
        <v>5307570.7974384688</v>
      </c>
      <c r="AC8">
        <v>6123725.6907708384</v>
      </c>
      <c r="AD8" s="3">
        <v>5709529.5996383866</v>
      </c>
      <c r="AE8" s="2">
        <v>56.176768851819837</v>
      </c>
      <c r="AF8">
        <v>63.652248819171405</v>
      </c>
      <c r="AG8" s="3">
        <v>59.895870119792484</v>
      </c>
    </row>
    <row r="9" spans="2:33" x14ac:dyDescent="0.3">
      <c r="B9" s="13" t="s">
        <v>17</v>
      </c>
      <c r="C9" s="13">
        <v>5</v>
      </c>
      <c r="D9" s="2">
        <v>132822</v>
      </c>
      <c r="E9">
        <v>136320</v>
      </c>
      <c r="F9" s="3">
        <v>269142</v>
      </c>
      <c r="G9" s="2">
        <v>892</v>
      </c>
      <c r="H9">
        <v>194</v>
      </c>
      <c r="I9" s="3">
        <v>1086</v>
      </c>
      <c r="J9" s="2">
        <v>6.7157549201186549E-3</v>
      </c>
      <c r="K9">
        <v>1.4231220657276995E-3</v>
      </c>
      <c r="L9" s="3">
        <v>4.0350446975945782E-3</v>
      </c>
      <c r="M9" s="2">
        <v>2.5</v>
      </c>
      <c r="N9">
        <v>2.5</v>
      </c>
      <c r="O9" s="3">
        <v>2.5</v>
      </c>
      <c r="P9" s="2">
        <v>3.3024316559547434E-2</v>
      </c>
      <c r="Q9">
        <v>7.0903841233873038E-3</v>
      </c>
      <c r="R9" s="3">
        <v>1.9973736192189274E-2</v>
      </c>
      <c r="S9" s="2">
        <v>92614.592165158814</v>
      </c>
      <c r="T9">
        <v>95708.693085542182</v>
      </c>
      <c r="U9" s="3">
        <v>94123.230946764874</v>
      </c>
      <c r="V9" s="2">
        <v>3058.5336096955862</v>
      </c>
      <c r="W9">
        <v>678.61139792387655</v>
      </c>
      <c r="X9" s="3">
        <v>1879.9925844871871</v>
      </c>
      <c r="Y9" s="2">
        <v>455426.6268015551</v>
      </c>
      <c r="Z9">
        <v>476846.93693290121</v>
      </c>
      <c r="AA9" s="3">
        <v>465916.17327260645</v>
      </c>
      <c r="AB9" s="2">
        <v>4839834.7764539812</v>
      </c>
      <c r="AC9">
        <v>5643939.058569001</v>
      </c>
      <c r="AD9" s="3">
        <v>5235910.8679551063</v>
      </c>
      <c r="AE9" s="2">
        <v>52.257799373808666</v>
      </c>
      <c r="AF9">
        <v>58.969973119626459</v>
      </c>
      <c r="AG9" s="3">
        <v>55.628252614027701</v>
      </c>
    </row>
    <row r="10" spans="2:33" x14ac:dyDescent="0.3">
      <c r="B10" s="13" t="s">
        <v>18</v>
      </c>
      <c r="C10" s="13">
        <v>5</v>
      </c>
      <c r="D10" s="2">
        <v>119927</v>
      </c>
      <c r="E10">
        <v>127400</v>
      </c>
      <c r="F10" s="3">
        <v>247327</v>
      </c>
      <c r="G10" s="2">
        <v>759</v>
      </c>
      <c r="H10">
        <v>198</v>
      </c>
      <c r="I10" s="3">
        <v>957</v>
      </c>
      <c r="J10" s="2">
        <v>6.3288500504473551E-3</v>
      </c>
      <c r="K10">
        <v>1.554160125588697E-3</v>
      </c>
      <c r="L10" s="3">
        <v>3.869371318133483E-3</v>
      </c>
      <c r="M10" s="2">
        <v>2.5</v>
      </c>
      <c r="N10">
        <v>2.5</v>
      </c>
      <c r="O10" s="3">
        <v>2.5</v>
      </c>
      <c r="P10" s="2">
        <v>3.1151369387930995E-2</v>
      </c>
      <c r="Q10">
        <v>7.7407248133234295E-3</v>
      </c>
      <c r="R10" s="3">
        <v>1.9161499202104759E-2</v>
      </c>
      <c r="S10" s="2">
        <v>89556.058555463227</v>
      </c>
      <c r="T10">
        <v>95030.081687618309</v>
      </c>
      <c r="U10" s="3">
        <v>92243.238362277698</v>
      </c>
      <c r="V10" s="2">
        <v>2789.7938609884127</v>
      </c>
      <c r="W10">
        <v>735.60171133149947</v>
      </c>
      <c r="X10" s="3">
        <v>1767.5187382783431</v>
      </c>
      <c r="Y10" s="2">
        <v>440805.80812484509</v>
      </c>
      <c r="Z10">
        <v>473311.40415976278</v>
      </c>
      <c r="AA10" s="3">
        <v>456797.3949656926</v>
      </c>
      <c r="AB10" s="2">
        <v>4384408.1496524271</v>
      </c>
      <c r="AC10">
        <v>5167092.1216361001</v>
      </c>
      <c r="AD10" s="3">
        <v>4769994.6946824994</v>
      </c>
      <c r="AE10" s="2">
        <v>48.957136126497865</v>
      </c>
      <c r="AF10">
        <v>54.373226139290296</v>
      </c>
      <c r="AG10" s="3">
        <v>51.711049821871377</v>
      </c>
    </row>
    <row r="11" spans="2:33" x14ac:dyDescent="0.3">
      <c r="B11" s="13" t="s">
        <v>19</v>
      </c>
      <c r="C11" s="13">
        <v>5</v>
      </c>
      <c r="D11" s="2">
        <v>107593</v>
      </c>
      <c r="E11">
        <v>116864</v>
      </c>
      <c r="F11" s="3">
        <v>224457</v>
      </c>
      <c r="G11" s="2">
        <v>594</v>
      </c>
      <c r="H11">
        <v>203</v>
      </c>
      <c r="I11" s="3">
        <v>797</v>
      </c>
      <c r="J11" s="2">
        <v>5.5208052568475642E-3</v>
      </c>
      <c r="K11">
        <v>1.7370618838992334E-3</v>
      </c>
      <c r="L11" s="3">
        <v>3.550791465625933E-3</v>
      </c>
      <c r="M11" s="2">
        <v>2.5</v>
      </c>
      <c r="N11">
        <v>2.5</v>
      </c>
      <c r="O11" s="3">
        <v>2.5</v>
      </c>
      <c r="P11" s="2">
        <v>2.7228222006270744E-2</v>
      </c>
      <c r="Q11">
        <v>8.647755204628042E-3</v>
      </c>
      <c r="R11" s="3">
        <v>1.7597742543039398E-2</v>
      </c>
      <c r="S11" s="2">
        <v>86766.264694474812</v>
      </c>
      <c r="T11">
        <v>94294.479976286806</v>
      </c>
      <c r="U11" s="3">
        <v>90475.71962399935</v>
      </c>
      <c r="V11" s="2">
        <v>2362.4911177560116</v>
      </c>
      <c r="W11">
        <v>815.43557998262895</v>
      </c>
      <c r="X11" s="3">
        <v>1592.1684203393579</v>
      </c>
      <c r="Y11" s="2">
        <v>427925.09567798406</v>
      </c>
      <c r="Z11">
        <v>469433.81093147746</v>
      </c>
      <c r="AA11" s="3">
        <v>448398.17706914834</v>
      </c>
      <c r="AB11" s="2">
        <v>3943602.3415275817</v>
      </c>
      <c r="AC11">
        <v>4693780.7174763363</v>
      </c>
      <c r="AD11" s="3">
        <v>4313197.299716806</v>
      </c>
      <c r="AE11" s="2">
        <v>45.450871435044114</v>
      </c>
      <c r="AF11">
        <v>49.777894937823817</v>
      </c>
      <c r="AG11" s="3">
        <v>47.672428775827044</v>
      </c>
    </row>
    <row r="12" spans="2:33" x14ac:dyDescent="0.3">
      <c r="B12" s="13" t="s">
        <v>20</v>
      </c>
      <c r="C12" s="13">
        <v>5</v>
      </c>
      <c r="D12" s="2">
        <v>98188</v>
      </c>
      <c r="E12">
        <v>109833</v>
      </c>
      <c r="F12" s="3">
        <v>208021</v>
      </c>
      <c r="G12" s="2">
        <v>487</v>
      </c>
      <c r="H12">
        <v>223</v>
      </c>
      <c r="I12" s="3">
        <v>710</v>
      </c>
      <c r="J12" s="2">
        <v>4.959872896891677E-3</v>
      </c>
      <c r="K12">
        <v>2.0303551755847513E-3</v>
      </c>
      <c r="L12" s="3">
        <v>3.4131169449238296E-3</v>
      </c>
      <c r="M12" s="2">
        <v>2.5</v>
      </c>
      <c r="N12">
        <v>2.5</v>
      </c>
      <c r="O12" s="3">
        <v>2.5</v>
      </c>
      <c r="P12" s="2">
        <v>2.4495626499539763E-2</v>
      </c>
      <c r="Q12">
        <v>1.0100506837091959E-2</v>
      </c>
      <c r="R12" s="3">
        <v>1.6921199641556559E-2</v>
      </c>
      <c r="S12" s="2">
        <v>84403.773576718799</v>
      </c>
      <c r="T12">
        <v>93479.044396304176</v>
      </c>
      <c r="U12" s="3">
        <v>88883.551203659998</v>
      </c>
      <c r="V12" s="2">
        <v>2067.5233126870271</v>
      </c>
      <c r="W12">
        <v>944.18572704969313</v>
      </c>
      <c r="X12" s="3">
        <v>1504.0163147676456</v>
      </c>
      <c r="Y12" s="2">
        <v>416850.05960187642</v>
      </c>
      <c r="Z12">
        <v>465034.7576638966</v>
      </c>
      <c r="AA12" s="3">
        <v>440657.71523138083</v>
      </c>
      <c r="AB12" s="2">
        <v>3515677.2458495973</v>
      </c>
      <c r="AC12">
        <v>4224346.9065448586</v>
      </c>
      <c r="AD12" s="3">
        <v>3864799.122647658</v>
      </c>
      <c r="AE12" s="2">
        <v>41.653081335919452</v>
      </c>
      <c r="AF12">
        <v>45.190309056174669</v>
      </c>
      <c r="AG12" s="3">
        <v>43.481601154663537</v>
      </c>
    </row>
    <row r="13" spans="2:33" x14ac:dyDescent="0.3">
      <c r="B13" s="13" t="s">
        <v>21</v>
      </c>
      <c r="C13" s="13">
        <v>5</v>
      </c>
      <c r="D13" s="2">
        <v>82654</v>
      </c>
      <c r="E13">
        <v>94932</v>
      </c>
      <c r="F13" s="3">
        <v>177586</v>
      </c>
      <c r="G13" s="2">
        <v>424</v>
      </c>
      <c r="H13">
        <v>236</v>
      </c>
      <c r="I13" s="3">
        <v>660</v>
      </c>
      <c r="J13" s="2">
        <v>5.1298182786072063E-3</v>
      </c>
      <c r="K13">
        <v>2.4859899717692663E-3</v>
      </c>
      <c r="L13" s="3">
        <v>3.7165091842825447E-3</v>
      </c>
      <c r="M13" s="2">
        <v>2.5</v>
      </c>
      <c r="N13">
        <v>2.5</v>
      </c>
      <c r="O13" s="3">
        <v>2.5</v>
      </c>
      <c r="P13" s="2">
        <v>2.5324318513032473E-2</v>
      </c>
      <c r="Q13">
        <v>1.2353175184774188E-2</v>
      </c>
      <c r="R13" s="3">
        <v>1.841147983663996E-2</v>
      </c>
      <c r="S13" s="2">
        <v>82336.250264031769</v>
      </c>
      <c r="T13">
        <v>92534.858669254478</v>
      </c>
      <c r="U13" s="3">
        <v>87379.534888892347</v>
      </c>
      <c r="V13" s="2">
        <v>2085.1094268550946</v>
      </c>
      <c r="W13">
        <v>1143.0993198396211</v>
      </c>
      <c r="X13" s="3">
        <v>1608.7865447418194</v>
      </c>
      <c r="Y13" s="2">
        <v>406468.47775302111</v>
      </c>
      <c r="Z13">
        <v>459816.54504667333</v>
      </c>
      <c r="AA13" s="3">
        <v>432875.70808260725</v>
      </c>
      <c r="AB13" s="2">
        <v>3098827.1862477208</v>
      </c>
      <c r="AC13">
        <v>3759312.1488809627</v>
      </c>
      <c r="AD13" s="3">
        <v>3424141.4074162776</v>
      </c>
      <c r="AE13" s="2">
        <v>37.636243772464219</v>
      </c>
      <c r="AF13">
        <v>40.625902529529959</v>
      </c>
      <c r="AG13" s="3">
        <v>39.186995121572259</v>
      </c>
    </row>
    <row r="14" spans="2:33" x14ac:dyDescent="0.3">
      <c r="B14" s="13" t="s">
        <v>22</v>
      </c>
      <c r="C14" s="13">
        <v>5</v>
      </c>
      <c r="D14" s="2">
        <v>77205</v>
      </c>
      <c r="E14">
        <v>88915</v>
      </c>
      <c r="F14" s="3">
        <v>166120</v>
      </c>
      <c r="G14" s="2">
        <v>437</v>
      </c>
      <c r="H14">
        <v>304</v>
      </c>
      <c r="I14" s="3">
        <v>741</v>
      </c>
      <c r="J14" s="2">
        <v>5.6602551648209315E-3</v>
      </c>
      <c r="K14">
        <v>3.4189956700219309E-3</v>
      </c>
      <c r="L14" s="3">
        <v>4.4606308692511434E-3</v>
      </c>
      <c r="M14" s="2">
        <v>2.5</v>
      </c>
      <c r="N14">
        <v>2.5</v>
      </c>
      <c r="O14" s="3">
        <v>2.5</v>
      </c>
      <c r="P14" s="2">
        <v>2.790638270698298E-2</v>
      </c>
      <c r="Q14">
        <v>1.6950097574574854E-2</v>
      </c>
      <c r="R14" s="3">
        <v>2.205718197919302E-2</v>
      </c>
      <c r="S14" s="2">
        <v>80251.140837176674</v>
      </c>
      <c r="T14">
        <v>91391.75934941486</v>
      </c>
      <c r="U14" s="3">
        <v>85770.748344150532</v>
      </c>
      <c r="V14" s="2">
        <v>2239.5190488742428</v>
      </c>
      <c r="W14">
        <v>1549.0992384846456</v>
      </c>
      <c r="X14" s="3">
        <v>1891.8610047184968</v>
      </c>
      <c r="Y14" s="2">
        <v>395656.90656369779</v>
      </c>
      <c r="Z14">
        <v>453086.04865086271</v>
      </c>
      <c r="AA14" s="3">
        <v>424124.0892089564</v>
      </c>
      <c r="AB14" s="2">
        <v>2692358.7084946996</v>
      </c>
      <c r="AC14">
        <v>3299495.6038342896</v>
      </c>
      <c r="AD14" s="3">
        <v>2991265.6993336705</v>
      </c>
      <c r="AE14" s="2">
        <v>33.549164291100688</v>
      </c>
      <c r="AF14">
        <v>36.102769301326674</v>
      </c>
      <c r="AG14" s="3">
        <v>34.875126509697424</v>
      </c>
    </row>
    <row r="15" spans="2:33" x14ac:dyDescent="0.3">
      <c r="B15" s="13" t="s">
        <v>23</v>
      </c>
      <c r="C15" s="13">
        <v>5</v>
      </c>
      <c r="D15" s="2">
        <v>71651</v>
      </c>
      <c r="E15">
        <v>81183</v>
      </c>
      <c r="F15" s="3">
        <v>152834</v>
      </c>
      <c r="G15" s="2">
        <v>529</v>
      </c>
      <c r="H15">
        <v>451</v>
      </c>
      <c r="I15" s="3">
        <v>980</v>
      </c>
      <c r="J15" s="2">
        <v>7.3830093090117375E-3</v>
      </c>
      <c r="K15">
        <v>5.5553502580589532E-3</v>
      </c>
      <c r="L15" s="3">
        <v>6.4121857701820275E-3</v>
      </c>
      <c r="M15" s="2">
        <v>2.5</v>
      </c>
      <c r="N15">
        <v>2.5</v>
      </c>
      <c r="O15" s="3">
        <v>2.5</v>
      </c>
      <c r="P15" s="2">
        <v>3.6246034519380327E-2</v>
      </c>
      <c r="Q15">
        <v>2.739626171630594E-2</v>
      </c>
      <c r="R15" s="3">
        <v>3.155508616470467E-2</v>
      </c>
      <c r="S15" s="2">
        <v>78011.621788302436</v>
      </c>
      <c r="T15">
        <v>89842.660110930214</v>
      </c>
      <c r="U15" s="3">
        <v>83878.88733943204</v>
      </c>
      <c r="V15" s="2">
        <v>2827.6119362516524</v>
      </c>
      <c r="W15">
        <v>2461.353029688164</v>
      </c>
      <c r="X15" s="3">
        <v>2646.8055173953335</v>
      </c>
      <c r="Y15" s="2">
        <v>382989.07910088304</v>
      </c>
      <c r="Z15">
        <v>443059.91798043065</v>
      </c>
      <c r="AA15" s="3">
        <v>412777.42290367186</v>
      </c>
      <c r="AB15" s="2">
        <v>2296701.8019310017</v>
      </c>
      <c r="AC15">
        <v>2846409.5551834269</v>
      </c>
      <c r="AD15" s="3">
        <v>2567141.6101247137</v>
      </c>
      <c r="AE15" s="2">
        <v>29.440508340712178</v>
      </c>
      <c r="AF15">
        <v>31.682160252923477</v>
      </c>
      <c r="AG15" s="3">
        <v>30.605336951315078</v>
      </c>
    </row>
    <row r="16" spans="2:33" x14ac:dyDescent="0.3">
      <c r="B16" s="13" t="s">
        <v>24</v>
      </c>
      <c r="C16" s="13">
        <v>5</v>
      </c>
      <c r="D16" s="2">
        <v>61081</v>
      </c>
      <c r="E16">
        <v>69534</v>
      </c>
      <c r="F16" s="3">
        <v>130615</v>
      </c>
      <c r="G16" s="2">
        <v>520</v>
      </c>
      <c r="H16">
        <v>461</v>
      </c>
      <c r="I16" s="3">
        <v>981</v>
      </c>
      <c r="J16" s="2">
        <v>8.5132856371048279E-3</v>
      </c>
      <c r="K16">
        <v>6.6298501452526819E-3</v>
      </c>
      <c r="L16" s="3">
        <v>7.5106228227998315E-3</v>
      </c>
      <c r="M16" s="2">
        <v>2.5</v>
      </c>
      <c r="N16">
        <v>2.5</v>
      </c>
      <c r="O16" s="3">
        <v>2.5</v>
      </c>
      <c r="P16" s="2">
        <v>4.1679357496673668E-2</v>
      </c>
      <c r="Q16">
        <v>3.2608772537896201E-2</v>
      </c>
      <c r="R16" s="3">
        <v>3.6860991602006503E-2</v>
      </c>
      <c r="S16" s="2">
        <v>75184.009852050774</v>
      </c>
      <c r="T16">
        <v>87381.307081242048</v>
      </c>
      <c r="U16" s="3">
        <v>81232.081822036707</v>
      </c>
      <c r="V16" s="2">
        <v>3133.6212246570594</v>
      </c>
      <c r="W16">
        <v>2849.3971666762804</v>
      </c>
      <c r="X16" s="3">
        <v>2994.2950858556001</v>
      </c>
      <c r="Y16" s="2">
        <v>368085.99619861128</v>
      </c>
      <c r="Z16">
        <v>429783.04248951952</v>
      </c>
      <c r="AA16" s="3">
        <v>398674.67139554454</v>
      </c>
      <c r="AB16" s="2">
        <v>1913712.7228301188</v>
      </c>
      <c r="AC16">
        <v>2403349.6372029963</v>
      </c>
      <c r="AD16" s="3">
        <v>2154364.1872210423</v>
      </c>
      <c r="AE16" s="2">
        <v>25.453719834789034</v>
      </c>
      <c r="AF16">
        <v>27.504162131249672</v>
      </c>
      <c r="AG16" s="3">
        <v>26.521100270959749</v>
      </c>
    </row>
    <row r="17" spans="2:33" x14ac:dyDescent="0.3">
      <c r="B17" s="13" t="s">
        <v>25</v>
      </c>
      <c r="C17" s="13">
        <v>5</v>
      </c>
      <c r="D17" s="2">
        <v>47043</v>
      </c>
      <c r="E17">
        <v>52954</v>
      </c>
      <c r="F17" s="3">
        <v>99997</v>
      </c>
      <c r="G17" s="2">
        <v>703</v>
      </c>
      <c r="H17">
        <v>609</v>
      </c>
      <c r="I17" s="3">
        <v>1312</v>
      </c>
      <c r="J17" s="2">
        <v>1.4943774844291394E-2</v>
      </c>
      <c r="K17">
        <v>1.1500547645125958E-2</v>
      </c>
      <c r="L17" s="3">
        <v>1.3120393611808355E-2</v>
      </c>
      <c r="M17" s="2">
        <v>2.5</v>
      </c>
      <c r="N17">
        <v>2.5</v>
      </c>
      <c r="O17" s="3">
        <v>2.5</v>
      </c>
      <c r="P17" s="2">
        <v>7.2027950533293722E-2</v>
      </c>
      <c r="Q17">
        <v>5.5895661431993607E-2</v>
      </c>
      <c r="R17" s="3">
        <v>6.3518498794504108E-2</v>
      </c>
      <c r="S17" s="2">
        <v>72050.388627393724</v>
      </c>
      <c r="T17">
        <v>84531.909914565767</v>
      </c>
      <c r="U17" s="3">
        <v>78237.786736181108</v>
      </c>
      <c r="V17" s="2">
        <v>5189.6418279585041</v>
      </c>
      <c r="W17">
        <v>4724.9670167843515</v>
      </c>
      <c r="X17" s="3">
        <v>4969.5467624867888</v>
      </c>
      <c r="Y17" s="2">
        <v>347277.83856707235</v>
      </c>
      <c r="Z17">
        <v>410847.13203086791</v>
      </c>
      <c r="AA17" s="3">
        <v>378765.06677468854</v>
      </c>
      <c r="AB17" s="2">
        <v>1545626.7266315077</v>
      </c>
      <c r="AC17">
        <v>1973566.594713477</v>
      </c>
      <c r="AD17" s="3">
        <v>1755689.5158254975</v>
      </c>
      <c r="AE17" s="2">
        <v>21.452024840902205</v>
      </c>
      <c r="AF17">
        <v>23.347001111273958</v>
      </c>
      <c r="AG17" s="3">
        <v>22.440429223102981</v>
      </c>
    </row>
    <row r="18" spans="2:33" x14ac:dyDescent="0.3">
      <c r="B18" s="13" t="s">
        <v>26</v>
      </c>
      <c r="C18" s="13">
        <v>5</v>
      </c>
      <c r="D18" s="2">
        <v>34762</v>
      </c>
      <c r="E18">
        <v>38525</v>
      </c>
      <c r="F18" s="3">
        <v>73287</v>
      </c>
      <c r="G18" s="2">
        <v>639</v>
      </c>
      <c r="H18">
        <v>633</v>
      </c>
      <c r="I18" s="3">
        <v>1272</v>
      </c>
      <c r="J18" s="2">
        <v>1.8382141418790632E-2</v>
      </c>
      <c r="K18">
        <v>1.6430889033095392E-2</v>
      </c>
      <c r="L18" s="3">
        <v>1.7356420647590978E-2</v>
      </c>
      <c r="M18" s="2">
        <v>2.5</v>
      </c>
      <c r="N18">
        <v>2.5</v>
      </c>
      <c r="O18" s="3">
        <v>2.5</v>
      </c>
      <c r="P18" s="2">
        <v>8.787249549636271E-2</v>
      </c>
      <c r="Q18">
        <v>7.8912921523405843E-2</v>
      </c>
      <c r="R18" s="3">
        <v>8.3173133508572319E-2</v>
      </c>
      <c r="S18" s="2">
        <v>66860.746799435219</v>
      </c>
      <c r="T18">
        <v>79806.94289778141</v>
      </c>
      <c r="U18" s="3">
        <v>73268.239973694319</v>
      </c>
      <c r="V18" s="2">
        <v>5875.2206720168188</v>
      </c>
      <c r="W18">
        <v>6297.7990219155554</v>
      </c>
      <c r="X18" s="3">
        <v>6093.9491052701933</v>
      </c>
      <c r="Y18" s="2">
        <v>319615.68231713405</v>
      </c>
      <c r="Z18">
        <v>383290.21693411813</v>
      </c>
      <c r="AA18" s="3">
        <v>351106.32710529608</v>
      </c>
      <c r="AB18" s="2">
        <v>1198348.8880644352</v>
      </c>
      <c r="AC18">
        <v>1562719.462682609</v>
      </c>
      <c r="AD18" s="3">
        <v>1376924.4490508093</v>
      </c>
      <c r="AE18" s="2">
        <v>17.923055685560453</v>
      </c>
      <c r="AF18">
        <v>19.581247018623134</v>
      </c>
      <c r="AG18" s="3">
        <v>18.792923776320681</v>
      </c>
    </row>
    <row r="19" spans="2:33" x14ac:dyDescent="0.3">
      <c r="B19" s="13" t="s">
        <v>27</v>
      </c>
      <c r="C19" s="13">
        <v>5</v>
      </c>
      <c r="D19" s="2">
        <v>23592</v>
      </c>
      <c r="E19">
        <v>26364</v>
      </c>
      <c r="F19" s="3">
        <v>49956</v>
      </c>
      <c r="G19" s="2">
        <v>760</v>
      </c>
      <c r="H19">
        <v>618</v>
      </c>
      <c r="I19" s="3">
        <v>1378</v>
      </c>
      <c r="J19" s="2">
        <v>3.2214309935571381E-2</v>
      </c>
      <c r="K19">
        <v>2.3441055985434684E-2</v>
      </c>
      <c r="L19" s="3">
        <v>2.7584274161261909E-2</v>
      </c>
      <c r="M19" s="2">
        <v>2.5</v>
      </c>
      <c r="N19">
        <v>2.5</v>
      </c>
      <c r="O19" s="3">
        <v>2.5</v>
      </c>
      <c r="P19" s="2">
        <v>0.14906637376431825</v>
      </c>
      <c r="Q19">
        <v>0.1107169730194561</v>
      </c>
      <c r="R19" s="3">
        <v>0.12902380105241473</v>
      </c>
      <c r="S19" s="2">
        <v>60985.526127418401</v>
      </c>
      <c r="T19">
        <v>73509.143875865848</v>
      </c>
      <c r="U19" s="3">
        <v>67174.290868424127</v>
      </c>
      <c r="V19" s="2">
        <v>9090.8912319233477</v>
      </c>
      <c r="W19">
        <v>8138.7098991875555</v>
      </c>
      <c r="X19" s="3">
        <v>8667.082340844594</v>
      </c>
      <c r="Y19" s="2">
        <v>282200.40255728364</v>
      </c>
      <c r="Z19">
        <v>347198.9446313603</v>
      </c>
      <c r="AA19" s="3">
        <v>314203.74849000917</v>
      </c>
      <c r="AB19" s="2">
        <v>878733.20574730122</v>
      </c>
      <c r="AC19">
        <v>1179429.2457484906</v>
      </c>
      <c r="AD19" s="3">
        <v>1025818.1219455131</v>
      </c>
      <c r="AE19" s="2">
        <v>14.408881279655514</v>
      </c>
      <c r="AF19">
        <v>16.044660345115442</v>
      </c>
      <c r="AG19" s="3">
        <v>15.270992945125499</v>
      </c>
    </row>
    <row r="20" spans="2:33" x14ac:dyDescent="0.3">
      <c r="B20" s="13" t="s">
        <v>28</v>
      </c>
      <c r="C20" s="13">
        <v>5</v>
      </c>
      <c r="D20" s="2">
        <v>17472</v>
      </c>
      <c r="E20">
        <v>20354</v>
      </c>
      <c r="F20" s="3">
        <v>37826</v>
      </c>
      <c r="G20" s="2">
        <v>834</v>
      </c>
      <c r="H20">
        <v>777</v>
      </c>
      <c r="I20" s="3">
        <v>1611</v>
      </c>
      <c r="J20" s="2">
        <v>4.773351648351648E-2</v>
      </c>
      <c r="K20">
        <v>3.8174314631030756E-2</v>
      </c>
      <c r="L20" s="3">
        <v>4.2589753079892136E-2</v>
      </c>
      <c r="M20" s="2">
        <v>2.5</v>
      </c>
      <c r="N20">
        <v>2.5</v>
      </c>
      <c r="O20" s="3">
        <v>2.5</v>
      </c>
      <c r="P20" s="2">
        <v>0.21322288694585056</v>
      </c>
      <c r="Q20">
        <v>0.17424259412912341</v>
      </c>
      <c r="R20" s="3">
        <v>0.1924570227101676</v>
      </c>
      <c r="S20" s="2">
        <v>51894.634895495052</v>
      </c>
      <c r="T20">
        <v>65370.433976678287</v>
      </c>
      <c r="U20" s="3">
        <v>58507.208527579533</v>
      </c>
      <c r="V20" s="2">
        <v>11065.123869418334</v>
      </c>
      <c r="W20">
        <v>11390.313995443013</v>
      </c>
      <c r="X20" s="3">
        <v>11260.123160300886</v>
      </c>
      <c r="Y20" s="2">
        <v>231810.36480392941</v>
      </c>
      <c r="Z20">
        <v>298376.38489478384</v>
      </c>
      <c r="AA20" s="3">
        <v>264385.73473714548</v>
      </c>
      <c r="AB20" s="2">
        <v>596532.80319001758</v>
      </c>
      <c r="AC20">
        <v>832230.30111713044</v>
      </c>
      <c r="AD20" s="3">
        <v>711614.37345550384</v>
      </c>
      <c r="AE20" s="2">
        <v>11.495076598791185</v>
      </c>
      <c r="AF20">
        <v>12.730989386027924</v>
      </c>
      <c r="AG20" s="3">
        <v>12.162849525115494</v>
      </c>
    </row>
    <row r="21" spans="2:33" x14ac:dyDescent="0.3">
      <c r="B21" s="13" t="s">
        <v>29</v>
      </c>
      <c r="C21" s="13">
        <v>5</v>
      </c>
      <c r="D21" s="2">
        <v>11190</v>
      </c>
      <c r="E21">
        <v>14775</v>
      </c>
      <c r="F21" s="3">
        <v>25965</v>
      </c>
      <c r="G21" s="2">
        <v>846</v>
      </c>
      <c r="H21">
        <v>870</v>
      </c>
      <c r="I21" s="3">
        <v>1716</v>
      </c>
      <c r="J21" s="2">
        <v>7.5603217158176944E-2</v>
      </c>
      <c r="K21">
        <v>5.8883248730964469E-2</v>
      </c>
      <c r="L21" s="3">
        <v>6.608896591565569E-2</v>
      </c>
      <c r="M21" s="2">
        <v>2.5</v>
      </c>
      <c r="N21">
        <v>2.5</v>
      </c>
      <c r="O21" s="3">
        <v>2.5</v>
      </c>
      <c r="P21" s="2">
        <v>0.31792559188275088</v>
      </c>
      <c r="Q21">
        <v>0.25663716814159288</v>
      </c>
      <c r="R21" s="3">
        <v>0.28358948934060485</v>
      </c>
      <c r="S21" s="2">
        <v>40829.511026076718</v>
      </c>
      <c r="T21">
        <v>53980.119981235272</v>
      </c>
      <c r="U21" s="3">
        <v>47247.085367278647</v>
      </c>
      <c r="V21" s="2">
        <v>12980.746459248743</v>
      </c>
      <c r="W21">
        <v>13853.305127927633</v>
      </c>
      <c r="X21" s="3">
        <v>13398.776812138516</v>
      </c>
      <c r="Y21" s="2">
        <v>171695.68898226175</v>
      </c>
      <c r="Z21">
        <v>235267.33708635729</v>
      </c>
      <c r="AA21" s="3">
        <v>202738.48480604694</v>
      </c>
      <c r="AB21" s="2">
        <v>364722.43838608818</v>
      </c>
      <c r="AC21">
        <v>533853.9162223466</v>
      </c>
      <c r="AD21" s="3">
        <v>447228.63871835836</v>
      </c>
      <c r="AE21" s="2">
        <v>8.9328142615558068</v>
      </c>
      <c r="AF21">
        <v>9.8898245577802797</v>
      </c>
      <c r="AG21" s="3">
        <v>9.4657402724801774</v>
      </c>
    </row>
    <row r="22" spans="2:33" x14ac:dyDescent="0.3">
      <c r="B22" s="14" t="s">
        <v>30</v>
      </c>
      <c r="C22" s="14">
        <v>5</v>
      </c>
      <c r="D22" s="4">
        <v>8872</v>
      </c>
      <c r="E22" s="5">
        <v>12754</v>
      </c>
      <c r="F22" s="6">
        <v>21626</v>
      </c>
      <c r="G22" s="4">
        <v>1280</v>
      </c>
      <c r="H22" s="5">
        <v>1714</v>
      </c>
      <c r="I22" s="6">
        <v>2994</v>
      </c>
      <c r="J22" s="4">
        <v>0.14427412082957619</v>
      </c>
      <c r="K22" s="5">
        <v>0.13438921122785008</v>
      </c>
      <c r="L22" s="6">
        <v>0.13844446499583835</v>
      </c>
      <c r="M22" s="4">
        <v>5.5</v>
      </c>
      <c r="N22" s="5">
        <v>5.5</v>
      </c>
      <c r="O22" s="6">
        <v>5.5</v>
      </c>
      <c r="P22" s="4">
        <v>1</v>
      </c>
      <c r="Q22" s="5">
        <v>1</v>
      </c>
      <c r="R22" s="6">
        <v>1</v>
      </c>
      <c r="S22" s="4">
        <v>27848.764566827977</v>
      </c>
      <c r="T22" s="5">
        <v>40126.814853307638</v>
      </c>
      <c r="U22" s="6">
        <v>33848.308555140131</v>
      </c>
      <c r="V22" s="4">
        <v>27848.764566827977</v>
      </c>
      <c r="W22" s="5">
        <v>40126.814853307638</v>
      </c>
      <c r="X22" s="6">
        <v>33848.308555140131</v>
      </c>
      <c r="Y22" s="4">
        <v>193026.74940382643</v>
      </c>
      <c r="Z22" s="5">
        <v>298586.5791359893</v>
      </c>
      <c r="AA22" s="6">
        <v>244490.15391231145</v>
      </c>
      <c r="AB22" s="4">
        <v>193026.74940382643</v>
      </c>
      <c r="AC22" s="5">
        <v>298586.5791359893</v>
      </c>
      <c r="AD22" s="6">
        <v>244490.15391231145</v>
      </c>
      <c r="AE22" s="4">
        <v>6.9312500000000004</v>
      </c>
      <c r="AF22" s="5">
        <v>7.4410735122520428</v>
      </c>
      <c r="AG22" s="6">
        <v>7.22311289245157</v>
      </c>
    </row>
  </sheetData>
  <mergeCells count="10">
    <mergeCell ref="V2:X2"/>
    <mergeCell ref="Y2:AA2"/>
    <mergeCell ref="AB2:AD2"/>
    <mergeCell ref="AE2:AG2"/>
    <mergeCell ref="D2:F2"/>
    <mergeCell ref="G2:I2"/>
    <mergeCell ref="J2:L2"/>
    <mergeCell ref="M2:O2"/>
    <mergeCell ref="P2:R2"/>
    <mergeCell ref="S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E3E9-6E53-4A4A-8AE8-F8BC46E8D791}">
  <dimension ref="B2:AG22"/>
  <sheetViews>
    <sheetView topLeftCell="K1" workbookViewId="0">
      <selection activeCell="J2" sqref="J2:L2"/>
    </sheetView>
  </sheetViews>
  <sheetFormatPr defaultRowHeight="14.4" x14ac:dyDescent="0.3"/>
  <sheetData>
    <row r="2" spans="2:33" x14ac:dyDescent="0.3">
      <c r="B2" s="15" t="s">
        <v>0</v>
      </c>
      <c r="C2" s="15"/>
      <c r="D2" s="25" t="s">
        <v>34</v>
      </c>
      <c r="E2" s="26"/>
      <c r="F2" s="27"/>
      <c r="G2" s="25" t="s">
        <v>38</v>
      </c>
      <c r="H2" s="26"/>
      <c r="I2" s="27"/>
      <c r="J2" s="31" t="s">
        <v>37</v>
      </c>
      <c r="K2" s="32"/>
      <c r="L2" s="33"/>
      <c r="M2" s="31" t="s">
        <v>2</v>
      </c>
      <c r="N2" s="32"/>
      <c r="O2" s="33"/>
      <c r="P2" s="31" t="s">
        <v>3</v>
      </c>
      <c r="Q2" s="32"/>
      <c r="R2" s="33"/>
      <c r="S2" s="31" t="s">
        <v>4</v>
      </c>
      <c r="T2" s="32"/>
      <c r="U2" s="33"/>
      <c r="V2" s="31" t="s">
        <v>5</v>
      </c>
      <c r="W2" s="32"/>
      <c r="X2" s="33"/>
      <c r="Y2" s="31" t="s">
        <v>6</v>
      </c>
      <c r="Z2" s="32"/>
      <c r="AA2" s="33"/>
      <c r="AB2" s="31" t="s">
        <v>7</v>
      </c>
      <c r="AC2" s="32"/>
      <c r="AD2" s="33"/>
      <c r="AE2" s="31" t="s">
        <v>8</v>
      </c>
      <c r="AF2" s="32"/>
      <c r="AG2" s="33"/>
    </row>
    <row r="3" spans="2:33" x14ac:dyDescent="0.3">
      <c r="B3" s="16"/>
      <c r="C3" s="23" t="s">
        <v>9</v>
      </c>
      <c r="D3" s="17" t="s">
        <v>13</v>
      </c>
      <c r="E3" s="18" t="s">
        <v>14</v>
      </c>
      <c r="F3" s="19" t="s">
        <v>15</v>
      </c>
      <c r="G3" s="17" t="s">
        <v>13</v>
      </c>
      <c r="H3" s="18" t="s">
        <v>14</v>
      </c>
      <c r="I3" s="19" t="s">
        <v>35</v>
      </c>
      <c r="J3" s="17" t="s">
        <v>10</v>
      </c>
      <c r="K3" s="18" t="s">
        <v>11</v>
      </c>
      <c r="L3" s="19" t="s">
        <v>12</v>
      </c>
      <c r="M3" s="17" t="s">
        <v>13</v>
      </c>
      <c r="N3" s="18" t="s">
        <v>14</v>
      </c>
      <c r="O3" s="19" t="s">
        <v>15</v>
      </c>
      <c r="P3" s="17" t="s">
        <v>13</v>
      </c>
      <c r="Q3" s="18" t="s">
        <v>14</v>
      </c>
      <c r="R3" s="19" t="s">
        <v>15</v>
      </c>
      <c r="S3" s="17" t="s">
        <v>13</v>
      </c>
      <c r="T3" s="18" t="s">
        <v>14</v>
      </c>
      <c r="U3" s="19" t="s">
        <v>15</v>
      </c>
      <c r="V3" s="17" t="s">
        <v>13</v>
      </c>
      <c r="W3" s="18" t="s">
        <v>14</v>
      </c>
      <c r="X3" s="19" t="s">
        <v>15</v>
      </c>
      <c r="Y3" s="17" t="s">
        <v>13</v>
      </c>
      <c r="Z3" s="18" t="s">
        <v>14</v>
      </c>
      <c r="AA3" s="19" t="s">
        <v>15</v>
      </c>
      <c r="AB3" s="17" t="s">
        <v>13</v>
      </c>
      <c r="AC3" s="18" t="s">
        <v>14</v>
      </c>
      <c r="AD3" s="19" t="s">
        <v>15</v>
      </c>
      <c r="AE3" s="17" t="s">
        <v>13</v>
      </c>
      <c r="AF3" s="18" t="s">
        <v>14</v>
      </c>
      <c r="AG3" s="19" t="s">
        <v>15</v>
      </c>
    </row>
    <row r="4" spans="2:33" x14ac:dyDescent="0.3">
      <c r="B4" s="24">
        <v>0</v>
      </c>
      <c r="C4" s="13">
        <v>1</v>
      </c>
      <c r="D4" s="2">
        <v>243400</v>
      </c>
      <c r="E4">
        <v>231974</v>
      </c>
      <c r="F4" s="3">
        <v>475374</v>
      </c>
      <c r="G4" s="2">
        <v>5967</v>
      </c>
      <c r="H4">
        <v>3775</v>
      </c>
      <c r="I4" s="3">
        <v>9742</v>
      </c>
      <c r="J4" s="2">
        <v>2.4515201314708298E-2</v>
      </c>
      <c r="K4">
        <v>1.6273375464491709E-2</v>
      </c>
      <c r="L4" s="3">
        <v>2.0493337877124117E-2</v>
      </c>
      <c r="M4" s="2">
        <v>0.11079880032867707</v>
      </c>
      <c r="N4">
        <v>9.8565451300576784E-2</v>
      </c>
      <c r="O4" s="3">
        <v>0.10468212581462694</v>
      </c>
      <c r="P4" s="2">
        <v>2.3992196704272415E-2</v>
      </c>
      <c r="Q4">
        <v>1.6038106342087535E-2</v>
      </c>
      <c r="R4" s="3">
        <v>2.0124099852550977E-2</v>
      </c>
      <c r="S4" s="2">
        <v>100000</v>
      </c>
      <c r="T4">
        <v>100000</v>
      </c>
      <c r="U4" s="3">
        <v>100000</v>
      </c>
      <c r="V4" s="2">
        <v>2399.2196704272415</v>
      </c>
      <c r="W4">
        <v>1603.8106342087535</v>
      </c>
      <c r="X4" s="3">
        <v>2012.4099852550978</v>
      </c>
      <c r="Y4" s="2">
        <v>97866.610990781046</v>
      </c>
      <c r="Z4">
        <v>98554.269684752697</v>
      </c>
      <c r="AA4" s="3">
        <v>98198.253370011997</v>
      </c>
      <c r="AB4" s="2">
        <v>7512168.7332384298</v>
      </c>
      <c r="AC4">
        <v>8264300.8782713916</v>
      </c>
      <c r="AD4" s="3">
        <v>7886888.1097157151</v>
      </c>
      <c r="AE4" s="2">
        <v>75.121687332384298</v>
      </c>
      <c r="AF4">
        <v>82.64300878271392</v>
      </c>
      <c r="AG4" s="3">
        <v>78.868881097157157</v>
      </c>
    </row>
    <row r="5" spans="2:33" x14ac:dyDescent="0.3">
      <c r="B5" s="13" t="s">
        <v>31</v>
      </c>
      <c r="C5" s="13">
        <v>4</v>
      </c>
      <c r="D5" s="2">
        <v>1069259</v>
      </c>
      <c r="E5">
        <v>1016643</v>
      </c>
      <c r="F5" s="3">
        <v>2085902</v>
      </c>
      <c r="G5" s="2">
        <v>1939</v>
      </c>
      <c r="H5">
        <v>1352</v>
      </c>
      <c r="I5" s="3">
        <v>3291</v>
      </c>
      <c r="J5" s="2">
        <v>1.8134053582901804E-3</v>
      </c>
      <c r="K5">
        <v>1.329867023133981E-3</v>
      </c>
      <c r="L5" s="3">
        <v>1.5777347162043087E-3</v>
      </c>
      <c r="M5" s="2">
        <v>1.645893450511055</v>
      </c>
      <c r="N5">
        <v>1.5199812618588826</v>
      </c>
      <c r="O5" s="3">
        <v>1.5829373561849689</v>
      </c>
      <c r="P5" s="2">
        <v>7.2227877176444834E-3</v>
      </c>
      <c r="Q5">
        <v>5.3019816526329892E-3</v>
      </c>
      <c r="R5" s="3">
        <v>6.2869636318343752E-3</v>
      </c>
      <c r="S5" s="2">
        <v>97600.78032957275</v>
      </c>
      <c r="T5">
        <v>98396.189365791244</v>
      </c>
      <c r="U5" s="3">
        <v>97987.590014744914</v>
      </c>
      <c r="V5" s="2">
        <v>704.94971739695541</v>
      </c>
      <c r="W5">
        <v>521.69479070642637</v>
      </c>
      <c r="X5" s="3">
        <v>616.04441479379841</v>
      </c>
      <c r="Y5" s="2">
        <v>388743.59457150643</v>
      </c>
      <c r="Z5">
        <v>392290.94460662245</v>
      </c>
      <c r="AA5" s="3">
        <v>390461.34211705066</v>
      </c>
      <c r="AB5" s="2">
        <v>7414302.1222476484</v>
      </c>
      <c r="AC5">
        <v>8165746.6085866392</v>
      </c>
      <c r="AD5" s="3">
        <v>7788689.8563457038</v>
      </c>
      <c r="AE5" s="2">
        <v>75.965602910258056</v>
      </c>
      <c r="AF5">
        <v>82.988443568990192</v>
      </c>
      <c r="AG5" s="3">
        <v>79.486492679059481</v>
      </c>
    </row>
    <row r="6" spans="2:33" x14ac:dyDescent="0.3">
      <c r="B6" s="13" t="s">
        <v>33</v>
      </c>
      <c r="C6" s="13">
        <v>5</v>
      </c>
      <c r="D6" s="2">
        <v>1437890</v>
      </c>
      <c r="E6">
        <v>1373132</v>
      </c>
      <c r="F6" s="3">
        <v>2811022</v>
      </c>
      <c r="G6" s="2">
        <v>681</v>
      </c>
      <c r="H6">
        <v>503</v>
      </c>
      <c r="I6" s="3">
        <v>1184</v>
      </c>
      <c r="J6" s="2">
        <v>4.736106378095682E-4</v>
      </c>
      <c r="K6">
        <v>3.6631583853555228E-4</v>
      </c>
      <c r="L6" s="3">
        <v>4.2119912259669259E-4</v>
      </c>
      <c r="M6" s="2">
        <v>2.5</v>
      </c>
      <c r="N6">
        <v>2.5</v>
      </c>
      <c r="O6" s="3">
        <v>2.5</v>
      </c>
      <c r="P6" s="2">
        <v>2.365252666987359E-3</v>
      </c>
      <c r="Q6">
        <v>1.8299033861943791E-3</v>
      </c>
      <c r="R6" s="3">
        <v>2.1037803369033633E-3</v>
      </c>
      <c r="S6" s="2">
        <v>96895.830612175792</v>
      </c>
      <c r="T6">
        <v>97874.494575084827</v>
      </c>
      <c r="U6" s="3">
        <v>97371.545599951118</v>
      </c>
      <c r="V6" s="2">
        <v>229.18312177540417</v>
      </c>
      <c r="W6">
        <v>179.10086904501111</v>
      </c>
      <c r="X6" s="3">
        <v>204.84834300706635</v>
      </c>
      <c r="Y6" s="2">
        <v>483906.19525644038</v>
      </c>
      <c r="Z6">
        <v>488924.72070281161</v>
      </c>
      <c r="AA6" s="3">
        <v>486345.60714223789</v>
      </c>
      <c r="AB6" s="2">
        <v>7025558.5276761418</v>
      </c>
      <c r="AC6">
        <v>7773455.6639800165</v>
      </c>
      <c r="AD6" s="3">
        <v>7398228.5142286532</v>
      </c>
      <c r="AE6" s="2">
        <v>72.50630376239657</v>
      </c>
      <c r="AF6">
        <v>79.422690229236153</v>
      </c>
      <c r="AG6" s="3">
        <v>75.979368188568301</v>
      </c>
    </row>
    <row r="7" spans="2:33" x14ac:dyDescent="0.3">
      <c r="B7" s="13" t="s">
        <v>32</v>
      </c>
      <c r="C7" s="13">
        <v>5</v>
      </c>
      <c r="D7" s="2">
        <v>1568984</v>
      </c>
      <c r="E7">
        <v>1494478</v>
      </c>
      <c r="F7" s="3">
        <v>3063462</v>
      </c>
      <c r="G7" s="2">
        <v>764</v>
      </c>
      <c r="H7">
        <v>514</v>
      </c>
      <c r="I7" s="3">
        <v>1278</v>
      </c>
      <c r="J7" s="2">
        <v>4.8693931869286109E-4</v>
      </c>
      <c r="K7">
        <v>3.4393279794015034E-4</v>
      </c>
      <c r="L7" s="3">
        <v>4.1717507839170192E-4</v>
      </c>
      <c r="M7" s="2">
        <v>2.5</v>
      </c>
      <c r="N7">
        <v>2.5</v>
      </c>
      <c r="O7" s="3">
        <v>2.5</v>
      </c>
      <c r="P7" s="2">
        <v>2.4317363233929217E-3</v>
      </c>
      <c r="Q7">
        <v>1.7181866378563986E-3</v>
      </c>
      <c r="R7" s="3">
        <v>2.0837022203656942E-3</v>
      </c>
      <c r="S7" s="2">
        <v>96666.647490400384</v>
      </c>
      <c r="T7">
        <v>97695.393706039817</v>
      </c>
      <c r="U7" s="3">
        <v>97166.697256944055</v>
      </c>
      <c r="V7" s="2">
        <v>235.06779796302584</v>
      </c>
      <c r="W7">
        <v>167.85892004583772</v>
      </c>
      <c r="X7" s="3">
        <v>202.46646281989553</v>
      </c>
      <c r="Y7" s="2">
        <v>482745.56795709435</v>
      </c>
      <c r="Z7">
        <v>488057.32123008452</v>
      </c>
      <c r="AA7" s="3">
        <v>485327.32012767059</v>
      </c>
      <c r="AB7" s="2">
        <v>6541652.3324197009</v>
      </c>
      <c r="AC7">
        <v>7284530.9432772044</v>
      </c>
      <c r="AD7" s="3">
        <v>6911882.9070864152</v>
      </c>
      <c r="AE7" s="2">
        <v>67.672278932289743</v>
      </c>
      <c r="AF7">
        <v>74.563709371968613</v>
      </c>
      <c r="AG7" s="3">
        <v>71.134278535874131</v>
      </c>
    </row>
    <row r="8" spans="2:33" x14ac:dyDescent="0.3">
      <c r="B8" s="13" t="s">
        <v>16</v>
      </c>
      <c r="C8" s="13">
        <v>5</v>
      </c>
      <c r="D8" s="2">
        <v>1661591</v>
      </c>
      <c r="E8">
        <v>1610241</v>
      </c>
      <c r="F8" s="3">
        <v>3271832</v>
      </c>
      <c r="G8" s="2">
        <v>3101</v>
      </c>
      <c r="H8">
        <v>911</v>
      </c>
      <c r="I8" s="3">
        <v>4012</v>
      </c>
      <c r="J8" s="2">
        <v>1.8662835800145763E-3</v>
      </c>
      <c r="K8">
        <v>5.6575382194342337E-4</v>
      </c>
      <c r="L8" s="3">
        <v>1.2262243293665444E-3</v>
      </c>
      <c r="M8" s="2">
        <v>2.5</v>
      </c>
      <c r="N8">
        <v>2.5</v>
      </c>
      <c r="O8" s="3">
        <v>2.5</v>
      </c>
      <c r="P8" s="2">
        <v>9.2880824108399502E-3</v>
      </c>
      <c r="Q8">
        <v>2.824773793292914E-3</v>
      </c>
      <c r="R8" s="3">
        <v>6.1123837626323087E-3</v>
      </c>
      <c r="S8" s="2">
        <v>96431.579692437357</v>
      </c>
      <c r="T8">
        <v>97527.534785993979</v>
      </c>
      <c r="U8" s="3">
        <v>96964.23079412416</v>
      </c>
      <c r="V8" s="2">
        <v>895.66445919083833</v>
      </c>
      <c r="W8">
        <v>275.49322438793882</v>
      </c>
      <c r="X8" s="3">
        <v>592.68258986213618</v>
      </c>
      <c r="Y8" s="2">
        <v>479918.73731420969</v>
      </c>
      <c r="Z8">
        <v>486948.94086900004</v>
      </c>
      <c r="AA8" s="3">
        <v>483339.44749596546</v>
      </c>
      <c r="AB8" s="2">
        <v>6058906.764462607</v>
      </c>
      <c r="AC8">
        <v>6796473.6220471198</v>
      </c>
      <c r="AD8" s="3">
        <v>6426555.5869587436</v>
      </c>
      <c r="AE8" s="2">
        <v>62.831147055633856</v>
      </c>
      <c r="AF8">
        <v>69.687741384632716</v>
      </c>
      <c r="AG8" s="3">
        <v>66.277590554022936</v>
      </c>
    </row>
    <row r="9" spans="2:33" x14ac:dyDescent="0.3">
      <c r="B9" s="13" t="s">
        <v>17</v>
      </c>
      <c r="C9" s="13">
        <v>5</v>
      </c>
      <c r="D9" s="2">
        <v>1706743</v>
      </c>
      <c r="E9">
        <v>1702941</v>
      </c>
      <c r="F9" s="3">
        <v>3409684</v>
      </c>
      <c r="G9" s="2">
        <v>4831</v>
      </c>
      <c r="H9">
        <v>1269</v>
      </c>
      <c r="I9" s="3">
        <v>6100</v>
      </c>
      <c r="J9" s="2">
        <v>2.8305374622892843E-3</v>
      </c>
      <c r="K9">
        <v>7.4518142437113202E-4</v>
      </c>
      <c r="L9" s="3">
        <v>1.7890220911967209E-3</v>
      </c>
      <c r="M9" s="2">
        <v>2.5</v>
      </c>
      <c r="N9">
        <v>2.5</v>
      </c>
      <c r="O9" s="3">
        <v>2.5</v>
      </c>
      <c r="P9" s="2">
        <v>1.4053241743393214E-2</v>
      </c>
      <c r="Q9">
        <v>3.7189788369882777E-3</v>
      </c>
      <c r="R9" s="3">
        <v>8.9052810944678061E-3</v>
      </c>
      <c r="S9" s="2">
        <v>95535.915233246516</v>
      </c>
      <c r="T9">
        <v>97252.041561606035</v>
      </c>
      <c r="U9" s="3">
        <v>96371.548204262013</v>
      </c>
      <c r="V9" s="2">
        <v>1342.5893119491357</v>
      </c>
      <c r="W9">
        <v>361.67828442151728</v>
      </c>
      <c r="X9" s="3">
        <v>858.2157262680073</v>
      </c>
      <c r="Y9" s="2">
        <v>474323.10288635973</v>
      </c>
      <c r="Z9">
        <v>485356.0120969764</v>
      </c>
      <c r="AA9" s="3">
        <v>479712.20170564012</v>
      </c>
      <c r="AB9" s="2">
        <v>5578988.0271483967</v>
      </c>
      <c r="AC9">
        <v>6309524.68117812</v>
      </c>
      <c r="AD9" s="3">
        <v>5943216.1394627783</v>
      </c>
      <c r="AE9" s="2">
        <v>58.396761192139685</v>
      </c>
      <c r="AF9">
        <v>64.878069188719692</v>
      </c>
      <c r="AG9" s="3">
        <v>61.669821126728984</v>
      </c>
    </row>
    <row r="10" spans="2:33" x14ac:dyDescent="0.3">
      <c r="B10" s="13" t="s">
        <v>18</v>
      </c>
      <c r="C10" s="13">
        <v>5</v>
      </c>
      <c r="D10" s="2">
        <v>1610627</v>
      </c>
      <c r="E10">
        <v>1629397</v>
      </c>
      <c r="F10" s="3">
        <v>3240024</v>
      </c>
      <c r="G10" s="2">
        <v>4369</v>
      </c>
      <c r="H10">
        <v>1320</v>
      </c>
      <c r="I10" s="3">
        <v>5689</v>
      </c>
      <c r="J10" s="2">
        <v>2.7126081954418992E-3</v>
      </c>
      <c r="K10">
        <v>8.1011564400818221E-4</v>
      </c>
      <c r="L10" s="3">
        <v>1.7558511912257439E-3</v>
      </c>
      <c r="M10" s="2">
        <v>2.5</v>
      </c>
      <c r="N10">
        <v>2.5</v>
      </c>
      <c r="O10" s="3">
        <v>2.5</v>
      </c>
      <c r="P10" s="2">
        <v>1.3471682486411915E-2</v>
      </c>
      <c r="Q10">
        <v>4.0423912091465839E-3</v>
      </c>
      <c r="R10" s="3">
        <v>8.7408867152503639E-3</v>
      </c>
      <c r="S10" s="2">
        <v>94193.325921297379</v>
      </c>
      <c r="T10">
        <v>96890.363277184515</v>
      </c>
      <c r="U10" s="3">
        <v>95513.332477994016</v>
      </c>
      <c r="V10" s="2">
        <v>1268.9425791508313</v>
      </c>
      <c r="W10">
        <v>391.66875276270969</v>
      </c>
      <c r="X10" s="3">
        <v>834.87121898618898</v>
      </c>
      <c r="Y10" s="2">
        <v>467794.27315860975</v>
      </c>
      <c r="Z10">
        <v>483472.6445040158</v>
      </c>
      <c r="AA10" s="3">
        <v>475479.48434250453</v>
      </c>
      <c r="AB10" s="2">
        <v>5104664.9242620366</v>
      </c>
      <c r="AC10">
        <v>5824168.6690811431</v>
      </c>
      <c r="AD10" s="3">
        <v>5463503.9377571382</v>
      </c>
      <c r="AE10" s="2">
        <v>54.193488491182549</v>
      </c>
      <c r="AF10">
        <v>60.110917867232345</v>
      </c>
      <c r="AG10" s="3">
        <v>57.201479584181747</v>
      </c>
    </row>
    <row r="11" spans="2:33" x14ac:dyDescent="0.3">
      <c r="B11" s="13" t="s">
        <v>19</v>
      </c>
      <c r="C11" s="13">
        <v>5</v>
      </c>
      <c r="D11" s="2">
        <v>1452428</v>
      </c>
      <c r="E11">
        <v>1496489</v>
      </c>
      <c r="F11" s="3">
        <v>2948917</v>
      </c>
      <c r="G11" s="2">
        <v>3943</v>
      </c>
      <c r="H11">
        <v>1450</v>
      </c>
      <c r="I11" s="3">
        <v>5393</v>
      </c>
      <c r="J11" s="2">
        <v>2.7147645184477302E-3</v>
      </c>
      <c r="K11">
        <v>9.6893461963302107E-4</v>
      </c>
      <c r="L11" s="3">
        <v>1.8288069823599647E-3</v>
      </c>
      <c r="M11" s="2">
        <v>2.5</v>
      </c>
      <c r="N11">
        <v>2.5</v>
      </c>
      <c r="O11" s="3">
        <v>2.5</v>
      </c>
      <c r="P11" s="2">
        <v>1.3482319287170664E-2</v>
      </c>
      <c r="Q11">
        <v>4.832966027915212E-3</v>
      </c>
      <c r="R11" s="3">
        <v>9.1024184955472761E-3</v>
      </c>
      <c r="S11" s="2">
        <v>92924.383342146539</v>
      </c>
      <c r="T11">
        <v>96498.694524421808</v>
      </c>
      <c r="U11" s="3">
        <v>94678.461259007818</v>
      </c>
      <c r="V11" s="2">
        <v>1252.8362057822626</v>
      </c>
      <c r="W11">
        <v>466.37491237469828</v>
      </c>
      <c r="X11" s="3">
        <v>861.80297689394899</v>
      </c>
      <c r="Y11" s="2">
        <v>461489.82619627699</v>
      </c>
      <c r="Z11">
        <v>481327.5353411723</v>
      </c>
      <c r="AA11" s="3">
        <v>471237.79885280423</v>
      </c>
      <c r="AB11" s="2">
        <v>4636870.6511034267</v>
      </c>
      <c r="AC11">
        <v>5340696.0245771278</v>
      </c>
      <c r="AD11" s="3">
        <v>4988024.4534146339</v>
      </c>
      <c r="AE11" s="2">
        <v>49.899396523628475</v>
      </c>
      <c r="AF11">
        <v>55.344748971971939</v>
      </c>
      <c r="AG11" s="3">
        <v>52.683835236497018</v>
      </c>
    </row>
    <row r="12" spans="2:33" x14ac:dyDescent="0.3">
      <c r="B12" s="13" t="s">
        <v>20</v>
      </c>
      <c r="C12" s="13">
        <v>5</v>
      </c>
      <c r="D12" s="2">
        <v>1382651</v>
      </c>
      <c r="E12">
        <v>1466536</v>
      </c>
      <c r="F12" s="3">
        <v>2849187</v>
      </c>
      <c r="G12" s="2">
        <v>3556</v>
      </c>
      <c r="H12">
        <v>1670</v>
      </c>
      <c r="I12" s="3">
        <v>5226</v>
      </c>
      <c r="J12" s="2">
        <v>2.5718709927523287E-3</v>
      </c>
      <c r="K12">
        <v>1.1387378148235024E-3</v>
      </c>
      <c r="L12" s="3">
        <v>1.8342074423335498E-3</v>
      </c>
      <c r="M12" s="2">
        <v>2.5</v>
      </c>
      <c r="N12">
        <v>2.5</v>
      </c>
      <c r="O12" s="3">
        <v>2.5</v>
      </c>
      <c r="P12" s="2">
        <v>1.2777201677852108E-2</v>
      </c>
      <c r="Q12">
        <v>5.6775260401261702E-3</v>
      </c>
      <c r="R12" s="3">
        <v>9.1291752088914595E-3</v>
      </c>
      <c r="S12" s="2">
        <v>91671.547136364272</v>
      </c>
      <c r="T12">
        <v>96032.319612047111</v>
      </c>
      <c r="U12" s="3">
        <v>93816.658282113873</v>
      </c>
      <c r="V12" s="2">
        <v>1171.3058458820522</v>
      </c>
      <c r="W12">
        <v>545.22599529111653</v>
      </c>
      <c r="X12" s="3">
        <v>856.46871097011558</v>
      </c>
      <c r="Y12" s="2">
        <v>455429.47106711619</v>
      </c>
      <c r="Z12">
        <v>478798.53307200782</v>
      </c>
      <c r="AA12" s="3">
        <v>466942.11963314406</v>
      </c>
      <c r="AB12" s="2">
        <v>4175380.8249071506</v>
      </c>
      <c r="AC12">
        <v>4859368.4892359553</v>
      </c>
      <c r="AD12" s="3">
        <v>4516786.6545618298</v>
      </c>
      <c r="AE12" s="2">
        <v>45.547183999154527</v>
      </c>
      <c r="AF12">
        <v>50.601386167353965</v>
      </c>
      <c r="AG12" s="3">
        <v>48.144825634052182</v>
      </c>
    </row>
    <row r="13" spans="2:33" x14ac:dyDescent="0.3">
      <c r="B13" s="13" t="s">
        <v>21</v>
      </c>
      <c r="C13" s="13">
        <v>5</v>
      </c>
      <c r="D13" s="2">
        <v>1158713</v>
      </c>
      <c r="E13">
        <v>1273034</v>
      </c>
      <c r="F13" s="3">
        <v>2431747</v>
      </c>
      <c r="G13" s="2">
        <v>3299</v>
      </c>
      <c r="H13">
        <v>1872</v>
      </c>
      <c r="I13" s="3">
        <v>5171</v>
      </c>
      <c r="J13" s="2">
        <v>2.8471243526222629E-3</v>
      </c>
      <c r="K13">
        <v>1.4705027516939847E-3</v>
      </c>
      <c r="L13" s="3">
        <v>2.1264547668815876E-3</v>
      </c>
      <c r="M13" s="2">
        <v>2.5</v>
      </c>
      <c r="N13">
        <v>2.5</v>
      </c>
      <c r="O13" s="3">
        <v>2.5</v>
      </c>
      <c r="P13" s="2">
        <v>1.4135011424979679E-2</v>
      </c>
      <c r="Q13">
        <v>7.3255830334488002E-3</v>
      </c>
      <c r="R13" s="3">
        <v>1.0576050104011803E-2</v>
      </c>
      <c r="S13" s="2">
        <v>90500.241290482212</v>
      </c>
      <c r="T13">
        <v>95487.093616755999</v>
      </c>
      <c r="U13" s="3">
        <v>92960.189571143754</v>
      </c>
      <c r="V13" s="2">
        <v>1279.2219446043837</v>
      </c>
      <c r="W13">
        <v>699.49863291224494</v>
      </c>
      <c r="X13" s="3">
        <v>983.15162258285181</v>
      </c>
      <c r="Y13" s="2">
        <v>449303.15159090015</v>
      </c>
      <c r="Z13">
        <v>475686.72150149936</v>
      </c>
      <c r="AA13" s="3">
        <v>462343.06879926164</v>
      </c>
      <c r="AB13" s="2">
        <v>3719951.3538400345</v>
      </c>
      <c r="AC13">
        <v>4380569.9561639475</v>
      </c>
      <c r="AD13" s="3">
        <v>4049844.5349286855</v>
      </c>
      <c r="AE13" s="2">
        <v>41.104325256989746</v>
      </c>
      <c r="AF13">
        <v>45.876042407842732</v>
      </c>
      <c r="AG13" s="3">
        <v>43.565364416875269</v>
      </c>
    </row>
    <row r="14" spans="2:33" x14ac:dyDescent="0.3">
      <c r="B14" s="13" t="s">
        <v>22</v>
      </c>
      <c r="C14" s="13">
        <v>5</v>
      </c>
      <c r="D14" s="2">
        <v>1108901</v>
      </c>
      <c r="E14">
        <v>1249594</v>
      </c>
      <c r="F14" s="3">
        <v>2358495</v>
      </c>
      <c r="G14" s="2">
        <v>3837</v>
      </c>
      <c r="H14">
        <v>2573</v>
      </c>
      <c r="I14" s="3">
        <v>6410</v>
      </c>
      <c r="J14" s="2">
        <v>3.4601826493077382E-3</v>
      </c>
      <c r="K14">
        <v>2.059068785541544E-3</v>
      </c>
      <c r="L14" s="3">
        <v>2.7178348904704059E-3</v>
      </c>
      <c r="M14" s="2">
        <v>2.5</v>
      </c>
      <c r="N14">
        <v>2.5</v>
      </c>
      <c r="O14" s="3">
        <v>2.5</v>
      </c>
      <c r="P14" s="2">
        <v>1.7152535978081234E-2</v>
      </c>
      <c r="Q14">
        <v>1.0242618288706488E-2</v>
      </c>
      <c r="R14" s="3">
        <v>1.3497464750770681E-2</v>
      </c>
      <c r="S14" s="2">
        <v>89221.019345877838</v>
      </c>
      <c r="T14">
        <v>94787.594983843752</v>
      </c>
      <c r="U14" s="3">
        <v>91977.037948560901</v>
      </c>
      <c r="V14" s="2">
        <v>1530.3667443312513</v>
      </c>
      <c r="W14">
        <v>970.87315392402138</v>
      </c>
      <c r="X14" s="3">
        <v>1241.456827590998</v>
      </c>
      <c r="Y14" s="2">
        <v>442279.1798685611</v>
      </c>
      <c r="Z14">
        <v>471510.79203440866</v>
      </c>
      <c r="AA14" s="3">
        <v>456781.54767382698</v>
      </c>
      <c r="AB14" s="2">
        <v>3270648.2022491344</v>
      </c>
      <c r="AC14">
        <v>3904883.234662449</v>
      </c>
      <c r="AD14" s="3">
        <v>3587501.4661294241</v>
      </c>
      <c r="AE14" s="2">
        <v>36.657821511431138</v>
      </c>
      <c r="AF14">
        <v>41.196142125222444</v>
      </c>
      <c r="AG14" s="3">
        <v>39.004316143946397</v>
      </c>
    </row>
    <row r="15" spans="2:33" x14ac:dyDescent="0.3">
      <c r="B15" s="13" t="s">
        <v>23</v>
      </c>
      <c r="C15" s="13">
        <v>5</v>
      </c>
      <c r="D15" s="2">
        <v>1089398</v>
      </c>
      <c r="E15">
        <v>1246062</v>
      </c>
      <c r="F15" s="3">
        <v>2335460</v>
      </c>
      <c r="G15" s="2">
        <v>5414</v>
      </c>
      <c r="H15">
        <v>3758</v>
      </c>
      <c r="I15" s="3">
        <v>9172</v>
      </c>
      <c r="J15" s="2">
        <v>4.9697172199691941E-3</v>
      </c>
      <c r="K15">
        <v>3.0159012954411577E-3</v>
      </c>
      <c r="L15" s="3">
        <v>3.9272777097445468E-3</v>
      </c>
      <c r="M15" s="2">
        <v>2.5</v>
      </c>
      <c r="N15">
        <v>2.5</v>
      </c>
      <c r="O15" s="3">
        <v>2.5</v>
      </c>
      <c r="P15" s="2">
        <v>2.4543648616915079E-2</v>
      </c>
      <c r="Q15">
        <v>1.4966661542370627E-2</v>
      </c>
      <c r="R15" s="3">
        <v>1.9445469154804759E-2</v>
      </c>
      <c r="S15" s="2">
        <v>87690.652601546593</v>
      </c>
      <c r="T15">
        <v>93816.721829919727</v>
      </c>
      <c r="U15" s="3">
        <v>90735.581120969902</v>
      </c>
      <c r="V15" s="2">
        <v>2152.2485644403296</v>
      </c>
      <c r="W15">
        <v>1404.1231226431423</v>
      </c>
      <c r="X15" s="3">
        <v>1764.3959439311052</v>
      </c>
      <c r="Y15" s="2">
        <v>433072.64159663219</v>
      </c>
      <c r="Z15">
        <v>465573.30134299077</v>
      </c>
      <c r="AA15" s="3">
        <v>449266.91574502172</v>
      </c>
      <c r="AB15" s="2">
        <v>2828369.0223805732</v>
      </c>
      <c r="AC15">
        <v>3433372.44262804</v>
      </c>
      <c r="AD15" s="3">
        <v>3130719.9184555975</v>
      </c>
      <c r="AE15" s="2">
        <v>32.253939712733867</v>
      </c>
      <c r="AF15">
        <v>36.596593609957921</v>
      </c>
      <c r="AG15" s="3">
        <v>34.503773269294207</v>
      </c>
    </row>
    <row r="16" spans="2:33" x14ac:dyDescent="0.3">
      <c r="B16" s="13" t="s">
        <v>24</v>
      </c>
      <c r="C16" s="13">
        <v>5</v>
      </c>
      <c r="D16" s="2">
        <v>950747</v>
      </c>
      <c r="E16">
        <v>1106971</v>
      </c>
      <c r="F16" s="3">
        <v>2057718</v>
      </c>
      <c r="G16" s="2">
        <v>6174</v>
      </c>
      <c r="H16">
        <v>4460</v>
      </c>
      <c r="I16" s="3">
        <v>10634</v>
      </c>
      <c r="J16" s="2">
        <v>6.4938411585837245E-3</v>
      </c>
      <c r="K16">
        <v>4.0290125034892514E-3</v>
      </c>
      <c r="L16" s="3">
        <v>5.1678607078326578E-3</v>
      </c>
      <c r="M16" s="2">
        <v>2.5</v>
      </c>
      <c r="N16">
        <v>2.5</v>
      </c>
      <c r="O16" s="3">
        <v>2.5</v>
      </c>
      <c r="P16" s="2">
        <v>3.1950502079318391E-2</v>
      </c>
      <c r="Q16">
        <v>1.9944174199393448E-2</v>
      </c>
      <c r="R16" s="3">
        <v>2.5509726752780189E-2</v>
      </c>
      <c r="S16" s="2">
        <v>85538.404037106273</v>
      </c>
      <c r="T16">
        <v>92412.598707276586</v>
      </c>
      <c r="U16" s="3">
        <v>88971.185177038802</v>
      </c>
      <c r="V16" s="2">
        <v>2732.9949560491405</v>
      </c>
      <c r="W16">
        <v>1843.0929668365659</v>
      </c>
      <c r="X16" s="3">
        <v>2269.630622737267</v>
      </c>
      <c r="Y16" s="2">
        <v>420859.53279540851</v>
      </c>
      <c r="Z16">
        <v>457455.26111929159</v>
      </c>
      <c r="AA16" s="3">
        <v>439181.84932835086</v>
      </c>
      <c r="AB16" s="2">
        <v>2395296.3807839407</v>
      </c>
      <c r="AC16">
        <v>2967799.1412850493</v>
      </c>
      <c r="AD16" s="3">
        <v>2681453.0027105757</v>
      </c>
      <c r="AE16" s="2">
        <v>28.002584426813353</v>
      </c>
      <c r="AF16">
        <v>32.114659503145909</v>
      </c>
      <c r="AG16" s="3">
        <v>30.138443108011902</v>
      </c>
    </row>
    <row r="17" spans="2:33" x14ac:dyDescent="0.3">
      <c r="B17" s="13" t="s">
        <v>25</v>
      </c>
      <c r="C17" s="13">
        <v>5</v>
      </c>
      <c r="D17" s="2">
        <v>761018</v>
      </c>
      <c r="E17">
        <v>898079</v>
      </c>
      <c r="F17" s="3">
        <v>1659097</v>
      </c>
      <c r="G17" s="2">
        <v>8014</v>
      </c>
      <c r="H17">
        <v>6120</v>
      </c>
      <c r="I17" s="3">
        <v>14134</v>
      </c>
      <c r="J17" s="2">
        <v>1.0530631338549154E-2</v>
      </c>
      <c r="K17">
        <v>6.8145452682893152E-3</v>
      </c>
      <c r="L17" s="3">
        <v>8.5190920121005591E-3</v>
      </c>
      <c r="M17" s="2">
        <v>2.5</v>
      </c>
      <c r="N17">
        <v>2.5</v>
      </c>
      <c r="O17" s="3">
        <v>2.5</v>
      </c>
      <c r="P17" s="2">
        <v>5.1302536447590627E-2</v>
      </c>
      <c r="Q17">
        <v>3.3501974536309681E-2</v>
      </c>
      <c r="R17" s="3">
        <v>4.1707191554456013E-2</v>
      </c>
      <c r="S17" s="2">
        <v>82805.409081057136</v>
      </c>
      <c r="T17">
        <v>90569.505740440029</v>
      </c>
      <c r="U17" s="3">
        <v>86701.554554301532</v>
      </c>
      <c r="V17" s="2">
        <v>4248.1275174385855</v>
      </c>
      <c r="W17">
        <v>3034.2572750823751</v>
      </c>
      <c r="X17" s="3">
        <v>3616.0783438653721</v>
      </c>
      <c r="Y17" s="2">
        <v>403406.72661168926</v>
      </c>
      <c r="Z17">
        <v>445261.88551449421</v>
      </c>
      <c r="AA17" s="3">
        <v>424467.5769118442</v>
      </c>
      <c r="AB17" s="2">
        <v>1974436.8479885326</v>
      </c>
      <c r="AC17">
        <v>2510343.8801657576</v>
      </c>
      <c r="AD17" s="3">
        <v>2242271.1533822245</v>
      </c>
      <c r="AE17" s="2">
        <v>23.844297974010153</v>
      </c>
      <c r="AF17">
        <v>27.717318976654948</v>
      </c>
      <c r="AG17" s="3">
        <v>25.861948668727514</v>
      </c>
    </row>
    <row r="18" spans="2:33" x14ac:dyDescent="0.3">
      <c r="B18" s="13" t="s">
        <v>26</v>
      </c>
      <c r="C18" s="13">
        <v>5</v>
      </c>
      <c r="D18" s="2">
        <v>580624</v>
      </c>
      <c r="E18">
        <v>685483</v>
      </c>
      <c r="F18" s="3">
        <v>1266107</v>
      </c>
      <c r="G18" s="2">
        <v>8555</v>
      </c>
      <c r="H18">
        <v>6517</v>
      </c>
      <c r="I18" s="3">
        <v>15072</v>
      </c>
      <c r="J18" s="2">
        <v>1.4734148088952575E-2</v>
      </c>
      <c r="K18">
        <v>9.5071650208684976E-3</v>
      </c>
      <c r="L18" s="3">
        <v>1.1904207148368977E-2</v>
      </c>
      <c r="M18" s="2">
        <v>2.5</v>
      </c>
      <c r="N18">
        <v>2.5</v>
      </c>
      <c r="O18" s="3">
        <v>2.5</v>
      </c>
      <c r="P18" s="2">
        <v>7.1053459942210406E-2</v>
      </c>
      <c r="Q18">
        <v>4.6432227970340946E-2</v>
      </c>
      <c r="R18" s="3">
        <v>5.7800852439854063E-2</v>
      </c>
      <c r="S18" s="2">
        <v>78557.281563618555</v>
      </c>
      <c r="T18">
        <v>87535.248465357654</v>
      </c>
      <c r="U18" s="3">
        <v>83085.476210436158</v>
      </c>
      <c r="V18" s="2">
        <v>5581.766658749515</v>
      </c>
      <c r="W18">
        <v>4064.4566121839239</v>
      </c>
      <c r="X18" s="3">
        <v>4802.4113503344252</v>
      </c>
      <c r="Y18" s="2">
        <v>378831.99117121904</v>
      </c>
      <c r="Z18">
        <v>427515.10079632845</v>
      </c>
      <c r="AA18" s="3">
        <v>403421.35267634474</v>
      </c>
      <c r="AB18" s="2">
        <v>1571030.1213768432</v>
      </c>
      <c r="AC18">
        <v>2065081.9946512636</v>
      </c>
      <c r="AD18" s="3">
        <v>1817803.5764703806</v>
      </c>
      <c r="AE18" s="2">
        <v>19.998529609308918</v>
      </c>
      <c r="AF18">
        <v>23.591433517990485</v>
      </c>
      <c r="AG18" s="3">
        <v>21.878716466236622</v>
      </c>
    </row>
    <row r="19" spans="2:33" x14ac:dyDescent="0.3">
      <c r="B19" s="13" t="s">
        <v>27</v>
      </c>
      <c r="C19" s="13">
        <v>5</v>
      </c>
      <c r="D19" s="2">
        <v>416474</v>
      </c>
      <c r="E19">
        <v>501391</v>
      </c>
      <c r="F19" s="3">
        <v>917865</v>
      </c>
      <c r="G19" s="2">
        <v>10145</v>
      </c>
      <c r="H19">
        <v>7533</v>
      </c>
      <c r="I19" s="3">
        <v>17678</v>
      </c>
      <c r="J19" s="2">
        <v>2.4359263723545767E-2</v>
      </c>
      <c r="K19">
        <v>1.5024202668177132E-2</v>
      </c>
      <c r="L19" s="3">
        <v>1.9259912950161516E-2</v>
      </c>
      <c r="M19" s="2">
        <v>2.5</v>
      </c>
      <c r="N19">
        <v>2.5</v>
      </c>
      <c r="O19" s="3">
        <v>2.5</v>
      </c>
      <c r="P19" s="2">
        <v>0.11480491086634988</v>
      </c>
      <c r="Q19">
        <v>7.2401573554443446E-2</v>
      </c>
      <c r="R19" s="3">
        <v>9.1875766584204738E-2</v>
      </c>
      <c r="S19" s="2">
        <v>72975.514904869051</v>
      </c>
      <c r="T19">
        <v>83470.791853173723</v>
      </c>
      <c r="U19" s="3">
        <v>78283.064860101731</v>
      </c>
      <c r="V19" s="2">
        <v>8377.9474840794792</v>
      </c>
      <c r="W19">
        <v>6043.4166760051958</v>
      </c>
      <c r="X19" s="3">
        <v>7192.3165945828669</v>
      </c>
      <c r="Y19" s="2">
        <v>343932.70581414655</v>
      </c>
      <c r="Z19">
        <v>402245.41757585562</v>
      </c>
      <c r="AA19" s="3">
        <v>373434.53281405149</v>
      </c>
      <c r="AB19" s="2">
        <v>1192198.1302056243</v>
      </c>
      <c r="AC19">
        <v>1637566.8938549352</v>
      </c>
      <c r="AD19" s="3">
        <v>1414382.2237940358</v>
      </c>
      <c r="AE19" s="2">
        <v>16.336960852688396</v>
      </c>
      <c r="AF19">
        <v>19.618442062169937</v>
      </c>
      <c r="AG19" s="3">
        <v>18.067537676528801</v>
      </c>
    </row>
    <row r="20" spans="2:33" x14ac:dyDescent="0.3">
      <c r="B20" s="13" t="s">
        <v>28</v>
      </c>
      <c r="C20" s="13">
        <v>5</v>
      </c>
      <c r="D20" s="2">
        <v>295035</v>
      </c>
      <c r="E20">
        <v>370784</v>
      </c>
      <c r="F20" s="3">
        <v>665819</v>
      </c>
      <c r="G20" s="2">
        <v>11120</v>
      </c>
      <c r="H20">
        <v>8898</v>
      </c>
      <c r="I20" s="3">
        <v>20018</v>
      </c>
      <c r="J20" s="2">
        <v>3.7690443506702594E-2</v>
      </c>
      <c r="K20">
        <v>2.3997799257788902E-2</v>
      </c>
      <c r="L20" s="3">
        <v>3.0065227937322307E-2</v>
      </c>
      <c r="M20" s="2">
        <v>2.5</v>
      </c>
      <c r="N20">
        <v>2.5</v>
      </c>
      <c r="O20" s="3">
        <v>2.5</v>
      </c>
      <c r="P20" s="2">
        <v>0.17222420121734014</v>
      </c>
      <c r="Q20">
        <v>0.11319775385531348</v>
      </c>
      <c r="R20" s="3">
        <v>0.13981706022372967</v>
      </c>
      <c r="S20" s="2">
        <v>64597.567420789572</v>
      </c>
      <c r="T20">
        <v>77427.375177168535</v>
      </c>
      <c r="U20" s="3">
        <v>71090.748265518865</v>
      </c>
      <c r="V20" s="2">
        <v>11125.264449628759</v>
      </c>
      <c r="W20">
        <v>8764.6049569681327</v>
      </c>
      <c r="X20" s="3">
        <v>9939.6994315900556</v>
      </c>
      <c r="Y20" s="2">
        <v>295174.67597987596</v>
      </c>
      <c r="Z20">
        <v>365225.36349342234</v>
      </c>
      <c r="AA20" s="3">
        <v>330604.49274861923</v>
      </c>
      <c r="AB20" s="2">
        <v>848265.4243914776</v>
      </c>
      <c r="AC20">
        <v>1235321.4762790794</v>
      </c>
      <c r="AD20" s="3">
        <v>1040947.6909799841</v>
      </c>
      <c r="AE20" s="2">
        <v>13.131538202760225</v>
      </c>
      <c r="AF20">
        <v>15.954582903687868</v>
      </c>
      <c r="AG20" s="3">
        <v>14.642519826801076</v>
      </c>
    </row>
    <row r="21" spans="2:33" x14ac:dyDescent="0.3">
      <c r="B21" s="13" t="s">
        <v>29</v>
      </c>
      <c r="C21" s="13">
        <v>5</v>
      </c>
      <c r="D21" s="2">
        <v>186445</v>
      </c>
      <c r="E21">
        <v>256910</v>
      </c>
      <c r="F21" s="3">
        <v>443355</v>
      </c>
      <c r="G21" s="2">
        <v>11882</v>
      </c>
      <c r="H21">
        <v>11135</v>
      </c>
      <c r="I21" s="3">
        <v>23017</v>
      </c>
      <c r="J21" s="2">
        <v>6.3729249912842928E-2</v>
      </c>
      <c r="K21">
        <v>4.3342026390564788E-2</v>
      </c>
      <c r="L21" s="3">
        <v>5.1915507888712208E-2</v>
      </c>
      <c r="M21" s="2">
        <v>2.5</v>
      </c>
      <c r="N21">
        <v>2.5</v>
      </c>
      <c r="O21" s="3">
        <v>2.5</v>
      </c>
      <c r="P21" s="2">
        <v>0.27485542447374506</v>
      </c>
      <c r="Q21">
        <v>0.19552410468924222</v>
      </c>
      <c r="R21" s="3">
        <v>0.22975758513468325</v>
      </c>
      <c r="S21" s="2">
        <v>53472.302971160811</v>
      </c>
      <c r="T21">
        <v>68662.7702202004</v>
      </c>
      <c r="U21" s="3">
        <v>61151.048833928813</v>
      </c>
      <c r="V21" s="2">
        <v>14697.152530727104</v>
      </c>
      <c r="W21">
        <v>13425.226672787847</v>
      </c>
      <c r="X21" s="3">
        <v>14049.917308536573</v>
      </c>
      <c r="Y21" s="2">
        <v>230618.63352898628</v>
      </c>
      <c r="Z21">
        <v>309750.7844190324</v>
      </c>
      <c r="AA21" s="3">
        <v>270630.45089830266</v>
      </c>
      <c r="AB21" s="2">
        <v>553090.74841160164</v>
      </c>
      <c r="AC21">
        <v>870096.11278565694</v>
      </c>
      <c r="AD21" s="3">
        <v>710343.19823136495</v>
      </c>
      <c r="AE21" s="2">
        <v>10.343499675147708</v>
      </c>
      <c r="AF21">
        <v>12.672021679219652</v>
      </c>
      <c r="AG21" s="3">
        <v>11.61620629207002</v>
      </c>
    </row>
    <row r="22" spans="2:33" x14ac:dyDescent="0.3">
      <c r="B22" s="14" t="s">
        <v>30</v>
      </c>
      <c r="C22" s="14">
        <v>5</v>
      </c>
      <c r="D22" s="4">
        <v>152657</v>
      </c>
      <c r="E22" s="5">
        <v>234617</v>
      </c>
      <c r="F22" s="6">
        <v>387274</v>
      </c>
      <c r="G22" s="4">
        <v>18356</v>
      </c>
      <c r="H22" s="5">
        <v>23128</v>
      </c>
      <c r="I22" s="6">
        <v>41484</v>
      </c>
      <c r="J22" s="4">
        <v>0.12024342152669056</v>
      </c>
      <c r="K22" s="5">
        <v>9.8577681924157237E-2</v>
      </c>
      <c r="L22" s="6">
        <v>0.1071179578283076</v>
      </c>
      <c r="M22" s="4">
        <v>5.5</v>
      </c>
      <c r="N22" s="5">
        <v>5.5</v>
      </c>
      <c r="O22" s="6">
        <v>5.5</v>
      </c>
      <c r="P22" s="4">
        <v>1</v>
      </c>
      <c r="Q22" s="5">
        <v>1</v>
      </c>
      <c r="R22" s="6">
        <v>1</v>
      </c>
      <c r="S22" s="4">
        <v>38775.150440433703</v>
      </c>
      <c r="T22" s="5">
        <v>55237.543547412555</v>
      </c>
      <c r="U22" s="6">
        <v>47101.131525392244</v>
      </c>
      <c r="V22" s="4">
        <v>38775.150440433703</v>
      </c>
      <c r="W22" s="5">
        <v>55237.543547412555</v>
      </c>
      <c r="X22" s="6">
        <v>47101.131525392244</v>
      </c>
      <c r="Y22" s="4">
        <v>322472.11488261539</v>
      </c>
      <c r="Z22" s="5">
        <v>560345.32836662454</v>
      </c>
      <c r="AA22" s="6">
        <v>439712.74733306229</v>
      </c>
      <c r="AB22" s="4">
        <v>322472.11488261539</v>
      </c>
      <c r="AC22" s="5">
        <v>560345.32836662454</v>
      </c>
      <c r="AD22" s="6">
        <v>439712.74733306229</v>
      </c>
      <c r="AE22" s="4">
        <v>8.3164632817607327</v>
      </c>
      <c r="AF22" s="5">
        <v>10.144283984780353</v>
      </c>
      <c r="AG22" s="6">
        <v>9.3355028444701578</v>
      </c>
    </row>
  </sheetData>
  <mergeCells count="8">
    <mergeCell ref="M2:O2"/>
    <mergeCell ref="J2:L2"/>
    <mergeCell ref="AE2:AG2"/>
    <mergeCell ref="AB2:AD2"/>
    <mergeCell ref="Y2:AA2"/>
    <mergeCell ref="V2:X2"/>
    <mergeCell ref="S2:U2"/>
    <mergeCell ref="P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A297-A851-473E-86DB-F913A8226727}">
  <dimension ref="B1:F23"/>
  <sheetViews>
    <sheetView tabSelected="1" topLeftCell="B1" zoomScale="115" zoomScaleNormal="115" workbookViewId="0">
      <selection activeCell="D22" sqref="D22:F22"/>
    </sheetView>
  </sheetViews>
  <sheetFormatPr defaultRowHeight="14.4" x14ac:dyDescent="0.3"/>
  <sheetData>
    <row r="1" spans="2:6" x14ac:dyDescent="0.3">
      <c r="C1" t="s">
        <v>0</v>
      </c>
      <c r="D1" t="s">
        <v>40</v>
      </c>
      <c r="E1" t="s">
        <v>41</v>
      </c>
      <c r="F1" t="s">
        <v>42</v>
      </c>
    </row>
    <row r="2" spans="2:6" x14ac:dyDescent="0.3">
      <c r="B2" s="34">
        <f>+Indigenous!A4</f>
        <v>0</v>
      </c>
      <c r="C2" s="34">
        <v>0.5</v>
      </c>
      <c r="D2" s="35">
        <f>+Indigenous!K4</f>
        <v>5.6984171063593443E-2</v>
      </c>
      <c r="E2" s="35">
        <f>+'Afro-descendants'!L4</f>
        <v>2.8435682881860731E-2</v>
      </c>
      <c r="F2" s="35">
        <f>+'White-Mestizos'!L4</f>
        <v>2.0493337877124117E-2</v>
      </c>
    </row>
    <row r="3" spans="2:6" x14ac:dyDescent="0.3">
      <c r="B3" s="34" t="str">
        <f>+Indigenous!A5</f>
        <v xml:space="preserve"> 1-4</v>
      </c>
      <c r="C3" s="34">
        <v>3</v>
      </c>
      <c r="D3" s="35">
        <f>+Indigenous!K5</f>
        <v>6.5134324848627355E-3</v>
      </c>
      <c r="E3" s="35">
        <f>+'Afro-descendants'!L5</f>
        <v>2.923946128507693E-3</v>
      </c>
      <c r="F3" s="35">
        <f>+'White-Mestizos'!L5</f>
        <v>1.5777347162043087E-3</v>
      </c>
    </row>
    <row r="4" spans="2:6" x14ac:dyDescent="0.3">
      <c r="B4" s="34" t="str">
        <f>+Indigenous!A6</f>
        <v xml:space="preserve"> 5-9</v>
      </c>
      <c r="C4" s="34">
        <v>7.5</v>
      </c>
      <c r="D4" s="35">
        <f>+Indigenous!K6</f>
        <v>1.4046204383492793E-3</v>
      </c>
      <c r="E4" s="35">
        <f>+'Afro-descendants'!L6</f>
        <v>8.223562358310243E-4</v>
      </c>
      <c r="F4" s="35">
        <f>+'White-Mestizos'!L6</f>
        <v>4.2119912259669259E-4</v>
      </c>
    </row>
    <row r="5" spans="2:6" x14ac:dyDescent="0.3">
      <c r="B5" s="34" t="str">
        <f>+Indigenous!A7</f>
        <v xml:space="preserve"> 10-14</v>
      </c>
      <c r="C5" s="34">
        <f>+C4+5</f>
        <v>12.5</v>
      </c>
      <c r="D5" s="35">
        <f>+Indigenous!K7</f>
        <v>1.1927027014484145E-3</v>
      </c>
      <c r="E5" s="35">
        <f>+'Afro-descendants'!L7</f>
        <v>7.9074791293024253E-4</v>
      </c>
      <c r="F5" s="35">
        <f>+'White-Mestizos'!L7</f>
        <v>4.1717507839170192E-4</v>
      </c>
    </row>
    <row r="6" spans="2:6" x14ac:dyDescent="0.3">
      <c r="B6" s="34" t="str">
        <f>+Indigenous!A8</f>
        <v>15-19</v>
      </c>
      <c r="C6" s="34">
        <f t="shared" ref="C6:C20" si="0">+C5+5</f>
        <v>17.5</v>
      </c>
      <c r="D6" s="35">
        <f>+Indigenous!K8</f>
        <v>2.8414866506862591E-3</v>
      </c>
      <c r="E6" s="35">
        <f>+'Afro-descendants'!L8</f>
        <v>2.5358599638023718E-3</v>
      </c>
      <c r="F6" s="35">
        <f>+'White-Mestizos'!L8</f>
        <v>1.2262243293665444E-3</v>
      </c>
    </row>
    <row r="7" spans="2:6" x14ac:dyDescent="0.3">
      <c r="B7" s="34" t="str">
        <f>+Indigenous!A9</f>
        <v>20-24</v>
      </c>
      <c r="C7" s="34">
        <f t="shared" si="0"/>
        <v>22.5</v>
      </c>
      <c r="D7" s="35">
        <f>+Indigenous!K9</f>
        <v>3.4572740385144731E-3</v>
      </c>
      <c r="E7" s="35">
        <f>+'Afro-descendants'!L9</f>
        <v>4.0350446975945782E-3</v>
      </c>
      <c r="F7" s="35">
        <f>+'White-Mestizos'!L9</f>
        <v>1.7890220911967209E-3</v>
      </c>
    </row>
    <row r="8" spans="2:6" x14ac:dyDescent="0.3">
      <c r="B8" s="34" t="str">
        <f>+Indigenous!A10</f>
        <v>25-29</v>
      </c>
      <c r="C8" s="34">
        <f t="shared" si="0"/>
        <v>27.5</v>
      </c>
      <c r="D8" s="35">
        <f>+Indigenous!K10</f>
        <v>3.4511812881264535E-3</v>
      </c>
      <c r="E8" s="35">
        <f>+'Afro-descendants'!L10</f>
        <v>3.869371318133483E-3</v>
      </c>
      <c r="F8" s="35">
        <f>+'White-Mestizos'!L10</f>
        <v>1.7558511912257439E-3</v>
      </c>
    </row>
    <row r="9" spans="2:6" x14ac:dyDescent="0.3">
      <c r="B9" s="34" t="str">
        <f>+Indigenous!A11</f>
        <v>30-34</v>
      </c>
      <c r="C9" s="34">
        <f t="shared" si="0"/>
        <v>32.5</v>
      </c>
      <c r="D9" s="35">
        <f>+Indigenous!K11</f>
        <v>3.7391169154228857E-3</v>
      </c>
      <c r="E9" s="35">
        <f>+'Afro-descendants'!L11</f>
        <v>3.550791465625933E-3</v>
      </c>
      <c r="F9" s="35">
        <f>+'White-Mestizos'!L11</f>
        <v>1.8288069823599647E-3</v>
      </c>
    </row>
    <row r="10" spans="2:6" x14ac:dyDescent="0.3">
      <c r="B10" s="34" t="str">
        <f>+Indigenous!A12</f>
        <v>35-39</v>
      </c>
      <c r="C10" s="34">
        <f t="shared" si="0"/>
        <v>37.5</v>
      </c>
      <c r="D10" s="35">
        <f>+Indigenous!K12</f>
        <v>4.3629487635420553E-3</v>
      </c>
      <c r="E10" s="35">
        <f>+'Afro-descendants'!L12</f>
        <v>3.4131169449238296E-3</v>
      </c>
      <c r="F10" s="35">
        <f>+'White-Mestizos'!L12</f>
        <v>1.8342074423335498E-3</v>
      </c>
    </row>
    <row r="11" spans="2:6" x14ac:dyDescent="0.3">
      <c r="B11" s="34" t="str">
        <f>+Indigenous!A13</f>
        <v>40-44</v>
      </c>
      <c r="C11" s="34">
        <f t="shared" si="0"/>
        <v>42.5</v>
      </c>
      <c r="D11" s="35">
        <f>+Indigenous!K13</f>
        <v>3.7984684575179286E-3</v>
      </c>
      <c r="E11" s="35">
        <f>+'Afro-descendants'!L13</f>
        <v>3.7165091842825447E-3</v>
      </c>
      <c r="F11" s="35">
        <f>+'White-Mestizos'!L13</f>
        <v>2.1264547668815876E-3</v>
      </c>
    </row>
    <row r="12" spans="2:6" x14ac:dyDescent="0.3">
      <c r="B12" s="34" t="str">
        <f>+Indigenous!A14</f>
        <v>45-49</v>
      </c>
      <c r="C12" s="34">
        <f t="shared" si="0"/>
        <v>47.5</v>
      </c>
      <c r="D12" s="35">
        <f>+Indigenous!K14</f>
        <v>6.3565241687622244E-3</v>
      </c>
      <c r="E12" s="35">
        <f>+'Afro-descendants'!L14</f>
        <v>4.4606308692511434E-3</v>
      </c>
      <c r="F12" s="35">
        <f>+'White-Mestizos'!L14</f>
        <v>2.7178348904704059E-3</v>
      </c>
    </row>
    <row r="13" spans="2:6" x14ac:dyDescent="0.3">
      <c r="B13" s="34" t="str">
        <f>+Indigenous!A15</f>
        <v>50-54</v>
      </c>
      <c r="C13" s="34">
        <f t="shared" si="0"/>
        <v>52.5</v>
      </c>
      <c r="D13" s="35">
        <f>+Indigenous!K15</f>
        <v>7.4201146373674247E-3</v>
      </c>
      <c r="E13" s="35">
        <f>+'Afro-descendants'!L15</f>
        <v>6.4121857701820275E-3</v>
      </c>
      <c r="F13" s="35">
        <f>+'White-Mestizos'!L15</f>
        <v>3.9272777097445468E-3</v>
      </c>
    </row>
    <row r="14" spans="2:6" x14ac:dyDescent="0.3">
      <c r="B14" s="34" t="str">
        <f>+Indigenous!A16</f>
        <v>55-59</v>
      </c>
      <c r="C14" s="34">
        <f t="shared" si="0"/>
        <v>57.5</v>
      </c>
      <c r="D14" s="35">
        <f>+Indigenous!K16</f>
        <v>9.5090489336626793E-3</v>
      </c>
      <c r="E14" s="35">
        <f>+'Afro-descendants'!L16</f>
        <v>7.5106228227998315E-3</v>
      </c>
      <c r="F14" s="35">
        <f>+'White-Mestizos'!L16</f>
        <v>5.1678607078326578E-3</v>
      </c>
    </row>
    <row r="15" spans="2:6" x14ac:dyDescent="0.3">
      <c r="B15" s="34" t="str">
        <f>+Indigenous!A17</f>
        <v>60-64</v>
      </c>
      <c r="C15" s="34">
        <f t="shared" si="0"/>
        <v>62.5</v>
      </c>
      <c r="D15" s="35">
        <f>+Indigenous!K17</f>
        <v>1.7017435716801692E-2</v>
      </c>
      <c r="E15" s="35">
        <f>+'Afro-descendants'!L17</f>
        <v>1.3120393611808355E-2</v>
      </c>
      <c r="F15" s="35">
        <f>+'White-Mestizos'!L17</f>
        <v>8.5190920121005591E-3</v>
      </c>
    </row>
    <row r="16" spans="2:6" x14ac:dyDescent="0.3">
      <c r="B16" s="34" t="str">
        <f>+Indigenous!A18</f>
        <v>65-69</v>
      </c>
      <c r="C16" s="34">
        <f t="shared" si="0"/>
        <v>67.5</v>
      </c>
      <c r="D16" s="35">
        <f>+Indigenous!K18</f>
        <v>1.7177393701622308E-2</v>
      </c>
      <c r="E16" s="35">
        <f>+'Afro-descendants'!L18</f>
        <v>1.7356420647590978E-2</v>
      </c>
      <c r="F16" s="35">
        <f>+'White-Mestizos'!L18</f>
        <v>1.1904207148368977E-2</v>
      </c>
    </row>
    <row r="17" spans="2:6" x14ac:dyDescent="0.3">
      <c r="B17" s="34" t="str">
        <f>+Indigenous!A19</f>
        <v>70-74</v>
      </c>
      <c r="C17" s="34">
        <f t="shared" si="0"/>
        <v>72.5</v>
      </c>
      <c r="D17" s="35">
        <f>+Indigenous!K19</f>
        <v>3.1726879125558945E-2</v>
      </c>
      <c r="E17" s="35">
        <f>+'Afro-descendants'!L19</f>
        <v>2.7584274161261909E-2</v>
      </c>
      <c r="F17" s="35">
        <f>+'White-Mestizos'!L19</f>
        <v>1.9259912950161516E-2</v>
      </c>
    </row>
    <row r="18" spans="2:6" x14ac:dyDescent="0.3">
      <c r="B18" s="34" t="str">
        <f>+Indigenous!A20</f>
        <v>75-79</v>
      </c>
      <c r="C18" s="34">
        <f t="shared" si="0"/>
        <v>77.5</v>
      </c>
      <c r="D18" s="35">
        <f>+Indigenous!K20</f>
        <v>4.0956450761031354E-2</v>
      </c>
      <c r="E18" s="35">
        <f>+'Afro-descendants'!L20</f>
        <v>4.2589753079892136E-2</v>
      </c>
      <c r="F18" s="35">
        <f>+'White-Mestizos'!L20</f>
        <v>3.0065227937322307E-2</v>
      </c>
    </row>
    <row r="19" spans="2:6" x14ac:dyDescent="0.3">
      <c r="B19" s="34" t="str">
        <f>+Indigenous!A21</f>
        <v>80-84</v>
      </c>
      <c r="C19" s="34">
        <f t="shared" si="0"/>
        <v>82.5</v>
      </c>
      <c r="D19" s="35">
        <f>+Indigenous!K21</f>
        <v>8.5242121445042271E-2</v>
      </c>
      <c r="E19" s="35">
        <f>+'Afro-descendants'!L21</f>
        <v>6.608896591565569E-2</v>
      </c>
      <c r="F19" s="35">
        <f>+'White-Mestizos'!L21</f>
        <v>5.1915507888712208E-2</v>
      </c>
    </row>
    <row r="20" spans="2:6" x14ac:dyDescent="0.3">
      <c r="B20" s="34" t="str">
        <f>+Indigenous!A22</f>
        <v>85+</v>
      </c>
      <c r="C20" s="34">
        <f t="shared" si="0"/>
        <v>87.5</v>
      </c>
      <c r="D20" s="35">
        <f>+Indigenous!K22</f>
        <v>0.1658153613318199</v>
      </c>
      <c r="E20" s="35">
        <f>+'Afro-descendants'!L22</f>
        <v>0.13844446499583835</v>
      </c>
      <c r="F20" s="35">
        <f>+'White-Mestizos'!L22</f>
        <v>0.1071179578283076</v>
      </c>
    </row>
    <row r="21" spans="2:6" x14ac:dyDescent="0.3">
      <c r="C21" s="34"/>
      <c r="D21" s="34"/>
      <c r="E21" s="34"/>
      <c r="F21" s="34"/>
    </row>
    <row r="22" spans="2:6" x14ac:dyDescent="0.3">
      <c r="C22" s="34" t="s">
        <v>8</v>
      </c>
      <c r="D22" s="36">
        <f>+Indigenous!AF4</f>
        <v>66.689659025460003</v>
      </c>
      <c r="E22" s="36">
        <f>+'Afro-descendants'!AG4</f>
        <v>71.503354014421078</v>
      </c>
      <c r="F22" s="36">
        <f>+'White-Mestizos'!AG4</f>
        <v>78.868881097157157</v>
      </c>
    </row>
    <row r="23" spans="2:6" x14ac:dyDescent="0.3">
      <c r="C23" s="34" t="s">
        <v>43</v>
      </c>
      <c r="D23" s="36">
        <f>+Indigenous!AF8</f>
        <v>58.128809480021921</v>
      </c>
      <c r="E23" s="36">
        <f>+'Afro-descendants'!AG8</f>
        <v>59.895870119792484</v>
      </c>
      <c r="F23" s="36">
        <f>+'White-Mestizos'!AG8</f>
        <v>66.277590554022936</v>
      </c>
    </row>
  </sheetData>
  <conditionalFormatting sqref="D2:F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Indigenous</vt:lpstr>
      <vt:lpstr>Afro-descendants</vt:lpstr>
      <vt:lpstr>White-Mestizos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Loja</dc:creator>
  <cp:lastModifiedBy>Williams Iván</cp:lastModifiedBy>
  <dcterms:created xsi:type="dcterms:W3CDTF">2023-08-18T22:20:34Z</dcterms:created>
  <dcterms:modified xsi:type="dcterms:W3CDTF">2023-10-12T11:50:00Z</dcterms:modified>
</cp:coreProperties>
</file>