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6" i="1" l="1"/>
  <c r="E75" i="1"/>
  <c r="E74" i="1"/>
  <c r="E73" i="1"/>
  <c r="E72" i="1"/>
  <c r="E71" i="1"/>
  <c r="E70" i="1"/>
  <c r="E69" i="1"/>
  <c r="D76" i="1"/>
  <c r="D70" i="1"/>
  <c r="D71" i="1"/>
  <c r="D72" i="1"/>
  <c r="D73" i="1"/>
  <c r="D74" i="1"/>
  <c r="D75" i="1"/>
  <c r="D69" i="1"/>
  <c r="E51" i="1"/>
  <c r="E50" i="1"/>
  <c r="E49" i="1"/>
  <c r="E48" i="1"/>
  <c r="E47" i="1"/>
  <c r="E46" i="1"/>
  <c r="E45" i="1"/>
  <c r="E44" i="1"/>
  <c r="E43" i="1"/>
  <c r="D51" i="1"/>
  <c r="D44" i="1"/>
  <c r="D45" i="1"/>
  <c r="D46" i="1"/>
  <c r="D47" i="1"/>
  <c r="D48" i="1"/>
  <c r="D49" i="1"/>
  <c r="D50" i="1"/>
  <c r="D43" i="1"/>
  <c r="E16" i="1"/>
  <c r="D16" i="1"/>
  <c r="E17" i="1"/>
  <c r="E25" i="1"/>
  <c r="E24" i="1"/>
  <c r="E23" i="1"/>
  <c r="E22" i="1"/>
  <c r="E21" i="1"/>
  <c r="E20" i="1"/>
  <c r="E19" i="1"/>
  <c r="E18" i="1"/>
  <c r="D25" i="1"/>
  <c r="D17" i="1"/>
  <c r="D18" i="1"/>
  <c r="D19" i="1"/>
  <c r="D20" i="1"/>
  <c r="D21" i="1"/>
  <c r="D22" i="1"/>
  <c r="D23" i="1"/>
  <c r="D24" i="1"/>
</calcChain>
</file>

<file path=xl/sharedStrings.xml><?xml version="1.0" encoding="utf-8"?>
<sst xmlns="http://schemas.openxmlformats.org/spreadsheetml/2006/main" count="42" uniqueCount="28">
  <si>
    <t>Analyzed file: D:\IKA FAKS\Master studije\FAKS\Drugi semestar\GIS analiza u zaštiti geoprostora\cas 6\vezbe 6 i 7\lc za bafer 5km.tif (band 1)</t>
  </si>
  <si>
    <t>Extent: 428287.4052999999839813,4941737.9376999996602535 : 438275.6171999999787658,4951726.0475000003352761</t>
  </si>
  <si>
    <t>Projection: EPSG:32634 - WGS 84 / UTM zone 34N</t>
  </si>
  <si>
    <t>Width in pixels: 999 (units per pixel 9.99821)</t>
  </si>
  <si>
    <t>Height in pixels: 999 (units per pixel 9.99811)</t>
  </si>
  <si>
    <t>Total pixel count: 998001</t>
  </si>
  <si>
    <t>Value</t>
  </si>
  <si>
    <t>Pixel count</t>
  </si>
  <si>
    <t>Area (m²)</t>
  </si>
  <si>
    <t>km2</t>
  </si>
  <si>
    <t>procenat</t>
  </si>
  <si>
    <t>ukupno</t>
  </si>
  <si>
    <t>ZA BAFER 5KM</t>
  </si>
  <si>
    <t>Analyzed file: D:\IKA FAKS\Master studije\FAKS\Drugi semestar\GIS analiza u zaštiti geoprostora\cas 6\vezbe 6 i 7\lc za bafer 3km.tif (band 1)</t>
  </si>
  <si>
    <t>Extent: 430287.0473999999812804,4943737.5592999998480082 : 436275.9751999999862164,4949726.4259000001475215</t>
  </si>
  <si>
    <t>Width in pixels: 599 (units per pixel 9.99821)</t>
  </si>
  <si>
    <t>Height in pixels: 599 (units per pixel 9.99811)</t>
  </si>
  <si>
    <t>Total pixel count: 358801</t>
  </si>
  <si>
    <t>NODATA pixel count: 128912</t>
  </si>
  <si>
    <t xml:space="preserve">ZA BAFER 3KM </t>
  </si>
  <si>
    <t>Analyzed file: D:\IKA FAKS\Master studije\FAKS\Drugi semestar\GIS analiza u zaštiti geoprostora\cas 6\vezbe 6 i 7\lc za bafer 1km.tif (band 1)</t>
  </si>
  <si>
    <t>Extent: 432286.6893999999738298,4945737.1808000002056360 : 434276.3331999999936670,4947726.8042999999597669</t>
  </si>
  <si>
    <t>Width in pixels: 199 (units per pixel 9.99821)</t>
  </si>
  <si>
    <t>Height in pixels: 199 (units per pixel 9.99811)</t>
  </si>
  <si>
    <t>Total pixel count: 39601</t>
  </si>
  <si>
    <t>NODATA pixel count: 9460</t>
  </si>
  <si>
    <t>za bafer 1km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</si>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</sst>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34" workbookViewId="0">
      <selection activeCell="H69" sqref="H69"/>
    </sheetView>
  </sheetViews>
  <sheetFormatPr defaultRowHeight="14.4" x14ac:dyDescent="0.3"/>
  <cols>
    <col min="4" max="4" width="11.21875" bestFit="1" customWidth="1"/>
    <col min="5" max="5" width="11.5546875" bestFit="1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5" spans="1:5" x14ac:dyDescent="0.3">
      <c r="A5" t="s">
        <v>2</v>
      </c>
    </row>
    <row r="7" spans="1:5" x14ac:dyDescent="0.3">
      <c r="A7" t="s">
        <v>3</v>
      </c>
    </row>
    <row r="9" spans="1:5" x14ac:dyDescent="0.3">
      <c r="A9" t="s">
        <v>4</v>
      </c>
    </row>
    <row r="11" spans="1:5" x14ac:dyDescent="0.3">
      <c r="A11" t="s">
        <v>5</v>
      </c>
    </row>
    <row r="13" spans="1:5" x14ac:dyDescent="0.3">
      <c r="A13" t="s">
        <v>12</v>
      </c>
    </row>
    <row r="15" spans="1:5" x14ac:dyDescent="0.3">
      <c r="A15" t="s">
        <v>6</v>
      </c>
      <c r="B15" t="s">
        <v>7</v>
      </c>
      <c r="C15" t="s">
        <v>8</v>
      </c>
      <c r="D15" t="s">
        <v>9</v>
      </c>
      <c r="E15" t="s">
        <v>10</v>
      </c>
    </row>
    <row r="16" spans="1:5" x14ac:dyDescent="0.3">
      <c r="A16">
        <v>10</v>
      </c>
      <c r="B16">
        <v>147584</v>
      </c>
      <c r="C16">
        <v>14752966.483526001</v>
      </c>
      <c r="D16" s="1">
        <f>C16/1000000</f>
        <v>14.752966483526</v>
      </c>
      <c r="E16" s="1">
        <f>D16/D25*100</f>
        <v>23.366946752101398</v>
      </c>
    </row>
    <row r="17" spans="1:5" x14ac:dyDescent="0.3">
      <c r="A17">
        <v>20</v>
      </c>
      <c r="B17">
        <v>2091</v>
      </c>
      <c r="C17">
        <v>209023.01683822699</v>
      </c>
      <c r="D17" s="1">
        <f t="shared" ref="D17:D24" si="0">C17/1000000</f>
        <v>0.20902301683822699</v>
      </c>
      <c r="E17" s="1">
        <f>D17/D25*100</f>
        <v>0.33106763374514891</v>
      </c>
    </row>
    <row r="18" spans="1:5" x14ac:dyDescent="0.3">
      <c r="A18">
        <v>30</v>
      </c>
      <c r="B18">
        <v>343267</v>
      </c>
      <c r="C18">
        <v>34314062.133432701</v>
      </c>
      <c r="D18" s="1">
        <f t="shared" si="0"/>
        <v>34.314062133432699</v>
      </c>
      <c r="E18" s="1">
        <f>D18/D25*100</f>
        <v>54.349399059204309</v>
      </c>
    </row>
    <row r="19" spans="1:5" x14ac:dyDescent="0.3">
      <c r="A19">
        <v>50</v>
      </c>
      <c r="B19">
        <v>20771</v>
      </c>
      <c r="C19">
        <v>2076335.2858664801</v>
      </c>
      <c r="D19" s="1">
        <f t="shared" si="0"/>
        <v>2.0763352858664801</v>
      </c>
      <c r="E19" s="1">
        <f>D19/D25*100</f>
        <v>3.2886684937926751</v>
      </c>
    </row>
    <row r="20" spans="1:5" x14ac:dyDescent="0.3">
      <c r="A20">
        <v>60</v>
      </c>
      <c r="B20">
        <v>30775</v>
      </c>
      <c r="C20">
        <v>3076366.9742689799</v>
      </c>
      <c r="D20" s="1">
        <f t="shared" si="0"/>
        <v>3.0763669742689799</v>
      </c>
      <c r="E20" s="1">
        <f>D20/D25*100</f>
        <v>4.8725999179851556</v>
      </c>
    </row>
    <row r="21" spans="1:5" x14ac:dyDescent="0.3">
      <c r="A21">
        <v>70</v>
      </c>
      <c r="B21">
        <v>25129</v>
      </c>
      <c r="C21">
        <v>2511974.8398507</v>
      </c>
      <c r="D21" s="1">
        <f t="shared" si="0"/>
        <v>2.5119748398507</v>
      </c>
      <c r="E21" s="1">
        <f>D21/D25*100</f>
        <v>3.9786698079301104</v>
      </c>
    </row>
    <row r="22" spans="1:5" x14ac:dyDescent="0.3">
      <c r="A22">
        <v>80</v>
      </c>
      <c r="B22">
        <v>90</v>
      </c>
      <c r="C22">
        <v>8996.6865210141004</v>
      </c>
      <c r="D22" s="1">
        <f t="shared" si="0"/>
        <v>8.9966865210141002E-3</v>
      </c>
      <c r="E22" s="1">
        <f>D22/D25*100</f>
        <v>1.4249682944554514E-2</v>
      </c>
    </row>
    <row r="23" spans="1:5" x14ac:dyDescent="0.3">
      <c r="A23">
        <v>90</v>
      </c>
      <c r="B23">
        <v>35243</v>
      </c>
      <c r="C23">
        <v>3523002.47844555</v>
      </c>
      <c r="D23" s="1">
        <f t="shared" si="0"/>
        <v>3.5230024784455498</v>
      </c>
      <c r="E23" s="1">
        <f>D23/D25*100</f>
        <v>5.5800175112770454</v>
      </c>
    </row>
    <row r="24" spans="1:5" x14ac:dyDescent="0.3">
      <c r="A24">
        <v>100</v>
      </c>
      <c r="B24">
        <v>26643</v>
      </c>
      <c r="C24">
        <v>2663319.0997708701</v>
      </c>
      <c r="D24" s="1">
        <f t="shared" si="0"/>
        <v>2.6633190997708702</v>
      </c>
      <c r="E24" s="1">
        <f>D24/D25*100</f>
        <v>4.2183811410196155</v>
      </c>
    </row>
    <row r="25" spans="1:5" x14ac:dyDescent="0.3">
      <c r="C25" t="s">
        <v>11</v>
      </c>
      <c r="D25" s="1">
        <f>D16+D17+D18+D20+D22+D21+D23+D24+D19</f>
        <v>63.136046998520513</v>
      </c>
      <c r="E25" s="1">
        <f>E16+E17+E18+E20+E21+E19+E22+E23+E24</f>
        <v>100.00000000000003</v>
      </c>
    </row>
    <row r="27" spans="1:5" x14ac:dyDescent="0.3">
      <c r="A27" t="s">
        <v>19</v>
      </c>
    </row>
    <row r="28" spans="1:5" x14ac:dyDescent="0.3">
      <c r="A28" t="s">
        <v>13</v>
      </c>
    </row>
    <row r="30" spans="1:5" x14ac:dyDescent="0.3">
      <c r="A30" t="s">
        <v>14</v>
      </c>
    </row>
    <row r="32" spans="1:5" x14ac:dyDescent="0.3">
      <c r="A32" t="s">
        <v>2</v>
      </c>
    </row>
    <row r="34" spans="1:5" x14ac:dyDescent="0.3">
      <c r="A34" t="s">
        <v>15</v>
      </c>
    </row>
    <row r="36" spans="1:5" x14ac:dyDescent="0.3">
      <c r="A36" t="s">
        <v>16</v>
      </c>
    </row>
    <row r="38" spans="1:5" x14ac:dyDescent="0.3">
      <c r="A38" t="s">
        <v>17</v>
      </c>
    </row>
    <row r="40" spans="1:5" x14ac:dyDescent="0.3">
      <c r="A40" t="s">
        <v>18</v>
      </c>
    </row>
    <row r="42" spans="1:5" x14ac:dyDescent="0.3">
      <c r="A42" t="s">
        <v>6</v>
      </c>
      <c r="B42" t="s">
        <v>7</v>
      </c>
      <c r="C42" t="s">
        <v>8</v>
      </c>
      <c r="D42" t="s">
        <v>9</v>
      </c>
      <c r="E42" t="s">
        <v>10</v>
      </c>
    </row>
    <row r="43" spans="1:5" x14ac:dyDescent="0.3">
      <c r="A43">
        <v>10</v>
      </c>
      <c r="B43">
        <v>47356</v>
      </c>
      <c r="C43">
        <v>4733856.4476434598</v>
      </c>
      <c r="D43" s="1">
        <f>C43/1000000</f>
        <v>4.7338564476434595</v>
      </c>
      <c r="E43" s="1">
        <f>D43/D51*100</f>
        <v>20.599506718459779</v>
      </c>
    </row>
    <row r="44" spans="1:5" x14ac:dyDescent="0.3">
      <c r="A44">
        <v>20</v>
      </c>
      <c r="B44">
        <v>861</v>
      </c>
      <c r="C44">
        <v>86068.299717480899</v>
      </c>
      <c r="D44" s="1">
        <f t="shared" ref="D44:D50" si="1">C44/1000000</f>
        <v>8.6068299717480895E-2</v>
      </c>
      <c r="E44" s="1">
        <f>D44/D51*100</f>
        <v>0.37452857683490787</v>
      </c>
    </row>
    <row r="45" spans="1:5" x14ac:dyDescent="0.3">
      <c r="A45">
        <v>30</v>
      </c>
      <c r="B45">
        <v>126018</v>
      </c>
      <c r="C45">
        <v>12597160.2715418</v>
      </c>
      <c r="D45" s="1">
        <f t="shared" si="1"/>
        <v>12.597160271541801</v>
      </c>
      <c r="E45" s="1">
        <f>D45/D51*100</f>
        <v>54.816889890338381</v>
      </c>
    </row>
    <row r="46" spans="1:5" x14ac:dyDescent="0.3">
      <c r="A46">
        <v>50</v>
      </c>
      <c r="B46">
        <v>9674</v>
      </c>
      <c r="C46">
        <v>967043.82284193998</v>
      </c>
      <c r="D46" s="1">
        <f t="shared" si="1"/>
        <v>0.96704382284194002</v>
      </c>
      <c r="E46" s="1">
        <f>D46/D51*100</f>
        <v>4.2081178307792104</v>
      </c>
    </row>
    <row r="47" spans="1:5" x14ac:dyDescent="0.3">
      <c r="A47">
        <v>60</v>
      </c>
      <c r="B47">
        <v>12541</v>
      </c>
      <c r="C47">
        <v>1253638.2656874801</v>
      </c>
      <c r="D47" s="1">
        <f t="shared" si="1"/>
        <v>1.25363826568748</v>
      </c>
      <c r="E47" s="1">
        <f>D47/D51*100</f>
        <v>5.4552414426092302</v>
      </c>
    </row>
    <row r="48" spans="1:5" x14ac:dyDescent="0.3">
      <c r="A48">
        <v>70</v>
      </c>
      <c r="B48">
        <v>5849</v>
      </c>
      <c r="C48">
        <v>584684.651623165</v>
      </c>
      <c r="D48" s="1">
        <f t="shared" si="1"/>
        <v>0.58468465162316496</v>
      </c>
      <c r="E48" s="1">
        <f>D48/D51*100</f>
        <v>2.544271365746078</v>
      </c>
    </row>
    <row r="49" spans="1:5" x14ac:dyDescent="0.3">
      <c r="A49">
        <v>90</v>
      </c>
      <c r="B49">
        <v>18500</v>
      </c>
      <c r="C49">
        <v>1849318.8673326301</v>
      </c>
      <c r="D49" s="1">
        <f t="shared" si="1"/>
        <v>1.8493188673326302</v>
      </c>
      <c r="E49" s="1">
        <f>D49/D51*100</f>
        <v>8.0473619877419136</v>
      </c>
    </row>
    <row r="50" spans="1:5" x14ac:dyDescent="0.3">
      <c r="A50">
        <v>100</v>
      </c>
      <c r="B50">
        <v>9090</v>
      </c>
      <c r="C50">
        <v>908665.32454343897</v>
      </c>
      <c r="D50" s="1">
        <f t="shared" si="1"/>
        <v>0.90866532454343896</v>
      </c>
      <c r="E50" s="1">
        <f>D50/D51*100</f>
        <v>3.954082187490489</v>
      </c>
    </row>
    <row r="51" spans="1:5" x14ac:dyDescent="0.3">
      <c r="C51" t="s">
        <v>11</v>
      </c>
      <c r="D51" s="1">
        <f>SUM(D43:D50)</f>
        <v>22.980435950931398</v>
      </c>
      <c r="E51" s="1">
        <f>SUM(E43:E50)</f>
        <v>100</v>
      </c>
    </row>
    <row r="53" spans="1:5" x14ac:dyDescent="0.3">
      <c r="A53" t="s">
        <v>26</v>
      </c>
    </row>
    <row r="54" spans="1:5" x14ac:dyDescent="0.3">
      <c r="A54" t="s">
        <v>20</v>
      </c>
    </row>
    <row r="56" spans="1:5" x14ac:dyDescent="0.3">
      <c r="A56" t="s">
        <v>21</v>
      </c>
    </row>
    <row r="58" spans="1:5" x14ac:dyDescent="0.3">
      <c r="A58" t="s">
        <v>2</v>
      </c>
    </row>
    <row r="60" spans="1:5" x14ac:dyDescent="0.3">
      <c r="A60" t="s">
        <v>22</v>
      </c>
    </row>
    <row r="62" spans="1:5" x14ac:dyDescent="0.3">
      <c r="A62" t="s">
        <v>23</v>
      </c>
    </row>
    <row r="64" spans="1:5" x14ac:dyDescent="0.3">
      <c r="A64" t="s">
        <v>24</v>
      </c>
    </row>
    <row r="66" spans="1:8" x14ac:dyDescent="0.3">
      <c r="A66" t="s">
        <v>25</v>
      </c>
    </row>
    <row r="68" spans="1:8" x14ac:dyDescent="0.3">
      <c r="A68" t="s">
        <v>6</v>
      </c>
      <c r="B68" t="s">
        <v>7</v>
      </c>
      <c r="C68" t="s">
        <v>8</v>
      </c>
      <c r="D68" t="s">
        <v>9</v>
      </c>
      <c r="E68" t="s">
        <v>10</v>
      </c>
    </row>
    <row r="69" spans="1:8" x14ac:dyDescent="0.3">
      <c r="A69">
        <v>10</v>
      </c>
      <c r="B69">
        <v>8391</v>
      </c>
      <c r="C69">
        <v>838791.07938598399</v>
      </c>
      <c r="D69" s="1">
        <f>C69/1000000</f>
        <v>0.83879107938598396</v>
      </c>
      <c r="E69" s="1">
        <f>D69/D76*100</f>
        <v>27.839155966955342</v>
      </c>
      <c r="H69" t="s">
        <v>27</v>
      </c>
    </row>
    <row r="70" spans="1:8" x14ac:dyDescent="0.3">
      <c r="A70">
        <v>30</v>
      </c>
      <c r="B70">
        <v>11134</v>
      </c>
      <c r="C70">
        <v>1112990.09389626</v>
      </c>
      <c r="D70" s="1">
        <f t="shared" ref="D70:D75" si="2">C70/1000000</f>
        <v>1.11299009389626</v>
      </c>
      <c r="E70" s="1">
        <f>D70/D76*100</f>
        <v>36.93971666500773</v>
      </c>
    </row>
    <row r="71" spans="1:8" x14ac:dyDescent="0.3">
      <c r="A71">
        <v>50</v>
      </c>
      <c r="B71">
        <v>3555</v>
      </c>
      <c r="C71">
        <v>355369.12015459099</v>
      </c>
      <c r="D71" s="1">
        <f t="shared" si="2"/>
        <v>0.35536912015459099</v>
      </c>
      <c r="E71" s="1">
        <f>D71/D76*100</f>
        <v>11.794565541952835</v>
      </c>
    </row>
    <row r="72" spans="1:8" x14ac:dyDescent="0.3">
      <c r="A72">
        <v>60</v>
      </c>
      <c r="B72">
        <v>2066</v>
      </c>
      <c r="C72">
        <v>206523.93874525599</v>
      </c>
      <c r="D72" s="1">
        <f t="shared" si="2"/>
        <v>0.20652393874525599</v>
      </c>
      <c r="E72" s="1">
        <f>D72/D76*100</f>
        <v>6.8544507481503691</v>
      </c>
    </row>
    <row r="73" spans="1:8" x14ac:dyDescent="0.3">
      <c r="A73">
        <v>70</v>
      </c>
      <c r="B73">
        <v>928</v>
      </c>
      <c r="C73">
        <v>92765.835022070401</v>
      </c>
      <c r="D73" s="1">
        <f t="shared" si="2"/>
        <v>9.2765835022070406E-2</v>
      </c>
      <c r="E73" s="1">
        <f>D73/D76*100</f>
        <v>3.0788626787432425</v>
      </c>
    </row>
    <row r="74" spans="1:8" x14ac:dyDescent="0.3">
      <c r="A74">
        <v>90</v>
      </c>
      <c r="B74">
        <v>2662</v>
      </c>
      <c r="C74">
        <v>266101.99658270599</v>
      </c>
      <c r="D74" s="1">
        <f t="shared" si="2"/>
        <v>0.266101996582706</v>
      </c>
      <c r="E74" s="1">
        <f>D74/D76*100</f>
        <v>8.8318237616535598</v>
      </c>
    </row>
    <row r="75" spans="1:8" x14ac:dyDescent="0.3">
      <c r="A75">
        <v>100</v>
      </c>
      <c r="B75">
        <v>1405</v>
      </c>
      <c r="C75">
        <v>140448.27392888899</v>
      </c>
      <c r="D75" s="1">
        <f t="shared" si="2"/>
        <v>0.14044827392888898</v>
      </c>
      <c r="E75" s="1">
        <f>D75/D76*100</f>
        <v>4.661424637536915</v>
      </c>
    </row>
    <row r="76" spans="1:8" x14ac:dyDescent="0.3">
      <c r="C76" t="s">
        <v>11</v>
      </c>
      <c r="D76" s="1">
        <f>SUM(D69:D75)</f>
        <v>3.0129903377157565</v>
      </c>
      <c r="E76" s="1">
        <f>D76/D76*100</f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2022-06-04T12:49:08Z</dcterms:modified>
</cp:coreProperties>
</file>