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arcad\Documents\Aztecatrol\CentralSoftware\otros\"/>
    </mc:Choice>
  </mc:AlternateContent>
  <xr:revisionPtr revIDLastSave="0" documentId="13_ncr:1_{5F5C0A7D-17BC-4CE4-B0EC-82A84FB63508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DB - ICI Thru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56" i="1" l="1"/>
  <c r="J56" i="1"/>
  <c r="F56" i="1"/>
  <c r="G56" i="1" s="1"/>
  <c r="K55" i="1"/>
  <c r="J55" i="1"/>
  <c r="F55" i="1"/>
  <c r="G55" i="1" s="1"/>
  <c r="K54" i="1"/>
  <c r="J54" i="1"/>
  <c r="F54" i="1"/>
  <c r="G54" i="1" s="1"/>
  <c r="J53" i="1"/>
  <c r="F53" i="1"/>
  <c r="G53" i="1" s="1"/>
  <c r="E53" i="1"/>
  <c r="K53" i="1" s="1"/>
  <c r="J52" i="1"/>
  <c r="F52" i="1"/>
  <c r="G52" i="1" s="1"/>
  <c r="E52" i="1"/>
  <c r="K52" i="1" s="1"/>
  <c r="K51" i="1"/>
  <c r="J51" i="1"/>
  <c r="F51" i="1"/>
  <c r="G51" i="1" s="1"/>
  <c r="J50" i="1"/>
  <c r="F50" i="1"/>
  <c r="G50" i="1" s="1"/>
  <c r="E50" i="1"/>
  <c r="K50" i="1" s="1"/>
  <c r="K49" i="1"/>
  <c r="J49" i="1"/>
  <c r="F49" i="1"/>
  <c r="G49" i="1" s="1"/>
  <c r="J48" i="1"/>
  <c r="F48" i="1"/>
  <c r="G48" i="1" s="1"/>
  <c r="E48" i="1"/>
  <c r="K48" i="1" s="1"/>
  <c r="J47" i="1"/>
  <c r="F47" i="1"/>
  <c r="G47" i="1" s="1"/>
  <c r="E47" i="1"/>
  <c r="K47" i="1" s="1"/>
  <c r="J46" i="1"/>
  <c r="F46" i="1"/>
  <c r="G46" i="1" s="1"/>
  <c r="E46" i="1"/>
  <c r="K46" i="1" s="1"/>
  <c r="J45" i="1"/>
  <c r="F45" i="1"/>
  <c r="G45" i="1" s="1"/>
  <c r="E45" i="1"/>
  <c r="K45" i="1" s="1"/>
  <c r="J44" i="1"/>
  <c r="F44" i="1"/>
  <c r="G44" i="1" s="1"/>
  <c r="E44" i="1"/>
  <c r="K44" i="1" s="1"/>
  <c r="J43" i="1"/>
  <c r="F43" i="1"/>
  <c r="G43" i="1" s="1"/>
  <c r="E43" i="1"/>
  <c r="K43" i="1" s="1"/>
  <c r="J42" i="1"/>
  <c r="F42" i="1"/>
  <c r="G42" i="1" s="1"/>
  <c r="E42" i="1"/>
  <c r="K42" i="1" s="1"/>
  <c r="J41" i="1"/>
  <c r="F41" i="1"/>
  <c r="G41" i="1" s="1"/>
  <c r="E41" i="1"/>
  <c r="K41" i="1" s="1"/>
  <c r="J40" i="1"/>
  <c r="F40" i="1"/>
  <c r="G40" i="1" s="1"/>
  <c r="E40" i="1"/>
  <c r="K40" i="1" s="1"/>
  <c r="J39" i="1"/>
  <c r="F39" i="1"/>
  <c r="G39" i="1" s="1"/>
  <c r="E39" i="1"/>
  <c r="K39" i="1" s="1"/>
  <c r="J38" i="1"/>
  <c r="F38" i="1"/>
  <c r="G38" i="1" s="1"/>
  <c r="E38" i="1"/>
  <c r="K38" i="1" s="1"/>
  <c r="J37" i="1"/>
  <c r="F37" i="1"/>
  <c r="G37" i="1" s="1"/>
  <c r="E37" i="1"/>
  <c r="K37" i="1" s="1"/>
  <c r="J36" i="1"/>
  <c r="F36" i="1"/>
  <c r="G36" i="1" s="1"/>
  <c r="E36" i="1"/>
  <c r="K36" i="1" s="1"/>
  <c r="J35" i="1"/>
  <c r="F35" i="1"/>
  <c r="G35" i="1" s="1"/>
  <c r="E35" i="1"/>
  <c r="K35" i="1" s="1"/>
  <c r="J34" i="1"/>
  <c r="F34" i="1"/>
  <c r="G34" i="1" s="1"/>
  <c r="E34" i="1"/>
  <c r="K34" i="1" s="1"/>
  <c r="J33" i="1"/>
  <c r="F33" i="1"/>
  <c r="G33" i="1" s="1"/>
  <c r="E33" i="1"/>
  <c r="K33" i="1" s="1"/>
  <c r="J32" i="1"/>
  <c r="F32" i="1"/>
  <c r="G32" i="1" s="1"/>
  <c r="E32" i="1"/>
  <c r="K32" i="1" s="1"/>
  <c r="J31" i="1"/>
  <c r="F31" i="1"/>
  <c r="G31" i="1" s="1"/>
  <c r="E31" i="1"/>
  <c r="K31" i="1" s="1"/>
  <c r="J30" i="1"/>
  <c r="F30" i="1"/>
  <c r="G30" i="1" s="1"/>
  <c r="E30" i="1"/>
  <c r="K30" i="1" s="1"/>
  <c r="E26" i="1"/>
  <c r="E4" i="1"/>
  <c r="E5" i="1"/>
  <c r="K5" i="1" s="1"/>
  <c r="E6" i="1"/>
  <c r="E7" i="1"/>
  <c r="K7" i="1" s="1"/>
  <c r="E8" i="1"/>
  <c r="E9" i="1"/>
  <c r="K9" i="1" s="1"/>
  <c r="E10" i="1"/>
  <c r="K10" i="1" s="1"/>
  <c r="E11" i="1"/>
  <c r="K11" i="1" s="1"/>
  <c r="E12" i="1"/>
  <c r="E13" i="1"/>
  <c r="K13" i="1" s="1"/>
  <c r="E14" i="1"/>
  <c r="K14" i="1" s="1"/>
  <c r="E15" i="1"/>
  <c r="K15" i="1" s="1"/>
  <c r="E16" i="1"/>
  <c r="E17" i="1"/>
  <c r="K17" i="1" s="1"/>
  <c r="E18" i="1"/>
  <c r="K18" i="1" s="1"/>
  <c r="E19" i="1"/>
  <c r="K19" i="1" s="1"/>
  <c r="E20" i="1"/>
  <c r="E21" i="1"/>
  <c r="K21" i="1" s="1"/>
  <c r="E23" i="1"/>
  <c r="K23" i="1" s="1"/>
  <c r="E25" i="1"/>
  <c r="K27" i="1"/>
  <c r="K29" i="1"/>
  <c r="E3" i="1"/>
  <c r="J7" i="1"/>
  <c r="F7" i="1"/>
  <c r="G7" i="1" s="1"/>
  <c r="K6" i="1"/>
  <c r="J6" i="1"/>
  <c r="F6" i="1"/>
  <c r="G6" i="1" s="1"/>
  <c r="F4" i="1"/>
  <c r="G4" i="1"/>
  <c r="J4" i="1"/>
  <c r="K4" i="1"/>
  <c r="F5" i="1"/>
  <c r="G5" i="1"/>
  <c r="J5" i="1"/>
  <c r="F8" i="1"/>
  <c r="G8" i="1" s="1"/>
  <c r="J8" i="1"/>
  <c r="K8" i="1"/>
  <c r="F9" i="1"/>
  <c r="G9" i="1" s="1"/>
  <c r="J9" i="1"/>
  <c r="F10" i="1"/>
  <c r="G10" i="1" s="1"/>
  <c r="J10" i="1"/>
  <c r="F11" i="1"/>
  <c r="G11" i="1" s="1"/>
  <c r="J11" i="1"/>
  <c r="F12" i="1"/>
  <c r="G12" i="1" s="1"/>
  <c r="J12" i="1"/>
  <c r="K12" i="1"/>
  <c r="F13" i="1"/>
  <c r="G13" i="1" s="1"/>
  <c r="J13" i="1"/>
  <c r="F14" i="1"/>
  <c r="G14" i="1" s="1"/>
  <c r="J14" i="1"/>
  <c r="F15" i="1"/>
  <c r="G15" i="1" s="1"/>
  <c r="J15" i="1"/>
  <c r="F16" i="1"/>
  <c r="G16" i="1" s="1"/>
  <c r="J16" i="1"/>
  <c r="K16" i="1"/>
  <c r="F17" i="1"/>
  <c r="G17" i="1" s="1"/>
  <c r="J17" i="1"/>
  <c r="F18" i="1"/>
  <c r="G18" i="1" s="1"/>
  <c r="J18" i="1"/>
  <c r="F19" i="1"/>
  <c r="G19" i="1"/>
  <c r="J19" i="1"/>
  <c r="F20" i="1"/>
  <c r="G20" i="1" s="1"/>
  <c r="J20" i="1"/>
  <c r="K20" i="1"/>
  <c r="F21" i="1"/>
  <c r="G21" i="1" s="1"/>
  <c r="J21" i="1"/>
  <c r="F22" i="1"/>
  <c r="G22" i="1" s="1"/>
  <c r="J22" i="1"/>
  <c r="K22" i="1"/>
  <c r="F23" i="1"/>
  <c r="G23" i="1" s="1"/>
  <c r="J23" i="1"/>
  <c r="F24" i="1"/>
  <c r="G24" i="1" s="1"/>
  <c r="J24" i="1"/>
  <c r="K24" i="1"/>
  <c r="F25" i="1"/>
  <c r="G25" i="1" s="1"/>
  <c r="J25" i="1"/>
  <c r="K25" i="1"/>
  <c r="F26" i="1"/>
  <c r="G26" i="1" s="1"/>
  <c r="J26" i="1"/>
  <c r="K26" i="1"/>
  <c r="F27" i="1"/>
  <c r="G27" i="1" s="1"/>
  <c r="J27" i="1"/>
  <c r="F28" i="1"/>
  <c r="G28" i="1" s="1"/>
  <c r="J28" i="1"/>
  <c r="K28" i="1"/>
  <c r="F29" i="1"/>
  <c r="G29" i="1" s="1"/>
  <c r="J29" i="1"/>
  <c r="K3" i="1"/>
  <c r="J3" i="1"/>
  <c r="F3" i="1"/>
  <c r="G3" i="1" s="1"/>
</calcChain>
</file>

<file path=xl/sharedStrings.xml><?xml version="1.0" encoding="utf-8"?>
<sst xmlns="http://schemas.openxmlformats.org/spreadsheetml/2006/main" count="123" uniqueCount="92">
  <si>
    <t>Part.</t>
  </si>
  <si>
    <t>DISTANCE FROM BOX (m)</t>
  </si>
  <si>
    <t>DISTANCE FROM PIN (m)</t>
  </si>
  <si>
    <t>DRIFT OD (in)</t>
  </si>
  <si>
    <t>MIN PASS THRU ID (in)</t>
  </si>
  <si>
    <t>CASING OD (in)</t>
  </si>
  <si>
    <t>BLADE HEIGHT (in)</t>
  </si>
  <si>
    <t>BLADE LENGHT (in)</t>
  </si>
  <si>
    <t>BLADES (#)</t>
  </si>
  <si>
    <t>ARC DISTANCE  BLADE (in)</t>
  </si>
  <si>
    <t>SERVICE TEMPERATURE (⁰C)</t>
  </si>
  <si>
    <t xml:space="preserve"> -40 a 245</t>
  </si>
  <si>
    <t xml:space="preserve"> -40 a 246</t>
  </si>
  <si>
    <t xml:space="preserve"> -40 a 247</t>
  </si>
  <si>
    <t xml:space="preserve"> -40 a 250</t>
  </si>
  <si>
    <t>BLADE FRICTION FACTOR</t>
  </si>
  <si>
    <t xml:space="preserve"> -40 a 251</t>
  </si>
  <si>
    <t xml:space="preserve"> -40 a 252</t>
  </si>
  <si>
    <t xml:space="preserve"> -40 a 253</t>
  </si>
  <si>
    <t xml:space="preserve"> -40 a 254</t>
  </si>
  <si>
    <t xml:space="preserve"> -40 a 255</t>
  </si>
  <si>
    <t xml:space="preserve"> -40 a 256</t>
  </si>
  <si>
    <t xml:space="preserve"> -40 a 257</t>
  </si>
  <si>
    <t xml:space="preserve"> -40 a 258</t>
  </si>
  <si>
    <t xml:space="preserve"> -40 a 259</t>
  </si>
  <si>
    <t xml:space="preserve"> -40 a 260</t>
  </si>
  <si>
    <t xml:space="preserve"> -40 a 261</t>
  </si>
  <si>
    <t xml:space="preserve"> -40 a 262</t>
  </si>
  <si>
    <t xml:space="preserve"> -40 a 263</t>
  </si>
  <si>
    <t xml:space="preserve"> -40 a 264</t>
  </si>
  <si>
    <t xml:space="preserve"> -40 a 265</t>
  </si>
  <si>
    <t xml:space="preserve"> -40 a 266</t>
  </si>
  <si>
    <t xml:space="preserve"> -40 a 267</t>
  </si>
  <si>
    <t xml:space="preserve"> -40 a 268</t>
  </si>
  <si>
    <t xml:space="preserve"> -40 a 269</t>
  </si>
  <si>
    <t xml:space="preserve"> -40 a 270</t>
  </si>
  <si>
    <t xml:space="preserve"> -40 a 271</t>
  </si>
  <si>
    <t>PIPE LENGTH  m</t>
  </si>
  <si>
    <t>GAP LENGHT (m)</t>
  </si>
  <si>
    <t>ICI Thru-0312-0400 (4)</t>
  </si>
  <si>
    <t>ICI Thru-0412-0575 (4)</t>
  </si>
  <si>
    <t>ICI Thru-0500-0578 (4)</t>
  </si>
  <si>
    <t>ICI Thru-0500-0558 (4)</t>
  </si>
  <si>
    <t>ICI Thru-0512-0578 (4)</t>
  </si>
  <si>
    <t>ICI Thru-0700-0838 (4)</t>
  </si>
  <si>
    <t>ICI Thru-0700-0834  (4)</t>
  </si>
  <si>
    <t>ICI Thru-0758-0812 (4)</t>
  </si>
  <si>
    <t>ICI Thru-0758-0834 (4)</t>
  </si>
  <si>
    <t>ICI Thru-0734-0812 (4)</t>
  </si>
  <si>
    <t>ICI Thru-0734-0834 (4)</t>
  </si>
  <si>
    <t>ICI Thru-0958-1218 (4)</t>
  </si>
  <si>
    <t>ICI Thru-0958-1012 (4)</t>
  </si>
  <si>
    <t>ICI Thru-0978-1218 (4)</t>
  </si>
  <si>
    <t>ICI Thru-1018-1214 (4)</t>
  </si>
  <si>
    <t>ICI Thru-1018-1012 (4)</t>
  </si>
  <si>
    <t>ICI Thru-1178-1218 (4)</t>
  </si>
  <si>
    <t>ICI Thru-1338-1738 (4)</t>
  </si>
  <si>
    <t>ICI Thru-1338-1500 (4)</t>
  </si>
  <si>
    <t>ICI Thru-1358-1738 (4)</t>
  </si>
  <si>
    <t>ICI Thru-1358-1500 (4)</t>
  </si>
  <si>
    <t>ICI Thru-1400-1738 (4)</t>
  </si>
  <si>
    <t>ICI Thru-1600-1838 (4)</t>
  </si>
  <si>
    <t>ICI Thru-2000-2400 (4)</t>
  </si>
  <si>
    <t>ICI Thru-2000-2200 (4)</t>
  </si>
  <si>
    <t>ICI Thru-2600-2800 (4)</t>
  </si>
  <si>
    <t>ICI Thru-0312-0400 (3)</t>
  </si>
  <si>
    <t>ICI Thru-0412-0575 (3)</t>
  </si>
  <si>
    <t>ICI Thru-0500-0578 (3)</t>
  </si>
  <si>
    <t>ICI Thru-0500-0558 (3)</t>
  </si>
  <si>
    <t>ICI Thru-0512-0578 (3)</t>
  </si>
  <si>
    <t>ICI Thru-0700-0838 (3)</t>
  </si>
  <si>
    <t>ICI Thru-0700-0834 (3)</t>
  </si>
  <si>
    <t>ICI Thru-0758-0812 (3)</t>
  </si>
  <si>
    <t>ICI Thru-0758-0834 (3)</t>
  </si>
  <si>
    <t>ICI Thru-0734-0812 (3)</t>
  </si>
  <si>
    <t>ICI Thru-0734-0834 (3)</t>
  </si>
  <si>
    <t>ICI Thru-0958-1218 (3)</t>
  </si>
  <si>
    <t>ICI Thru-0958-1012 (3)</t>
  </si>
  <si>
    <t>ICI Thru-0978-1218 (3)</t>
  </si>
  <si>
    <t>ICI Thru-1018-1214 (3)</t>
  </si>
  <si>
    <t>ICI Thru-1018-1012 (3)</t>
  </si>
  <si>
    <t>ICI Thru-1178-1218 (3)</t>
  </si>
  <si>
    <t>ICI Thru-1338-1738 (3)</t>
  </si>
  <si>
    <t>ICI Thru-1338-1500 (3)</t>
  </si>
  <si>
    <t>ICI Thru-1358-1738 (3)</t>
  </si>
  <si>
    <t>ICI Thru-1358-1500 (3)</t>
  </si>
  <si>
    <t>ICI Thru-1400-1738 (3)</t>
  </si>
  <si>
    <t>ICI Thru-1600-1838 (3)</t>
  </si>
  <si>
    <t>ICI Thru-2000-2400 (3)</t>
  </si>
  <si>
    <t>ICI Thru-2000-2200 (3)</t>
  </si>
  <si>
    <t>ICI Thru-2600-2800 (3)</t>
  </si>
  <si>
    <t>TOTAL CENTRALIZER Length 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</si>
</sst>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4" borderId="0" xfId="0" applyFill="1"/>
    <xf numFmtId="0" fontId="0" fillId="0" borderId="1" xfId="0" applyBorder="1" applyAlignment="1">
      <alignment horizontal="center" vertical="center" wrapText="1"/>
    </xf>
    <xf numFmtId="12" fontId="0" fillId="0" borderId="1" xfId="0" applyNumberFormat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165" fontId="0" fillId="3" borderId="1" xfId="0" applyNumberFormat="1" applyFill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1" fillId="4" borderId="0" xfId="0" applyFont="1" applyFill="1"/>
    <xf numFmtId="0" fontId="1" fillId="4" borderId="0" xfId="0" applyFont="1" applyFill="1" applyAlignment="1">
      <alignment wrapText="1"/>
    </xf>
    <xf numFmtId="2" fontId="1" fillId="0" borderId="0" xfId="0" applyNumberFormat="1" applyFont="1"/>
    <xf numFmtId="2" fontId="1" fillId="4" borderId="0" xfId="0" applyNumberFormat="1" applyFont="1" applyFill="1"/>
    <xf numFmtId="0" fontId="1" fillId="0" borderId="0" xfId="0" applyFont="1"/>
    <xf numFmtId="12" fontId="0" fillId="5" borderId="1" xfId="0" applyNumberFormat="1" applyFill="1" applyBorder="1" applyAlignment="1">
      <alignment horizontal="center" vertic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60"/>
  <sheetViews>
    <sheetView tabSelected="1" zoomScale="60" zoomScaleNormal="60" workbookViewId="0">
      <selection activeCell="P23" sqref="P23"/>
    </sheetView>
  </sheetViews>
  <sheetFormatPr baseColWidth="10" defaultRowHeight="14.4" x14ac:dyDescent="0.3"/>
  <cols>
    <col min="1" max="1" width="3.33203125" customWidth="1"/>
    <col min="2" max="2" width="24" bestFit="1" customWidth="1"/>
    <col min="3" max="3" width="10.109375" customWidth="1"/>
    <col min="4" max="4" width="19" customWidth="1"/>
    <col min="5" max="5" width="10.33203125" customWidth="1"/>
    <col min="6" max="6" width="30.109375" customWidth="1"/>
    <col min="7" max="7" width="18" customWidth="1"/>
    <col min="8" max="8" width="20.44140625" customWidth="1"/>
    <col min="9" max="9" width="19.77734375" customWidth="1"/>
    <col min="10" max="10" width="18.21875" customWidth="1"/>
    <col min="11" max="11" width="13.44140625" customWidth="1"/>
    <col min="12" max="12" width="16.33203125" customWidth="1"/>
    <col min="13" max="13" width="11.44140625" customWidth="1"/>
    <col min="14" max="14" width="25.44140625" customWidth="1"/>
    <col min="15" max="15" width="26" customWidth="1"/>
    <col min="16" max="16" width="11.44140625" style="18"/>
  </cols>
  <sheetData>
    <row r="1" spans="1:20" x14ac:dyDescent="0.3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14"/>
      <c r="Q1" s="5"/>
      <c r="R1" s="5"/>
      <c r="S1" s="5"/>
      <c r="T1" s="5"/>
    </row>
    <row r="2" spans="1:20" ht="67.2" customHeight="1" x14ac:dyDescent="0.3">
      <c r="A2" s="5"/>
      <c r="B2" s="1" t="s">
        <v>0</v>
      </c>
      <c r="C2" s="2" t="s">
        <v>5</v>
      </c>
      <c r="D2" s="2" t="s">
        <v>4</v>
      </c>
      <c r="E2" s="2" t="s">
        <v>3</v>
      </c>
      <c r="F2" s="2" t="s">
        <v>91</v>
      </c>
      <c r="G2" s="2" t="s">
        <v>38</v>
      </c>
      <c r="H2" s="2" t="s">
        <v>1</v>
      </c>
      <c r="I2" s="2" t="s">
        <v>2</v>
      </c>
      <c r="J2" s="2" t="s">
        <v>9</v>
      </c>
      <c r="K2" s="2" t="s">
        <v>6</v>
      </c>
      <c r="L2" s="2" t="s">
        <v>7</v>
      </c>
      <c r="M2" s="2" t="s">
        <v>8</v>
      </c>
      <c r="N2" s="2" t="s">
        <v>10</v>
      </c>
      <c r="O2" s="2" t="s">
        <v>15</v>
      </c>
      <c r="P2" s="15" t="s">
        <v>37</v>
      </c>
      <c r="Q2" s="5"/>
      <c r="R2" s="5"/>
      <c r="S2" s="5"/>
      <c r="T2" s="5"/>
    </row>
    <row r="3" spans="1:20" x14ac:dyDescent="0.3">
      <c r="A3" s="5"/>
      <c r="B3" s="3" t="s">
        <v>65</v>
      </c>
      <c r="C3" s="7">
        <v>3.5</v>
      </c>
      <c r="D3" s="7">
        <v>4.125</v>
      </c>
      <c r="E3" s="10">
        <f>D3-(1/8)</f>
        <v>4</v>
      </c>
      <c r="F3" s="8">
        <f>P3-H3-I3</f>
        <v>3.9000000000000004</v>
      </c>
      <c r="G3" s="8">
        <f>F3/M3</f>
        <v>1.3</v>
      </c>
      <c r="H3" s="4">
        <v>2.5</v>
      </c>
      <c r="I3" s="4">
        <v>2.5</v>
      </c>
      <c r="J3" s="8">
        <f>(3.1416/3)*C3</f>
        <v>3.6651999999999996</v>
      </c>
      <c r="K3" s="9">
        <f>(E3-C3)/2</f>
        <v>0.25</v>
      </c>
      <c r="L3" s="4">
        <v>16</v>
      </c>
      <c r="M3" s="4">
        <v>3</v>
      </c>
      <c r="N3" s="4" t="s">
        <v>11</v>
      </c>
      <c r="O3" s="6">
        <v>8.8999999999999996E-2</v>
      </c>
      <c r="P3" s="16">
        <v>8.9</v>
      </c>
      <c r="Q3" s="5"/>
      <c r="R3" s="5"/>
      <c r="S3" s="5"/>
      <c r="T3" s="5"/>
    </row>
    <row r="4" spans="1:20" x14ac:dyDescent="0.3">
      <c r="A4" s="5"/>
      <c r="B4" s="3" t="s">
        <v>66</v>
      </c>
      <c r="C4" s="7">
        <v>4.5</v>
      </c>
      <c r="D4" s="7">
        <v>5.875</v>
      </c>
      <c r="E4" s="10">
        <f t="shared" ref="E4:E53" si="0">D4-(1/8)</f>
        <v>5.75</v>
      </c>
      <c r="F4" s="8">
        <f t="shared" ref="F4:F29" si="1">P4-H4-I4</f>
        <v>9</v>
      </c>
      <c r="G4" s="8">
        <f t="shared" ref="G4:G29" si="2">F4/M4</f>
        <v>3</v>
      </c>
      <c r="H4" s="4">
        <v>2.5</v>
      </c>
      <c r="I4" s="4">
        <v>2.5</v>
      </c>
      <c r="J4" s="8">
        <f t="shared" ref="J4:J29" si="3">(3.1416/3)*C4</f>
        <v>4.7123999999999997</v>
      </c>
      <c r="K4" s="9">
        <f t="shared" ref="K4:K29" si="4">(E4-C4)/2</f>
        <v>0.625</v>
      </c>
      <c r="L4" s="4">
        <v>16</v>
      </c>
      <c r="M4" s="4">
        <v>3</v>
      </c>
      <c r="N4" s="4" t="s">
        <v>12</v>
      </c>
      <c r="O4" s="6">
        <v>8.8999999999999996E-2</v>
      </c>
      <c r="P4" s="17">
        <v>14</v>
      </c>
      <c r="Q4" s="5"/>
      <c r="R4" s="5"/>
      <c r="S4" s="5"/>
      <c r="T4" s="5"/>
    </row>
    <row r="5" spans="1:20" x14ac:dyDescent="0.3">
      <c r="A5" s="5"/>
      <c r="B5" s="3" t="s">
        <v>67</v>
      </c>
      <c r="C5" s="7">
        <v>5</v>
      </c>
      <c r="D5" s="7">
        <v>5.875</v>
      </c>
      <c r="E5" s="10">
        <f t="shared" si="0"/>
        <v>5.75</v>
      </c>
      <c r="F5" s="8">
        <f t="shared" si="1"/>
        <v>9</v>
      </c>
      <c r="G5" s="8">
        <f t="shared" si="2"/>
        <v>3</v>
      </c>
      <c r="H5" s="4">
        <v>2.5</v>
      </c>
      <c r="I5" s="4">
        <v>2.5</v>
      </c>
      <c r="J5" s="8">
        <f t="shared" si="3"/>
        <v>5.2359999999999998</v>
      </c>
      <c r="K5" s="9">
        <f t="shared" si="4"/>
        <v>0.375</v>
      </c>
      <c r="L5" s="4">
        <v>16</v>
      </c>
      <c r="M5" s="4">
        <v>3</v>
      </c>
      <c r="N5" s="4" t="s">
        <v>13</v>
      </c>
      <c r="O5" s="6">
        <v>8.8999999999999996E-2</v>
      </c>
      <c r="P5" s="17">
        <v>14</v>
      </c>
      <c r="Q5" s="5"/>
      <c r="R5" s="5"/>
      <c r="S5" s="5"/>
      <c r="T5" s="5"/>
    </row>
    <row r="6" spans="1:20" x14ac:dyDescent="0.3">
      <c r="A6" s="5"/>
      <c r="B6" s="3" t="s">
        <v>68</v>
      </c>
      <c r="C6" s="7">
        <v>5</v>
      </c>
      <c r="D6" s="7">
        <v>5.625</v>
      </c>
      <c r="E6" s="10">
        <f t="shared" si="0"/>
        <v>5.5</v>
      </c>
      <c r="F6" s="8">
        <f t="shared" ref="F6" si="5">P6-H6-I6</f>
        <v>9</v>
      </c>
      <c r="G6" s="8">
        <f t="shared" ref="G6" si="6">F6/M6</f>
        <v>3</v>
      </c>
      <c r="H6" s="4">
        <v>2.5</v>
      </c>
      <c r="I6" s="4">
        <v>2.5</v>
      </c>
      <c r="J6" s="8">
        <f t="shared" ref="J6" si="7">(3.1416/3)*C6</f>
        <v>5.2359999999999998</v>
      </c>
      <c r="K6" s="9">
        <f t="shared" ref="K6" si="8">(E6-C6)/2</f>
        <v>0.25</v>
      </c>
      <c r="L6" s="4">
        <v>16</v>
      </c>
      <c r="M6" s="4">
        <v>3</v>
      </c>
      <c r="N6" s="4" t="s">
        <v>13</v>
      </c>
      <c r="O6" s="6">
        <v>8.8999999999999996E-2</v>
      </c>
      <c r="P6" s="17">
        <v>14</v>
      </c>
      <c r="Q6" s="5"/>
      <c r="R6" s="5"/>
      <c r="S6" s="5"/>
      <c r="T6" s="5"/>
    </row>
    <row r="7" spans="1:20" x14ac:dyDescent="0.3">
      <c r="A7" s="5"/>
      <c r="B7" s="3" t="s">
        <v>69</v>
      </c>
      <c r="C7" s="7">
        <v>5</v>
      </c>
      <c r="D7" s="7">
        <v>6</v>
      </c>
      <c r="E7" s="10">
        <f t="shared" si="0"/>
        <v>5.875</v>
      </c>
      <c r="F7" s="8">
        <f t="shared" ref="F7" si="9">P7-H7-I7</f>
        <v>9</v>
      </c>
      <c r="G7" s="8">
        <f t="shared" ref="G7" si="10">F7/M7</f>
        <v>3</v>
      </c>
      <c r="H7" s="4">
        <v>2.5</v>
      </c>
      <c r="I7" s="4">
        <v>2.5</v>
      </c>
      <c r="J7" s="8">
        <f t="shared" ref="J7" si="11">(3.1416/3)*C7</f>
        <v>5.2359999999999998</v>
      </c>
      <c r="K7" s="9">
        <f t="shared" ref="K7" si="12">(E7-C7)/2</f>
        <v>0.4375</v>
      </c>
      <c r="L7" s="4">
        <v>16</v>
      </c>
      <c r="M7" s="4">
        <v>3</v>
      </c>
      <c r="N7" s="4" t="s">
        <v>13</v>
      </c>
      <c r="O7" s="6">
        <v>8.8999999999999996E-2</v>
      </c>
      <c r="P7" s="17">
        <v>14</v>
      </c>
      <c r="Q7" s="5"/>
      <c r="R7" s="5"/>
      <c r="S7" s="5"/>
      <c r="T7" s="5"/>
    </row>
    <row r="8" spans="1:20" x14ac:dyDescent="0.3">
      <c r="A8" s="5"/>
      <c r="B8" s="3" t="s">
        <v>70</v>
      </c>
      <c r="C8" s="7">
        <v>7</v>
      </c>
      <c r="D8" s="7">
        <v>8.5</v>
      </c>
      <c r="E8" s="10">
        <f t="shared" si="0"/>
        <v>8.375</v>
      </c>
      <c r="F8" s="8">
        <f t="shared" si="1"/>
        <v>8.5</v>
      </c>
      <c r="G8" s="8">
        <f t="shared" si="2"/>
        <v>2.8333333333333335</v>
      </c>
      <c r="H8" s="4">
        <v>2.5</v>
      </c>
      <c r="I8" s="4">
        <v>2.5</v>
      </c>
      <c r="J8" s="8">
        <f t="shared" si="3"/>
        <v>7.3303999999999991</v>
      </c>
      <c r="K8" s="9">
        <f t="shared" si="4"/>
        <v>0.6875</v>
      </c>
      <c r="L8" s="4">
        <v>16</v>
      </c>
      <c r="M8" s="4">
        <v>3</v>
      </c>
      <c r="N8" s="4" t="s">
        <v>14</v>
      </c>
      <c r="O8" s="6">
        <v>8.8999999999999996E-2</v>
      </c>
      <c r="P8" s="17">
        <v>13.5</v>
      </c>
      <c r="Q8" s="5"/>
      <c r="R8" s="5"/>
      <c r="S8" s="5"/>
      <c r="T8" s="5"/>
    </row>
    <row r="9" spans="1:20" x14ac:dyDescent="0.3">
      <c r="A9" s="5"/>
      <c r="B9" s="3" t="s">
        <v>71</v>
      </c>
      <c r="C9" s="7">
        <v>7</v>
      </c>
      <c r="D9" s="7">
        <v>8.75</v>
      </c>
      <c r="E9" s="10">
        <f t="shared" si="0"/>
        <v>8.625</v>
      </c>
      <c r="F9" s="8">
        <f t="shared" si="1"/>
        <v>8.5</v>
      </c>
      <c r="G9" s="8">
        <f t="shared" si="2"/>
        <v>2.8333333333333335</v>
      </c>
      <c r="H9" s="4">
        <v>2.5</v>
      </c>
      <c r="I9" s="4">
        <v>2.5</v>
      </c>
      <c r="J9" s="8">
        <f t="shared" si="3"/>
        <v>7.3303999999999991</v>
      </c>
      <c r="K9" s="9">
        <f t="shared" si="4"/>
        <v>0.8125</v>
      </c>
      <c r="L9" s="4">
        <v>16</v>
      </c>
      <c r="M9" s="4">
        <v>3</v>
      </c>
      <c r="N9" s="4" t="s">
        <v>16</v>
      </c>
      <c r="O9" s="6">
        <v>8.8999999999999996E-2</v>
      </c>
      <c r="P9" s="17">
        <v>13.5</v>
      </c>
      <c r="Q9" s="5"/>
      <c r="R9" s="5"/>
      <c r="S9" s="5"/>
      <c r="T9" s="5"/>
    </row>
    <row r="10" spans="1:20" x14ac:dyDescent="0.3">
      <c r="A10" s="5"/>
      <c r="B10" s="3" t="s">
        <v>72</v>
      </c>
      <c r="C10" s="7">
        <v>7.625</v>
      </c>
      <c r="D10" s="7">
        <v>8.5</v>
      </c>
      <c r="E10" s="10">
        <f t="shared" si="0"/>
        <v>8.375</v>
      </c>
      <c r="F10" s="8">
        <f t="shared" si="1"/>
        <v>8.1999999999999993</v>
      </c>
      <c r="G10" s="8">
        <f t="shared" si="2"/>
        <v>2.7333333333333329</v>
      </c>
      <c r="H10" s="4">
        <v>2.5</v>
      </c>
      <c r="I10" s="4">
        <v>2.5</v>
      </c>
      <c r="J10" s="8">
        <f t="shared" si="3"/>
        <v>7.9848999999999997</v>
      </c>
      <c r="K10" s="9">
        <f t="shared" si="4"/>
        <v>0.375</v>
      </c>
      <c r="L10" s="4">
        <v>16</v>
      </c>
      <c r="M10" s="4">
        <v>3</v>
      </c>
      <c r="N10" s="4" t="s">
        <v>17</v>
      </c>
      <c r="O10" s="6">
        <v>8.8999999999999996E-2</v>
      </c>
      <c r="P10" s="17">
        <v>13.2</v>
      </c>
      <c r="Q10" s="5"/>
      <c r="R10" s="5"/>
      <c r="S10" s="5"/>
      <c r="T10" s="5"/>
    </row>
    <row r="11" spans="1:20" x14ac:dyDescent="0.3">
      <c r="A11" s="5"/>
      <c r="B11" s="3" t="s">
        <v>73</v>
      </c>
      <c r="C11" s="7">
        <v>7.625</v>
      </c>
      <c r="D11" s="7">
        <v>8.75</v>
      </c>
      <c r="E11" s="10">
        <f t="shared" si="0"/>
        <v>8.625</v>
      </c>
      <c r="F11" s="8">
        <f t="shared" si="1"/>
        <v>8.1999999999999993</v>
      </c>
      <c r="G11" s="8">
        <f t="shared" si="2"/>
        <v>2.7333333333333329</v>
      </c>
      <c r="H11" s="4">
        <v>2.5</v>
      </c>
      <c r="I11" s="4">
        <v>2.5</v>
      </c>
      <c r="J11" s="8">
        <f t="shared" si="3"/>
        <v>7.9848999999999997</v>
      </c>
      <c r="K11" s="9">
        <f t="shared" si="4"/>
        <v>0.5</v>
      </c>
      <c r="L11" s="4">
        <v>16</v>
      </c>
      <c r="M11" s="4">
        <v>3</v>
      </c>
      <c r="N11" s="4" t="s">
        <v>18</v>
      </c>
      <c r="O11" s="6">
        <v>8.8999999999999996E-2</v>
      </c>
      <c r="P11" s="17">
        <v>13.2</v>
      </c>
      <c r="Q11" s="5"/>
      <c r="R11" s="5"/>
      <c r="S11" s="5"/>
      <c r="T11" s="5"/>
    </row>
    <row r="12" spans="1:20" x14ac:dyDescent="0.3">
      <c r="A12" s="5"/>
      <c r="B12" s="3" t="s">
        <v>74</v>
      </c>
      <c r="C12" s="7">
        <v>7.75</v>
      </c>
      <c r="D12" s="7">
        <v>8.5</v>
      </c>
      <c r="E12" s="10">
        <f t="shared" si="0"/>
        <v>8.375</v>
      </c>
      <c r="F12" s="8">
        <f t="shared" si="1"/>
        <v>8.5</v>
      </c>
      <c r="G12" s="8">
        <f t="shared" si="2"/>
        <v>2.8333333333333335</v>
      </c>
      <c r="H12" s="4">
        <v>2.5</v>
      </c>
      <c r="I12" s="4">
        <v>2.5</v>
      </c>
      <c r="J12" s="8">
        <f t="shared" si="3"/>
        <v>8.1158000000000001</v>
      </c>
      <c r="K12" s="9">
        <f t="shared" si="4"/>
        <v>0.3125</v>
      </c>
      <c r="L12" s="4">
        <v>16</v>
      </c>
      <c r="M12" s="4">
        <v>3</v>
      </c>
      <c r="N12" s="4" t="s">
        <v>19</v>
      </c>
      <c r="O12" s="6">
        <v>8.8999999999999996E-2</v>
      </c>
      <c r="P12" s="17">
        <v>13.5</v>
      </c>
      <c r="Q12" s="5"/>
      <c r="R12" s="5"/>
      <c r="S12" s="5"/>
      <c r="T12" s="5"/>
    </row>
    <row r="13" spans="1:20" x14ac:dyDescent="0.3">
      <c r="A13" s="5"/>
      <c r="B13" s="3" t="s">
        <v>75</v>
      </c>
      <c r="C13" s="7">
        <v>7.75</v>
      </c>
      <c r="D13" s="7">
        <v>8.75</v>
      </c>
      <c r="E13" s="10">
        <f t="shared" si="0"/>
        <v>8.625</v>
      </c>
      <c r="F13" s="8">
        <f t="shared" si="1"/>
        <v>8.5</v>
      </c>
      <c r="G13" s="8">
        <f t="shared" si="2"/>
        <v>2.8333333333333335</v>
      </c>
      <c r="H13" s="4">
        <v>2.5</v>
      </c>
      <c r="I13" s="4">
        <v>2.5</v>
      </c>
      <c r="J13" s="8">
        <f t="shared" si="3"/>
        <v>8.1158000000000001</v>
      </c>
      <c r="K13" s="9">
        <f t="shared" si="4"/>
        <v>0.4375</v>
      </c>
      <c r="L13" s="4">
        <v>16</v>
      </c>
      <c r="M13" s="4">
        <v>3</v>
      </c>
      <c r="N13" s="4" t="s">
        <v>20</v>
      </c>
      <c r="O13" s="6">
        <v>8.8999999999999996E-2</v>
      </c>
      <c r="P13" s="17">
        <v>13.5</v>
      </c>
      <c r="Q13" s="5"/>
      <c r="R13" s="5"/>
      <c r="S13" s="5"/>
      <c r="T13" s="5"/>
    </row>
    <row r="14" spans="1:20" x14ac:dyDescent="0.3">
      <c r="A14" s="5"/>
      <c r="B14" s="3" t="s">
        <v>76</v>
      </c>
      <c r="C14" s="7">
        <v>9.625</v>
      </c>
      <c r="D14" s="7">
        <v>12.25</v>
      </c>
      <c r="E14" s="10">
        <f t="shared" si="0"/>
        <v>12.125</v>
      </c>
      <c r="F14" s="8">
        <f t="shared" si="1"/>
        <v>7.9499999999999993</v>
      </c>
      <c r="G14" s="8">
        <f t="shared" si="2"/>
        <v>2.65</v>
      </c>
      <c r="H14" s="4">
        <v>2.5</v>
      </c>
      <c r="I14" s="4">
        <v>2.5</v>
      </c>
      <c r="J14" s="8">
        <f t="shared" si="3"/>
        <v>10.0793</v>
      </c>
      <c r="K14" s="9">
        <f t="shared" si="4"/>
        <v>1.25</v>
      </c>
      <c r="L14" s="4">
        <v>16</v>
      </c>
      <c r="M14" s="4">
        <v>3</v>
      </c>
      <c r="N14" s="4" t="s">
        <v>21</v>
      </c>
      <c r="O14" s="6">
        <v>8.8999999999999996E-2</v>
      </c>
      <c r="P14" s="17">
        <v>12.95</v>
      </c>
      <c r="Q14" s="5"/>
      <c r="R14" s="5"/>
      <c r="S14" s="5"/>
      <c r="T14" s="5"/>
    </row>
    <row r="15" spans="1:20" x14ac:dyDescent="0.3">
      <c r="A15" s="5"/>
      <c r="B15" s="3" t="s">
        <v>77</v>
      </c>
      <c r="C15" s="7">
        <v>9.625</v>
      </c>
      <c r="D15" s="7">
        <v>10.625</v>
      </c>
      <c r="E15" s="10">
        <f t="shared" si="0"/>
        <v>10.5</v>
      </c>
      <c r="F15" s="8">
        <f t="shared" si="1"/>
        <v>7.9499999999999993</v>
      </c>
      <c r="G15" s="8">
        <f t="shared" si="2"/>
        <v>2.65</v>
      </c>
      <c r="H15" s="4">
        <v>2.5</v>
      </c>
      <c r="I15" s="4">
        <v>2.5</v>
      </c>
      <c r="J15" s="8">
        <f t="shared" si="3"/>
        <v>10.0793</v>
      </c>
      <c r="K15" s="9">
        <f t="shared" si="4"/>
        <v>0.4375</v>
      </c>
      <c r="L15" s="4">
        <v>16</v>
      </c>
      <c r="M15" s="4">
        <v>3</v>
      </c>
      <c r="N15" s="4" t="s">
        <v>22</v>
      </c>
      <c r="O15" s="6">
        <v>8.8999999999999996E-2</v>
      </c>
      <c r="P15" s="17">
        <v>12.95</v>
      </c>
      <c r="Q15" s="5"/>
      <c r="R15" s="5"/>
      <c r="S15" s="5"/>
      <c r="T15" s="5"/>
    </row>
    <row r="16" spans="1:20" x14ac:dyDescent="0.3">
      <c r="A16" s="5"/>
      <c r="B16" s="3" t="s">
        <v>78</v>
      </c>
      <c r="C16" s="7">
        <v>9.875</v>
      </c>
      <c r="D16" s="7">
        <v>12.25</v>
      </c>
      <c r="E16" s="10">
        <f t="shared" si="0"/>
        <v>12.125</v>
      </c>
      <c r="F16" s="8">
        <f t="shared" si="1"/>
        <v>7.9</v>
      </c>
      <c r="G16" s="8">
        <f t="shared" si="2"/>
        <v>2.6333333333333333</v>
      </c>
      <c r="H16" s="4">
        <v>2.5</v>
      </c>
      <c r="I16" s="4">
        <v>2.5</v>
      </c>
      <c r="J16" s="8">
        <f t="shared" si="3"/>
        <v>10.341099999999999</v>
      </c>
      <c r="K16" s="9">
        <f t="shared" si="4"/>
        <v>1.125</v>
      </c>
      <c r="L16" s="4">
        <v>16</v>
      </c>
      <c r="M16" s="4">
        <v>3</v>
      </c>
      <c r="N16" s="4" t="s">
        <v>23</v>
      </c>
      <c r="O16" s="6">
        <v>8.8999999999999996E-2</v>
      </c>
      <c r="P16" s="17">
        <v>12.9</v>
      </c>
      <c r="Q16" s="5"/>
      <c r="R16" s="5"/>
      <c r="S16" s="5"/>
      <c r="T16" s="5"/>
    </row>
    <row r="17" spans="1:20" x14ac:dyDescent="0.3">
      <c r="A17" s="5"/>
      <c r="B17" s="3" t="s">
        <v>77</v>
      </c>
      <c r="C17" s="7">
        <v>9.875</v>
      </c>
      <c r="D17" s="7">
        <v>10.625</v>
      </c>
      <c r="E17" s="10">
        <f t="shared" si="0"/>
        <v>10.5</v>
      </c>
      <c r="F17" s="8">
        <f t="shared" si="1"/>
        <v>7.9</v>
      </c>
      <c r="G17" s="8">
        <f t="shared" si="2"/>
        <v>2.6333333333333333</v>
      </c>
      <c r="H17" s="4">
        <v>2.5</v>
      </c>
      <c r="I17" s="4">
        <v>2.5</v>
      </c>
      <c r="J17" s="8">
        <f t="shared" si="3"/>
        <v>10.341099999999999</v>
      </c>
      <c r="K17" s="9">
        <f t="shared" si="4"/>
        <v>0.3125</v>
      </c>
      <c r="L17" s="4">
        <v>16</v>
      </c>
      <c r="M17" s="4">
        <v>3</v>
      </c>
      <c r="N17" s="4" t="s">
        <v>24</v>
      </c>
      <c r="O17" s="6">
        <v>8.8999999999999996E-2</v>
      </c>
      <c r="P17" s="17">
        <v>12.9</v>
      </c>
      <c r="Q17" s="5"/>
      <c r="R17" s="5"/>
      <c r="S17" s="5"/>
      <c r="T17" s="5"/>
    </row>
    <row r="18" spans="1:20" x14ac:dyDescent="0.3">
      <c r="A18" s="5"/>
      <c r="B18" s="3" t="s">
        <v>79</v>
      </c>
      <c r="C18" s="7">
        <v>10.125</v>
      </c>
      <c r="D18" s="7">
        <v>12.25</v>
      </c>
      <c r="E18" s="10">
        <f t="shared" si="0"/>
        <v>12.125</v>
      </c>
      <c r="F18" s="8">
        <f t="shared" si="1"/>
        <v>5.5</v>
      </c>
      <c r="G18" s="8">
        <f t="shared" si="2"/>
        <v>1.8333333333333333</v>
      </c>
      <c r="H18" s="4">
        <v>2.5</v>
      </c>
      <c r="I18" s="4">
        <v>2.5</v>
      </c>
      <c r="J18" s="8">
        <f t="shared" si="3"/>
        <v>10.602899999999998</v>
      </c>
      <c r="K18" s="9">
        <f t="shared" si="4"/>
        <v>1</v>
      </c>
      <c r="L18" s="4">
        <v>16</v>
      </c>
      <c r="M18" s="4">
        <v>3</v>
      </c>
      <c r="N18" s="4" t="s">
        <v>25</v>
      </c>
      <c r="O18" s="6">
        <v>8.8999999999999996E-2</v>
      </c>
      <c r="P18" s="17">
        <v>10.5</v>
      </c>
      <c r="Q18" s="5"/>
      <c r="R18" s="5"/>
      <c r="S18" s="5"/>
      <c r="T18" s="5"/>
    </row>
    <row r="19" spans="1:20" x14ac:dyDescent="0.3">
      <c r="A19" s="5"/>
      <c r="B19" s="3" t="s">
        <v>80</v>
      </c>
      <c r="C19" s="7">
        <v>10.125</v>
      </c>
      <c r="D19" s="7">
        <v>10.625</v>
      </c>
      <c r="E19" s="10">
        <f t="shared" si="0"/>
        <v>10.5</v>
      </c>
      <c r="F19" s="8">
        <f t="shared" si="1"/>
        <v>5.5</v>
      </c>
      <c r="G19" s="8">
        <f t="shared" si="2"/>
        <v>1.8333333333333333</v>
      </c>
      <c r="H19" s="4">
        <v>2.5</v>
      </c>
      <c r="I19" s="4">
        <v>2.5</v>
      </c>
      <c r="J19" s="8">
        <f t="shared" si="3"/>
        <v>10.602899999999998</v>
      </c>
      <c r="K19" s="9">
        <f t="shared" si="4"/>
        <v>0.1875</v>
      </c>
      <c r="L19" s="4">
        <v>16</v>
      </c>
      <c r="M19" s="4">
        <v>3</v>
      </c>
      <c r="N19" s="4" t="s">
        <v>26</v>
      </c>
      <c r="O19" s="6">
        <v>8.8999999999999996E-2</v>
      </c>
      <c r="P19" s="17">
        <v>10.5</v>
      </c>
      <c r="Q19" s="5"/>
      <c r="R19" s="5"/>
      <c r="S19" s="5"/>
      <c r="T19" s="5"/>
    </row>
    <row r="20" spans="1:20" x14ac:dyDescent="0.3">
      <c r="A20" s="5"/>
      <c r="B20" s="3" t="s">
        <v>81</v>
      </c>
      <c r="C20" s="7">
        <v>11.875</v>
      </c>
      <c r="D20" s="7">
        <v>12.25</v>
      </c>
      <c r="E20" s="10">
        <f t="shared" si="0"/>
        <v>12.125</v>
      </c>
      <c r="F20" s="8">
        <f t="shared" si="1"/>
        <v>5.5</v>
      </c>
      <c r="G20" s="8">
        <f t="shared" si="2"/>
        <v>1.8333333333333333</v>
      </c>
      <c r="H20" s="4">
        <v>2.5</v>
      </c>
      <c r="I20" s="4">
        <v>2.5</v>
      </c>
      <c r="J20" s="8">
        <f t="shared" si="3"/>
        <v>12.435499999999999</v>
      </c>
      <c r="K20" s="9">
        <f t="shared" si="4"/>
        <v>0.125</v>
      </c>
      <c r="L20" s="4">
        <v>16</v>
      </c>
      <c r="M20" s="4">
        <v>3</v>
      </c>
      <c r="N20" s="4" t="s">
        <v>27</v>
      </c>
      <c r="O20" s="6">
        <v>8.8999999999999996E-2</v>
      </c>
      <c r="P20" s="17">
        <v>10.5</v>
      </c>
      <c r="Q20" s="5"/>
      <c r="R20" s="5"/>
      <c r="S20" s="5"/>
      <c r="T20" s="5"/>
    </row>
    <row r="21" spans="1:20" x14ac:dyDescent="0.3">
      <c r="A21" s="5"/>
      <c r="B21" s="3" t="s">
        <v>82</v>
      </c>
      <c r="C21" s="7">
        <v>13.375</v>
      </c>
      <c r="D21" s="7">
        <v>17.5</v>
      </c>
      <c r="E21" s="10">
        <f t="shared" si="0"/>
        <v>17.375</v>
      </c>
      <c r="F21" s="8">
        <f t="shared" si="1"/>
        <v>8.8000000000000007</v>
      </c>
      <c r="G21" s="8">
        <f t="shared" si="2"/>
        <v>2.9333333333333336</v>
      </c>
      <c r="H21" s="4">
        <v>2.5</v>
      </c>
      <c r="I21" s="4">
        <v>2.5</v>
      </c>
      <c r="J21" s="8">
        <f t="shared" si="3"/>
        <v>14.0063</v>
      </c>
      <c r="K21" s="9">
        <f t="shared" si="4"/>
        <v>2</v>
      </c>
      <c r="L21" s="4">
        <v>16</v>
      </c>
      <c r="M21" s="4">
        <v>3</v>
      </c>
      <c r="N21" s="4" t="s">
        <v>28</v>
      </c>
      <c r="O21" s="6">
        <v>8.8999999999999996E-2</v>
      </c>
      <c r="P21" s="17">
        <v>13.8</v>
      </c>
      <c r="Q21" s="5"/>
      <c r="R21" s="5"/>
      <c r="S21" s="5"/>
      <c r="T21" s="5"/>
    </row>
    <row r="22" spans="1:20" x14ac:dyDescent="0.3">
      <c r="A22" s="5"/>
      <c r="B22" s="3" t="s">
        <v>83</v>
      </c>
      <c r="C22" s="7">
        <v>13.375</v>
      </c>
      <c r="D22" s="7">
        <v>17.5</v>
      </c>
      <c r="E22" s="11">
        <v>15</v>
      </c>
      <c r="F22" s="8">
        <f t="shared" si="1"/>
        <v>8.8000000000000007</v>
      </c>
      <c r="G22" s="8">
        <f t="shared" si="2"/>
        <v>2.9333333333333336</v>
      </c>
      <c r="H22" s="4">
        <v>2.5</v>
      </c>
      <c r="I22" s="4">
        <v>2.5</v>
      </c>
      <c r="J22" s="8">
        <f t="shared" si="3"/>
        <v>14.0063</v>
      </c>
      <c r="K22" s="9">
        <f t="shared" si="4"/>
        <v>0.8125</v>
      </c>
      <c r="L22" s="4">
        <v>16</v>
      </c>
      <c r="M22" s="4">
        <v>3</v>
      </c>
      <c r="N22" s="4" t="s">
        <v>29</v>
      </c>
      <c r="O22" s="6">
        <v>8.8999999999999996E-2</v>
      </c>
      <c r="P22" s="17">
        <v>13.8</v>
      </c>
      <c r="Q22" s="5"/>
      <c r="R22" s="5"/>
      <c r="S22" s="5"/>
      <c r="T22" s="5"/>
    </row>
    <row r="23" spans="1:20" x14ac:dyDescent="0.3">
      <c r="A23" s="5"/>
      <c r="B23" s="3" t="s">
        <v>84</v>
      </c>
      <c r="C23" s="7">
        <v>13.625</v>
      </c>
      <c r="D23" s="7">
        <v>17.5</v>
      </c>
      <c r="E23" s="10">
        <f t="shared" si="0"/>
        <v>17.375</v>
      </c>
      <c r="F23" s="8">
        <f t="shared" si="1"/>
        <v>8.8000000000000007</v>
      </c>
      <c r="G23" s="8">
        <f t="shared" si="2"/>
        <v>2.9333333333333336</v>
      </c>
      <c r="H23" s="4">
        <v>2.5</v>
      </c>
      <c r="I23" s="4">
        <v>2.5</v>
      </c>
      <c r="J23" s="8">
        <f t="shared" si="3"/>
        <v>14.268099999999999</v>
      </c>
      <c r="K23" s="9">
        <f t="shared" si="4"/>
        <v>1.875</v>
      </c>
      <c r="L23" s="4">
        <v>16</v>
      </c>
      <c r="M23" s="4">
        <v>3</v>
      </c>
      <c r="N23" s="4" t="s">
        <v>30</v>
      </c>
      <c r="O23" s="6">
        <v>8.8999999999999996E-2</v>
      </c>
      <c r="P23" s="17">
        <v>13.8</v>
      </c>
      <c r="Q23" s="5"/>
      <c r="R23" s="5"/>
      <c r="S23" s="5"/>
      <c r="T23" s="5"/>
    </row>
    <row r="24" spans="1:20" x14ac:dyDescent="0.3">
      <c r="A24" s="5"/>
      <c r="B24" s="3" t="s">
        <v>85</v>
      </c>
      <c r="C24" s="7">
        <v>13.625</v>
      </c>
      <c r="D24" s="7">
        <v>17.5</v>
      </c>
      <c r="E24" s="11">
        <v>15</v>
      </c>
      <c r="F24" s="8">
        <f t="shared" si="1"/>
        <v>8.8000000000000007</v>
      </c>
      <c r="G24" s="8">
        <f t="shared" si="2"/>
        <v>2.9333333333333336</v>
      </c>
      <c r="H24" s="4">
        <v>2.5</v>
      </c>
      <c r="I24" s="4">
        <v>2.5</v>
      </c>
      <c r="J24" s="8">
        <f t="shared" si="3"/>
        <v>14.268099999999999</v>
      </c>
      <c r="K24" s="9">
        <f t="shared" si="4"/>
        <v>0.6875</v>
      </c>
      <c r="L24" s="4">
        <v>16</v>
      </c>
      <c r="M24" s="4">
        <v>3</v>
      </c>
      <c r="N24" s="4" t="s">
        <v>31</v>
      </c>
      <c r="O24" s="6">
        <v>8.8999999999999996E-2</v>
      </c>
      <c r="P24" s="17">
        <v>13.8</v>
      </c>
      <c r="Q24" s="5"/>
      <c r="R24" s="5"/>
      <c r="S24" s="5"/>
      <c r="T24" s="5"/>
    </row>
    <row r="25" spans="1:20" x14ac:dyDescent="0.3">
      <c r="A25" s="5"/>
      <c r="B25" s="3" t="s">
        <v>86</v>
      </c>
      <c r="C25" s="7">
        <v>14</v>
      </c>
      <c r="D25" s="7">
        <v>17.5</v>
      </c>
      <c r="E25" s="10">
        <f t="shared" si="0"/>
        <v>17.375</v>
      </c>
      <c r="F25" s="8">
        <f t="shared" si="1"/>
        <v>5.9</v>
      </c>
      <c r="G25" s="8">
        <f t="shared" si="2"/>
        <v>1.9666666666666668</v>
      </c>
      <c r="H25" s="4">
        <v>2.5</v>
      </c>
      <c r="I25" s="4">
        <v>2.5</v>
      </c>
      <c r="J25" s="8">
        <f t="shared" si="3"/>
        <v>14.660799999999998</v>
      </c>
      <c r="K25" s="9">
        <f t="shared" si="4"/>
        <v>1.6875</v>
      </c>
      <c r="L25" s="4">
        <v>16</v>
      </c>
      <c r="M25" s="4">
        <v>3</v>
      </c>
      <c r="N25" s="4" t="s">
        <v>32</v>
      </c>
      <c r="O25" s="6">
        <v>8.8999999999999996E-2</v>
      </c>
      <c r="P25" s="17">
        <v>10.9</v>
      </c>
      <c r="Q25" s="5"/>
      <c r="R25" s="5"/>
      <c r="S25" s="5"/>
      <c r="T25" s="5"/>
    </row>
    <row r="26" spans="1:20" x14ac:dyDescent="0.3">
      <c r="A26" s="5"/>
      <c r="B26" s="3" t="s">
        <v>87</v>
      </c>
      <c r="C26" s="7">
        <v>16</v>
      </c>
      <c r="D26" s="7">
        <v>18.5</v>
      </c>
      <c r="E26" s="10">
        <f t="shared" si="0"/>
        <v>18.375</v>
      </c>
      <c r="F26" s="8">
        <f t="shared" si="1"/>
        <v>7.1999999999999993</v>
      </c>
      <c r="G26" s="8">
        <f t="shared" si="2"/>
        <v>2.4</v>
      </c>
      <c r="H26" s="4">
        <v>2.5</v>
      </c>
      <c r="I26" s="4">
        <v>2.5</v>
      </c>
      <c r="J26" s="8">
        <f t="shared" si="3"/>
        <v>16.755199999999999</v>
      </c>
      <c r="K26" s="9">
        <f t="shared" si="4"/>
        <v>1.1875</v>
      </c>
      <c r="L26" s="4">
        <v>16</v>
      </c>
      <c r="M26" s="4">
        <v>3</v>
      </c>
      <c r="N26" s="4" t="s">
        <v>33</v>
      </c>
      <c r="O26" s="6">
        <v>8.8999999999999996E-2</v>
      </c>
      <c r="P26" s="17">
        <v>12.2</v>
      </c>
      <c r="Q26" s="5"/>
      <c r="R26" s="5"/>
      <c r="S26" s="5"/>
      <c r="T26" s="5"/>
    </row>
    <row r="27" spans="1:20" x14ac:dyDescent="0.3">
      <c r="A27" s="5"/>
      <c r="B27" s="3" t="s">
        <v>88</v>
      </c>
      <c r="C27" s="7">
        <v>20</v>
      </c>
      <c r="D27" s="7">
        <v>26</v>
      </c>
      <c r="E27" s="11">
        <v>24</v>
      </c>
      <c r="F27" s="8">
        <f t="shared" si="1"/>
        <v>5.1999999999999993</v>
      </c>
      <c r="G27" s="8">
        <f t="shared" si="2"/>
        <v>1.7333333333333332</v>
      </c>
      <c r="H27" s="4">
        <v>2.5</v>
      </c>
      <c r="I27" s="4">
        <v>2.5</v>
      </c>
      <c r="J27" s="8">
        <f t="shared" si="3"/>
        <v>20.943999999999999</v>
      </c>
      <c r="K27" s="9">
        <f t="shared" si="4"/>
        <v>2</v>
      </c>
      <c r="L27" s="4">
        <v>16</v>
      </c>
      <c r="M27" s="4">
        <v>3</v>
      </c>
      <c r="N27" s="4" t="s">
        <v>34</v>
      </c>
      <c r="O27" s="6">
        <v>8.8999999999999996E-2</v>
      </c>
      <c r="P27" s="17">
        <v>10.199999999999999</v>
      </c>
      <c r="Q27" s="5"/>
      <c r="R27" s="5"/>
      <c r="S27" s="5"/>
      <c r="T27" s="5"/>
    </row>
    <row r="28" spans="1:20" x14ac:dyDescent="0.3">
      <c r="A28" s="5"/>
      <c r="B28" s="3" t="s">
        <v>89</v>
      </c>
      <c r="C28" s="7">
        <v>20</v>
      </c>
      <c r="D28" s="7">
        <v>26</v>
      </c>
      <c r="E28" s="11">
        <v>22</v>
      </c>
      <c r="F28" s="8">
        <f t="shared" si="1"/>
        <v>5.1999999999999993</v>
      </c>
      <c r="G28" s="8">
        <f t="shared" si="2"/>
        <v>1.7333333333333332</v>
      </c>
      <c r="H28" s="4">
        <v>2.5</v>
      </c>
      <c r="I28" s="4">
        <v>2.5</v>
      </c>
      <c r="J28" s="8">
        <f t="shared" si="3"/>
        <v>20.943999999999999</v>
      </c>
      <c r="K28" s="9">
        <f t="shared" si="4"/>
        <v>1</v>
      </c>
      <c r="L28" s="4">
        <v>16</v>
      </c>
      <c r="M28" s="4">
        <v>3</v>
      </c>
      <c r="N28" s="4" t="s">
        <v>35</v>
      </c>
      <c r="O28" s="6">
        <v>8.8999999999999996E-2</v>
      </c>
      <c r="P28" s="17">
        <v>10.199999999999999</v>
      </c>
      <c r="Q28" s="5"/>
      <c r="R28" s="5"/>
      <c r="S28" s="5"/>
      <c r="T28" s="5"/>
    </row>
    <row r="29" spans="1:20" x14ac:dyDescent="0.3">
      <c r="A29" s="5"/>
      <c r="B29" s="3" t="s">
        <v>90</v>
      </c>
      <c r="C29" s="7">
        <v>26</v>
      </c>
      <c r="D29" s="7">
        <v>30</v>
      </c>
      <c r="E29" s="11">
        <v>28</v>
      </c>
      <c r="F29" s="8">
        <f t="shared" si="1"/>
        <v>5.26</v>
      </c>
      <c r="G29" s="8">
        <f t="shared" si="2"/>
        <v>1.7533333333333332</v>
      </c>
      <c r="H29" s="4">
        <v>2.5</v>
      </c>
      <c r="I29" s="4">
        <v>2.5</v>
      </c>
      <c r="J29" s="8">
        <f t="shared" si="3"/>
        <v>27.227199999999996</v>
      </c>
      <c r="K29" s="9">
        <f t="shared" si="4"/>
        <v>1</v>
      </c>
      <c r="L29" s="4">
        <v>16</v>
      </c>
      <c r="M29" s="4">
        <v>3</v>
      </c>
      <c r="N29" s="4" t="s">
        <v>36</v>
      </c>
      <c r="O29" s="6">
        <v>8.8999999999999996E-2</v>
      </c>
      <c r="P29" s="17">
        <v>10.26</v>
      </c>
      <c r="Q29" s="5"/>
      <c r="R29" s="5"/>
      <c r="S29" s="5"/>
      <c r="T29" s="5"/>
    </row>
    <row r="30" spans="1:20" x14ac:dyDescent="0.3">
      <c r="A30" s="5"/>
      <c r="B30" s="13" t="s">
        <v>39</v>
      </c>
      <c r="C30" s="19">
        <v>3.5</v>
      </c>
      <c r="D30" s="19">
        <v>4.125</v>
      </c>
      <c r="E30" s="10">
        <f>D30-(1/8)</f>
        <v>4</v>
      </c>
      <c r="F30" s="8">
        <f>P30-H30-I30</f>
        <v>3.9000000000000004</v>
      </c>
      <c r="G30" s="8">
        <f>F30/M30</f>
        <v>0.97500000000000009</v>
      </c>
      <c r="H30" s="12">
        <v>2.5</v>
      </c>
      <c r="I30" s="12">
        <v>2.5</v>
      </c>
      <c r="J30" s="8">
        <f>(3.1416/3)*C30</f>
        <v>3.6651999999999996</v>
      </c>
      <c r="K30" s="9">
        <f>(E30-C30)/2</f>
        <v>0.25</v>
      </c>
      <c r="L30" s="12">
        <v>16</v>
      </c>
      <c r="M30" s="12">
        <v>4</v>
      </c>
      <c r="N30" s="12" t="s">
        <v>11</v>
      </c>
      <c r="O30" s="21">
        <v>8.8999999999999996E-2</v>
      </c>
      <c r="P30" s="17">
        <v>8.9</v>
      </c>
      <c r="Q30" s="5"/>
      <c r="R30" s="5"/>
      <c r="S30" s="5"/>
      <c r="T30" s="5"/>
    </row>
    <row r="31" spans="1:20" x14ac:dyDescent="0.3">
      <c r="A31" s="5"/>
      <c r="B31" s="13" t="s">
        <v>40</v>
      </c>
      <c r="C31" s="19">
        <v>4.5</v>
      </c>
      <c r="D31" s="19">
        <v>5.875</v>
      </c>
      <c r="E31" s="10">
        <f t="shared" si="0"/>
        <v>5.75</v>
      </c>
      <c r="F31" s="8">
        <f t="shared" ref="F31:F56" si="13">P31-H31-I31</f>
        <v>9</v>
      </c>
      <c r="G31" s="8">
        <f t="shared" ref="G31:G56" si="14">F31/M31</f>
        <v>2.25</v>
      </c>
      <c r="H31" s="12">
        <v>2.5</v>
      </c>
      <c r="I31" s="12">
        <v>2.5</v>
      </c>
      <c r="J31" s="8">
        <f t="shared" ref="J31:J56" si="15">(3.1416/3)*C31</f>
        <v>4.7123999999999997</v>
      </c>
      <c r="K31" s="9">
        <f t="shared" ref="K31:K56" si="16">(E31-C31)/2</f>
        <v>0.625</v>
      </c>
      <c r="L31" s="12">
        <v>16</v>
      </c>
      <c r="M31" s="12">
        <v>4</v>
      </c>
      <c r="N31" s="12" t="s">
        <v>12</v>
      </c>
      <c r="O31" s="21">
        <v>8.8999999999999996E-2</v>
      </c>
      <c r="P31" s="17">
        <v>14</v>
      </c>
      <c r="Q31" s="5"/>
      <c r="R31" s="5"/>
      <c r="S31" s="5"/>
      <c r="T31" s="5"/>
    </row>
    <row r="32" spans="1:20" x14ac:dyDescent="0.3">
      <c r="A32" s="5"/>
      <c r="B32" s="13" t="s">
        <v>41</v>
      </c>
      <c r="C32" s="19">
        <v>5</v>
      </c>
      <c r="D32" s="19">
        <v>5.875</v>
      </c>
      <c r="E32" s="10">
        <f t="shared" si="0"/>
        <v>5.75</v>
      </c>
      <c r="F32" s="8">
        <f t="shared" si="13"/>
        <v>9</v>
      </c>
      <c r="G32" s="8">
        <f t="shared" si="14"/>
        <v>2.25</v>
      </c>
      <c r="H32" s="12">
        <v>2.5</v>
      </c>
      <c r="I32" s="12">
        <v>2.5</v>
      </c>
      <c r="J32" s="8">
        <f t="shared" si="15"/>
        <v>5.2359999999999998</v>
      </c>
      <c r="K32" s="9">
        <f t="shared" si="16"/>
        <v>0.375</v>
      </c>
      <c r="L32" s="12">
        <v>16</v>
      </c>
      <c r="M32" s="12">
        <v>4</v>
      </c>
      <c r="N32" s="12" t="s">
        <v>13</v>
      </c>
      <c r="O32" s="21">
        <v>8.8999999999999996E-2</v>
      </c>
      <c r="P32" s="17">
        <v>14</v>
      </c>
      <c r="Q32" s="5"/>
      <c r="R32" s="5"/>
      <c r="S32" s="5"/>
      <c r="T32" s="5"/>
    </row>
    <row r="33" spans="1:20" x14ac:dyDescent="0.3">
      <c r="A33" s="5"/>
      <c r="B33" s="13" t="s">
        <v>42</v>
      </c>
      <c r="C33" s="19">
        <v>5</v>
      </c>
      <c r="D33" s="19">
        <v>5.625</v>
      </c>
      <c r="E33" s="10">
        <f t="shared" si="0"/>
        <v>5.5</v>
      </c>
      <c r="F33" s="8">
        <f t="shared" si="13"/>
        <v>9</v>
      </c>
      <c r="G33" s="8">
        <f t="shared" si="14"/>
        <v>2.25</v>
      </c>
      <c r="H33" s="12">
        <v>2.5</v>
      </c>
      <c r="I33" s="12">
        <v>2.5</v>
      </c>
      <c r="J33" s="8">
        <f t="shared" si="15"/>
        <v>5.2359999999999998</v>
      </c>
      <c r="K33" s="9">
        <f t="shared" si="16"/>
        <v>0.25</v>
      </c>
      <c r="L33" s="12">
        <v>16</v>
      </c>
      <c r="M33" s="12">
        <v>4</v>
      </c>
      <c r="N33" s="12" t="s">
        <v>13</v>
      </c>
      <c r="O33" s="21">
        <v>8.8999999999999996E-2</v>
      </c>
      <c r="P33" s="17">
        <v>14</v>
      </c>
      <c r="Q33" s="5"/>
      <c r="R33" s="5"/>
      <c r="S33" s="5"/>
      <c r="T33" s="5"/>
    </row>
    <row r="34" spans="1:20" x14ac:dyDescent="0.3">
      <c r="A34" s="5"/>
      <c r="B34" s="13" t="s">
        <v>43</v>
      </c>
      <c r="C34" s="19">
        <v>5</v>
      </c>
      <c r="D34" s="19">
        <v>6</v>
      </c>
      <c r="E34" s="10">
        <f t="shared" si="0"/>
        <v>5.875</v>
      </c>
      <c r="F34" s="8">
        <f t="shared" si="13"/>
        <v>9</v>
      </c>
      <c r="G34" s="8">
        <f t="shared" si="14"/>
        <v>2.25</v>
      </c>
      <c r="H34" s="12">
        <v>2.5</v>
      </c>
      <c r="I34" s="12">
        <v>2.5</v>
      </c>
      <c r="J34" s="8">
        <f t="shared" si="15"/>
        <v>5.2359999999999998</v>
      </c>
      <c r="K34" s="9">
        <f t="shared" si="16"/>
        <v>0.4375</v>
      </c>
      <c r="L34" s="12">
        <v>16</v>
      </c>
      <c r="M34" s="12">
        <v>4</v>
      </c>
      <c r="N34" s="12" t="s">
        <v>13</v>
      </c>
      <c r="O34" s="21">
        <v>8.8999999999999996E-2</v>
      </c>
      <c r="P34" s="17">
        <v>14</v>
      </c>
      <c r="Q34" s="5"/>
      <c r="R34" s="5"/>
      <c r="S34" s="5"/>
      <c r="T34" s="5"/>
    </row>
    <row r="35" spans="1:20" x14ac:dyDescent="0.3">
      <c r="A35" s="5"/>
      <c r="B35" s="13" t="s">
        <v>44</v>
      </c>
      <c r="C35" s="19">
        <v>7</v>
      </c>
      <c r="D35" s="19">
        <v>8.5</v>
      </c>
      <c r="E35" s="10">
        <f t="shared" si="0"/>
        <v>8.375</v>
      </c>
      <c r="F35" s="8">
        <f t="shared" si="13"/>
        <v>8.5</v>
      </c>
      <c r="G35" s="8">
        <f t="shared" si="14"/>
        <v>2.125</v>
      </c>
      <c r="H35" s="12">
        <v>2.5</v>
      </c>
      <c r="I35" s="12">
        <v>2.5</v>
      </c>
      <c r="J35" s="8">
        <f t="shared" si="15"/>
        <v>7.3303999999999991</v>
      </c>
      <c r="K35" s="9">
        <f t="shared" si="16"/>
        <v>0.6875</v>
      </c>
      <c r="L35" s="12">
        <v>16</v>
      </c>
      <c r="M35" s="12">
        <v>4</v>
      </c>
      <c r="N35" s="12" t="s">
        <v>14</v>
      </c>
      <c r="O35" s="21">
        <v>8.8999999999999996E-2</v>
      </c>
      <c r="P35" s="17">
        <v>13.5</v>
      </c>
      <c r="Q35" s="5"/>
      <c r="R35" s="5"/>
      <c r="S35" s="5"/>
      <c r="T35" s="5"/>
    </row>
    <row r="36" spans="1:20" x14ac:dyDescent="0.3">
      <c r="A36" s="5"/>
      <c r="B36" s="13" t="s">
        <v>45</v>
      </c>
      <c r="C36" s="19">
        <v>7</v>
      </c>
      <c r="D36" s="19">
        <v>8.75</v>
      </c>
      <c r="E36" s="10">
        <f t="shared" si="0"/>
        <v>8.625</v>
      </c>
      <c r="F36" s="8">
        <f t="shared" si="13"/>
        <v>8.5</v>
      </c>
      <c r="G36" s="8">
        <f t="shared" si="14"/>
        <v>2.125</v>
      </c>
      <c r="H36" s="12">
        <v>2.5</v>
      </c>
      <c r="I36" s="12">
        <v>2.5</v>
      </c>
      <c r="J36" s="8">
        <f t="shared" si="15"/>
        <v>7.3303999999999991</v>
      </c>
      <c r="K36" s="9">
        <f t="shared" si="16"/>
        <v>0.8125</v>
      </c>
      <c r="L36" s="12">
        <v>16</v>
      </c>
      <c r="M36" s="12">
        <v>4</v>
      </c>
      <c r="N36" s="12" t="s">
        <v>16</v>
      </c>
      <c r="O36" s="21">
        <v>8.8999999999999996E-2</v>
      </c>
      <c r="P36" s="17">
        <v>13.5</v>
      </c>
      <c r="Q36" s="5"/>
      <c r="R36" s="5"/>
      <c r="S36" s="5"/>
      <c r="T36" s="5"/>
    </row>
    <row r="37" spans="1:20" x14ac:dyDescent="0.3">
      <c r="A37" s="5"/>
      <c r="B37" s="13" t="s">
        <v>46</v>
      </c>
      <c r="C37" s="19">
        <v>7.625</v>
      </c>
      <c r="D37" s="19">
        <v>8.5</v>
      </c>
      <c r="E37" s="10">
        <f t="shared" si="0"/>
        <v>8.375</v>
      </c>
      <c r="F37" s="8">
        <f t="shared" si="13"/>
        <v>8.1999999999999993</v>
      </c>
      <c r="G37" s="8">
        <f t="shared" si="14"/>
        <v>2.0499999999999998</v>
      </c>
      <c r="H37" s="12">
        <v>2.5</v>
      </c>
      <c r="I37" s="12">
        <v>2.5</v>
      </c>
      <c r="J37" s="8">
        <f t="shared" si="15"/>
        <v>7.9848999999999997</v>
      </c>
      <c r="K37" s="9">
        <f t="shared" si="16"/>
        <v>0.375</v>
      </c>
      <c r="L37" s="12">
        <v>16</v>
      </c>
      <c r="M37" s="12">
        <v>4</v>
      </c>
      <c r="N37" s="12" t="s">
        <v>17</v>
      </c>
      <c r="O37" s="21">
        <v>8.8999999999999996E-2</v>
      </c>
      <c r="P37" s="17">
        <v>13.2</v>
      </c>
      <c r="Q37" s="5"/>
      <c r="R37" s="5"/>
      <c r="S37" s="5"/>
      <c r="T37" s="5"/>
    </row>
    <row r="38" spans="1:20" x14ac:dyDescent="0.3">
      <c r="A38" s="5"/>
      <c r="B38" s="13" t="s">
        <v>47</v>
      </c>
      <c r="C38" s="19">
        <v>7.625</v>
      </c>
      <c r="D38" s="19">
        <v>8.75</v>
      </c>
      <c r="E38" s="10">
        <f t="shared" si="0"/>
        <v>8.625</v>
      </c>
      <c r="F38" s="8">
        <f t="shared" si="13"/>
        <v>8.1999999999999993</v>
      </c>
      <c r="G38" s="8">
        <f t="shared" si="14"/>
        <v>2.0499999999999998</v>
      </c>
      <c r="H38" s="12">
        <v>2.5</v>
      </c>
      <c r="I38" s="12">
        <v>2.5</v>
      </c>
      <c r="J38" s="8">
        <f t="shared" si="15"/>
        <v>7.9848999999999997</v>
      </c>
      <c r="K38" s="9">
        <f t="shared" si="16"/>
        <v>0.5</v>
      </c>
      <c r="L38" s="12">
        <v>16</v>
      </c>
      <c r="M38" s="12">
        <v>4</v>
      </c>
      <c r="N38" s="12" t="s">
        <v>18</v>
      </c>
      <c r="O38" s="21">
        <v>8.8999999999999996E-2</v>
      </c>
      <c r="P38" s="17">
        <v>13.2</v>
      </c>
      <c r="Q38" s="5"/>
      <c r="R38" s="5"/>
      <c r="S38" s="5"/>
      <c r="T38" s="5"/>
    </row>
    <row r="39" spans="1:20" x14ac:dyDescent="0.3">
      <c r="A39" s="5"/>
      <c r="B39" s="13" t="s">
        <v>48</v>
      </c>
      <c r="C39" s="19">
        <v>7.75</v>
      </c>
      <c r="D39" s="19">
        <v>8.5</v>
      </c>
      <c r="E39" s="10">
        <f t="shared" si="0"/>
        <v>8.375</v>
      </c>
      <c r="F39" s="8">
        <f t="shared" si="13"/>
        <v>8.5</v>
      </c>
      <c r="G39" s="8">
        <f t="shared" si="14"/>
        <v>2.125</v>
      </c>
      <c r="H39" s="12">
        <v>2.5</v>
      </c>
      <c r="I39" s="12">
        <v>2.5</v>
      </c>
      <c r="J39" s="8">
        <f t="shared" si="15"/>
        <v>8.1158000000000001</v>
      </c>
      <c r="K39" s="9">
        <f t="shared" si="16"/>
        <v>0.3125</v>
      </c>
      <c r="L39" s="12">
        <v>16</v>
      </c>
      <c r="M39" s="12">
        <v>4</v>
      </c>
      <c r="N39" s="12" t="s">
        <v>19</v>
      </c>
      <c r="O39" s="21">
        <v>8.8999999999999996E-2</v>
      </c>
      <c r="P39" s="17">
        <v>13.5</v>
      </c>
      <c r="Q39" s="5"/>
      <c r="R39" s="5"/>
      <c r="S39" s="5"/>
      <c r="T39" s="5"/>
    </row>
    <row r="40" spans="1:20" x14ac:dyDescent="0.3">
      <c r="A40" s="5"/>
      <c r="B40" s="13" t="s">
        <v>49</v>
      </c>
      <c r="C40" s="19">
        <v>7.75</v>
      </c>
      <c r="D40" s="19">
        <v>8.75</v>
      </c>
      <c r="E40" s="10">
        <f t="shared" si="0"/>
        <v>8.625</v>
      </c>
      <c r="F40" s="8">
        <f t="shared" si="13"/>
        <v>8.5</v>
      </c>
      <c r="G40" s="8">
        <f t="shared" si="14"/>
        <v>2.125</v>
      </c>
      <c r="H40" s="12">
        <v>2.5</v>
      </c>
      <c r="I40" s="12">
        <v>2.5</v>
      </c>
      <c r="J40" s="8">
        <f t="shared" si="15"/>
        <v>8.1158000000000001</v>
      </c>
      <c r="K40" s="9">
        <f t="shared" si="16"/>
        <v>0.4375</v>
      </c>
      <c r="L40" s="12">
        <v>16</v>
      </c>
      <c r="M40" s="12">
        <v>4</v>
      </c>
      <c r="N40" s="12" t="s">
        <v>20</v>
      </c>
      <c r="O40" s="21">
        <v>8.8999999999999996E-2</v>
      </c>
      <c r="P40" s="17">
        <v>13.5</v>
      </c>
      <c r="Q40" s="5"/>
      <c r="R40" s="5"/>
      <c r="S40" s="5"/>
      <c r="T40" s="5"/>
    </row>
    <row r="41" spans="1:20" x14ac:dyDescent="0.3">
      <c r="A41" s="5"/>
      <c r="B41" s="13" t="s">
        <v>50</v>
      </c>
      <c r="C41" s="19">
        <v>9.625</v>
      </c>
      <c r="D41" s="19">
        <v>12.25</v>
      </c>
      <c r="E41" s="10">
        <f t="shared" si="0"/>
        <v>12.125</v>
      </c>
      <c r="F41" s="8">
        <f t="shared" si="13"/>
        <v>7.9499999999999993</v>
      </c>
      <c r="G41" s="8">
        <f t="shared" si="14"/>
        <v>1.9874999999999998</v>
      </c>
      <c r="H41" s="12">
        <v>2.5</v>
      </c>
      <c r="I41" s="12">
        <v>2.5</v>
      </c>
      <c r="J41" s="8">
        <f t="shared" si="15"/>
        <v>10.0793</v>
      </c>
      <c r="K41" s="9">
        <f t="shared" si="16"/>
        <v>1.25</v>
      </c>
      <c r="L41" s="12">
        <v>16</v>
      </c>
      <c r="M41" s="12">
        <v>4</v>
      </c>
      <c r="N41" s="12" t="s">
        <v>21</v>
      </c>
      <c r="O41" s="21">
        <v>8.8999999999999996E-2</v>
      </c>
      <c r="P41" s="17">
        <v>12.95</v>
      </c>
      <c r="Q41" s="5"/>
      <c r="R41" s="5"/>
      <c r="S41" s="5"/>
      <c r="T41" s="5"/>
    </row>
    <row r="42" spans="1:20" x14ac:dyDescent="0.3">
      <c r="A42" s="5"/>
      <c r="B42" s="13" t="s">
        <v>51</v>
      </c>
      <c r="C42" s="19">
        <v>9.625</v>
      </c>
      <c r="D42" s="19">
        <v>10.625</v>
      </c>
      <c r="E42" s="10">
        <f t="shared" si="0"/>
        <v>10.5</v>
      </c>
      <c r="F42" s="8">
        <f t="shared" si="13"/>
        <v>7.9499999999999993</v>
      </c>
      <c r="G42" s="8">
        <f t="shared" si="14"/>
        <v>1.9874999999999998</v>
      </c>
      <c r="H42" s="12">
        <v>2.5</v>
      </c>
      <c r="I42" s="12">
        <v>2.5</v>
      </c>
      <c r="J42" s="8">
        <f t="shared" si="15"/>
        <v>10.0793</v>
      </c>
      <c r="K42" s="9">
        <f t="shared" si="16"/>
        <v>0.4375</v>
      </c>
      <c r="L42" s="12">
        <v>16</v>
      </c>
      <c r="M42" s="12">
        <v>4</v>
      </c>
      <c r="N42" s="12" t="s">
        <v>22</v>
      </c>
      <c r="O42" s="21">
        <v>8.8999999999999996E-2</v>
      </c>
      <c r="P42" s="17">
        <v>12.95</v>
      </c>
      <c r="Q42" s="5"/>
      <c r="R42" s="5"/>
      <c r="S42" s="5"/>
      <c r="T42" s="5"/>
    </row>
    <row r="43" spans="1:20" x14ac:dyDescent="0.3">
      <c r="A43" s="5"/>
      <c r="B43" s="13" t="s">
        <v>52</v>
      </c>
      <c r="C43" s="19">
        <v>9.875</v>
      </c>
      <c r="D43" s="19">
        <v>12.25</v>
      </c>
      <c r="E43" s="10">
        <f t="shared" si="0"/>
        <v>12.125</v>
      </c>
      <c r="F43" s="8">
        <f t="shared" si="13"/>
        <v>7.9</v>
      </c>
      <c r="G43" s="8">
        <f t="shared" si="14"/>
        <v>1.9750000000000001</v>
      </c>
      <c r="H43" s="12">
        <v>2.5</v>
      </c>
      <c r="I43" s="12">
        <v>2.5</v>
      </c>
      <c r="J43" s="8">
        <f t="shared" si="15"/>
        <v>10.341099999999999</v>
      </c>
      <c r="K43" s="9">
        <f t="shared" si="16"/>
        <v>1.125</v>
      </c>
      <c r="L43" s="12">
        <v>16</v>
      </c>
      <c r="M43" s="12">
        <v>4</v>
      </c>
      <c r="N43" s="12" t="s">
        <v>23</v>
      </c>
      <c r="O43" s="21">
        <v>8.8999999999999996E-2</v>
      </c>
      <c r="P43" s="17">
        <v>12.9</v>
      </c>
      <c r="Q43" s="5"/>
      <c r="R43" s="5"/>
      <c r="S43" s="5"/>
      <c r="T43" s="5"/>
    </row>
    <row r="44" spans="1:20" x14ac:dyDescent="0.3">
      <c r="A44" s="5"/>
      <c r="B44" s="13" t="s">
        <v>51</v>
      </c>
      <c r="C44" s="19">
        <v>9.875</v>
      </c>
      <c r="D44" s="19">
        <v>10.625</v>
      </c>
      <c r="E44" s="10">
        <f t="shared" si="0"/>
        <v>10.5</v>
      </c>
      <c r="F44" s="8">
        <f t="shared" si="13"/>
        <v>7.9</v>
      </c>
      <c r="G44" s="8">
        <f t="shared" si="14"/>
        <v>1.9750000000000001</v>
      </c>
      <c r="H44" s="12">
        <v>2.5</v>
      </c>
      <c r="I44" s="12">
        <v>2.5</v>
      </c>
      <c r="J44" s="8">
        <f t="shared" si="15"/>
        <v>10.341099999999999</v>
      </c>
      <c r="K44" s="9">
        <f t="shared" si="16"/>
        <v>0.3125</v>
      </c>
      <c r="L44" s="12">
        <v>16</v>
      </c>
      <c r="M44" s="12">
        <v>4</v>
      </c>
      <c r="N44" s="12" t="s">
        <v>24</v>
      </c>
      <c r="O44" s="21">
        <v>8.8999999999999996E-2</v>
      </c>
      <c r="P44" s="17">
        <v>12.9</v>
      </c>
      <c r="Q44" s="5"/>
      <c r="R44" s="5"/>
      <c r="S44" s="5"/>
      <c r="T44" s="5"/>
    </row>
    <row r="45" spans="1:20" x14ac:dyDescent="0.3">
      <c r="A45" s="5"/>
      <c r="B45" s="13" t="s">
        <v>53</v>
      </c>
      <c r="C45" s="19">
        <v>10.125</v>
      </c>
      <c r="D45" s="19">
        <v>12.25</v>
      </c>
      <c r="E45" s="10">
        <f t="shared" si="0"/>
        <v>12.125</v>
      </c>
      <c r="F45" s="8">
        <f t="shared" si="13"/>
        <v>5.5</v>
      </c>
      <c r="G45" s="8">
        <f t="shared" si="14"/>
        <v>1.375</v>
      </c>
      <c r="H45" s="12">
        <v>2.5</v>
      </c>
      <c r="I45" s="12">
        <v>2.5</v>
      </c>
      <c r="J45" s="8">
        <f t="shared" si="15"/>
        <v>10.602899999999998</v>
      </c>
      <c r="K45" s="9">
        <f t="shared" si="16"/>
        <v>1</v>
      </c>
      <c r="L45" s="12">
        <v>16</v>
      </c>
      <c r="M45" s="12">
        <v>4</v>
      </c>
      <c r="N45" s="12" t="s">
        <v>25</v>
      </c>
      <c r="O45" s="21">
        <v>8.8999999999999996E-2</v>
      </c>
      <c r="P45" s="17">
        <v>10.5</v>
      </c>
      <c r="Q45" s="5"/>
      <c r="R45" s="5"/>
      <c r="S45" s="5"/>
      <c r="T45" s="5"/>
    </row>
    <row r="46" spans="1:20" x14ac:dyDescent="0.3">
      <c r="A46" s="5"/>
      <c r="B46" s="13" t="s">
        <v>54</v>
      </c>
      <c r="C46" s="19">
        <v>10.125</v>
      </c>
      <c r="D46" s="19">
        <v>10.625</v>
      </c>
      <c r="E46" s="10">
        <f t="shared" si="0"/>
        <v>10.5</v>
      </c>
      <c r="F46" s="8">
        <f t="shared" si="13"/>
        <v>5.5</v>
      </c>
      <c r="G46" s="8">
        <f t="shared" si="14"/>
        <v>1.375</v>
      </c>
      <c r="H46" s="12">
        <v>2.5</v>
      </c>
      <c r="I46" s="12">
        <v>2.5</v>
      </c>
      <c r="J46" s="8">
        <f t="shared" si="15"/>
        <v>10.602899999999998</v>
      </c>
      <c r="K46" s="9">
        <f t="shared" si="16"/>
        <v>0.1875</v>
      </c>
      <c r="L46" s="12">
        <v>16</v>
      </c>
      <c r="M46" s="12">
        <v>4</v>
      </c>
      <c r="N46" s="12" t="s">
        <v>26</v>
      </c>
      <c r="O46" s="21">
        <v>8.8999999999999996E-2</v>
      </c>
      <c r="P46" s="17">
        <v>10.5</v>
      </c>
      <c r="Q46" s="5"/>
      <c r="R46" s="5"/>
      <c r="S46" s="5"/>
      <c r="T46" s="5"/>
    </row>
    <row r="47" spans="1:20" x14ac:dyDescent="0.3">
      <c r="A47" s="5"/>
      <c r="B47" s="13" t="s">
        <v>55</v>
      </c>
      <c r="C47" s="19">
        <v>11.875</v>
      </c>
      <c r="D47" s="19">
        <v>12.25</v>
      </c>
      <c r="E47" s="10">
        <f t="shared" si="0"/>
        <v>12.125</v>
      </c>
      <c r="F47" s="8">
        <f t="shared" si="13"/>
        <v>5.5</v>
      </c>
      <c r="G47" s="8">
        <f t="shared" si="14"/>
        <v>1.375</v>
      </c>
      <c r="H47" s="12">
        <v>2.5</v>
      </c>
      <c r="I47" s="12">
        <v>2.5</v>
      </c>
      <c r="J47" s="8">
        <f t="shared" si="15"/>
        <v>12.435499999999999</v>
      </c>
      <c r="K47" s="9">
        <f t="shared" si="16"/>
        <v>0.125</v>
      </c>
      <c r="L47" s="12">
        <v>16</v>
      </c>
      <c r="M47" s="12">
        <v>4</v>
      </c>
      <c r="N47" s="12" t="s">
        <v>27</v>
      </c>
      <c r="O47" s="21">
        <v>8.8999999999999996E-2</v>
      </c>
      <c r="P47" s="17">
        <v>10.5</v>
      </c>
      <c r="Q47" s="5"/>
      <c r="R47" s="5"/>
      <c r="S47" s="5"/>
      <c r="T47" s="5"/>
    </row>
    <row r="48" spans="1:20" x14ac:dyDescent="0.3">
      <c r="A48" s="5"/>
      <c r="B48" s="13" t="s">
        <v>56</v>
      </c>
      <c r="C48" s="19">
        <v>13.375</v>
      </c>
      <c r="D48" s="19">
        <v>17.5</v>
      </c>
      <c r="E48" s="10">
        <f t="shared" si="0"/>
        <v>17.375</v>
      </c>
      <c r="F48" s="8">
        <f t="shared" si="13"/>
        <v>8.8000000000000007</v>
      </c>
      <c r="G48" s="8">
        <f t="shared" si="14"/>
        <v>2.2000000000000002</v>
      </c>
      <c r="H48" s="12">
        <v>2.5</v>
      </c>
      <c r="I48" s="12">
        <v>2.5</v>
      </c>
      <c r="J48" s="8">
        <f t="shared" si="15"/>
        <v>14.0063</v>
      </c>
      <c r="K48" s="9">
        <f t="shared" si="16"/>
        <v>2</v>
      </c>
      <c r="L48" s="12">
        <v>16</v>
      </c>
      <c r="M48" s="12">
        <v>4</v>
      </c>
      <c r="N48" s="12" t="s">
        <v>28</v>
      </c>
      <c r="O48" s="21">
        <v>8.8999999999999996E-2</v>
      </c>
      <c r="P48" s="17">
        <v>13.8</v>
      </c>
      <c r="Q48" s="5"/>
      <c r="R48" s="5"/>
      <c r="S48" s="5"/>
      <c r="T48" s="5"/>
    </row>
    <row r="49" spans="1:20" x14ac:dyDescent="0.3">
      <c r="A49" s="5"/>
      <c r="B49" s="13" t="s">
        <v>57</v>
      </c>
      <c r="C49" s="19">
        <v>13.375</v>
      </c>
      <c r="D49" s="19">
        <v>17.5</v>
      </c>
      <c r="E49" s="20">
        <v>15</v>
      </c>
      <c r="F49" s="8">
        <f t="shared" si="13"/>
        <v>8.8000000000000007</v>
      </c>
      <c r="G49" s="8">
        <f t="shared" si="14"/>
        <v>2.2000000000000002</v>
      </c>
      <c r="H49" s="12">
        <v>2.5</v>
      </c>
      <c r="I49" s="12">
        <v>2.5</v>
      </c>
      <c r="J49" s="8">
        <f t="shared" si="15"/>
        <v>14.0063</v>
      </c>
      <c r="K49" s="9">
        <f t="shared" si="16"/>
        <v>0.8125</v>
      </c>
      <c r="L49" s="12">
        <v>16</v>
      </c>
      <c r="M49" s="12">
        <v>4</v>
      </c>
      <c r="N49" s="12" t="s">
        <v>29</v>
      </c>
      <c r="O49" s="21">
        <v>8.8999999999999996E-2</v>
      </c>
      <c r="P49" s="17">
        <v>13.8</v>
      </c>
      <c r="Q49" s="5"/>
      <c r="R49" s="5"/>
      <c r="S49" s="5"/>
      <c r="T49" s="5"/>
    </row>
    <row r="50" spans="1:20" x14ac:dyDescent="0.3">
      <c r="A50" s="5"/>
      <c r="B50" s="13" t="s">
        <v>58</v>
      </c>
      <c r="C50" s="19">
        <v>13.625</v>
      </c>
      <c r="D50" s="19">
        <v>17.5</v>
      </c>
      <c r="E50" s="10">
        <f t="shared" si="0"/>
        <v>17.375</v>
      </c>
      <c r="F50" s="8">
        <f t="shared" si="13"/>
        <v>8.8000000000000007</v>
      </c>
      <c r="G50" s="8">
        <f t="shared" si="14"/>
        <v>2.2000000000000002</v>
      </c>
      <c r="H50" s="12">
        <v>2.5</v>
      </c>
      <c r="I50" s="12">
        <v>2.5</v>
      </c>
      <c r="J50" s="8">
        <f t="shared" si="15"/>
        <v>14.268099999999999</v>
      </c>
      <c r="K50" s="9">
        <f t="shared" si="16"/>
        <v>1.875</v>
      </c>
      <c r="L50" s="12">
        <v>16</v>
      </c>
      <c r="M50" s="12">
        <v>4</v>
      </c>
      <c r="N50" s="12" t="s">
        <v>30</v>
      </c>
      <c r="O50" s="21">
        <v>8.8999999999999996E-2</v>
      </c>
      <c r="P50" s="17">
        <v>13.8</v>
      </c>
      <c r="Q50" s="5"/>
      <c r="R50" s="5"/>
      <c r="S50" s="5"/>
      <c r="T50" s="5"/>
    </row>
    <row r="51" spans="1:20" x14ac:dyDescent="0.3">
      <c r="A51" s="5"/>
      <c r="B51" s="13" t="s">
        <v>59</v>
      </c>
      <c r="C51" s="19">
        <v>13.625</v>
      </c>
      <c r="D51" s="19">
        <v>17.5</v>
      </c>
      <c r="E51" s="20">
        <v>15</v>
      </c>
      <c r="F51" s="8">
        <f t="shared" si="13"/>
        <v>8.8000000000000007</v>
      </c>
      <c r="G51" s="8">
        <f t="shared" si="14"/>
        <v>2.2000000000000002</v>
      </c>
      <c r="H51" s="12">
        <v>2.5</v>
      </c>
      <c r="I51" s="12">
        <v>2.5</v>
      </c>
      <c r="J51" s="8">
        <f t="shared" si="15"/>
        <v>14.268099999999999</v>
      </c>
      <c r="K51" s="9">
        <f t="shared" si="16"/>
        <v>0.6875</v>
      </c>
      <c r="L51" s="12">
        <v>16</v>
      </c>
      <c r="M51" s="12">
        <v>4</v>
      </c>
      <c r="N51" s="12" t="s">
        <v>31</v>
      </c>
      <c r="O51" s="21">
        <v>8.8999999999999996E-2</v>
      </c>
      <c r="P51" s="17">
        <v>13.8</v>
      </c>
      <c r="Q51" s="5"/>
      <c r="R51" s="5"/>
      <c r="S51" s="5"/>
      <c r="T51" s="5"/>
    </row>
    <row r="52" spans="1:20" x14ac:dyDescent="0.3">
      <c r="A52" s="5"/>
      <c r="B52" s="13" t="s">
        <v>60</v>
      </c>
      <c r="C52" s="19">
        <v>14</v>
      </c>
      <c r="D52" s="19">
        <v>17.5</v>
      </c>
      <c r="E52" s="10">
        <f t="shared" si="0"/>
        <v>17.375</v>
      </c>
      <c r="F52" s="8">
        <f t="shared" si="13"/>
        <v>5.9</v>
      </c>
      <c r="G52" s="8">
        <f t="shared" si="14"/>
        <v>1.4750000000000001</v>
      </c>
      <c r="H52" s="12">
        <v>2.5</v>
      </c>
      <c r="I52" s="12">
        <v>2.5</v>
      </c>
      <c r="J52" s="8">
        <f t="shared" si="15"/>
        <v>14.660799999999998</v>
      </c>
      <c r="K52" s="9">
        <f t="shared" si="16"/>
        <v>1.6875</v>
      </c>
      <c r="L52" s="12">
        <v>16</v>
      </c>
      <c r="M52" s="12">
        <v>4</v>
      </c>
      <c r="N52" s="12" t="s">
        <v>32</v>
      </c>
      <c r="O52" s="21">
        <v>8.8999999999999996E-2</v>
      </c>
      <c r="P52" s="17">
        <v>10.9</v>
      </c>
      <c r="Q52" s="5"/>
      <c r="R52" s="5"/>
      <c r="S52" s="5"/>
      <c r="T52" s="5"/>
    </row>
    <row r="53" spans="1:20" x14ac:dyDescent="0.3">
      <c r="A53" s="5"/>
      <c r="B53" s="13" t="s">
        <v>61</v>
      </c>
      <c r="C53" s="19">
        <v>16</v>
      </c>
      <c r="D53" s="19">
        <v>18.5</v>
      </c>
      <c r="E53" s="10">
        <f t="shared" si="0"/>
        <v>18.375</v>
      </c>
      <c r="F53" s="8">
        <f t="shared" si="13"/>
        <v>7.1999999999999993</v>
      </c>
      <c r="G53" s="8">
        <f t="shared" si="14"/>
        <v>1.7999999999999998</v>
      </c>
      <c r="H53" s="12">
        <v>2.5</v>
      </c>
      <c r="I53" s="12">
        <v>2.5</v>
      </c>
      <c r="J53" s="8">
        <f t="shared" si="15"/>
        <v>16.755199999999999</v>
      </c>
      <c r="K53" s="9">
        <f t="shared" si="16"/>
        <v>1.1875</v>
      </c>
      <c r="L53" s="12">
        <v>16</v>
      </c>
      <c r="M53" s="12">
        <v>4</v>
      </c>
      <c r="N53" s="12" t="s">
        <v>33</v>
      </c>
      <c r="O53" s="21">
        <v>8.8999999999999996E-2</v>
      </c>
      <c r="P53" s="17">
        <v>12.2</v>
      </c>
      <c r="Q53" s="5"/>
      <c r="R53" s="5"/>
      <c r="S53" s="5"/>
      <c r="T53" s="5"/>
    </row>
    <row r="54" spans="1:20" x14ac:dyDescent="0.3">
      <c r="A54" s="5"/>
      <c r="B54" s="13" t="s">
        <v>62</v>
      </c>
      <c r="C54" s="19">
        <v>20</v>
      </c>
      <c r="D54" s="19">
        <v>26</v>
      </c>
      <c r="E54" s="20">
        <v>24</v>
      </c>
      <c r="F54" s="8">
        <f t="shared" si="13"/>
        <v>5.1999999999999993</v>
      </c>
      <c r="G54" s="8">
        <f t="shared" si="14"/>
        <v>1.2999999999999998</v>
      </c>
      <c r="H54" s="12">
        <v>2.5</v>
      </c>
      <c r="I54" s="12">
        <v>2.5</v>
      </c>
      <c r="J54" s="8">
        <f t="shared" si="15"/>
        <v>20.943999999999999</v>
      </c>
      <c r="K54" s="9">
        <f t="shared" si="16"/>
        <v>2</v>
      </c>
      <c r="L54" s="12">
        <v>16</v>
      </c>
      <c r="M54" s="12">
        <v>4</v>
      </c>
      <c r="N54" s="12" t="s">
        <v>34</v>
      </c>
      <c r="O54" s="21">
        <v>8.8999999999999996E-2</v>
      </c>
      <c r="P54" s="17">
        <v>10.199999999999999</v>
      </c>
      <c r="Q54" s="5"/>
      <c r="R54" s="5"/>
      <c r="S54" s="5"/>
      <c r="T54" s="5"/>
    </row>
    <row r="55" spans="1:20" x14ac:dyDescent="0.3">
      <c r="A55" s="5"/>
      <c r="B55" s="13" t="s">
        <v>63</v>
      </c>
      <c r="C55" s="19">
        <v>20</v>
      </c>
      <c r="D55" s="19">
        <v>26</v>
      </c>
      <c r="E55" s="20">
        <v>22</v>
      </c>
      <c r="F55" s="8">
        <f t="shared" si="13"/>
        <v>5.1999999999999993</v>
      </c>
      <c r="G55" s="8">
        <f t="shared" si="14"/>
        <v>1.2999999999999998</v>
      </c>
      <c r="H55" s="12">
        <v>2.5</v>
      </c>
      <c r="I55" s="12">
        <v>2.5</v>
      </c>
      <c r="J55" s="8">
        <f t="shared" si="15"/>
        <v>20.943999999999999</v>
      </c>
      <c r="K55" s="9">
        <f t="shared" si="16"/>
        <v>1</v>
      </c>
      <c r="L55" s="12">
        <v>16</v>
      </c>
      <c r="M55" s="12">
        <v>4</v>
      </c>
      <c r="N55" s="12" t="s">
        <v>35</v>
      </c>
      <c r="O55" s="21">
        <v>8.8999999999999996E-2</v>
      </c>
      <c r="P55" s="17">
        <v>10.199999999999999</v>
      </c>
      <c r="Q55" s="5"/>
      <c r="R55" s="5"/>
      <c r="S55" s="5"/>
      <c r="T55" s="5"/>
    </row>
    <row r="56" spans="1:20" x14ac:dyDescent="0.3">
      <c r="A56" s="5"/>
      <c r="B56" s="13" t="s">
        <v>64</v>
      </c>
      <c r="C56" s="19">
        <v>26</v>
      </c>
      <c r="D56" s="19">
        <v>30</v>
      </c>
      <c r="E56" s="20">
        <v>28</v>
      </c>
      <c r="F56" s="8">
        <f t="shared" si="13"/>
        <v>5.26</v>
      </c>
      <c r="G56" s="8">
        <f t="shared" si="14"/>
        <v>1.3149999999999999</v>
      </c>
      <c r="H56" s="12">
        <v>2.5</v>
      </c>
      <c r="I56" s="12">
        <v>2.5</v>
      </c>
      <c r="J56" s="8">
        <f t="shared" si="15"/>
        <v>27.227199999999996</v>
      </c>
      <c r="K56" s="9">
        <f t="shared" si="16"/>
        <v>1</v>
      </c>
      <c r="L56" s="12">
        <v>16</v>
      </c>
      <c r="M56" s="12">
        <v>4</v>
      </c>
      <c r="N56" s="12" t="s">
        <v>36</v>
      </c>
      <c r="O56" s="21">
        <v>8.8999999999999996E-2</v>
      </c>
      <c r="P56" s="17">
        <v>10.26</v>
      </c>
      <c r="Q56" s="5"/>
      <c r="R56" s="5"/>
      <c r="S56" s="5"/>
      <c r="T56" s="5"/>
    </row>
    <row r="57" spans="1:20" x14ac:dyDescent="0.3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14"/>
      <c r="Q57" s="5"/>
      <c r="R57" s="5"/>
      <c r="S57" s="5"/>
      <c r="T57" s="5"/>
    </row>
    <row r="58" spans="1:20" x14ac:dyDescent="0.3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14"/>
      <c r="Q58" s="5"/>
      <c r="R58" s="5"/>
      <c r="S58" s="5"/>
      <c r="T58" s="5"/>
    </row>
    <row r="59" spans="1:20" x14ac:dyDescent="0.3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14"/>
      <c r="Q59" s="5"/>
      <c r="R59" s="5"/>
      <c r="S59" s="5"/>
      <c r="T59" s="5"/>
    </row>
    <row r="60" spans="1:20" x14ac:dyDescent="0.3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14"/>
      <c r="Q60" s="5"/>
      <c r="R60" s="5"/>
      <c r="S60" s="5"/>
      <c r="T60" s="5"/>
    </row>
  </sheetData>
  <pageMargins left="0.7" right="0.7" top="0.75" bottom="0.75" header="0.3" footer="0.3"/>
  <pageSetup orientation="portrait" horizont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DB - ICI Thru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Gicsa</dc:creator>
  <cp:lastModifiedBy>arcad</cp:lastModifiedBy>
  <dcterms:created xsi:type="dcterms:W3CDTF">2018-11-01T02:00:00Z</dcterms:created>
  <dcterms:modified xsi:type="dcterms:W3CDTF">2020-02-14T22:40:30Z</dcterms:modified>
</cp:coreProperties>
</file>