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G6" i="2"/>
  <c r="AF7"/>
  <c r="AF6"/>
  <c r="AF4"/>
  <c r="AF2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C4"/>
  <c r="AD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C5"/>
  <c r="AD2"/>
  <c r="AD1"/>
  <c r="J5" i="1"/>
  <c r="K5"/>
  <c r="B6"/>
  <c r="C6"/>
  <c r="D6"/>
  <c r="E6"/>
  <c r="F6"/>
  <c r="C4"/>
  <c r="D4"/>
  <c r="E4"/>
  <c r="F4"/>
  <c r="G4"/>
  <c r="H4"/>
  <c r="I4"/>
  <c r="J4"/>
  <c r="K4"/>
  <c r="B5"/>
  <c r="C5"/>
  <c r="D5"/>
  <c r="E5"/>
  <c r="F5"/>
  <c r="G5"/>
  <c r="H5"/>
  <c r="I5"/>
  <c r="B4"/>
  <c r="AD4" i="2" l="1"/>
</calcChain>
</file>

<file path=xl/sharedStrings.xml><?xml version="1.0" encoding="utf-8"?>
<sst xmlns="http://schemas.openxmlformats.org/spreadsheetml/2006/main" count="14" uniqueCount="14">
  <si>
    <t>Observada</t>
  </si>
  <si>
    <t>Estimada</t>
  </si>
  <si>
    <t>Resíduos</t>
  </si>
  <si>
    <t>Smoking</t>
  </si>
  <si>
    <t>Mortality</t>
  </si>
  <si>
    <t>sumx2</t>
  </si>
  <si>
    <t>sumx</t>
  </si>
  <si>
    <t>sumy</t>
  </si>
  <si>
    <t>sumxy</t>
  </si>
  <si>
    <t>n</t>
  </si>
  <si>
    <t>a</t>
  </si>
  <si>
    <t>b</t>
  </si>
  <si>
    <t>b1</t>
  </si>
  <si>
    <t>b0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</si>
</sst>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6</xdr:row>
      <xdr:rowOff>9525</xdr:rowOff>
    </xdr:from>
    <xdr:to>
      <xdr:col>12</xdr:col>
      <xdr:colOff>0</xdr:colOff>
      <xdr:row>9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1152525"/>
          <a:ext cx="28194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11</xdr:col>
      <xdr:colOff>142875</xdr:colOff>
      <xdr:row>12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19275" y="1905000"/>
          <a:ext cx="2009775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workbookViewId="0">
      <selection activeCell="B4" sqref="B4:K6"/>
    </sheetView>
  </sheetViews>
  <sheetFormatPr defaultRowHeight="15"/>
  <sheetData>
    <row r="1" spans="1:26" ht="15" customHeight="1">
      <c r="A1" s="1" t="s">
        <v>0</v>
      </c>
      <c r="B1" s="1">
        <v>84</v>
      </c>
      <c r="C1" s="1">
        <v>96</v>
      </c>
      <c r="D1" s="1">
        <v>116</v>
      </c>
      <c r="E1" s="1">
        <v>144</v>
      </c>
      <c r="F1" s="1">
        <v>123</v>
      </c>
      <c r="G1" s="1">
        <v>139</v>
      </c>
      <c r="H1" s="1">
        <v>128</v>
      </c>
      <c r="I1" s="1">
        <v>113</v>
      </c>
      <c r="J1" s="1">
        <v>155</v>
      </c>
      <c r="K1" s="1">
        <v>146</v>
      </c>
      <c r="L1" s="1">
        <v>101</v>
      </c>
      <c r="M1" s="1">
        <v>128</v>
      </c>
      <c r="N1" s="1">
        <v>118</v>
      </c>
      <c r="O1" s="1">
        <v>115</v>
      </c>
      <c r="P1" s="1">
        <v>113</v>
      </c>
      <c r="Q1" s="1">
        <v>79</v>
      </c>
      <c r="R1" s="1">
        <v>104</v>
      </c>
      <c r="S1" s="1">
        <v>85</v>
      </c>
      <c r="T1" s="1">
        <v>88</v>
      </c>
      <c r="U1" s="1">
        <v>120</v>
      </c>
      <c r="V1" s="1">
        <v>104</v>
      </c>
      <c r="W1" s="1">
        <v>60</v>
      </c>
      <c r="X1" s="1">
        <v>128</v>
      </c>
      <c r="Y1" s="1">
        <v>51</v>
      </c>
      <c r="Z1" s="1">
        <v>86</v>
      </c>
    </row>
    <row r="2" spans="1:26">
      <c r="A2" s="1" t="s">
        <v>1</v>
      </c>
      <c r="B2" s="1">
        <v>81.040000000000006</v>
      </c>
      <c r="C2" s="1">
        <v>119.19</v>
      </c>
      <c r="D2" s="1">
        <v>146.44</v>
      </c>
      <c r="E2" s="1">
        <v>120.28</v>
      </c>
      <c r="F2" s="1">
        <v>124.64</v>
      </c>
      <c r="G2" s="1">
        <v>117.01</v>
      </c>
      <c r="H2" s="1">
        <v>99.57</v>
      </c>
      <c r="I2" s="1">
        <v>133.36000000000001</v>
      </c>
      <c r="J2" s="1">
        <v>123.55</v>
      </c>
      <c r="K2" s="1">
        <v>142.08000000000001</v>
      </c>
      <c r="L2" s="1">
        <v>108.29</v>
      </c>
      <c r="M2" s="1">
        <v>122.46</v>
      </c>
      <c r="N2" s="1">
        <v>118.1</v>
      </c>
      <c r="O2" s="1">
        <v>111.56</v>
      </c>
      <c r="P2" s="1">
        <v>98.48</v>
      </c>
      <c r="Q2" s="1">
        <v>91.94</v>
      </c>
      <c r="R2" s="1">
        <v>93.03</v>
      </c>
      <c r="S2" s="1">
        <v>96.3</v>
      </c>
      <c r="T2" s="1">
        <v>108.29</v>
      </c>
      <c r="U2" s="1">
        <v>106.11</v>
      </c>
      <c r="V2" s="1">
        <v>96.3</v>
      </c>
      <c r="W2" s="1">
        <v>79.95</v>
      </c>
      <c r="X2" s="1">
        <v>110.47</v>
      </c>
      <c r="Y2" s="1">
        <v>69.05</v>
      </c>
      <c r="Z2" s="1">
        <v>113.74</v>
      </c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15" customHeight="1">
      <c r="A4" s="3" t="s">
        <v>2</v>
      </c>
      <c r="B4">
        <f>B1-B2</f>
        <v>2.9599999999999937</v>
      </c>
      <c r="C4">
        <f t="shared" ref="C4:K4" si="0">C1-C2</f>
        <v>-23.189999999999998</v>
      </c>
      <c r="D4">
        <f t="shared" si="0"/>
        <v>-30.439999999999998</v>
      </c>
      <c r="E4">
        <f t="shared" si="0"/>
        <v>23.72</v>
      </c>
      <c r="F4">
        <f t="shared" si="0"/>
        <v>-1.6400000000000006</v>
      </c>
      <c r="G4">
        <f t="shared" si="0"/>
        <v>21.989999999999995</v>
      </c>
      <c r="H4">
        <f t="shared" si="0"/>
        <v>28.430000000000007</v>
      </c>
      <c r="I4">
        <f t="shared" si="0"/>
        <v>-20.360000000000014</v>
      </c>
      <c r="J4">
        <f t="shared" si="0"/>
        <v>31.450000000000003</v>
      </c>
      <c r="K4">
        <f t="shared" si="0"/>
        <v>3.9199999999999875</v>
      </c>
    </row>
    <row r="5" spans="1:26">
      <c r="A5" s="3"/>
      <c r="B5">
        <f t="shared" ref="B5:K5" si="1">L1-L2</f>
        <v>-7.2900000000000063</v>
      </c>
      <c r="C5">
        <f t="shared" si="1"/>
        <v>5.5400000000000063</v>
      </c>
      <c r="D5">
        <f t="shared" si="1"/>
        <v>-9.9999999999994316E-2</v>
      </c>
      <c r="E5">
        <f t="shared" si="1"/>
        <v>3.4399999999999977</v>
      </c>
      <c r="F5">
        <f t="shared" si="1"/>
        <v>14.519999999999996</v>
      </c>
      <c r="G5">
        <f t="shared" si="1"/>
        <v>-12.939999999999998</v>
      </c>
      <c r="H5">
        <f t="shared" si="1"/>
        <v>10.969999999999999</v>
      </c>
      <c r="I5">
        <f t="shared" si="1"/>
        <v>-11.299999999999997</v>
      </c>
      <c r="J5">
        <f t="shared" si="1"/>
        <v>-20.290000000000006</v>
      </c>
      <c r="K5">
        <f t="shared" si="1"/>
        <v>13.89</v>
      </c>
    </row>
    <row r="6" spans="1:26">
      <c r="A6" s="3"/>
      <c r="B6">
        <f>V1-V2</f>
        <v>7.7000000000000028</v>
      </c>
      <c r="C6">
        <f>W1-W2</f>
        <v>-19.950000000000003</v>
      </c>
      <c r="D6">
        <f>X1-X2</f>
        <v>17.53</v>
      </c>
      <c r="E6">
        <f>Y1-Y2</f>
        <v>-18.049999999999997</v>
      </c>
      <c r="F6">
        <f>Z1-Z2</f>
        <v>-27.739999999999995</v>
      </c>
      <c r="G6" s="2"/>
      <c r="H6" s="2"/>
      <c r="I6" s="2"/>
      <c r="J6" s="2"/>
      <c r="K6" s="2"/>
    </row>
  </sheetData>
  <mergeCells count="1">
    <mergeCell ref="A4:A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G12"/>
  <sheetViews>
    <sheetView tabSelected="1" workbookViewId="0">
      <selection activeCell="AB20" sqref="AB20"/>
    </sheetView>
  </sheetViews>
  <sheetFormatPr defaultRowHeight="15"/>
  <cols>
    <col min="2" max="2" width="9.140625" bestFit="1" customWidth="1"/>
    <col min="3" max="3" width="5" bestFit="1" customWidth="1"/>
    <col min="4" max="17" width="4" bestFit="1" customWidth="1"/>
    <col min="18" max="18" width="5" bestFit="1" customWidth="1"/>
    <col min="19" max="19" width="4" bestFit="1" customWidth="1"/>
    <col min="20" max="20" width="3" bestFit="1" customWidth="1"/>
    <col min="21" max="23" width="4" bestFit="1" customWidth="1"/>
    <col min="24" max="24" width="3" bestFit="1" customWidth="1"/>
    <col min="25" max="25" width="4" bestFit="1" customWidth="1"/>
    <col min="26" max="26" width="3" bestFit="1" customWidth="1"/>
    <col min="27" max="27" width="3.7109375" customWidth="1"/>
    <col min="28" max="28" width="4" customWidth="1"/>
  </cols>
  <sheetData>
    <row r="1" spans="2:33">
      <c r="B1" t="s">
        <v>3</v>
      </c>
      <c r="C1">
        <v>77</v>
      </c>
      <c r="D1">
        <v>112</v>
      </c>
      <c r="E1">
        <v>137</v>
      </c>
      <c r="F1">
        <v>113</v>
      </c>
      <c r="G1">
        <v>117</v>
      </c>
      <c r="H1">
        <v>110</v>
      </c>
      <c r="I1">
        <v>94</v>
      </c>
      <c r="J1">
        <v>125</v>
      </c>
      <c r="K1">
        <v>116</v>
      </c>
      <c r="L1">
        <v>133</v>
      </c>
      <c r="M1">
        <v>102</v>
      </c>
      <c r="N1">
        <v>115</v>
      </c>
      <c r="O1">
        <v>111</v>
      </c>
      <c r="P1">
        <v>105</v>
      </c>
      <c r="Q1">
        <v>93</v>
      </c>
      <c r="R1">
        <v>87</v>
      </c>
      <c r="S1">
        <v>88</v>
      </c>
      <c r="T1">
        <v>91</v>
      </c>
      <c r="U1">
        <v>102</v>
      </c>
      <c r="V1">
        <v>100</v>
      </c>
      <c r="W1">
        <v>91</v>
      </c>
      <c r="X1">
        <v>76</v>
      </c>
      <c r="Y1">
        <v>104</v>
      </c>
      <c r="Z1">
        <v>66</v>
      </c>
      <c r="AA1">
        <v>107</v>
      </c>
      <c r="AC1" t="s">
        <v>6</v>
      </c>
      <c r="AD1">
        <f>SUM(C1:AA1)</f>
        <v>2572</v>
      </c>
    </row>
    <row r="2" spans="2:33">
      <c r="B2" t="s">
        <v>4</v>
      </c>
      <c r="C2">
        <v>84</v>
      </c>
      <c r="D2">
        <v>96</v>
      </c>
      <c r="E2">
        <v>116</v>
      </c>
      <c r="F2">
        <v>144</v>
      </c>
      <c r="G2">
        <v>123</v>
      </c>
      <c r="H2">
        <v>139</v>
      </c>
      <c r="I2">
        <v>128</v>
      </c>
      <c r="J2">
        <v>113</v>
      </c>
      <c r="K2">
        <v>155</v>
      </c>
      <c r="L2">
        <v>146</v>
      </c>
      <c r="M2">
        <v>101</v>
      </c>
      <c r="N2">
        <v>128</v>
      </c>
      <c r="O2">
        <v>118</v>
      </c>
      <c r="P2">
        <v>115</v>
      </c>
      <c r="Q2">
        <v>113</v>
      </c>
      <c r="R2">
        <v>79</v>
      </c>
      <c r="S2">
        <v>104</v>
      </c>
      <c r="T2">
        <v>85</v>
      </c>
      <c r="U2">
        <v>88</v>
      </c>
      <c r="V2">
        <v>120</v>
      </c>
      <c r="W2">
        <v>104</v>
      </c>
      <c r="X2">
        <v>60</v>
      </c>
      <c r="Y2">
        <v>129</v>
      </c>
      <c r="Z2">
        <v>51</v>
      </c>
      <c r="AA2">
        <v>86</v>
      </c>
      <c r="AC2" t="s">
        <v>7</v>
      </c>
      <c r="AD2">
        <f>SUM(C2:AA2)</f>
        <v>2725</v>
      </c>
      <c r="AE2" t="s">
        <v>10</v>
      </c>
      <c r="AF2">
        <f>(AD4*AD2-(AD1*AD5))/(AD6*AD4-(AD1)^2)</f>
        <v>-2.8853188779822614</v>
      </c>
    </row>
    <row r="4" spans="2:33">
      <c r="C4">
        <f>C1^2</f>
        <v>5929</v>
      </c>
      <c r="D4">
        <f t="shared" ref="D4:AA4" si="0">D1^2</f>
        <v>12544</v>
      </c>
      <c r="E4">
        <f t="shared" si="0"/>
        <v>18769</v>
      </c>
      <c r="F4">
        <f t="shared" si="0"/>
        <v>12769</v>
      </c>
      <c r="G4">
        <f t="shared" si="0"/>
        <v>13689</v>
      </c>
      <c r="H4">
        <f t="shared" si="0"/>
        <v>12100</v>
      </c>
      <c r="I4">
        <f t="shared" si="0"/>
        <v>8836</v>
      </c>
      <c r="J4">
        <f t="shared" si="0"/>
        <v>15625</v>
      </c>
      <c r="K4">
        <f t="shared" si="0"/>
        <v>13456</v>
      </c>
      <c r="L4">
        <f t="shared" si="0"/>
        <v>17689</v>
      </c>
      <c r="M4">
        <f t="shared" si="0"/>
        <v>10404</v>
      </c>
      <c r="N4">
        <f t="shared" si="0"/>
        <v>13225</v>
      </c>
      <c r="O4">
        <f t="shared" si="0"/>
        <v>12321</v>
      </c>
      <c r="P4">
        <f t="shared" si="0"/>
        <v>11025</v>
      </c>
      <c r="Q4">
        <f t="shared" si="0"/>
        <v>8649</v>
      </c>
      <c r="R4">
        <f t="shared" si="0"/>
        <v>7569</v>
      </c>
      <c r="S4">
        <f t="shared" si="0"/>
        <v>7744</v>
      </c>
      <c r="T4">
        <f t="shared" si="0"/>
        <v>8281</v>
      </c>
      <c r="U4">
        <f t="shared" si="0"/>
        <v>10404</v>
      </c>
      <c r="V4">
        <f t="shared" si="0"/>
        <v>10000</v>
      </c>
      <c r="W4">
        <f t="shared" si="0"/>
        <v>8281</v>
      </c>
      <c r="X4">
        <f t="shared" si="0"/>
        <v>5776</v>
      </c>
      <c r="Y4">
        <f t="shared" si="0"/>
        <v>10816</v>
      </c>
      <c r="Z4">
        <f t="shared" si="0"/>
        <v>4356</v>
      </c>
      <c r="AA4">
        <f t="shared" si="0"/>
        <v>11449</v>
      </c>
      <c r="AC4" t="s">
        <v>5</v>
      </c>
      <c r="AD4">
        <f>SUM(C4:AA4)</f>
        <v>271706</v>
      </c>
      <c r="AE4" t="s">
        <v>11</v>
      </c>
      <c r="AF4">
        <f>(AD6*AD5-(AD1*AD2))/(AD6*AD4-(AD1^2))</f>
        <v>1.0875322597004498</v>
      </c>
    </row>
    <row r="5" spans="2:33">
      <c r="C5">
        <f>C1*C2</f>
        <v>6468</v>
      </c>
      <c r="D5">
        <f t="shared" ref="D5:AA5" si="1">D1*D2</f>
        <v>10752</v>
      </c>
      <c r="E5">
        <f t="shared" si="1"/>
        <v>15892</v>
      </c>
      <c r="F5">
        <f t="shared" si="1"/>
        <v>16272</v>
      </c>
      <c r="G5">
        <f t="shared" si="1"/>
        <v>14391</v>
      </c>
      <c r="H5">
        <f t="shared" si="1"/>
        <v>15290</v>
      </c>
      <c r="I5">
        <f t="shared" si="1"/>
        <v>12032</v>
      </c>
      <c r="J5">
        <f t="shared" si="1"/>
        <v>14125</v>
      </c>
      <c r="K5">
        <f t="shared" si="1"/>
        <v>17980</v>
      </c>
      <c r="L5">
        <f t="shared" si="1"/>
        <v>19418</v>
      </c>
      <c r="M5">
        <f t="shared" si="1"/>
        <v>10302</v>
      </c>
      <c r="N5">
        <f t="shared" si="1"/>
        <v>14720</v>
      </c>
      <c r="O5">
        <f t="shared" si="1"/>
        <v>13098</v>
      </c>
      <c r="P5">
        <f t="shared" si="1"/>
        <v>12075</v>
      </c>
      <c r="Q5">
        <f t="shared" si="1"/>
        <v>10509</v>
      </c>
      <c r="R5">
        <f t="shared" si="1"/>
        <v>6873</v>
      </c>
      <c r="S5">
        <f t="shared" si="1"/>
        <v>9152</v>
      </c>
      <c r="T5">
        <f t="shared" si="1"/>
        <v>7735</v>
      </c>
      <c r="U5">
        <f t="shared" si="1"/>
        <v>8976</v>
      </c>
      <c r="V5">
        <f t="shared" si="1"/>
        <v>12000</v>
      </c>
      <c r="W5">
        <f t="shared" si="1"/>
        <v>9464</v>
      </c>
      <c r="X5">
        <f t="shared" si="1"/>
        <v>4560</v>
      </c>
      <c r="Y5">
        <f t="shared" si="1"/>
        <v>13416</v>
      </c>
      <c r="Z5">
        <f t="shared" si="1"/>
        <v>3366</v>
      </c>
      <c r="AA5">
        <f t="shared" si="1"/>
        <v>9202</v>
      </c>
      <c r="AC5" t="s">
        <v>8</v>
      </c>
      <c r="AD5">
        <f>SUM(C5:AA5)</f>
        <v>288068</v>
      </c>
    </row>
    <row r="6" spans="2:33">
      <c r="AC6" t="s">
        <v>9</v>
      </c>
      <c r="AD6">
        <v>25</v>
      </c>
      <c r="AF6">
        <f>AD6*AD5</f>
        <v>7201700</v>
      </c>
      <c r="AG6">
        <f>AD2*AD1</f>
        <v>7008700</v>
      </c>
    </row>
    <row r="7" spans="2:33">
      <c r="AF7">
        <f>AD6*AD4</f>
        <v>6792650</v>
      </c>
    </row>
    <row r="8" spans="2:33">
      <c r="M8" t="s">
        <v>13</v>
      </c>
    </row>
    <row r="12" spans="2:33">
      <c r="M12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Ivanildo Batista</dc:creator>
  <cp:lastModifiedBy>Ivanildo Batista</cp:lastModifiedBy>
  <dcterms:created xsi:type="dcterms:W3CDTF">2021-11-13T02:54:35Z</dcterms:created>
  <dcterms:modified xsi:type="dcterms:W3CDTF">2021-11-14T05:04:39Z</dcterms:modified>
</cp:coreProperties>
</file>