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D9C84C10-886E-4244-B327-B6BFFF1B5D86}" xr6:coauthVersionLast="47" xr6:coauthVersionMax="47" xr10:uidLastSave="{00000000-0000-0000-0000-000000000000}"/>
  <bookViews>
    <workbookView xWindow="0" yWindow="740" windowWidth="29400" windowHeight="16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G2" i="1"/>
  <c r="G16" i="1"/>
  <c r="G30" i="1"/>
  <c r="G44" i="1"/>
  <c r="G58" i="1"/>
  <c r="G72" i="1"/>
  <c r="G86" i="1"/>
  <c r="G100" i="1"/>
  <c r="G114" i="1"/>
  <c r="G128" i="1"/>
  <c r="G142" i="1"/>
  <c r="G156" i="1"/>
  <c r="G3" i="1"/>
  <c r="G17" i="1"/>
  <c r="G31" i="1"/>
  <c r="G45" i="1"/>
  <c r="G59" i="1"/>
  <c r="G73" i="1"/>
  <c r="G87" i="1"/>
  <c r="G101" i="1"/>
  <c r="G115" i="1"/>
  <c r="G129" i="1"/>
  <c r="G143" i="1"/>
  <c r="G157" i="1"/>
  <c r="G4" i="1"/>
  <c r="G18" i="1"/>
  <c r="G32" i="1"/>
  <c r="G46" i="1"/>
  <c r="G60" i="1"/>
  <c r="G74" i="1"/>
  <c r="G88" i="1"/>
  <c r="G102" i="1"/>
  <c r="G116" i="1"/>
  <c r="G130" i="1"/>
  <c r="G144" i="1"/>
  <c r="G158" i="1"/>
  <c r="G5" i="1"/>
  <c r="G19" i="1"/>
  <c r="G33" i="1"/>
  <c r="G47" i="1"/>
  <c r="G61" i="1"/>
  <c r="G75" i="1"/>
  <c r="G89" i="1"/>
  <c r="G103" i="1"/>
  <c r="G117" i="1"/>
  <c r="G131" i="1"/>
  <c r="G145" i="1"/>
  <c r="G159" i="1"/>
  <c r="G6" i="1"/>
  <c r="G20" i="1"/>
  <c r="G34" i="1"/>
  <c r="G48" i="1"/>
  <c r="G62" i="1"/>
  <c r="G76" i="1"/>
  <c r="G90" i="1"/>
  <c r="G104" i="1"/>
  <c r="G118" i="1"/>
  <c r="G132" i="1"/>
  <c r="G146" i="1"/>
  <c r="G160" i="1"/>
  <c r="G7" i="1"/>
  <c r="G21" i="1"/>
  <c r="G35" i="1"/>
  <c r="G49" i="1"/>
  <c r="G63" i="1"/>
  <c r="G77" i="1"/>
  <c r="G91" i="1"/>
  <c r="G105" i="1"/>
  <c r="G119" i="1"/>
  <c r="G133" i="1"/>
  <c r="G147" i="1"/>
  <c r="G161" i="1"/>
  <c r="G8" i="1"/>
  <c r="G22" i="1"/>
  <c r="G36" i="1"/>
  <c r="G50" i="1"/>
  <c r="G64" i="1"/>
  <c r="G78" i="1"/>
  <c r="G92" i="1"/>
  <c r="G106" i="1"/>
  <c r="G120" i="1"/>
  <c r="G134" i="1"/>
  <c r="G148" i="1"/>
  <c r="G162" i="1"/>
  <c r="G9" i="1"/>
  <c r="G23" i="1"/>
  <c r="G37" i="1"/>
  <c r="G51" i="1"/>
  <c r="G65" i="1"/>
  <c r="G79" i="1"/>
  <c r="G93" i="1"/>
  <c r="G107" i="1"/>
  <c r="G121" i="1"/>
  <c r="G135" i="1"/>
  <c r="G149" i="1"/>
  <c r="G163" i="1"/>
  <c r="G10" i="1"/>
  <c r="G24" i="1"/>
  <c r="G38" i="1"/>
  <c r="G52" i="1"/>
  <c r="G66" i="1"/>
  <c r="G80" i="1"/>
  <c r="G94" i="1"/>
  <c r="G108" i="1"/>
  <c r="G122" i="1"/>
  <c r="G136" i="1"/>
  <c r="G150" i="1"/>
  <c r="G164" i="1"/>
  <c r="G11" i="1"/>
  <c r="G25" i="1"/>
  <c r="G39" i="1"/>
  <c r="G53" i="1"/>
  <c r="G67" i="1"/>
  <c r="G81" i="1"/>
  <c r="G95" i="1"/>
  <c r="G109" i="1"/>
  <c r="G123" i="1"/>
  <c r="G137" i="1"/>
  <c r="G151" i="1"/>
  <c r="G165" i="1"/>
  <c r="G12" i="1"/>
  <c r="G26" i="1"/>
  <c r="G40" i="1"/>
  <c r="G54" i="1"/>
  <c r="G68" i="1"/>
  <c r="G82" i="1"/>
  <c r="G96" i="1"/>
  <c r="G110" i="1"/>
  <c r="G124" i="1"/>
  <c r="G138" i="1"/>
  <c r="G152" i="1"/>
  <c r="G166" i="1"/>
  <c r="G13" i="1"/>
  <c r="G27" i="1"/>
  <c r="G41" i="1"/>
  <c r="G55" i="1"/>
  <c r="G69" i="1"/>
  <c r="G83" i="1"/>
  <c r="G97" i="1"/>
  <c r="G111" i="1"/>
  <c r="G125" i="1"/>
  <c r="G139" i="1"/>
  <c r="G153" i="1"/>
  <c r="G167" i="1"/>
  <c r="G14" i="1"/>
  <c r="G28" i="1"/>
  <c r="G42" i="1"/>
  <c r="G56" i="1"/>
  <c r="G70" i="1"/>
  <c r="G84" i="1"/>
  <c r="G98" i="1"/>
  <c r="G112" i="1"/>
  <c r="G126" i="1"/>
  <c r="G140" i="1"/>
  <c r="G154" i="1"/>
  <c r="G168" i="1"/>
  <c r="G15" i="1"/>
  <c r="G29" i="1"/>
  <c r="G43" i="1"/>
  <c r="G57" i="1"/>
  <c r="G71" i="1"/>
  <c r="G85" i="1"/>
  <c r="G99" i="1"/>
  <c r="G113" i="1"/>
  <c r="G127" i="1"/>
  <c r="G141" i="1"/>
  <c r="G155" i="1"/>
  <c r="G169" i="1"/>
</calcChain>
</file>

<file path=xl/sharedStrings.xml><?xml version="1.0" encoding="utf-8"?>
<sst xmlns="http://schemas.openxmlformats.org/spreadsheetml/2006/main" count="344" uniqueCount="34">
  <si>
    <t>age.n</t>
  </si>
  <si>
    <t>yr.n</t>
  </si>
  <si>
    <t>age</t>
  </si>
  <si>
    <t>period_for_plot</t>
  </si>
  <si>
    <t>count</t>
  </si>
  <si>
    <t>yr1519</t>
  </si>
  <si>
    <t>1970 - 1974</t>
  </si>
  <si>
    <t>1975 - 1979</t>
  </si>
  <si>
    <t>1980 - 1984</t>
  </si>
  <si>
    <t>1985 - 1989</t>
  </si>
  <si>
    <t>1990 - 1994</t>
  </si>
  <si>
    <t>1995 - 1999</t>
  </si>
  <si>
    <t>2000 - 2004</t>
  </si>
  <si>
    <t>2005 - 2009</t>
  </si>
  <si>
    <t>2010 - 2014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</si>
  <si>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</si>
  <si>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</si>
  <si>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</si>
  <si>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</si>
  <si>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</si>
  <si>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</si>
  <si>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</si>
  <si>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</si>
  <si>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</si>
  <si>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</si>
  <si>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</si>
  <si>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yr7084</t>
  </si>
  <si>
    <t>1950 - 1954</t>
  </si>
  <si>
    <t>1955 - 1959</t>
  </si>
  <si>
    <t>1960 - 1964</t>
  </si>
  <si>
    <t>1965 - 1969</t>
  </si>
  <si>
    <t>tot_p</t>
  </si>
  <si>
    <t>rate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</si>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</sst>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font>
        <b val="0"/>
      </font>
      <numFmt numFmtId="0" formatCode="General"/>
      <alignment horizontal="right" vertical="bottom" textRotation="0" wrapText="0" indent="0" justifyLastLine="0" shrinkToFit="0" readingOrder="0"/>
    </dxf>
    <dxf>
      <font>
        <b val="0"/>
      </font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69" totalsRowShown="0" headerRowDxfId="11" dataDxfId="1">
  <autoFilter ref="A1:H169" xr:uid="{00000000-0009-0000-0100-000001000000}"/>
  <sortState xmlns:xlrd2="http://schemas.microsoft.com/office/spreadsheetml/2017/richdata2" ref="A2:G169">
    <sortCondition ref="A1:A169"/>
  </sortState>
  <tableColumns count="8">
    <tableColumn id="1" xr3:uid="{00000000-0010-0000-0000-000001000000}" name="age.n" dataDxfId="9"/>
    <tableColumn id="2" xr3:uid="{00000000-0010-0000-0000-000002000000}" name="yr.n" dataDxfId="8"/>
    <tableColumn id="3" xr3:uid="{00000000-0010-0000-0000-000003000000}" name="age" dataDxfId="7"/>
    <tableColumn id="4" xr3:uid="{00000000-0010-0000-0000-000004000000}" name="period_for_plot" dataDxfId="6"/>
    <tableColumn id="5" xr3:uid="{00000000-0010-0000-0000-000005000000}" name="count" dataDxfId="5"/>
    <tableColumn id="6" xr3:uid="{81303157-E71E-0141-9B4E-4A9EEB860B1C}" name="tot_p" dataDxfId="4"/>
    <tableColumn id="7" xr3:uid="{550683D1-77AF-9747-9E0F-E02262A1C523}" name="rate" dataDxfId="3">
      <calculatedColumnFormula>Table1[[#This Row],[count]]/Table1[[#This Row],[tot_p]]*100000</calculatedColumnFormula>
    </tableColumn>
    <tableColumn id="8" xr3:uid="{17A64085-AF1A-0248-A1CD-47C537204606}" name="cohort" dataDxfId="2">
      <calculatedColumnFormula>Table1[[#This Row],[yr.n]]-Table1[[#This Row],[age.n]]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abSelected="1" topLeftCell="A145" zoomScale="182" workbookViewId="0">
      <selection activeCell="H149" sqref="H149"/>
    </sheetView>
  </sheetViews>
  <sheetFormatPr baseColWidth="10" defaultColWidth="8.83203125" defaultRowHeight="15" x14ac:dyDescent="0.2"/>
  <cols>
    <col min="4" max="4" width="17.16406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32</v>
      </c>
      <c r="H1" s="1" t="s">
        <v>33</v>
      </c>
    </row>
    <row r="2" spans="1:8" s="1" customFormat="1" ht="16" customHeight="1" x14ac:dyDescent="0.2">
      <c r="A2" s="2">
        <v>17</v>
      </c>
      <c r="B2" s="2">
        <v>1952</v>
      </c>
      <c r="C2" s="2" t="s">
        <v>5</v>
      </c>
      <c r="D2" s="2" t="s">
        <v>27</v>
      </c>
      <c r="E2" s="2">
        <v>0</v>
      </c>
      <c r="F2" s="2">
        <v>183900</v>
      </c>
      <c r="G2" s="2">
        <f>Table1[[#This Row],[count]]/Table1[[#This Row],[tot_p]]*100000</f>
        <v>0</v>
      </c>
      <c r="H2" s="3">
        <f>Table1[[#This Row],[yr.n]]-Table1[[#This Row],[age.n]]</f>
        <v>1935</v>
      </c>
    </row>
    <row r="3" spans="1:8" s="1" customFormat="1" x14ac:dyDescent="0.2">
      <c r="A3" s="2">
        <v>17</v>
      </c>
      <c r="B3" s="2">
        <v>1957</v>
      </c>
      <c r="C3" s="2" t="s">
        <v>5</v>
      </c>
      <c r="D3" s="2" t="s">
        <v>28</v>
      </c>
      <c r="E3" s="2">
        <v>0</v>
      </c>
      <c r="F3" s="2">
        <v>207000</v>
      </c>
      <c r="G3" s="2">
        <f>Table1[[#This Row],[count]]/Table1[[#This Row],[tot_p]]*100000</f>
        <v>0</v>
      </c>
      <c r="H3" s="3">
        <f>Table1[[#This Row],[yr.n]]-Table1[[#This Row],[age.n]]</f>
        <v>1940</v>
      </c>
    </row>
    <row r="4" spans="1:8" s="1" customFormat="1" x14ac:dyDescent="0.2">
      <c r="A4" s="2">
        <v>17</v>
      </c>
      <c r="B4" s="2">
        <v>1962</v>
      </c>
      <c r="C4" s="2" t="s">
        <v>5</v>
      </c>
      <c r="D4" s="2" t="s">
        <v>29</v>
      </c>
      <c r="E4" s="2">
        <v>0</v>
      </c>
      <c r="F4" s="2">
        <v>261300</v>
      </c>
      <c r="G4" s="2">
        <f>Table1[[#This Row],[count]]/Table1[[#This Row],[tot_p]]*100000</f>
        <v>0</v>
      </c>
      <c r="H4" s="3">
        <f>Table1[[#This Row],[yr.n]]-Table1[[#This Row],[age.n]]</f>
        <v>1945</v>
      </c>
    </row>
    <row r="5" spans="1:8" s="1" customFormat="1" x14ac:dyDescent="0.2">
      <c r="A5" s="2">
        <v>17</v>
      </c>
      <c r="B5" s="2">
        <v>1967</v>
      </c>
      <c r="C5" s="2" t="s">
        <v>5</v>
      </c>
      <c r="D5" s="2" t="s">
        <v>30</v>
      </c>
      <c r="E5" s="2">
        <v>5</v>
      </c>
      <c r="F5" s="2">
        <v>337500</v>
      </c>
      <c r="G5" s="2">
        <f>Table1[[#This Row],[count]]/Table1[[#This Row],[tot_p]]*100000</f>
        <v>1.4814814814814814</v>
      </c>
      <c r="H5" s="3">
        <f>Table1[[#This Row],[yr.n]]-Table1[[#This Row],[age.n]]</f>
        <v>1950</v>
      </c>
    </row>
    <row r="6" spans="1:8" s="1" customFormat="1" x14ac:dyDescent="0.2">
      <c r="A6" s="2">
        <v>17</v>
      </c>
      <c r="B6" s="2">
        <v>1972</v>
      </c>
      <c r="C6" s="2" t="s">
        <v>5</v>
      </c>
      <c r="D6" s="2" t="s">
        <v>6</v>
      </c>
      <c r="E6" s="2">
        <v>30</v>
      </c>
      <c r="F6" s="2">
        <v>422092</v>
      </c>
      <c r="G6" s="2">
        <f>Table1[[#This Row],[count]]/Table1[[#This Row],[tot_p]]*100000</f>
        <v>7.1074552467234628</v>
      </c>
      <c r="H6" s="3">
        <f>Table1[[#This Row],[yr.n]]-Table1[[#This Row],[age.n]]</f>
        <v>1955</v>
      </c>
    </row>
    <row r="7" spans="1:8" s="1" customFormat="1" x14ac:dyDescent="0.2">
      <c r="A7" s="2">
        <v>17</v>
      </c>
      <c r="B7" s="2">
        <v>1977</v>
      </c>
      <c r="C7" s="2" t="s">
        <v>5</v>
      </c>
      <c r="D7" s="2" t="s">
        <v>7</v>
      </c>
      <c r="E7" s="2">
        <v>35</v>
      </c>
      <c r="F7" s="2">
        <v>506026</v>
      </c>
      <c r="G7" s="2">
        <f>Table1[[#This Row],[count]]/Table1[[#This Row],[tot_p]]*100000</f>
        <v>6.9166406469232804</v>
      </c>
      <c r="H7" s="3">
        <f>Table1[[#This Row],[yr.n]]-Table1[[#This Row],[age.n]]</f>
        <v>1960</v>
      </c>
    </row>
    <row r="8" spans="1:8" s="1" customFormat="1" x14ac:dyDescent="0.2">
      <c r="A8" s="2">
        <v>17</v>
      </c>
      <c r="B8" s="2">
        <v>1982</v>
      </c>
      <c r="C8" s="2" t="s">
        <v>5</v>
      </c>
      <c r="D8" s="2" t="s">
        <v>8</v>
      </c>
      <c r="E8" s="2">
        <v>30</v>
      </c>
      <c r="F8" s="2">
        <v>517041</v>
      </c>
      <c r="G8" s="2">
        <f>Table1[[#This Row],[count]]/Table1[[#This Row],[tot_p]]*100000</f>
        <v>5.8022477907941532</v>
      </c>
      <c r="H8" s="3">
        <f>Table1[[#This Row],[yr.n]]-Table1[[#This Row],[age.n]]</f>
        <v>1965</v>
      </c>
    </row>
    <row r="9" spans="1:8" s="1" customFormat="1" x14ac:dyDescent="0.2">
      <c r="A9" s="2">
        <v>17</v>
      </c>
      <c r="B9" s="2">
        <v>1987</v>
      </c>
      <c r="C9" s="2" t="s">
        <v>5</v>
      </c>
      <c r="D9" s="2" t="s">
        <v>9</v>
      </c>
      <c r="E9" s="2">
        <v>20</v>
      </c>
      <c r="F9" s="2">
        <v>452212</v>
      </c>
      <c r="G9" s="2">
        <f>Table1[[#This Row],[count]]/Table1[[#This Row],[tot_p]]*100000</f>
        <v>4.4227043952836276</v>
      </c>
      <c r="H9" s="3">
        <f>Table1[[#This Row],[yr.n]]-Table1[[#This Row],[age.n]]</f>
        <v>1970</v>
      </c>
    </row>
    <row r="10" spans="1:8" s="1" customFormat="1" x14ac:dyDescent="0.2">
      <c r="A10" s="2">
        <v>17</v>
      </c>
      <c r="B10" s="2">
        <v>1992</v>
      </c>
      <c r="C10" s="2" t="s">
        <v>5</v>
      </c>
      <c r="D10" s="2" t="s">
        <v>10</v>
      </c>
      <c r="E10" s="2">
        <v>40</v>
      </c>
      <c r="F10" s="2">
        <v>448639</v>
      </c>
      <c r="G10" s="2">
        <f>Table1[[#This Row],[count]]/Table1[[#This Row],[tot_p]]*100000</f>
        <v>8.9158543951818725</v>
      </c>
      <c r="H10" s="3">
        <f>Table1[[#This Row],[yr.n]]-Table1[[#This Row],[age.n]]</f>
        <v>1975</v>
      </c>
    </row>
    <row r="11" spans="1:8" s="1" customFormat="1" x14ac:dyDescent="0.2">
      <c r="A11" s="2">
        <v>17</v>
      </c>
      <c r="B11" s="2">
        <v>1997</v>
      </c>
      <c r="C11" s="2" t="s">
        <v>5</v>
      </c>
      <c r="D11" s="2" t="s">
        <v>11</v>
      </c>
      <c r="E11" s="2">
        <v>30</v>
      </c>
      <c r="F11" s="2">
        <v>497514</v>
      </c>
      <c r="G11" s="2">
        <f>Table1[[#This Row],[count]]/Table1[[#This Row],[tot_p]]*100000</f>
        <v>6.0299810658594533</v>
      </c>
      <c r="H11" s="3">
        <f>Table1[[#This Row],[yr.n]]-Table1[[#This Row],[age.n]]</f>
        <v>1980</v>
      </c>
    </row>
    <row r="12" spans="1:8" s="1" customFormat="1" x14ac:dyDescent="0.2">
      <c r="A12" s="2">
        <v>17</v>
      </c>
      <c r="B12" s="2">
        <v>2002</v>
      </c>
      <c r="C12" s="2" t="s">
        <v>5</v>
      </c>
      <c r="D12" s="2" t="s">
        <v>12</v>
      </c>
      <c r="E12" s="2">
        <v>30</v>
      </c>
      <c r="F12" s="2">
        <v>559641</v>
      </c>
      <c r="G12" s="2">
        <f>Table1[[#This Row],[count]]/Table1[[#This Row],[tot_p]]*100000</f>
        <v>5.3605793714184626</v>
      </c>
      <c r="H12" s="3">
        <f>Table1[[#This Row],[yr.n]]-Table1[[#This Row],[age.n]]</f>
        <v>1985</v>
      </c>
    </row>
    <row r="13" spans="1:8" s="1" customFormat="1" x14ac:dyDescent="0.2">
      <c r="A13" s="2">
        <v>17</v>
      </c>
      <c r="B13" s="2">
        <v>2007</v>
      </c>
      <c r="C13" s="2" t="s">
        <v>5</v>
      </c>
      <c r="D13" s="2" t="s">
        <v>13</v>
      </c>
      <c r="E13" s="2">
        <v>45</v>
      </c>
      <c r="F13" s="2">
        <v>602512</v>
      </c>
      <c r="G13" s="2">
        <f>Table1[[#This Row],[count]]/Table1[[#This Row],[tot_p]]*100000</f>
        <v>7.4687309132432214</v>
      </c>
      <c r="H13" s="3">
        <f>Table1[[#This Row],[yr.n]]-Table1[[#This Row],[age.n]]</f>
        <v>1990</v>
      </c>
    </row>
    <row r="14" spans="1:8" s="1" customFormat="1" x14ac:dyDescent="0.2">
      <c r="A14" s="2">
        <v>17</v>
      </c>
      <c r="B14" s="2">
        <v>2012</v>
      </c>
      <c r="C14" s="2" t="s">
        <v>5</v>
      </c>
      <c r="D14" s="2" t="s">
        <v>14</v>
      </c>
      <c r="E14" s="2">
        <v>45</v>
      </c>
      <c r="F14" s="2">
        <v>596284</v>
      </c>
      <c r="G14" s="2">
        <f>Table1[[#This Row],[count]]/Table1[[#This Row],[tot_p]]*100000</f>
        <v>7.5467394731369621</v>
      </c>
      <c r="H14" s="3">
        <f>Table1[[#This Row],[yr.n]]-Table1[[#This Row],[age.n]]</f>
        <v>1995</v>
      </c>
    </row>
    <row r="15" spans="1:8" s="1" customFormat="1" x14ac:dyDescent="0.2">
      <c r="A15" s="2">
        <v>17</v>
      </c>
      <c r="B15" s="2">
        <v>2017</v>
      </c>
      <c r="C15" s="2" t="s">
        <v>5</v>
      </c>
      <c r="D15" s="2" t="s">
        <v>15</v>
      </c>
      <c r="E15" s="2">
        <v>40</v>
      </c>
      <c r="F15" s="2">
        <v>605284</v>
      </c>
      <c r="G15" s="2">
        <f>Table1[[#This Row],[count]]/Table1[[#This Row],[tot_p]]*100000</f>
        <v>6.6084680910118223</v>
      </c>
      <c r="H15" s="3">
        <f>Table1[[#This Row],[yr.n]]-Table1[[#This Row],[age.n]]</f>
        <v>2000</v>
      </c>
    </row>
    <row r="16" spans="1:8" s="1" customFormat="1" x14ac:dyDescent="0.2">
      <c r="A16" s="2">
        <v>22</v>
      </c>
      <c r="B16" s="2">
        <v>1952</v>
      </c>
      <c r="C16" s="2" t="s">
        <v>16</v>
      </c>
      <c r="D16" s="2" t="s">
        <v>27</v>
      </c>
      <c r="E16" s="2">
        <v>5</v>
      </c>
      <c r="F16" s="2">
        <v>188700</v>
      </c>
      <c r="G16" s="2">
        <f>Table1[[#This Row],[count]]/Table1[[#This Row],[tot_p]]*100000</f>
        <v>2.6497085320614735</v>
      </c>
      <c r="H16" s="3">
        <f>Table1[[#This Row],[yr.n]]-Table1[[#This Row],[age.n]]</f>
        <v>1930</v>
      </c>
    </row>
    <row r="17" spans="1:8" s="1" customFormat="1" x14ac:dyDescent="0.2">
      <c r="A17" s="2">
        <v>22</v>
      </c>
      <c r="B17" s="2">
        <v>1957</v>
      </c>
      <c r="C17" s="2" t="s">
        <v>16</v>
      </c>
      <c r="D17" s="2" t="s">
        <v>28</v>
      </c>
      <c r="E17" s="2">
        <v>5</v>
      </c>
      <c r="F17" s="2">
        <v>206600</v>
      </c>
      <c r="G17" s="2">
        <f>Table1[[#This Row],[count]]/Table1[[#This Row],[tot_p]]*100000</f>
        <v>2.4201355275895451</v>
      </c>
      <c r="H17" s="3">
        <f>Table1[[#This Row],[yr.n]]-Table1[[#This Row],[age.n]]</f>
        <v>1935</v>
      </c>
    </row>
    <row r="18" spans="1:8" s="1" customFormat="1" x14ac:dyDescent="0.2">
      <c r="A18" s="2">
        <v>22</v>
      </c>
      <c r="B18" s="2">
        <v>1962</v>
      </c>
      <c r="C18" s="2" t="s">
        <v>16</v>
      </c>
      <c r="D18" s="2" t="s">
        <v>29</v>
      </c>
      <c r="E18" s="2">
        <v>5</v>
      </c>
      <c r="F18" s="2">
        <v>230400</v>
      </c>
      <c r="G18" s="2">
        <f>Table1[[#This Row],[count]]/Table1[[#This Row],[tot_p]]*100000</f>
        <v>2.1701388888888888</v>
      </c>
      <c r="H18" s="3">
        <f>Table1[[#This Row],[yr.n]]-Table1[[#This Row],[age.n]]</f>
        <v>1940</v>
      </c>
    </row>
    <row r="19" spans="1:8" s="1" customFormat="1" x14ac:dyDescent="0.2">
      <c r="A19" s="2">
        <v>22</v>
      </c>
      <c r="B19" s="2">
        <v>1967</v>
      </c>
      <c r="C19" s="2" t="s">
        <v>16</v>
      </c>
      <c r="D19" s="2" t="s">
        <v>30</v>
      </c>
      <c r="E19" s="2">
        <v>15</v>
      </c>
      <c r="F19" s="2">
        <v>279400</v>
      </c>
      <c r="G19" s="2">
        <f>Table1[[#This Row],[count]]/Table1[[#This Row],[tot_p]]*100000</f>
        <v>5.3686471009305654</v>
      </c>
      <c r="H19" s="3">
        <f>Table1[[#This Row],[yr.n]]-Table1[[#This Row],[age.n]]</f>
        <v>1945</v>
      </c>
    </row>
    <row r="20" spans="1:8" s="1" customFormat="1" x14ac:dyDescent="0.2">
      <c r="A20" s="2">
        <v>22</v>
      </c>
      <c r="B20" s="2">
        <v>1972</v>
      </c>
      <c r="C20" s="2" t="s">
        <v>16</v>
      </c>
      <c r="D20" s="2" t="s">
        <v>6</v>
      </c>
      <c r="E20" s="2">
        <v>30</v>
      </c>
      <c r="F20" s="2">
        <v>376583</v>
      </c>
      <c r="G20" s="2">
        <f>Table1[[#This Row],[count]]/Table1[[#This Row],[tot_p]]*100000</f>
        <v>7.9663712913222309</v>
      </c>
      <c r="H20" s="3">
        <f>Table1[[#This Row],[yr.n]]-Table1[[#This Row],[age.n]]</f>
        <v>1950</v>
      </c>
    </row>
    <row r="21" spans="1:8" s="1" customFormat="1" x14ac:dyDescent="0.2">
      <c r="A21" s="2">
        <v>22</v>
      </c>
      <c r="B21" s="2">
        <v>1977</v>
      </c>
      <c r="C21" s="2" t="s">
        <v>16</v>
      </c>
      <c r="D21" s="2" t="s">
        <v>7</v>
      </c>
      <c r="E21" s="2">
        <v>50</v>
      </c>
      <c r="F21" s="2">
        <v>508372</v>
      </c>
      <c r="G21" s="2">
        <f>Table1[[#This Row],[count]]/Table1[[#This Row],[tot_p]]*100000</f>
        <v>9.8353174447058453</v>
      </c>
      <c r="H21" s="3">
        <f>Table1[[#This Row],[yr.n]]-Table1[[#This Row],[age.n]]</f>
        <v>1955</v>
      </c>
    </row>
    <row r="22" spans="1:8" s="1" customFormat="1" x14ac:dyDescent="0.2">
      <c r="A22" s="2">
        <v>22</v>
      </c>
      <c r="B22" s="2">
        <v>1982</v>
      </c>
      <c r="C22" s="2" t="s">
        <v>16</v>
      </c>
      <c r="D22" s="2" t="s">
        <v>8</v>
      </c>
      <c r="E22" s="2">
        <v>40</v>
      </c>
      <c r="F22" s="2">
        <v>657523</v>
      </c>
      <c r="G22" s="2">
        <f>Table1[[#This Row],[count]]/Table1[[#This Row],[tot_p]]*100000</f>
        <v>6.0834373854602806</v>
      </c>
      <c r="H22" s="3">
        <f>Table1[[#This Row],[yr.n]]-Table1[[#This Row],[age.n]]</f>
        <v>1960</v>
      </c>
    </row>
    <row r="23" spans="1:8" s="1" customFormat="1" x14ac:dyDescent="0.2">
      <c r="A23" s="2">
        <v>22</v>
      </c>
      <c r="B23" s="2">
        <v>1987</v>
      </c>
      <c r="C23" s="2" t="s">
        <v>16</v>
      </c>
      <c r="D23" s="2" t="s">
        <v>9</v>
      </c>
      <c r="E23" s="2">
        <v>30</v>
      </c>
      <c r="F23" s="2">
        <v>564642</v>
      </c>
      <c r="G23" s="2">
        <f>Table1[[#This Row],[count]]/Table1[[#This Row],[tot_p]]*100000</f>
        <v>5.3131010445556655</v>
      </c>
      <c r="H23" s="3">
        <f>Table1[[#This Row],[yr.n]]-Table1[[#This Row],[age.n]]</f>
        <v>1965</v>
      </c>
    </row>
    <row r="24" spans="1:8" s="1" customFormat="1" x14ac:dyDescent="0.2">
      <c r="A24" s="2">
        <v>22</v>
      </c>
      <c r="B24" s="2">
        <v>1992</v>
      </c>
      <c r="C24" s="2" t="s">
        <v>16</v>
      </c>
      <c r="D24" s="2" t="s">
        <v>10</v>
      </c>
      <c r="E24" s="2">
        <v>40</v>
      </c>
      <c r="F24" s="2">
        <v>490775</v>
      </c>
      <c r="G24" s="2">
        <f>Table1[[#This Row],[count]]/Table1[[#This Row],[tot_p]]*100000</f>
        <v>8.1503744078243603</v>
      </c>
      <c r="H24" s="3">
        <f>Table1[[#This Row],[yr.n]]-Table1[[#This Row],[age.n]]</f>
        <v>1970</v>
      </c>
    </row>
    <row r="25" spans="1:8" s="1" customFormat="1" x14ac:dyDescent="0.2">
      <c r="A25" s="2">
        <v>22</v>
      </c>
      <c r="B25" s="2">
        <v>1997</v>
      </c>
      <c r="C25" s="2" t="s">
        <v>16</v>
      </c>
      <c r="D25" s="2" t="s">
        <v>11</v>
      </c>
      <c r="E25" s="2">
        <v>20</v>
      </c>
      <c r="F25" s="2">
        <v>494187</v>
      </c>
      <c r="G25" s="2">
        <f>Table1[[#This Row],[count]]/Table1[[#This Row],[tot_p]]*100000</f>
        <v>4.0470510151015704</v>
      </c>
      <c r="H25" s="3">
        <f>Table1[[#This Row],[yr.n]]-Table1[[#This Row],[age.n]]</f>
        <v>1975</v>
      </c>
    </row>
    <row r="26" spans="1:8" s="1" customFormat="1" x14ac:dyDescent="0.2">
      <c r="A26" s="2">
        <v>22</v>
      </c>
      <c r="B26" s="2">
        <v>2002</v>
      </c>
      <c r="C26" s="2" t="s">
        <v>16</v>
      </c>
      <c r="D26" s="2" t="s">
        <v>12</v>
      </c>
      <c r="E26" s="2">
        <v>40</v>
      </c>
      <c r="F26" s="2">
        <v>568687</v>
      </c>
      <c r="G26" s="2">
        <f>Table1[[#This Row],[count]]/Table1[[#This Row],[tot_p]]*100000</f>
        <v>7.0337461556181173</v>
      </c>
      <c r="H26" s="3">
        <f>Table1[[#This Row],[yr.n]]-Table1[[#This Row],[age.n]]</f>
        <v>1980</v>
      </c>
    </row>
    <row r="27" spans="1:8" s="1" customFormat="1" x14ac:dyDescent="0.2">
      <c r="A27" s="2">
        <v>22</v>
      </c>
      <c r="B27" s="2">
        <v>2007</v>
      </c>
      <c r="C27" s="2" t="s">
        <v>16</v>
      </c>
      <c r="D27" s="2" t="s">
        <v>13</v>
      </c>
      <c r="E27" s="2">
        <v>45</v>
      </c>
      <c r="F27" s="2">
        <v>663252</v>
      </c>
      <c r="G27" s="2">
        <f>Table1[[#This Row],[count]]/Table1[[#This Row],[tot_p]]*100000</f>
        <v>6.7847514971684966</v>
      </c>
      <c r="H27" s="3">
        <f>Table1[[#This Row],[yr.n]]-Table1[[#This Row],[age.n]]</f>
        <v>1985</v>
      </c>
    </row>
    <row r="28" spans="1:8" s="1" customFormat="1" x14ac:dyDescent="0.2">
      <c r="A28" s="2">
        <v>22</v>
      </c>
      <c r="B28" s="2">
        <v>2012</v>
      </c>
      <c r="C28" s="2" t="s">
        <v>16</v>
      </c>
      <c r="D28" s="2" t="s">
        <v>14</v>
      </c>
      <c r="E28" s="2">
        <v>45</v>
      </c>
      <c r="F28" s="2">
        <v>690920</v>
      </c>
      <c r="G28" s="2">
        <f>Table1[[#This Row],[count]]/Table1[[#This Row],[tot_p]]*100000</f>
        <v>6.5130550570254151</v>
      </c>
      <c r="H28" s="3">
        <f>Table1[[#This Row],[yr.n]]-Table1[[#This Row],[age.n]]</f>
        <v>1990</v>
      </c>
    </row>
    <row r="29" spans="1:8" s="1" customFormat="1" x14ac:dyDescent="0.2">
      <c r="A29" s="2">
        <v>22</v>
      </c>
      <c r="B29" s="2">
        <v>2017</v>
      </c>
      <c r="C29" s="2" t="s">
        <v>16</v>
      </c>
      <c r="D29" s="2" t="s">
        <v>15</v>
      </c>
      <c r="E29" s="2">
        <v>70</v>
      </c>
      <c r="F29" s="2">
        <v>668504</v>
      </c>
      <c r="G29" s="2">
        <f>Table1[[#This Row],[count]]/Table1[[#This Row],[tot_p]]*100000</f>
        <v>10.471141533932482</v>
      </c>
      <c r="H29" s="3">
        <f>Table1[[#This Row],[yr.n]]-Table1[[#This Row],[age.n]]</f>
        <v>1995</v>
      </c>
    </row>
    <row r="30" spans="1:8" s="1" customFormat="1" x14ac:dyDescent="0.2">
      <c r="A30" s="2">
        <v>27</v>
      </c>
      <c r="B30" s="2">
        <v>1952</v>
      </c>
      <c r="C30" s="2" t="s">
        <v>17</v>
      </c>
      <c r="D30" s="2" t="s">
        <v>27</v>
      </c>
      <c r="E30" s="2">
        <v>5</v>
      </c>
      <c r="F30" s="2">
        <v>197500</v>
      </c>
      <c r="G30" s="2">
        <f>Table1[[#This Row],[count]]/Table1[[#This Row],[tot_p]]*100000</f>
        <v>2.5316455696202533</v>
      </c>
      <c r="H30" s="3">
        <f>Table1[[#This Row],[yr.n]]-Table1[[#This Row],[age.n]]</f>
        <v>1925</v>
      </c>
    </row>
    <row r="31" spans="1:8" s="1" customFormat="1" x14ac:dyDescent="0.2">
      <c r="A31" s="2">
        <v>27</v>
      </c>
      <c r="B31" s="2">
        <v>1957</v>
      </c>
      <c r="C31" s="2" t="s">
        <v>17</v>
      </c>
      <c r="D31" s="2" t="s">
        <v>28</v>
      </c>
      <c r="E31" s="2">
        <v>5</v>
      </c>
      <c r="F31" s="2">
        <v>214600</v>
      </c>
      <c r="G31" s="2">
        <f>Table1[[#This Row],[count]]/Table1[[#This Row],[tot_p]]*100000</f>
        <v>2.3299161230195713</v>
      </c>
      <c r="H31" s="3">
        <f>Table1[[#This Row],[yr.n]]-Table1[[#This Row],[age.n]]</f>
        <v>1930</v>
      </c>
    </row>
    <row r="32" spans="1:8" s="1" customFormat="1" x14ac:dyDescent="0.2">
      <c r="A32" s="2">
        <v>27</v>
      </c>
      <c r="B32" s="2">
        <v>1962</v>
      </c>
      <c r="C32" s="2" t="s">
        <v>17</v>
      </c>
      <c r="D32" s="2" t="s">
        <v>29</v>
      </c>
      <c r="E32" s="2">
        <v>10</v>
      </c>
      <c r="F32" s="2">
        <v>230300</v>
      </c>
      <c r="G32" s="2">
        <f>Table1[[#This Row],[count]]/Table1[[#This Row],[tot_p]]*100000</f>
        <v>4.3421623968736434</v>
      </c>
      <c r="H32" s="3">
        <f>Table1[[#This Row],[yr.n]]-Table1[[#This Row],[age.n]]</f>
        <v>1935</v>
      </c>
    </row>
    <row r="33" spans="1:8" s="1" customFormat="1" x14ac:dyDescent="0.2">
      <c r="A33" s="2">
        <v>27</v>
      </c>
      <c r="B33" s="2">
        <v>1967</v>
      </c>
      <c r="C33" s="2" t="s">
        <v>17</v>
      </c>
      <c r="D33" s="2" t="s">
        <v>30</v>
      </c>
      <c r="E33" s="2">
        <v>15</v>
      </c>
      <c r="F33" s="2">
        <v>242100</v>
      </c>
      <c r="G33" s="2">
        <f>Table1[[#This Row],[count]]/Table1[[#This Row],[tot_p]]*100000</f>
        <v>6.195786864931847</v>
      </c>
      <c r="H33" s="3">
        <f>Table1[[#This Row],[yr.n]]-Table1[[#This Row],[age.n]]</f>
        <v>1940</v>
      </c>
    </row>
    <row r="34" spans="1:8" s="1" customFormat="1" x14ac:dyDescent="0.2">
      <c r="A34" s="2">
        <v>27</v>
      </c>
      <c r="B34" s="2">
        <v>1972</v>
      </c>
      <c r="C34" s="2" t="s">
        <v>17</v>
      </c>
      <c r="D34" s="2" t="s">
        <v>6</v>
      </c>
      <c r="E34" s="2">
        <v>25</v>
      </c>
      <c r="F34" s="2">
        <v>324697</v>
      </c>
      <c r="G34" s="2">
        <f>Table1[[#This Row],[count]]/Table1[[#This Row],[tot_p]]*100000</f>
        <v>7.6994859823158199</v>
      </c>
      <c r="H34" s="3">
        <f>Table1[[#This Row],[yr.n]]-Table1[[#This Row],[age.n]]</f>
        <v>1945</v>
      </c>
    </row>
    <row r="35" spans="1:8" s="1" customFormat="1" x14ac:dyDescent="0.2">
      <c r="A35" s="2">
        <v>27</v>
      </c>
      <c r="B35" s="2">
        <v>1977</v>
      </c>
      <c r="C35" s="2" t="s">
        <v>17</v>
      </c>
      <c r="D35" s="2" t="s">
        <v>7</v>
      </c>
      <c r="E35" s="2">
        <v>25</v>
      </c>
      <c r="F35" s="2">
        <v>438183</v>
      </c>
      <c r="G35" s="2">
        <f>Table1[[#This Row],[count]]/Table1[[#This Row],[tot_p]]*100000</f>
        <v>5.705378802920241</v>
      </c>
      <c r="H35" s="3">
        <f>Table1[[#This Row],[yr.n]]-Table1[[#This Row],[age.n]]</f>
        <v>1950</v>
      </c>
    </row>
    <row r="36" spans="1:8" s="1" customFormat="1" x14ac:dyDescent="0.2">
      <c r="A36" s="2">
        <v>27</v>
      </c>
      <c r="B36" s="2">
        <v>1982</v>
      </c>
      <c r="C36" s="2" t="s">
        <v>17</v>
      </c>
      <c r="D36" s="2" t="s">
        <v>8</v>
      </c>
      <c r="E36" s="2">
        <v>45</v>
      </c>
      <c r="F36" s="2">
        <v>611410</v>
      </c>
      <c r="G36" s="2">
        <f>Table1[[#This Row],[count]]/Table1[[#This Row],[tot_p]]*100000</f>
        <v>7.3600366366268135</v>
      </c>
      <c r="H36" s="3">
        <f>Table1[[#This Row],[yr.n]]-Table1[[#This Row],[age.n]]</f>
        <v>1955</v>
      </c>
    </row>
    <row r="37" spans="1:8" s="1" customFormat="1" x14ac:dyDescent="0.2">
      <c r="A37" s="2">
        <v>27</v>
      </c>
      <c r="B37" s="2">
        <v>1987</v>
      </c>
      <c r="C37" s="2" t="s">
        <v>17</v>
      </c>
      <c r="D37" s="2" t="s">
        <v>9</v>
      </c>
      <c r="E37" s="2">
        <v>45</v>
      </c>
      <c r="F37" s="2">
        <v>643325</v>
      </c>
      <c r="G37" s="2">
        <f>Table1[[#This Row],[count]]/Table1[[#This Row],[tot_p]]*100000</f>
        <v>6.9949092604826495</v>
      </c>
      <c r="H37" s="3">
        <f>Table1[[#This Row],[yr.n]]-Table1[[#This Row],[age.n]]</f>
        <v>1960</v>
      </c>
    </row>
    <row r="38" spans="1:8" s="1" customFormat="1" x14ac:dyDescent="0.2">
      <c r="A38" s="2">
        <v>27</v>
      </c>
      <c r="B38" s="2">
        <v>1992</v>
      </c>
      <c r="C38" s="2" t="s">
        <v>17</v>
      </c>
      <c r="D38" s="2" t="s">
        <v>10</v>
      </c>
      <c r="E38" s="2">
        <v>40</v>
      </c>
      <c r="F38" s="2">
        <v>578775</v>
      </c>
      <c r="G38" s="2">
        <f>Table1[[#This Row],[count]]/Table1[[#This Row],[tot_p]]*100000</f>
        <v>6.9111485464990716</v>
      </c>
      <c r="H38" s="3">
        <f>Table1[[#This Row],[yr.n]]-Table1[[#This Row],[age.n]]</f>
        <v>1965</v>
      </c>
    </row>
    <row r="39" spans="1:8" s="1" customFormat="1" x14ac:dyDescent="0.2">
      <c r="A39" s="2">
        <v>27</v>
      </c>
      <c r="B39" s="2">
        <v>1997</v>
      </c>
      <c r="C39" s="2" t="s">
        <v>17</v>
      </c>
      <c r="D39" s="2" t="s">
        <v>11</v>
      </c>
      <c r="E39" s="2">
        <v>40</v>
      </c>
      <c r="F39" s="2">
        <v>525114</v>
      </c>
      <c r="G39" s="2">
        <f>Table1[[#This Row],[count]]/Table1[[#This Row],[tot_p]]*100000</f>
        <v>7.6173935564467898</v>
      </c>
      <c r="H39" s="3">
        <f>Table1[[#This Row],[yr.n]]-Table1[[#This Row],[age.n]]</f>
        <v>1970</v>
      </c>
    </row>
    <row r="40" spans="1:8" s="1" customFormat="1" x14ac:dyDescent="0.2">
      <c r="A40" s="2">
        <v>27</v>
      </c>
      <c r="B40" s="2">
        <v>2002</v>
      </c>
      <c r="C40" s="2" t="s">
        <v>17</v>
      </c>
      <c r="D40" s="2" t="s">
        <v>12</v>
      </c>
      <c r="E40" s="2">
        <v>30</v>
      </c>
      <c r="F40" s="2">
        <v>560893</v>
      </c>
      <c r="G40" s="2">
        <f>Table1[[#This Row],[count]]/Table1[[#This Row],[tot_p]]*100000</f>
        <v>5.3486137284651436</v>
      </c>
      <c r="H40" s="3">
        <f>Table1[[#This Row],[yr.n]]-Table1[[#This Row],[age.n]]</f>
        <v>1975</v>
      </c>
    </row>
    <row r="41" spans="1:8" s="1" customFormat="1" x14ac:dyDescent="0.2">
      <c r="A41" s="2">
        <v>27</v>
      </c>
      <c r="B41" s="2">
        <v>2007</v>
      </c>
      <c r="C41" s="2" t="s">
        <v>17</v>
      </c>
      <c r="D41" s="2" t="s">
        <v>13</v>
      </c>
      <c r="E41" s="2">
        <v>45</v>
      </c>
      <c r="F41" s="2">
        <v>672373</v>
      </c>
      <c r="G41" s="2">
        <f>Table1[[#This Row],[count]]/Table1[[#This Row],[tot_p]]*100000</f>
        <v>6.6927137169398536</v>
      </c>
      <c r="H41" s="3">
        <f>Table1[[#This Row],[yr.n]]-Table1[[#This Row],[age.n]]</f>
        <v>1980</v>
      </c>
    </row>
    <row r="42" spans="1:8" s="1" customFormat="1" x14ac:dyDescent="0.2">
      <c r="A42" s="2">
        <v>27</v>
      </c>
      <c r="B42" s="2">
        <v>2012</v>
      </c>
      <c r="C42" s="2" t="s">
        <v>17</v>
      </c>
      <c r="D42" s="2" t="s">
        <v>14</v>
      </c>
      <c r="E42" s="2">
        <v>60</v>
      </c>
      <c r="F42" s="2">
        <v>790111</v>
      </c>
      <c r="G42" s="2">
        <f>Table1[[#This Row],[count]]/Table1[[#This Row],[tot_p]]*100000</f>
        <v>7.5938697221023377</v>
      </c>
      <c r="H42" s="3">
        <f>Table1[[#This Row],[yr.n]]-Table1[[#This Row],[age.n]]</f>
        <v>1985</v>
      </c>
    </row>
    <row r="43" spans="1:8" s="1" customFormat="1" x14ac:dyDescent="0.2">
      <c r="A43" s="2">
        <v>27</v>
      </c>
      <c r="B43" s="2">
        <v>2017</v>
      </c>
      <c r="C43" s="2" t="s">
        <v>17</v>
      </c>
      <c r="D43" s="2" t="s">
        <v>15</v>
      </c>
      <c r="E43" s="2">
        <v>75</v>
      </c>
      <c r="F43" s="2">
        <v>803495</v>
      </c>
      <c r="G43" s="2">
        <f>Table1[[#This Row],[count]]/Table1[[#This Row],[tot_p]]*100000</f>
        <v>9.3342211214755544</v>
      </c>
      <c r="H43" s="3">
        <f>Table1[[#This Row],[yr.n]]-Table1[[#This Row],[age.n]]</f>
        <v>1990</v>
      </c>
    </row>
    <row r="44" spans="1:8" s="1" customFormat="1" x14ac:dyDescent="0.2">
      <c r="A44" s="2">
        <v>32</v>
      </c>
      <c r="B44" s="2">
        <v>1952</v>
      </c>
      <c r="C44" s="2" t="s">
        <v>18</v>
      </c>
      <c r="D44" s="2" t="s">
        <v>27</v>
      </c>
      <c r="E44" s="2">
        <v>10</v>
      </c>
      <c r="F44" s="2">
        <v>186900</v>
      </c>
      <c r="G44" s="2">
        <f>Table1[[#This Row],[count]]/Table1[[#This Row],[tot_p]]*100000</f>
        <v>5.3504547886570357</v>
      </c>
      <c r="H44" s="3">
        <f>Table1[[#This Row],[yr.n]]-Table1[[#This Row],[age.n]]</f>
        <v>1920</v>
      </c>
    </row>
    <row r="45" spans="1:8" s="1" customFormat="1" x14ac:dyDescent="0.2">
      <c r="A45" s="2">
        <v>32</v>
      </c>
      <c r="B45" s="2">
        <v>1957</v>
      </c>
      <c r="C45" s="2" t="s">
        <v>18</v>
      </c>
      <c r="D45" s="2" t="s">
        <v>28</v>
      </c>
      <c r="E45" s="2">
        <v>5</v>
      </c>
      <c r="F45" s="2">
        <v>217100</v>
      </c>
      <c r="G45" s="2">
        <f>Table1[[#This Row],[count]]/Table1[[#This Row],[tot_p]]*100000</f>
        <v>2.3030861354214647</v>
      </c>
      <c r="H45" s="3">
        <f>Table1[[#This Row],[yr.n]]-Table1[[#This Row],[age.n]]</f>
        <v>1925</v>
      </c>
    </row>
    <row r="46" spans="1:8" s="1" customFormat="1" x14ac:dyDescent="0.2">
      <c r="A46" s="2">
        <v>32</v>
      </c>
      <c r="B46" s="2">
        <v>1962</v>
      </c>
      <c r="C46" s="2" t="s">
        <v>18</v>
      </c>
      <c r="D46" s="2" t="s">
        <v>29</v>
      </c>
      <c r="E46" s="2">
        <v>5</v>
      </c>
      <c r="F46" s="2">
        <v>231900</v>
      </c>
      <c r="G46" s="2">
        <f>Table1[[#This Row],[count]]/Table1[[#This Row],[tot_p]]*100000</f>
        <v>2.1561017680034498</v>
      </c>
      <c r="H46" s="3">
        <f>Table1[[#This Row],[yr.n]]-Table1[[#This Row],[age.n]]</f>
        <v>1930</v>
      </c>
    </row>
    <row r="47" spans="1:8" s="1" customFormat="1" x14ac:dyDescent="0.2">
      <c r="A47" s="2">
        <v>32</v>
      </c>
      <c r="B47" s="2">
        <v>1967</v>
      </c>
      <c r="C47" s="2" t="s">
        <v>18</v>
      </c>
      <c r="D47" s="2" t="s">
        <v>30</v>
      </c>
      <c r="E47" s="2">
        <v>15</v>
      </c>
      <c r="F47" s="2">
        <v>231100</v>
      </c>
      <c r="G47" s="2">
        <f>Table1[[#This Row],[count]]/Table1[[#This Row],[tot_p]]*100000</f>
        <v>6.4906966681090434</v>
      </c>
      <c r="H47" s="3">
        <f>Table1[[#This Row],[yr.n]]-Table1[[#This Row],[age.n]]</f>
        <v>1935</v>
      </c>
    </row>
    <row r="48" spans="1:8" s="1" customFormat="1" x14ac:dyDescent="0.2">
      <c r="A48" s="2">
        <v>32</v>
      </c>
      <c r="B48" s="2">
        <v>1972</v>
      </c>
      <c r="C48" s="2" t="s">
        <v>18</v>
      </c>
      <c r="D48" s="2" t="s">
        <v>6</v>
      </c>
      <c r="E48" s="2">
        <v>30</v>
      </c>
      <c r="F48" s="2">
        <v>260949</v>
      </c>
      <c r="G48" s="2">
        <f>Table1[[#This Row],[count]]/Table1[[#This Row],[tot_p]]*100000</f>
        <v>11.496499315958291</v>
      </c>
      <c r="H48" s="3">
        <f>Table1[[#This Row],[yr.n]]-Table1[[#This Row],[age.n]]</f>
        <v>1940</v>
      </c>
    </row>
    <row r="49" spans="1:8" s="1" customFormat="1" x14ac:dyDescent="0.2">
      <c r="A49" s="2">
        <v>32</v>
      </c>
      <c r="B49" s="2">
        <v>1977</v>
      </c>
      <c r="C49" s="2" t="s">
        <v>18</v>
      </c>
      <c r="D49" s="2" t="s">
        <v>7</v>
      </c>
      <c r="E49" s="2">
        <v>35</v>
      </c>
      <c r="F49" s="2">
        <v>356248</v>
      </c>
      <c r="G49" s="2">
        <f>Table1[[#This Row],[count]]/Table1[[#This Row],[tot_p]]*100000</f>
        <v>9.8246165592508579</v>
      </c>
      <c r="H49" s="3">
        <f>Table1[[#This Row],[yr.n]]-Table1[[#This Row],[age.n]]</f>
        <v>1945</v>
      </c>
    </row>
    <row r="50" spans="1:8" x14ac:dyDescent="0.2">
      <c r="A50" s="2">
        <v>32</v>
      </c>
      <c r="B50" s="2">
        <v>1982</v>
      </c>
      <c r="C50" s="2" t="s">
        <v>18</v>
      </c>
      <c r="D50" s="2" t="s">
        <v>8</v>
      </c>
      <c r="E50" s="2">
        <v>55</v>
      </c>
      <c r="F50" s="2">
        <v>494380</v>
      </c>
      <c r="G50" s="2">
        <f>Table1[[#This Row],[count]]/Table1[[#This Row],[tot_p]]*100000</f>
        <v>11.125045511549821</v>
      </c>
      <c r="H50" s="3">
        <f>Table1[[#This Row],[yr.n]]-Table1[[#This Row],[age.n]]</f>
        <v>1950</v>
      </c>
    </row>
    <row r="51" spans="1:8" x14ac:dyDescent="0.2">
      <c r="A51" s="2">
        <v>32</v>
      </c>
      <c r="B51" s="2">
        <v>1987</v>
      </c>
      <c r="C51" s="2" t="s">
        <v>18</v>
      </c>
      <c r="D51" s="2" t="s">
        <v>9</v>
      </c>
      <c r="E51" s="2">
        <v>55</v>
      </c>
      <c r="F51" s="2">
        <v>584273</v>
      </c>
      <c r="G51" s="2">
        <f>Table1[[#This Row],[count]]/Table1[[#This Row],[tot_p]]*100000</f>
        <v>9.4134077734209853</v>
      </c>
      <c r="H51" s="3">
        <f>Table1[[#This Row],[yr.n]]-Table1[[#This Row],[age.n]]</f>
        <v>1955</v>
      </c>
    </row>
    <row r="52" spans="1:8" x14ac:dyDescent="0.2">
      <c r="A52" s="2">
        <v>32</v>
      </c>
      <c r="B52" s="2">
        <v>1992</v>
      </c>
      <c r="C52" s="2" t="s">
        <v>18</v>
      </c>
      <c r="D52" s="2" t="s">
        <v>10</v>
      </c>
      <c r="E52" s="2">
        <v>60</v>
      </c>
      <c r="F52" s="2">
        <v>639544</v>
      </c>
      <c r="G52" s="2">
        <f>Table1[[#This Row],[count]]/Table1[[#This Row],[tot_p]]*100000</f>
        <v>9.3816844501707468</v>
      </c>
      <c r="H52" s="3">
        <f>Table1[[#This Row],[yr.n]]-Table1[[#This Row],[age.n]]</f>
        <v>1960</v>
      </c>
    </row>
    <row r="53" spans="1:8" x14ac:dyDescent="0.2">
      <c r="A53" s="2">
        <v>32</v>
      </c>
      <c r="B53" s="2">
        <v>1997</v>
      </c>
      <c r="C53" s="2" t="s">
        <v>18</v>
      </c>
      <c r="D53" s="2" t="s">
        <v>11</v>
      </c>
      <c r="E53" s="2">
        <v>50</v>
      </c>
      <c r="F53" s="2">
        <v>594523</v>
      </c>
      <c r="G53" s="2">
        <f>Table1[[#This Row],[count]]/Table1[[#This Row],[tot_p]]*100000</f>
        <v>8.4101035620152622</v>
      </c>
      <c r="H53" s="3">
        <f>Table1[[#This Row],[yr.n]]-Table1[[#This Row],[age.n]]</f>
        <v>1965</v>
      </c>
    </row>
    <row r="54" spans="1:8" x14ac:dyDescent="0.2">
      <c r="A54" s="2">
        <v>32</v>
      </c>
      <c r="B54" s="2">
        <v>2002</v>
      </c>
      <c r="C54" s="2" t="s">
        <v>18</v>
      </c>
      <c r="D54" s="2" t="s">
        <v>12</v>
      </c>
      <c r="E54" s="2">
        <v>45</v>
      </c>
      <c r="F54" s="2">
        <v>566156</v>
      </c>
      <c r="G54" s="2">
        <f>Table1[[#This Row],[count]]/Table1[[#This Row],[tot_p]]*100000</f>
        <v>7.9483393269699523</v>
      </c>
      <c r="H54" s="3">
        <f>Table1[[#This Row],[yr.n]]-Table1[[#This Row],[age.n]]</f>
        <v>1970</v>
      </c>
    </row>
    <row r="55" spans="1:8" x14ac:dyDescent="0.2">
      <c r="A55" s="2">
        <v>32</v>
      </c>
      <c r="B55" s="2">
        <v>2007</v>
      </c>
      <c r="C55" s="2" t="s">
        <v>18</v>
      </c>
      <c r="D55" s="2" t="s">
        <v>13</v>
      </c>
      <c r="E55" s="2">
        <v>40</v>
      </c>
      <c r="F55" s="2">
        <v>629954</v>
      </c>
      <c r="G55" s="2">
        <f>Table1[[#This Row],[count]]/Table1[[#This Row],[tot_p]]*100000</f>
        <v>6.3496699759030024</v>
      </c>
      <c r="H55" s="3">
        <f>Table1[[#This Row],[yr.n]]-Table1[[#This Row],[age.n]]</f>
        <v>1975</v>
      </c>
    </row>
    <row r="56" spans="1:8" x14ac:dyDescent="0.2">
      <c r="A56" s="2">
        <v>32</v>
      </c>
      <c r="B56" s="2">
        <v>2012</v>
      </c>
      <c r="C56" s="2" t="s">
        <v>18</v>
      </c>
      <c r="D56" s="2" t="s">
        <v>14</v>
      </c>
      <c r="E56" s="2">
        <v>55</v>
      </c>
      <c r="F56" s="2">
        <v>769412</v>
      </c>
      <c r="G56" s="2">
        <f>Table1[[#This Row],[count]]/Table1[[#This Row],[tot_p]]*100000</f>
        <v>7.1483158567841416</v>
      </c>
      <c r="H56" s="3">
        <f>Table1[[#This Row],[yr.n]]-Table1[[#This Row],[age.n]]</f>
        <v>1980</v>
      </c>
    </row>
    <row r="57" spans="1:8" x14ac:dyDescent="0.2">
      <c r="A57" s="2">
        <v>32</v>
      </c>
      <c r="B57" s="2">
        <v>2017</v>
      </c>
      <c r="C57" s="2" t="s">
        <v>18</v>
      </c>
      <c r="D57" s="2" t="s">
        <v>15</v>
      </c>
      <c r="E57" s="2">
        <v>65</v>
      </c>
      <c r="F57" s="2">
        <v>870182</v>
      </c>
      <c r="G57" s="2">
        <f>Table1[[#This Row],[count]]/Table1[[#This Row],[tot_p]]*100000</f>
        <v>7.4697017405554247</v>
      </c>
      <c r="H57" s="3">
        <f>Table1[[#This Row],[yr.n]]-Table1[[#This Row],[age.n]]</f>
        <v>1985</v>
      </c>
    </row>
    <row r="58" spans="1:8" x14ac:dyDescent="0.2">
      <c r="A58" s="2">
        <v>37</v>
      </c>
      <c r="B58" s="2">
        <v>1952</v>
      </c>
      <c r="C58" s="2" t="s">
        <v>19</v>
      </c>
      <c r="D58" s="2" t="s">
        <v>27</v>
      </c>
      <c r="E58" s="2">
        <v>10</v>
      </c>
      <c r="F58" s="2">
        <v>167900</v>
      </c>
      <c r="G58" s="2">
        <f>Table1[[#This Row],[count]]/Table1[[#This Row],[tot_p]]*100000</f>
        <v>5.9559261465157833</v>
      </c>
      <c r="H58" s="3">
        <f>Table1[[#This Row],[yr.n]]-Table1[[#This Row],[age.n]]</f>
        <v>1915</v>
      </c>
    </row>
    <row r="59" spans="1:8" x14ac:dyDescent="0.2">
      <c r="A59" s="2">
        <v>37</v>
      </c>
      <c r="B59" s="2">
        <v>1957</v>
      </c>
      <c r="C59" s="2" t="s">
        <v>19</v>
      </c>
      <c r="D59" s="2" t="s">
        <v>28</v>
      </c>
      <c r="E59" s="2">
        <v>15</v>
      </c>
      <c r="F59" s="2">
        <v>200100</v>
      </c>
      <c r="G59" s="2">
        <f>Table1[[#This Row],[count]]/Table1[[#This Row],[tot_p]]*100000</f>
        <v>7.4962518740629678</v>
      </c>
      <c r="H59" s="3">
        <f>Table1[[#This Row],[yr.n]]-Table1[[#This Row],[age.n]]</f>
        <v>1920</v>
      </c>
    </row>
    <row r="60" spans="1:8" x14ac:dyDescent="0.2">
      <c r="A60" s="2">
        <v>37</v>
      </c>
      <c r="B60" s="2">
        <v>1962</v>
      </c>
      <c r="C60" s="2" t="s">
        <v>19</v>
      </c>
      <c r="D60" s="2" t="s">
        <v>29</v>
      </c>
      <c r="E60" s="2">
        <v>10</v>
      </c>
      <c r="F60" s="2">
        <v>228700</v>
      </c>
      <c r="G60" s="2">
        <f>Table1[[#This Row],[count]]/Table1[[#This Row],[tot_p]]*100000</f>
        <v>4.3725404459991255</v>
      </c>
      <c r="H60" s="3">
        <f>Table1[[#This Row],[yr.n]]-Table1[[#This Row],[age.n]]</f>
        <v>1925</v>
      </c>
    </row>
    <row r="61" spans="1:8" x14ac:dyDescent="0.2">
      <c r="A61" s="2">
        <v>37</v>
      </c>
      <c r="B61" s="2">
        <v>1967</v>
      </c>
      <c r="C61" s="2" t="s">
        <v>19</v>
      </c>
      <c r="D61" s="2" t="s">
        <v>30</v>
      </c>
      <c r="E61" s="2">
        <v>20</v>
      </c>
      <c r="F61" s="2">
        <v>230500</v>
      </c>
      <c r="G61" s="2">
        <f>Table1[[#This Row],[count]]/Table1[[#This Row],[tot_p]]*100000</f>
        <v>8.676789587852495</v>
      </c>
      <c r="H61" s="3">
        <f>Table1[[#This Row],[yr.n]]-Table1[[#This Row],[age.n]]</f>
        <v>1930</v>
      </c>
    </row>
    <row r="62" spans="1:8" x14ac:dyDescent="0.2">
      <c r="A62" s="2">
        <v>37</v>
      </c>
      <c r="B62" s="2">
        <v>1972</v>
      </c>
      <c r="C62" s="2" t="s">
        <v>19</v>
      </c>
      <c r="D62" s="2" t="s">
        <v>6</v>
      </c>
      <c r="E62" s="2">
        <v>25</v>
      </c>
      <c r="F62" s="2">
        <v>238584</v>
      </c>
      <c r="G62" s="2">
        <f>Table1[[#This Row],[count]]/Table1[[#This Row],[tot_p]]*100000</f>
        <v>10.478489756228415</v>
      </c>
      <c r="H62" s="3">
        <f>Table1[[#This Row],[yr.n]]-Table1[[#This Row],[age.n]]</f>
        <v>1935</v>
      </c>
    </row>
    <row r="63" spans="1:8" x14ac:dyDescent="0.2">
      <c r="A63" s="2">
        <v>37</v>
      </c>
      <c r="B63" s="2">
        <v>1977</v>
      </c>
      <c r="C63" s="2" t="s">
        <v>19</v>
      </c>
      <c r="D63" s="2" t="s">
        <v>7</v>
      </c>
      <c r="E63" s="2">
        <v>25</v>
      </c>
      <c r="F63" s="2">
        <v>277878</v>
      </c>
      <c r="G63" s="2">
        <f>Table1[[#This Row],[count]]/Table1[[#This Row],[tot_p]]*100000</f>
        <v>8.9967539711672035</v>
      </c>
      <c r="H63" s="3">
        <f>Table1[[#This Row],[yr.n]]-Table1[[#This Row],[age.n]]</f>
        <v>1940</v>
      </c>
    </row>
    <row r="64" spans="1:8" x14ac:dyDescent="0.2">
      <c r="A64" s="2">
        <v>37</v>
      </c>
      <c r="B64" s="2">
        <v>1982</v>
      </c>
      <c r="C64" s="2" t="s">
        <v>19</v>
      </c>
      <c r="D64" s="2" t="s">
        <v>8</v>
      </c>
      <c r="E64" s="2">
        <v>45</v>
      </c>
      <c r="F64" s="2">
        <v>384901</v>
      </c>
      <c r="G64" s="2">
        <f>Table1[[#This Row],[count]]/Table1[[#This Row],[tot_p]]*100000</f>
        <v>11.691318027232976</v>
      </c>
      <c r="H64" s="3">
        <f>Table1[[#This Row],[yr.n]]-Table1[[#This Row],[age.n]]</f>
        <v>1945</v>
      </c>
    </row>
    <row r="65" spans="1:8" x14ac:dyDescent="0.2">
      <c r="A65" s="2">
        <v>37</v>
      </c>
      <c r="B65" s="2">
        <v>1987</v>
      </c>
      <c r="C65" s="2" t="s">
        <v>19</v>
      </c>
      <c r="D65" s="2" t="s">
        <v>9</v>
      </c>
      <c r="E65" s="2">
        <v>50</v>
      </c>
      <c r="F65" s="2">
        <v>476315</v>
      </c>
      <c r="G65" s="2">
        <f>Table1[[#This Row],[count]]/Table1[[#This Row],[tot_p]]*100000</f>
        <v>10.497254967825913</v>
      </c>
      <c r="H65" s="3">
        <f>Table1[[#This Row],[yr.n]]-Table1[[#This Row],[age.n]]</f>
        <v>1950</v>
      </c>
    </row>
    <row r="66" spans="1:8" x14ac:dyDescent="0.2">
      <c r="A66" s="2">
        <v>37</v>
      </c>
      <c r="B66" s="2">
        <v>1992</v>
      </c>
      <c r="C66" s="2" t="s">
        <v>19</v>
      </c>
      <c r="D66" s="2" t="s">
        <v>10</v>
      </c>
      <c r="E66" s="2">
        <v>60</v>
      </c>
      <c r="F66" s="2">
        <v>580220</v>
      </c>
      <c r="G66" s="2">
        <f>Table1[[#This Row],[count]]/Table1[[#This Row],[tot_p]]*100000</f>
        <v>10.340905173899555</v>
      </c>
      <c r="H66" s="3">
        <f>Table1[[#This Row],[yr.n]]-Table1[[#This Row],[age.n]]</f>
        <v>1955</v>
      </c>
    </row>
    <row r="67" spans="1:8" x14ac:dyDescent="0.2">
      <c r="A67" s="2">
        <v>37</v>
      </c>
      <c r="B67" s="2">
        <v>1997</v>
      </c>
      <c r="C67" s="2" t="s">
        <v>19</v>
      </c>
      <c r="D67" s="2" t="s">
        <v>11</v>
      </c>
      <c r="E67" s="2">
        <v>60</v>
      </c>
      <c r="F67" s="2">
        <v>652358</v>
      </c>
      <c r="G67" s="2">
        <f>Table1[[#This Row],[count]]/Table1[[#This Row],[tot_p]]*100000</f>
        <v>9.1974038794649573</v>
      </c>
      <c r="H67" s="3">
        <f>Table1[[#This Row],[yr.n]]-Table1[[#This Row],[age.n]]</f>
        <v>1960</v>
      </c>
    </row>
    <row r="68" spans="1:8" x14ac:dyDescent="0.2">
      <c r="A68" s="2">
        <v>37</v>
      </c>
      <c r="B68" s="2">
        <v>2002</v>
      </c>
      <c r="C68" s="2" t="s">
        <v>19</v>
      </c>
      <c r="D68" s="2" t="s">
        <v>12</v>
      </c>
      <c r="E68" s="2">
        <v>60</v>
      </c>
      <c r="F68" s="2">
        <v>626286</v>
      </c>
      <c r="G68" s="2">
        <f>Table1[[#This Row],[count]]/Table1[[#This Row],[tot_p]]*100000</f>
        <v>9.5802876002337598</v>
      </c>
      <c r="H68" s="3">
        <f>Table1[[#This Row],[yr.n]]-Table1[[#This Row],[age.n]]</f>
        <v>1965</v>
      </c>
    </row>
    <row r="69" spans="1:8" x14ac:dyDescent="0.2">
      <c r="A69" s="2">
        <v>37</v>
      </c>
      <c r="B69" s="2">
        <v>2007</v>
      </c>
      <c r="C69" s="2" t="s">
        <v>19</v>
      </c>
      <c r="D69" s="2" t="s">
        <v>13</v>
      </c>
      <c r="E69" s="2">
        <v>50</v>
      </c>
      <c r="F69" s="2">
        <v>620991</v>
      </c>
      <c r="G69" s="2">
        <f>Table1[[#This Row],[count]]/Table1[[#This Row],[tot_p]]*100000</f>
        <v>8.0516464811889392</v>
      </c>
      <c r="H69" s="3">
        <f>Table1[[#This Row],[yr.n]]-Table1[[#This Row],[age.n]]</f>
        <v>1970</v>
      </c>
    </row>
    <row r="70" spans="1:8" x14ac:dyDescent="0.2">
      <c r="A70" s="2">
        <v>37</v>
      </c>
      <c r="B70" s="2">
        <v>2012</v>
      </c>
      <c r="C70" s="2" t="s">
        <v>19</v>
      </c>
      <c r="D70" s="2" t="s">
        <v>14</v>
      </c>
      <c r="E70" s="2">
        <v>60</v>
      </c>
      <c r="F70" s="2">
        <v>694272</v>
      </c>
      <c r="G70" s="2">
        <f>Table1[[#This Row],[count]]/Table1[[#This Row],[tot_p]]*100000</f>
        <v>8.6421460176991154</v>
      </c>
      <c r="H70" s="3">
        <f>Table1[[#This Row],[yr.n]]-Table1[[#This Row],[age.n]]</f>
        <v>1975</v>
      </c>
    </row>
    <row r="71" spans="1:8" x14ac:dyDescent="0.2">
      <c r="A71" s="2">
        <v>37</v>
      </c>
      <c r="B71" s="2">
        <v>2017</v>
      </c>
      <c r="C71" s="2" t="s">
        <v>19</v>
      </c>
      <c r="D71" s="2" t="s">
        <v>15</v>
      </c>
      <c r="E71" s="2">
        <v>60</v>
      </c>
      <c r="F71" s="2">
        <v>818677</v>
      </c>
      <c r="G71" s="2">
        <f>Table1[[#This Row],[count]]/Table1[[#This Row],[tot_p]]*100000</f>
        <v>7.3288977215678459</v>
      </c>
      <c r="H71" s="3">
        <f>Table1[[#This Row],[yr.n]]-Table1[[#This Row],[age.n]]</f>
        <v>1980</v>
      </c>
    </row>
    <row r="72" spans="1:8" x14ac:dyDescent="0.2">
      <c r="A72" s="2">
        <v>42</v>
      </c>
      <c r="B72" s="2">
        <v>1952</v>
      </c>
      <c r="C72" s="2" t="s">
        <v>20</v>
      </c>
      <c r="D72" s="2" t="s">
        <v>27</v>
      </c>
      <c r="E72" s="2">
        <v>15</v>
      </c>
      <c r="F72" s="2">
        <v>140400</v>
      </c>
      <c r="G72" s="2">
        <f>Table1[[#This Row],[count]]/Table1[[#This Row],[tot_p]]*100000</f>
        <v>10.683760683760683</v>
      </c>
      <c r="H72" s="3">
        <f>Table1[[#This Row],[yr.n]]-Table1[[#This Row],[age.n]]</f>
        <v>1910</v>
      </c>
    </row>
    <row r="73" spans="1:8" x14ac:dyDescent="0.2">
      <c r="A73" s="2">
        <v>42</v>
      </c>
      <c r="B73" s="2">
        <v>1957</v>
      </c>
      <c r="C73" s="2" t="s">
        <v>20</v>
      </c>
      <c r="D73" s="2" t="s">
        <v>28</v>
      </c>
      <c r="E73" s="2">
        <v>10</v>
      </c>
      <c r="F73" s="2">
        <v>173600</v>
      </c>
      <c r="G73" s="2">
        <f>Table1[[#This Row],[count]]/Table1[[#This Row],[tot_p]]*100000</f>
        <v>5.7603686635944698</v>
      </c>
      <c r="H73" s="3">
        <f>Table1[[#This Row],[yr.n]]-Table1[[#This Row],[age.n]]</f>
        <v>1915</v>
      </c>
    </row>
    <row r="74" spans="1:8" x14ac:dyDescent="0.2">
      <c r="A74" s="2">
        <v>42</v>
      </c>
      <c r="B74" s="2">
        <v>1962</v>
      </c>
      <c r="C74" s="2" t="s">
        <v>20</v>
      </c>
      <c r="D74" s="2" t="s">
        <v>29</v>
      </c>
      <c r="E74" s="2">
        <v>15</v>
      </c>
      <c r="F74" s="2">
        <v>204500</v>
      </c>
      <c r="G74" s="2">
        <f>Table1[[#This Row],[count]]/Table1[[#This Row],[tot_p]]*100000</f>
        <v>7.3349633251833746</v>
      </c>
      <c r="H74" s="3">
        <f>Table1[[#This Row],[yr.n]]-Table1[[#This Row],[age.n]]</f>
        <v>1920</v>
      </c>
    </row>
    <row r="75" spans="1:8" x14ac:dyDescent="0.2">
      <c r="A75" s="2">
        <v>42</v>
      </c>
      <c r="B75" s="2">
        <v>1967</v>
      </c>
      <c r="C75" s="2" t="s">
        <v>20</v>
      </c>
      <c r="D75" s="2" t="s">
        <v>30</v>
      </c>
      <c r="E75" s="2">
        <v>30</v>
      </c>
      <c r="F75" s="2">
        <v>223700</v>
      </c>
      <c r="G75" s="2">
        <f>Table1[[#This Row],[count]]/Table1[[#This Row],[tot_p]]*100000</f>
        <v>13.410818059901654</v>
      </c>
      <c r="H75" s="3">
        <f>Table1[[#This Row],[yr.n]]-Table1[[#This Row],[age.n]]</f>
        <v>1925</v>
      </c>
    </row>
    <row r="76" spans="1:8" x14ac:dyDescent="0.2">
      <c r="A76" s="2">
        <v>42</v>
      </c>
      <c r="B76" s="2">
        <v>1972</v>
      </c>
      <c r="C76" s="2" t="s">
        <v>20</v>
      </c>
      <c r="D76" s="2" t="s">
        <v>6</v>
      </c>
      <c r="E76" s="2">
        <v>35</v>
      </c>
      <c r="F76" s="2">
        <v>231909</v>
      </c>
      <c r="G76" s="2">
        <f>Table1[[#This Row],[count]]/Table1[[#This Row],[tot_p]]*100000</f>
        <v>15.092126653126872</v>
      </c>
      <c r="H76" s="3">
        <f>Table1[[#This Row],[yr.n]]-Table1[[#This Row],[age.n]]</f>
        <v>1930</v>
      </c>
    </row>
    <row r="77" spans="1:8" x14ac:dyDescent="0.2">
      <c r="A77" s="2">
        <v>42</v>
      </c>
      <c r="B77" s="2">
        <v>1977</v>
      </c>
      <c r="C77" s="2" t="s">
        <v>20</v>
      </c>
      <c r="D77" s="2" t="s">
        <v>7</v>
      </c>
      <c r="E77" s="2">
        <v>40</v>
      </c>
      <c r="F77" s="2">
        <v>248340</v>
      </c>
      <c r="G77" s="2">
        <f>Table1[[#This Row],[count]]/Table1[[#This Row],[tot_p]]*100000</f>
        <v>16.106950148989288</v>
      </c>
      <c r="H77" s="3">
        <f>Table1[[#This Row],[yr.n]]-Table1[[#This Row],[age.n]]</f>
        <v>1935</v>
      </c>
    </row>
    <row r="78" spans="1:8" x14ac:dyDescent="0.2">
      <c r="A78" s="2">
        <v>42</v>
      </c>
      <c r="B78" s="2">
        <v>1982</v>
      </c>
      <c r="C78" s="2" t="s">
        <v>20</v>
      </c>
      <c r="D78" s="2" t="s">
        <v>8</v>
      </c>
      <c r="E78" s="2">
        <v>40</v>
      </c>
      <c r="F78" s="2">
        <v>295815</v>
      </c>
      <c r="G78" s="2">
        <f>Table1[[#This Row],[count]]/Table1[[#This Row],[tot_p]]*100000</f>
        <v>13.521964741476937</v>
      </c>
      <c r="H78" s="3">
        <f>Table1[[#This Row],[yr.n]]-Table1[[#This Row],[age.n]]</f>
        <v>1940</v>
      </c>
    </row>
    <row r="79" spans="1:8" x14ac:dyDescent="0.2">
      <c r="A79" s="2">
        <v>42</v>
      </c>
      <c r="B79" s="2">
        <v>1987</v>
      </c>
      <c r="C79" s="2" t="s">
        <v>20</v>
      </c>
      <c r="D79" s="2" t="s">
        <v>9</v>
      </c>
      <c r="E79" s="2">
        <v>40</v>
      </c>
      <c r="F79" s="2">
        <v>376096</v>
      </c>
      <c r="G79" s="2">
        <f>Table1[[#This Row],[count]]/Table1[[#This Row],[tot_p]]*100000</f>
        <v>10.635582404492469</v>
      </c>
      <c r="H79" s="3">
        <f>Table1[[#This Row],[yr.n]]-Table1[[#This Row],[age.n]]</f>
        <v>1945</v>
      </c>
    </row>
    <row r="80" spans="1:8" x14ac:dyDescent="0.2">
      <c r="A80" s="2">
        <v>42</v>
      </c>
      <c r="B80" s="2">
        <v>1992</v>
      </c>
      <c r="C80" s="2" t="s">
        <v>20</v>
      </c>
      <c r="D80" s="2" t="s">
        <v>10</v>
      </c>
      <c r="E80" s="2">
        <v>55</v>
      </c>
      <c r="F80" s="2">
        <v>475090</v>
      </c>
      <c r="G80" s="2">
        <f>Table1[[#This Row],[count]]/Table1[[#This Row],[tot_p]]*100000</f>
        <v>11.576753878212548</v>
      </c>
      <c r="H80" s="3">
        <f>Table1[[#This Row],[yr.n]]-Table1[[#This Row],[age.n]]</f>
        <v>1950</v>
      </c>
    </row>
    <row r="81" spans="1:8" x14ac:dyDescent="0.2">
      <c r="A81" s="2">
        <v>42</v>
      </c>
      <c r="B81" s="2">
        <v>1997</v>
      </c>
      <c r="C81" s="2" t="s">
        <v>20</v>
      </c>
      <c r="D81" s="2" t="s">
        <v>11</v>
      </c>
      <c r="E81" s="2">
        <v>75</v>
      </c>
      <c r="F81" s="2">
        <v>588519</v>
      </c>
      <c r="G81" s="2">
        <f>Table1[[#This Row],[count]]/Table1[[#This Row],[tot_p]]*100000</f>
        <v>12.743853639389721</v>
      </c>
      <c r="H81" s="3">
        <f>Table1[[#This Row],[yr.n]]-Table1[[#This Row],[age.n]]</f>
        <v>1955</v>
      </c>
    </row>
    <row r="82" spans="1:8" x14ac:dyDescent="0.2">
      <c r="A82" s="2">
        <v>42</v>
      </c>
      <c r="B82" s="2">
        <v>2002</v>
      </c>
      <c r="C82" s="2" t="s">
        <v>20</v>
      </c>
      <c r="D82" s="2" t="s">
        <v>12</v>
      </c>
      <c r="E82" s="2">
        <v>60</v>
      </c>
      <c r="F82" s="2">
        <v>675535</v>
      </c>
      <c r="G82" s="2">
        <f>Table1[[#This Row],[count]]/Table1[[#This Row],[tot_p]]*100000</f>
        <v>8.8818492010036483</v>
      </c>
      <c r="H82" s="3">
        <f>Table1[[#This Row],[yr.n]]-Table1[[#This Row],[age.n]]</f>
        <v>1960</v>
      </c>
    </row>
    <row r="83" spans="1:8" x14ac:dyDescent="0.2">
      <c r="A83" s="2">
        <v>42</v>
      </c>
      <c r="B83" s="2">
        <v>2007</v>
      </c>
      <c r="C83" s="2" t="s">
        <v>20</v>
      </c>
      <c r="D83" s="2" t="s">
        <v>13</v>
      </c>
      <c r="E83" s="2">
        <v>60</v>
      </c>
      <c r="F83" s="2">
        <v>670222</v>
      </c>
      <c r="G83" s="2">
        <f>Table1[[#This Row],[count]]/Table1[[#This Row],[tot_p]]*100000</f>
        <v>8.95225761016499</v>
      </c>
      <c r="H83" s="3">
        <f>Table1[[#This Row],[yr.n]]-Table1[[#This Row],[age.n]]</f>
        <v>1965</v>
      </c>
    </row>
    <row r="84" spans="1:8" x14ac:dyDescent="0.2">
      <c r="A84" s="2">
        <v>42</v>
      </c>
      <c r="B84" s="2">
        <v>2012</v>
      </c>
      <c r="C84" s="2" t="s">
        <v>20</v>
      </c>
      <c r="D84" s="2" t="s">
        <v>14</v>
      </c>
      <c r="E84" s="2">
        <v>65</v>
      </c>
      <c r="F84" s="2">
        <v>662276</v>
      </c>
      <c r="G84" s="2">
        <f>Table1[[#This Row],[count]]/Table1[[#This Row],[tot_p]]*100000</f>
        <v>9.8146392138624989</v>
      </c>
      <c r="H84" s="3">
        <f>Table1[[#This Row],[yr.n]]-Table1[[#This Row],[age.n]]</f>
        <v>1970</v>
      </c>
    </row>
    <row r="85" spans="1:8" x14ac:dyDescent="0.2">
      <c r="A85" s="2">
        <v>42</v>
      </c>
      <c r="B85" s="2">
        <v>2017</v>
      </c>
      <c r="C85" s="2" t="s">
        <v>20</v>
      </c>
      <c r="D85" s="2" t="s">
        <v>15</v>
      </c>
      <c r="E85" s="2">
        <v>70</v>
      </c>
      <c r="F85" s="2">
        <v>727182</v>
      </c>
      <c r="G85" s="2">
        <f>Table1[[#This Row],[count]]/Table1[[#This Row],[tot_p]]*100000</f>
        <v>9.6262008685583531</v>
      </c>
      <c r="H85" s="3">
        <f>Table1[[#This Row],[yr.n]]-Table1[[#This Row],[age.n]]</f>
        <v>1975</v>
      </c>
    </row>
    <row r="86" spans="1:8" x14ac:dyDescent="0.2">
      <c r="A86" s="2">
        <v>47</v>
      </c>
      <c r="B86" s="2">
        <v>1952</v>
      </c>
      <c r="C86" s="2" t="s">
        <v>21</v>
      </c>
      <c r="D86" s="2" t="s">
        <v>27</v>
      </c>
      <c r="E86" s="2">
        <v>10</v>
      </c>
      <c r="F86" s="2">
        <v>116500</v>
      </c>
      <c r="G86" s="2">
        <f>Table1[[#This Row],[count]]/Table1[[#This Row],[tot_p]]*100000</f>
        <v>8.5836909871244647</v>
      </c>
      <c r="H86" s="3">
        <f>Table1[[#This Row],[yr.n]]-Table1[[#This Row],[age.n]]</f>
        <v>1905</v>
      </c>
    </row>
    <row r="87" spans="1:8" x14ac:dyDescent="0.2">
      <c r="A87" s="2">
        <v>47</v>
      </c>
      <c r="B87" s="2">
        <v>1957</v>
      </c>
      <c r="C87" s="2" t="s">
        <v>21</v>
      </c>
      <c r="D87" s="2" t="s">
        <v>28</v>
      </c>
      <c r="E87" s="2">
        <v>10</v>
      </c>
      <c r="F87" s="2">
        <v>144500</v>
      </c>
      <c r="G87" s="2">
        <f>Table1[[#This Row],[count]]/Table1[[#This Row],[tot_p]]*100000</f>
        <v>6.9204152249134951</v>
      </c>
      <c r="H87" s="3">
        <f>Table1[[#This Row],[yr.n]]-Table1[[#This Row],[age.n]]</f>
        <v>1910</v>
      </c>
    </row>
    <row r="88" spans="1:8" x14ac:dyDescent="0.2">
      <c r="A88" s="2">
        <v>47</v>
      </c>
      <c r="B88" s="2">
        <v>1962</v>
      </c>
      <c r="C88" s="2" t="s">
        <v>21</v>
      </c>
      <c r="D88" s="2" t="s">
        <v>29</v>
      </c>
      <c r="E88" s="2">
        <v>10</v>
      </c>
      <c r="F88" s="2">
        <v>174900</v>
      </c>
      <c r="G88" s="2">
        <f>Table1[[#This Row],[count]]/Table1[[#This Row],[tot_p]]*100000</f>
        <v>5.7175528873642083</v>
      </c>
      <c r="H88" s="3">
        <f>Table1[[#This Row],[yr.n]]-Table1[[#This Row],[age.n]]</f>
        <v>1915</v>
      </c>
    </row>
    <row r="89" spans="1:8" x14ac:dyDescent="0.2">
      <c r="A89" s="2">
        <v>47</v>
      </c>
      <c r="B89" s="2">
        <v>1967</v>
      </c>
      <c r="C89" s="2" t="s">
        <v>21</v>
      </c>
      <c r="D89" s="2" t="s">
        <v>30</v>
      </c>
      <c r="E89" s="2">
        <v>20</v>
      </c>
      <c r="F89" s="2">
        <v>197700</v>
      </c>
      <c r="G89" s="2">
        <f>Table1[[#This Row],[count]]/Table1[[#This Row],[tot_p]]*100000</f>
        <v>10.116337885685381</v>
      </c>
      <c r="H89" s="3">
        <f>Table1[[#This Row],[yr.n]]-Table1[[#This Row],[age.n]]</f>
        <v>1920</v>
      </c>
    </row>
    <row r="90" spans="1:8" x14ac:dyDescent="0.2">
      <c r="A90" s="2">
        <v>47</v>
      </c>
      <c r="B90" s="2">
        <v>1972</v>
      </c>
      <c r="C90" s="2" t="s">
        <v>21</v>
      </c>
      <c r="D90" s="2" t="s">
        <v>6</v>
      </c>
      <c r="E90" s="2">
        <v>25</v>
      </c>
      <c r="F90" s="2">
        <v>219689</v>
      </c>
      <c r="G90" s="2">
        <f>Table1[[#This Row],[count]]/Table1[[#This Row],[tot_p]]*100000</f>
        <v>11.379723154095107</v>
      </c>
      <c r="H90" s="3">
        <f>Table1[[#This Row],[yr.n]]-Table1[[#This Row],[age.n]]</f>
        <v>1925</v>
      </c>
    </row>
    <row r="91" spans="1:8" x14ac:dyDescent="0.2">
      <c r="A91" s="2">
        <v>47</v>
      </c>
      <c r="B91" s="2">
        <v>1977</v>
      </c>
      <c r="C91" s="2" t="s">
        <v>21</v>
      </c>
      <c r="D91" s="2" t="s">
        <v>7</v>
      </c>
      <c r="E91" s="2">
        <v>30</v>
      </c>
      <c r="F91" s="2">
        <v>236391</v>
      </c>
      <c r="G91" s="2">
        <f>Table1[[#This Row],[count]]/Table1[[#This Row],[tot_p]]*100000</f>
        <v>12.690838483698618</v>
      </c>
      <c r="H91" s="3">
        <f>Table1[[#This Row],[yr.n]]-Table1[[#This Row],[age.n]]</f>
        <v>1930</v>
      </c>
    </row>
    <row r="92" spans="1:8" x14ac:dyDescent="0.2">
      <c r="A92" s="2">
        <v>47</v>
      </c>
      <c r="B92" s="2">
        <v>1982</v>
      </c>
      <c r="C92" s="2" t="s">
        <v>21</v>
      </c>
      <c r="D92" s="2" t="s">
        <v>8</v>
      </c>
      <c r="E92" s="2">
        <v>40</v>
      </c>
      <c r="F92" s="2">
        <v>257395</v>
      </c>
      <c r="G92" s="2">
        <f>Table1[[#This Row],[count]]/Table1[[#This Row],[tot_p]]*100000</f>
        <v>15.540317410983118</v>
      </c>
      <c r="H92" s="3">
        <f>Table1[[#This Row],[yr.n]]-Table1[[#This Row],[age.n]]</f>
        <v>1935</v>
      </c>
    </row>
    <row r="93" spans="1:8" x14ac:dyDescent="0.2">
      <c r="A93" s="2">
        <v>47</v>
      </c>
      <c r="B93" s="2">
        <v>1987</v>
      </c>
      <c r="C93" s="2" t="s">
        <v>21</v>
      </c>
      <c r="D93" s="2" t="s">
        <v>9</v>
      </c>
      <c r="E93" s="2">
        <v>30</v>
      </c>
      <c r="F93" s="2">
        <v>288666</v>
      </c>
      <c r="G93" s="2">
        <f>Table1[[#This Row],[count]]/Table1[[#This Row],[tot_p]]*100000</f>
        <v>10.392633701232565</v>
      </c>
      <c r="H93" s="3">
        <f>Table1[[#This Row],[yr.n]]-Table1[[#This Row],[age.n]]</f>
        <v>1940</v>
      </c>
    </row>
    <row r="94" spans="1:8" x14ac:dyDescent="0.2">
      <c r="A94" s="2">
        <v>47</v>
      </c>
      <c r="B94" s="2">
        <v>1992</v>
      </c>
      <c r="C94" s="2" t="s">
        <v>21</v>
      </c>
      <c r="D94" s="2" t="s">
        <v>10</v>
      </c>
      <c r="E94" s="2">
        <v>40</v>
      </c>
      <c r="F94" s="2">
        <v>371988</v>
      </c>
      <c r="G94" s="2">
        <f>Table1[[#This Row],[count]]/Table1[[#This Row],[tot_p]]*100000</f>
        <v>10.753035044141209</v>
      </c>
      <c r="H94" s="3">
        <f>Table1[[#This Row],[yr.n]]-Table1[[#This Row],[age.n]]</f>
        <v>1945</v>
      </c>
    </row>
    <row r="95" spans="1:8" x14ac:dyDescent="0.2">
      <c r="A95" s="2">
        <v>47</v>
      </c>
      <c r="B95" s="2">
        <v>1997</v>
      </c>
      <c r="C95" s="2" t="s">
        <v>21</v>
      </c>
      <c r="D95" s="2" t="s">
        <v>11</v>
      </c>
      <c r="E95" s="2">
        <v>40</v>
      </c>
      <c r="F95" s="2">
        <v>478507</v>
      </c>
      <c r="G95" s="2">
        <f>Table1[[#This Row],[count]]/Table1[[#This Row],[tot_p]]*100000</f>
        <v>8.3593343462060119</v>
      </c>
      <c r="H95" s="3">
        <f>Table1[[#This Row],[yr.n]]-Table1[[#This Row],[age.n]]</f>
        <v>1950</v>
      </c>
    </row>
    <row r="96" spans="1:8" x14ac:dyDescent="0.2">
      <c r="A96" s="2">
        <v>47</v>
      </c>
      <c r="B96" s="2">
        <v>2002</v>
      </c>
      <c r="C96" s="2" t="s">
        <v>21</v>
      </c>
      <c r="D96" s="2" t="s">
        <v>12</v>
      </c>
      <c r="E96" s="2">
        <v>75</v>
      </c>
      <c r="F96" s="2">
        <v>603973</v>
      </c>
      <c r="G96" s="2">
        <f>Table1[[#This Row],[count]]/Table1[[#This Row],[tot_p]]*100000</f>
        <v>12.417773642199236</v>
      </c>
      <c r="H96" s="3">
        <f>Table1[[#This Row],[yr.n]]-Table1[[#This Row],[age.n]]</f>
        <v>1955</v>
      </c>
    </row>
    <row r="97" spans="1:8" x14ac:dyDescent="0.2">
      <c r="A97" s="2">
        <v>47</v>
      </c>
      <c r="B97" s="2">
        <v>2007</v>
      </c>
      <c r="C97" s="2" t="s">
        <v>21</v>
      </c>
      <c r="D97" s="2" t="s">
        <v>13</v>
      </c>
      <c r="E97" s="2">
        <v>75</v>
      </c>
      <c r="F97" s="2">
        <v>700486</v>
      </c>
      <c r="G97" s="2">
        <f>Table1[[#This Row],[count]]/Table1[[#This Row],[tot_p]]*100000</f>
        <v>10.706852099827833</v>
      </c>
      <c r="H97" s="3">
        <f>Table1[[#This Row],[yr.n]]-Table1[[#This Row],[age.n]]</f>
        <v>1960</v>
      </c>
    </row>
    <row r="98" spans="1:8" x14ac:dyDescent="0.2">
      <c r="A98" s="2">
        <v>47</v>
      </c>
      <c r="B98" s="2">
        <v>2012</v>
      </c>
      <c r="C98" s="2" t="s">
        <v>21</v>
      </c>
      <c r="D98" s="2" t="s">
        <v>14</v>
      </c>
      <c r="E98" s="2">
        <v>75</v>
      </c>
      <c r="F98" s="2">
        <v>688398</v>
      </c>
      <c r="G98" s="2">
        <f>Table1[[#This Row],[count]]/Table1[[#This Row],[tot_p]]*100000</f>
        <v>10.894860240732831</v>
      </c>
      <c r="H98" s="3">
        <f>Table1[[#This Row],[yr.n]]-Table1[[#This Row],[age.n]]</f>
        <v>1965</v>
      </c>
    </row>
    <row r="99" spans="1:8" x14ac:dyDescent="0.2">
      <c r="A99" s="2">
        <v>47</v>
      </c>
      <c r="B99" s="2">
        <v>2017</v>
      </c>
      <c r="C99" s="2" t="s">
        <v>21</v>
      </c>
      <c r="D99" s="2" t="s">
        <v>15</v>
      </c>
      <c r="E99" s="2">
        <v>65</v>
      </c>
      <c r="F99" s="2">
        <v>678992</v>
      </c>
      <c r="G99" s="2">
        <f>Table1[[#This Row],[count]]/Table1[[#This Row],[tot_p]]*100000</f>
        <v>9.5730141150411203</v>
      </c>
      <c r="H99" s="3">
        <f>Table1[[#This Row],[yr.n]]-Table1[[#This Row],[age.n]]</f>
        <v>1970</v>
      </c>
    </row>
    <row r="100" spans="1:8" x14ac:dyDescent="0.2">
      <c r="A100" s="2">
        <v>52</v>
      </c>
      <c r="B100" s="2">
        <v>1952</v>
      </c>
      <c r="C100" s="2" t="s">
        <v>22</v>
      </c>
      <c r="D100" s="2" t="s">
        <v>27</v>
      </c>
      <c r="E100" s="2">
        <v>10</v>
      </c>
      <c r="F100" s="2">
        <v>97400</v>
      </c>
      <c r="G100" s="2">
        <f>Table1[[#This Row],[count]]/Table1[[#This Row],[tot_p]]*100000</f>
        <v>10.266940451745379</v>
      </c>
      <c r="H100" s="3">
        <f>Table1[[#This Row],[yr.n]]-Table1[[#This Row],[age.n]]</f>
        <v>1900</v>
      </c>
    </row>
    <row r="101" spans="1:8" x14ac:dyDescent="0.2">
      <c r="A101" s="2">
        <v>52</v>
      </c>
      <c r="B101" s="2">
        <v>1957</v>
      </c>
      <c r="C101" s="2" t="s">
        <v>22</v>
      </c>
      <c r="D101" s="2" t="s">
        <v>28</v>
      </c>
      <c r="E101" s="2">
        <v>15</v>
      </c>
      <c r="F101" s="2">
        <v>115700</v>
      </c>
      <c r="G101" s="2">
        <f>Table1[[#This Row],[count]]/Table1[[#This Row],[tot_p]]*100000</f>
        <v>12.96456352636128</v>
      </c>
      <c r="H101" s="3">
        <f>Table1[[#This Row],[yr.n]]-Table1[[#This Row],[age.n]]</f>
        <v>1905</v>
      </c>
    </row>
    <row r="102" spans="1:8" x14ac:dyDescent="0.2">
      <c r="A102" s="2">
        <v>52</v>
      </c>
      <c r="B102" s="2">
        <v>1962</v>
      </c>
      <c r="C102" s="2" t="s">
        <v>22</v>
      </c>
      <c r="D102" s="2" t="s">
        <v>29</v>
      </c>
      <c r="E102" s="2">
        <v>5</v>
      </c>
      <c r="F102" s="2">
        <v>143300</v>
      </c>
      <c r="G102" s="2">
        <f>Table1[[#This Row],[count]]/Table1[[#This Row],[tot_p]]*100000</f>
        <v>3.4891835310537336</v>
      </c>
      <c r="H102" s="3">
        <f>Table1[[#This Row],[yr.n]]-Table1[[#This Row],[age.n]]</f>
        <v>1910</v>
      </c>
    </row>
    <row r="103" spans="1:8" x14ac:dyDescent="0.2">
      <c r="A103" s="2">
        <v>52</v>
      </c>
      <c r="B103" s="2">
        <v>1967</v>
      </c>
      <c r="C103" s="2" t="s">
        <v>22</v>
      </c>
      <c r="D103" s="2" t="s">
        <v>30</v>
      </c>
      <c r="E103" s="2">
        <v>10</v>
      </c>
      <c r="F103" s="2">
        <v>169200</v>
      </c>
      <c r="G103" s="2">
        <f>Table1[[#This Row],[count]]/Table1[[#This Row],[tot_p]]*100000</f>
        <v>5.9101654846335698</v>
      </c>
      <c r="H103" s="3">
        <f>Table1[[#This Row],[yr.n]]-Table1[[#This Row],[age.n]]</f>
        <v>1915</v>
      </c>
    </row>
    <row r="104" spans="1:8" x14ac:dyDescent="0.2">
      <c r="A104" s="2">
        <v>52</v>
      </c>
      <c r="B104" s="2">
        <v>1972</v>
      </c>
      <c r="C104" s="2" t="s">
        <v>22</v>
      </c>
      <c r="D104" s="2" t="s">
        <v>6</v>
      </c>
      <c r="E104" s="2">
        <v>25</v>
      </c>
      <c r="F104" s="2">
        <v>196595</v>
      </c>
      <c r="G104" s="2">
        <f>Table1[[#This Row],[count]]/Table1[[#This Row],[tot_p]]*100000</f>
        <v>12.716498385004707</v>
      </c>
      <c r="H104" s="3">
        <f>Table1[[#This Row],[yr.n]]-Table1[[#This Row],[age.n]]</f>
        <v>1920</v>
      </c>
    </row>
    <row r="105" spans="1:8" x14ac:dyDescent="0.2">
      <c r="A105" s="2">
        <v>52</v>
      </c>
      <c r="B105" s="2">
        <v>1977</v>
      </c>
      <c r="C105" s="2" t="s">
        <v>22</v>
      </c>
      <c r="D105" s="2" t="s">
        <v>7</v>
      </c>
      <c r="E105" s="2">
        <v>40</v>
      </c>
      <c r="F105" s="2">
        <v>221702</v>
      </c>
      <c r="G105" s="2">
        <f>Table1[[#This Row],[count]]/Table1[[#This Row],[tot_p]]*100000</f>
        <v>18.042236876527951</v>
      </c>
      <c r="H105" s="3">
        <f>Table1[[#This Row],[yr.n]]-Table1[[#This Row],[age.n]]</f>
        <v>1925</v>
      </c>
    </row>
    <row r="106" spans="1:8" x14ac:dyDescent="0.2">
      <c r="A106" s="2">
        <v>52</v>
      </c>
      <c r="B106" s="2">
        <v>1982</v>
      </c>
      <c r="C106" s="2" t="s">
        <v>22</v>
      </c>
      <c r="D106" s="2" t="s">
        <v>8</v>
      </c>
      <c r="E106" s="2">
        <v>40</v>
      </c>
      <c r="F106" s="2">
        <v>241225</v>
      </c>
      <c r="G106" s="2">
        <f>Table1[[#This Row],[count]]/Table1[[#This Row],[tot_p]]*100000</f>
        <v>16.58202922582651</v>
      </c>
      <c r="H106" s="3">
        <f>Table1[[#This Row],[yr.n]]-Table1[[#This Row],[age.n]]</f>
        <v>1930</v>
      </c>
    </row>
    <row r="107" spans="1:8" x14ac:dyDescent="0.2">
      <c r="A107" s="2">
        <v>52</v>
      </c>
      <c r="B107" s="2">
        <v>1987</v>
      </c>
      <c r="C107" s="2" t="s">
        <v>22</v>
      </c>
      <c r="D107" s="2" t="s">
        <v>9</v>
      </c>
      <c r="E107" s="2">
        <v>20</v>
      </c>
      <c r="F107" s="2">
        <v>252065</v>
      </c>
      <c r="G107" s="2">
        <f>Table1[[#This Row],[count]]/Table1[[#This Row],[tot_p]]*100000</f>
        <v>7.9344613492551526</v>
      </c>
      <c r="H107" s="3">
        <f>Table1[[#This Row],[yr.n]]-Table1[[#This Row],[age.n]]</f>
        <v>1935</v>
      </c>
    </row>
    <row r="108" spans="1:8" x14ac:dyDescent="0.2">
      <c r="A108" s="2">
        <v>52</v>
      </c>
      <c r="B108" s="2">
        <v>1992</v>
      </c>
      <c r="C108" s="2" t="s">
        <v>22</v>
      </c>
      <c r="D108" s="2" t="s">
        <v>10</v>
      </c>
      <c r="E108" s="2">
        <v>40</v>
      </c>
      <c r="F108" s="2">
        <v>284715</v>
      </c>
      <c r="G108" s="2">
        <f>Table1[[#This Row],[count]]/Table1[[#This Row],[tot_p]]*100000</f>
        <v>14.0491368561544</v>
      </c>
      <c r="H108" s="3">
        <f>Table1[[#This Row],[yr.n]]-Table1[[#This Row],[age.n]]</f>
        <v>1940</v>
      </c>
    </row>
    <row r="109" spans="1:8" x14ac:dyDescent="0.2">
      <c r="A109" s="2">
        <v>52</v>
      </c>
      <c r="B109" s="2">
        <v>1997</v>
      </c>
      <c r="C109" s="2" t="s">
        <v>22</v>
      </c>
      <c r="D109" s="2" t="s">
        <v>11</v>
      </c>
      <c r="E109" s="2">
        <v>45</v>
      </c>
      <c r="F109" s="2">
        <v>370992</v>
      </c>
      <c r="G109" s="2">
        <f>Table1[[#This Row],[count]]/Table1[[#This Row],[tot_p]]*100000</f>
        <v>12.129641609522578</v>
      </c>
      <c r="H109" s="3">
        <f>Table1[[#This Row],[yr.n]]-Table1[[#This Row],[age.n]]</f>
        <v>1945</v>
      </c>
    </row>
    <row r="110" spans="1:8" x14ac:dyDescent="0.2">
      <c r="A110" s="2">
        <v>52</v>
      </c>
      <c r="B110" s="2">
        <v>2002</v>
      </c>
      <c r="C110" s="2" t="s">
        <v>22</v>
      </c>
      <c r="D110" s="2" t="s">
        <v>12</v>
      </c>
      <c r="E110" s="2">
        <v>65</v>
      </c>
      <c r="F110" s="2">
        <v>486884</v>
      </c>
      <c r="G110" s="2">
        <f>Table1[[#This Row],[count]]/Table1[[#This Row],[tot_p]]*100000</f>
        <v>13.350202512302724</v>
      </c>
      <c r="H110" s="3">
        <f>Table1[[#This Row],[yr.n]]-Table1[[#This Row],[age.n]]</f>
        <v>1950</v>
      </c>
    </row>
    <row r="111" spans="1:8" x14ac:dyDescent="0.2">
      <c r="A111" s="2">
        <v>52</v>
      </c>
      <c r="B111" s="2">
        <v>2007</v>
      </c>
      <c r="C111" s="2" t="s">
        <v>22</v>
      </c>
      <c r="D111" s="2" t="s">
        <v>13</v>
      </c>
      <c r="E111" s="2">
        <v>65</v>
      </c>
      <c r="F111" s="2">
        <v>615112</v>
      </c>
      <c r="G111" s="2">
        <f>Table1[[#This Row],[count]]/Table1[[#This Row],[tot_p]]*100000</f>
        <v>10.567181261298757</v>
      </c>
      <c r="H111" s="3">
        <f>Table1[[#This Row],[yr.n]]-Table1[[#This Row],[age.n]]</f>
        <v>1955</v>
      </c>
    </row>
    <row r="112" spans="1:8" x14ac:dyDescent="0.2">
      <c r="A112" s="2">
        <v>52</v>
      </c>
      <c r="B112" s="2">
        <v>2012</v>
      </c>
      <c r="C112" s="2" t="s">
        <v>22</v>
      </c>
      <c r="D112" s="2" t="s">
        <v>14</v>
      </c>
      <c r="E112" s="2">
        <v>65</v>
      </c>
      <c r="F112" s="2">
        <v>705397</v>
      </c>
      <c r="G112" s="2">
        <f>Table1[[#This Row],[count]]/Table1[[#This Row],[tot_p]]*100000</f>
        <v>9.2146691862880044</v>
      </c>
      <c r="H112" s="3">
        <f>Table1[[#This Row],[yr.n]]-Table1[[#This Row],[age.n]]</f>
        <v>1960</v>
      </c>
    </row>
    <row r="113" spans="1:8" x14ac:dyDescent="0.2">
      <c r="A113" s="2">
        <v>52</v>
      </c>
      <c r="B113" s="2">
        <v>2017</v>
      </c>
      <c r="C113" s="2" t="s">
        <v>22</v>
      </c>
      <c r="D113" s="2" t="s">
        <v>15</v>
      </c>
      <c r="E113" s="2">
        <v>75</v>
      </c>
      <c r="F113" s="2">
        <v>691649</v>
      </c>
      <c r="G113" s="2">
        <f>Table1[[#This Row],[count]]/Table1[[#This Row],[tot_p]]*100000</f>
        <v>10.843650464325112</v>
      </c>
      <c r="H113" s="3">
        <f>Table1[[#This Row],[yr.n]]-Table1[[#This Row],[age.n]]</f>
        <v>1965</v>
      </c>
    </row>
    <row r="114" spans="1:8" x14ac:dyDescent="0.2">
      <c r="A114" s="2">
        <v>57</v>
      </c>
      <c r="B114" s="2">
        <v>1952</v>
      </c>
      <c r="C114" s="2" t="s">
        <v>23</v>
      </c>
      <c r="D114" s="2" t="s">
        <v>27</v>
      </c>
      <c r="E114" s="2">
        <v>10</v>
      </c>
      <c r="F114" s="2">
        <v>83400</v>
      </c>
      <c r="G114" s="2">
        <f>Table1[[#This Row],[count]]/Table1[[#This Row],[tot_p]]*100000</f>
        <v>11.990407673860911</v>
      </c>
      <c r="H114" s="3">
        <f>Table1[[#This Row],[yr.n]]-Table1[[#This Row],[age.n]]</f>
        <v>1895</v>
      </c>
    </row>
    <row r="115" spans="1:8" x14ac:dyDescent="0.2">
      <c r="A115" s="2">
        <v>57</v>
      </c>
      <c r="B115" s="2">
        <v>1957</v>
      </c>
      <c r="C115" s="2" t="s">
        <v>23</v>
      </c>
      <c r="D115" s="2" t="s">
        <v>28</v>
      </c>
      <c r="E115" s="2">
        <v>10</v>
      </c>
      <c r="F115" s="2">
        <v>95100</v>
      </c>
      <c r="G115" s="2">
        <f>Table1[[#This Row],[count]]/Table1[[#This Row],[tot_p]]*100000</f>
        <v>10.515247108307044</v>
      </c>
      <c r="H115" s="3">
        <f>Table1[[#This Row],[yr.n]]-Table1[[#This Row],[age.n]]</f>
        <v>1900</v>
      </c>
    </row>
    <row r="116" spans="1:8" x14ac:dyDescent="0.2">
      <c r="A116" s="2">
        <v>57</v>
      </c>
      <c r="B116" s="2">
        <v>1962</v>
      </c>
      <c r="C116" s="2" t="s">
        <v>23</v>
      </c>
      <c r="D116" s="2" t="s">
        <v>29</v>
      </c>
      <c r="E116" s="2">
        <v>10</v>
      </c>
      <c r="F116" s="2">
        <v>114900</v>
      </c>
      <c r="G116" s="2">
        <f>Table1[[#This Row],[count]]/Table1[[#This Row],[tot_p]]*100000</f>
        <v>8.7032201914708445</v>
      </c>
      <c r="H116" s="3">
        <f>Table1[[#This Row],[yr.n]]-Table1[[#This Row],[age.n]]</f>
        <v>1905</v>
      </c>
    </row>
    <row r="117" spans="1:8" x14ac:dyDescent="0.2">
      <c r="A117" s="2">
        <v>57</v>
      </c>
      <c r="B117" s="2">
        <v>1967</v>
      </c>
      <c r="C117" s="2" t="s">
        <v>23</v>
      </c>
      <c r="D117" s="2" t="s">
        <v>30</v>
      </c>
      <c r="E117" s="2">
        <v>15</v>
      </c>
      <c r="F117" s="2">
        <v>138300</v>
      </c>
      <c r="G117" s="2">
        <f>Table1[[#This Row],[count]]/Table1[[#This Row],[tot_p]]*100000</f>
        <v>10.845986984815617</v>
      </c>
      <c r="H117" s="3">
        <f>Table1[[#This Row],[yr.n]]-Table1[[#This Row],[age.n]]</f>
        <v>1910</v>
      </c>
    </row>
    <row r="118" spans="1:8" x14ac:dyDescent="0.2">
      <c r="A118" s="2">
        <v>57</v>
      </c>
      <c r="B118" s="2">
        <v>1972</v>
      </c>
      <c r="C118" s="2" t="s">
        <v>23</v>
      </c>
      <c r="D118" s="2" t="s">
        <v>6</v>
      </c>
      <c r="E118" s="2">
        <v>20</v>
      </c>
      <c r="F118" s="2">
        <v>165060</v>
      </c>
      <c r="G118" s="2">
        <f>Table1[[#This Row],[count]]/Table1[[#This Row],[tot_p]]*100000</f>
        <v>12.116806009935781</v>
      </c>
      <c r="H118" s="3">
        <f>Table1[[#This Row],[yr.n]]-Table1[[#This Row],[age.n]]</f>
        <v>1915</v>
      </c>
    </row>
    <row r="119" spans="1:8" x14ac:dyDescent="0.2">
      <c r="A119" s="2">
        <v>57</v>
      </c>
      <c r="B119" s="2">
        <v>1977</v>
      </c>
      <c r="C119" s="2" t="s">
        <v>23</v>
      </c>
      <c r="D119" s="2" t="s">
        <v>7</v>
      </c>
      <c r="E119" s="2">
        <v>30</v>
      </c>
      <c r="F119" s="2">
        <v>194991</v>
      </c>
      <c r="G119" s="2">
        <f>Table1[[#This Row],[count]]/Table1[[#This Row],[tot_p]]*100000</f>
        <v>15.385325476560457</v>
      </c>
      <c r="H119" s="3">
        <f>Table1[[#This Row],[yr.n]]-Table1[[#This Row],[age.n]]</f>
        <v>1920</v>
      </c>
    </row>
    <row r="120" spans="1:8" x14ac:dyDescent="0.2">
      <c r="A120" s="2">
        <v>57</v>
      </c>
      <c r="B120" s="2">
        <v>1982</v>
      </c>
      <c r="C120" s="2" t="s">
        <v>23</v>
      </c>
      <c r="D120" s="2" t="s">
        <v>8</v>
      </c>
      <c r="E120" s="2">
        <v>30</v>
      </c>
      <c r="F120" s="2">
        <v>221169</v>
      </c>
      <c r="G120" s="2">
        <f>Table1[[#This Row],[count]]/Table1[[#This Row],[tot_p]]*100000</f>
        <v>13.564287942704448</v>
      </c>
      <c r="H120" s="3">
        <f>Table1[[#This Row],[yr.n]]-Table1[[#This Row],[age.n]]</f>
        <v>1925</v>
      </c>
    </row>
    <row r="121" spans="1:8" x14ac:dyDescent="0.2">
      <c r="A121" s="2">
        <v>57</v>
      </c>
      <c r="B121" s="2">
        <v>1987</v>
      </c>
      <c r="C121" s="2" t="s">
        <v>23</v>
      </c>
      <c r="D121" s="2" t="s">
        <v>9</v>
      </c>
      <c r="E121" s="2">
        <v>20</v>
      </c>
      <c r="F121" s="2">
        <v>236664</v>
      </c>
      <c r="G121" s="2">
        <f>Table1[[#This Row],[count]]/Table1[[#This Row],[tot_p]]*100000</f>
        <v>8.4507994456275561</v>
      </c>
      <c r="H121" s="3">
        <f>Table1[[#This Row],[yr.n]]-Table1[[#This Row],[age.n]]</f>
        <v>1930</v>
      </c>
    </row>
    <row r="122" spans="1:8" x14ac:dyDescent="0.2">
      <c r="A122" s="2">
        <v>57</v>
      </c>
      <c r="B122" s="2">
        <v>1992</v>
      </c>
      <c r="C122" s="2" t="s">
        <v>23</v>
      </c>
      <c r="D122" s="2" t="s">
        <v>10</v>
      </c>
      <c r="E122" s="2">
        <v>25</v>
      </c>
      <c r="F122" s="2">
        <v>247769</v>
      </c>
      <c r="G122" s="2">
        <f>Table1[[#This Row],[count]]/Table1[[#This Row],[tot_p]]*100000</f>
        <v>10.090043548627957</v>
      </c>
      <c r="H122" s="3">
        <f>Table1[[#This Row],[yr.n]]-Table1[[#This Row],[age.n]]</f>
        <v>1935</v>
      </c>
    </row>
    <row r="123" spans="1:8" x14ac:dyDescent="0.2">
      <c r="A123" s="2">
        <v>57</v>
      </c>
      <c r="B123" s="2">
        <v>1997</v>
      </c>
      <c r="C123" s="2" t="s">
        <v>23</v>
      </c>
      <c r="D123" s="2" t="s">
        <v>11</v>
      </c>
      <c r="E123" s="2">
        <v>15</v>
      </c>
      <c r="F123" s="2">
        <v>283267</v>
      </c>
      <c r="G123" s="2">
        <f>Table1[[#This Row],[count]]/Table1[[#This Row],[tot_p]]*100000</f>
        <v>5.295357383669824</v>
      </c>
      <c r="H123" s="3">
        <f>Table1[[#This Row],[yr.n]]-Table1[[#This Row],[age.n]]</f>
        <v>1940</v>
      </c>
    </row>
    <row r="124" spans="1:8" x14ac:dyDescent="0.2">
      <c r="A124" s="2">
        <v>57</v>
      </c>
      <c r="B124" s="2">
        <v>2002</v>
      </c>
      <c r="C124" s="2" t="s">
        <v>23</v>
      </c>
      <c r="D124" s="2" t="s">
        <v>12</v>
      </c>
      <c r="E124" s="2">
        <v>30</v>
      </c>
      <c r="F124" s="2">
        <v>371627</v>
      </c>
      <c r="G124" s="2">
        <f>Table1[[#This Row],[count]]/Table1[[#This Row],[tot_p]]*100000</f>
        <v>8.0726104400379963</v>
      </c>
      <c r="H124" s="3">
        <f>Table1[[#This Row],[yr.n]]-Table1[[#This Row],[age.n]]</f>
        <v>1945</v>
      </c>
    </row>
    <row r="125" spans="1:8" x14ac:dyDescent="0.2">
      <c r="A125" s="2">
        <v>57</v>
      </c>
      <c r="B125" s="2">
        <v>2007</v>
      </c>
      <c r="C125" s="2" t="s">
        <v>23</v>
      </c>
      <c r="D125" s="2" t="s">
        <v>13</v>
      </c>
      <c r="E125" s="2">
        <v>50</v>
      </c>
      <c r="F125" s="2">
        <v>485909</v>
      </c>
      <c r="G125" s="2">
        <f>Table1[[#This Row],[count]]/Table1[[#This Row],[tot_p]]*100000</f>
        <v>10.289992570625364</v>
      </c>
      <c r="H125" s="3">
        <f>Table1[[#This Row],[yr.n]]-Table1[[#This Row],[age.n]]</f>
        <v>1950</v>
      </c>
    </row>
    <row r="126" spans="1:8" x14ac:dyDescent="0.2">
      <c r="A126" s="2">
        <v>57</v>
      </c>
      <c r="B126" s="2">
        <v>2012</v>
      </c>
      <c r="C126" s="2" t="s">
        <v>23</v>
      </c>
      <c r="D126" s="2" t="s">
        <v>14</v>
      </c>
      <c r="E126" s="2">
        <v>70</v>
      </c>
      <c r="F126" s="2">
        <v>606291</v>
      </c>
      <c r="G126" s="2">
        <f>Table1[[#This Row],[count]]/Table1[[#This Row],[tot_p]]*100000</f>
        <v>11.545610936002678</v>
      </c>
      <c r="H126" s="3">
        <f>Table1[[#This Row],[yr.n]]-Table1[[#This Row],[age.n]]</f>
        <v>1955</v>
      </c>
    </row>
    <row r="127" spans="1:8" x14ac:dyDescent="0.2">
      <c r="A127" s="2">
        <v>57</v>
      </c>
      <c r="B127" s="2">
        <v>2017</v>
      </c>
      <c r="C127" s="2" t="s">
        <v>23</v>
      </c>
      <c r="D127" s="2" t="s">
        <v>15</v>
      </c>
      <c r="E127" s="2">
        <v>70</v>
      </c>
      <c r="F127" s="2">
        <v>696443</v>
      </c>
      <c r="G127" s="2">
        <f>Table1[[#This Row],[count]]/Table1[[#This Row],[tot_p]]*100000</f>
        <v>10.05107381365022</v>
      </c>
      <c r="H127" s="3">
        <f>Table1[[#This Row],[yr.n]]-Table1[[#This Row],[age.n]]</f>
        <v>1960</v>
      </c>
    </row>
    <row r="128" spans="1:8" x14ac:dyDescent="0.2">
      <c r="A128" s="2">
        <v>62</v>
      </c>
      <c r="B128" s="2">
        <v>1952</v>
      </c>
      <c r="C128" s="2" t="s">
        <v>24</v>
      </c>
      <c r="D128" s="2" t="s">
        <v>27</v>
      </c>
      <c r="E128" s="2">
        <v>0</v>
      </c>
      <c r="F128" s="2">
        <v>72300</v>
      </c>
      <c r="G128" s="2">
        <f>Table1[[#This Row],[count]]/Table1[[#This Row],[tot_p]]*100000</f>
        <v>0</v>
      </c>
      <c r="H128" s="3">
        <f>Table1[[#This Row],[yr.n]]-Table1[[#This Row],[age.n]]</f>
        <v>1890</v>
      </c>
    </row>
    <row r="129" spans="1:8" x14ac:dyDescent="0.2">
      <c r="A129" s="2">
        <v>62</v>
      </c>
      <c r="B129" s="2">
        <v>1957</v>
      </c>
      <c r="C129" s="2" t="s">
        <v>24</v>
      </c>
      <c r="D129" s="2" t="s">
        <v>28</v>
      </c>
      <c r="E129" s="2">
        <v>10</v>
      </c>
      <c r="F129" s="2">
        <v>78600</v>
      </c>
      <c r="G129" s="2">
        <f>Table1[[#This Row],[count]]/Table1[[#This Row],[tot_p]]*100000</f>
        <v>12.72264631043257</v>
      </c>
      <c r="H129" s="3">
        <f>Table1[[#This Row],[yr.n]]-Table1[[#This Row],[age.n]]</f>
        <v>1895</v>
      </c>
    </row>
    <row r="130" spans="1:8" x14ac:dyDescent="0.2">
      <c r="A130" s="2">
        <v>62</v>
      </c>
      <c r="B130" s="2">
        <v>1962</v>
      </c>
      <c r="C130" s="2" t="s">
        <v>24</v>
      </c>
      <c r="D130" s="2" t="s">
        <v>29</v>
      </c>
      <c r="E130" s="2">
        <v>5</v>
      </c>
      <c r="F130" s="2">
        <v>92000</v>
      </c>
      <c r="G130" s="2">
        <f>Table1[[#This Row],[count]]/Table1[[#This Row],[tot_p]]*100000</f>
        <v>5.4347826086956523</v>
      </c>
      <c r="H130" s="3">
        <f>Table1[[#This Row],[yr.n]]-Table1[[#This Row],[age.n]]</f>
        <v>1900</v>
      </c>
    </row>
    <row r="131" spans="1:8" x14ac:dyDescent="0.2">
      <c r="A131" s="2">
        <v>62</v>
      </c>
      <c r="B131" s="2">
        <v>1967</v>
      </c>
      <c r="C131" s="2" t="s">
        <v>24</v>
      </c>
      <c r="D131" s="2" t="s">
        <v>30</v>
      </c>
      <c r="E131" s="2">
        <v>10</v>
      </c>
      <c r="F131" s="2">
        <v>110700</v>
      </c>
      <c r="G131" s="2">
        <f>Table1[[#This Row],[count]]/Table1[[#This Row],[tot_p]]*100000</f>
        <v>9.033423667570009</v>
      </c>
      <c r="H131" s="3">
        <f>Table1[[#This Row],[yr.n]]-Table1[[#This Row],[age.n]]</f>
        <v>1905</v>
      </c>
    </row>
    <row r="132" spans="1:8" x14ac:dyDescent="0.2">
      <c r="A132" s="2">
        <v>62</v>
      </c>
      <c r="B132" s="2">
        <v>1972</v>
      </c>
      <c r="C132" s="2" t="s">
        <v>24</v>
      </c>
      <c r="D132" s="2" t="s">
        <v>6</v>
      </c>
      <c r="E132" s="2">
        <v>10</v>
      </c>
      <c r="F132" s="2">
        <v>133833</v>
      </c>
      <c r="G132" s="2">
        <f>Table1[[#This Row],[count]]/Table1[[#This Row],[tot_p]]*100000</f>
        <v>7.4719986849282316</v>
      </c>
      <c r="H132" s="3">
        <f>Table1[[#This Row],[yr.n]]-Table1[[#This Row],[age.n]]</f>
        <v>1910</v>
      </c>
    </row>
    <row r="133" spans="1:8" x14ac:dyDescent="0.2">
      <c r="A133" s="2">
        <v>62</v>
      </c>
      <c r="B133" s="2">
        <v>1977</v>
      </c>
      <c r="C133" s="2" t="s">
        <v>24</v>
      </c>
      <c r="D133" s="2" t="s">
        <v>7</v>
      </c>
      <c r="E133" s="2">
        <v>15</v>
      </c>
      <c r="F133" s="2">
        <v>161598</v>
      </c>
      <c r="G133" s="2">
        <f>Table1[[#This Row],[count]]/Table1[[#This Row],[tot_p]]*100000</f>
        <v>9.2822930976868534</v>
      </c>
      <c r="H133" s="3">
        <f>Table1[[#This Row],[yr.n]]-Table1[[#This Row],[age.n]]</f>
        <v>1915</v>
      </c>
    </row>
    <row r="134" spans="1:8" x14ac:dyDescent="0.2">
      <c r="A134" s="2">
        <v>62</v>
      </c>
      <c r="B134" s="2">
        <v>1982</v>
      </c>
      <c r="C134" s="2" t="s">
        <v>24</v>
      </c>
      <c r="D134" s="2" t="s">
        <v>8</v>
      </c>
      <c r="E134" s="2">
        <v>25</v>
      </c>
      <c r="F134" s="2">
        <v>191065</v>
      </c>
      <c r="G134" s="2">
        <f>Table1[[#This Row],[count]]/Table1[[#This Row],[tot_p]]*100000</f>
        <v>13.084552377463167</v>
      </c>
      <c r="H134" s="3">
        <f>Table1[[#This Row],[yr.n]]-Table1[[#This Row],[age.n]]</f>
        <v>1920</v>
      </c>
    </row>
    <row r="135" spans="1:8" x14ac:dyDescent="0.2">
      <c r="A135" s="2">
        <v>62</v>
      </c>
      <c r="B135" s="2">
        <v>1987</v>
      </c>
      <c r="C135" s="2" t="s">
        <v>24</v>
      </c>
      <c r="D135" s="2" t="s">
        <v>9</v>
      </c>
      <c r="E135" s="2">
        <v>15</v>
      </c>
      <c r="F135" s="2">
        <v>213902</v>
      </c>
      <c r="G135" s="2">
        <f>Table1[[#This Row],[count]]/Table1[[#This Row],[tot_p]]*100000</f>
        <v>7.0125571523407917</v>
      </c>
      <c r="H135" s="3">
        <f>Table1[[#This Row],[yr.n]]-Table1[[#This Row],[age.n]]</f>
        <v>1925</v>
      </c>
    </row>
    <row r="136" spans="1:8" x14ac:dyDescent="0.2">
      <c r="A136" s="2">
        <v>62</v>
      </c>
      <c r="B136" s="2">
        <v>1992</v>
      </c>
      <c r="C136" s="2" t="s">
        <v>24</v>
      </c>
      <c r="D136" s="2" t="s">
        <v>10</v>
      </c>
      <c r="E136" s="2">
        <v>15</v>
      </c>
      <c r="F136" s="2">
        <v>230453</v>
      </c>
      <c r="G136" s="2">
        <f>Table1[[#This Row],[count]]/Table1[[#This Row],[tot_p]]*100000</f>
        <v>6.5089193892030046</v>
      </c>
      <c r="H136" s="3">
        <f>Table1[[#This Row],[yr.n]]-Table1[[#This Row],[age.n]]</f>
        <v>1930</v>
      </c>
    </row>
    <row r="137" spans="1:8" x14ac:dyDescent="0.2">
      <c r="A137" s="2">
        <v>62</v>
      </c>
      <c r="B137" s="2">
        <v>1997</v>
      </c>
      <c r="C137" s="2" t="s">
        <v>24</v>
      </c>
      <c r="D137" s="2" t="s">
        <v>11</v>
      </c>
      <c r="E137" s="2">
        <v>15</v>
      </c>
      <c r="F137" s="2">
        <v>245295</v>
      </c>
      <c r="G137" s="2">
        <f>Table1[[#This Row],[count]]/Table1[[#This Row],[tot_p]]*100000</f>
        <v>6.115085916957133</v>
      </c>
      <c r="H137" s="3">
        <f>Table1[[#This Row],[yr.n]]-Table1[[#This Row],[age.n]]</f>
        <v>1935</v>
      </c>
    </row>
    <row r="138" spans="1:8" x14ac:dyDescent="0.2">
      <c r="A138" s="2">
        <v>62</v>
      </c>
      <c r="B138" s="2">
        <v>2002</v>
      </c>
      <c r="C138" s="2" t="s">
        <v>24</v>
      </c>
      <c r="D138" s="2" t="s">
        <v>12</v>
      </c>
      <c r="E138" s="2">
        <v>20</v>
      </c>
      <c r="F138" s="2">
        <v>280955</v>
      </c>
      <c r="G138" s="2">
        <f>Table1[[#This Row],[count]]/Table1[[#This Row],[tot_p]]*100000</f>
        <v>7.1185777081739072</v>
      </c>
      <c r="H138" s="3">
        <f>Table1[[#This Row],[yr.n]]-Table1[[#This Row],[age.n]]</f>
        <v>1940</v>
      </c>
    </row>
    <row r="139" spans="1:8" x14ac:dyDescent="0.2">
      <c r="A139" s="2">
        <v>62</v>
      </c>
      <c r="B139" s="2">
        <v>2007</v>
      </c>
      <c r="C139" s="2" t="s">
        <v>24</v>
      </c>
      <c r="D139" s="2" t="s">
        <v>13</v>
      </c>
      <c r="E139" s="2">
        <v>20</v>
      </c>
      <c r="F139" s="2">
        <v>367143</v>
      </c>
      <c r="G139" s="2">
        <f>Table1[[#This Row],[count]]/Table1[[#This Row],[tot_p]]*100000</f>
        <v>5.4474686974829964</v>
      </c>
      <c r="H139" s="3">
        <f>Table1[[#This Row],[yr.n]]-Table1[[#This Row],[age.n]]</f>
        <v>1945</v>
      </c>
    </row>
    <row r="140" spans="1:8" x14ac:dyDescent="0.2">
      <c r="A140" s="2">
        <v>62</v>
      </c>
      <c r="B140" s="2">
        <v>2012</v>
      </c>
      <c r="C140" s="2" t="s">
        <v>24</v>
      </c>
      <c r="D140" s="2" t="s">
        <v>14</v>
      </c>
      <c r="E140" s="2">
        <v>40</v>
      </c>
      <c r="F140" s="2">
        <v>473584</v>
      </c>
      <c r="G140" s="2">
        <f>Table1[[#This Row],[count]]/Table1[[#This Row],[tot_p]]*100000</f>
        <v>8.4462312915976892</v>
      </c>
      <c r="H140" s="3">
        <f>Table1[[#This Row],[yr.n]]-Table1[[#This Row],[age.n]]</f>
        <v>1950</v>
      </c>
    </row>
    <row r="141" spans="1:8" x14ac:dyDescent="0.2">
      <c r="A141" s="2">
        <v>62</v>
      </c>
      <c r="B141" s="2">
        <v>2017</v>
      </c>
      <c r="C141" s="2" t="s">
        <v>24</v>
      </c>
      <c r="D141" s="2" t="s">
        <v>15</v>
      </c>
      <c r="E141" s="2">
        <v>55</v>
      </c>
      <c r="F141" s="2">
        <v>593699</v>
      </c>
      <c r="G141" s="2">
        <f>Table1[[#This Row],[count]]/Table1[[#This Row],[tot_p]]*100000</f>
        <v>9.2639536195951138</v>
      </c>
      <c r="H141" s="3">
        <f>Table1[[#This Row],[yr.n]]-Table1[[#This Row],[age.n]]</f>
        <v>1955</v>
      </c>
    </row>
    <row r="142" spans="1:8" x14ac:dyDescent="0.2">
      <c r="A142" s="2">
        <v>67</v>
      </c>
      <c r="B142" s="2">
        <v>1952</v>
      </c>
      <c r="C142" s="2" t="s">
        <v>25</v>
      </c>
      <c r="D142" s="2" t="s">
        <v>27</v>
      </c>
      <c r="E142" s="2">
        <v>5</v>
      </c>
      <c r="F142" s="2">
        <v>60800</v>
      </c>
      <c r="G142" s="2">
        <f>Table1[[#This Row],[count]]/Table1[[#This Row],[tot_p]]*100000</f>
        <v>8.223684210526315</v>
      </c>
      <c r="H142" s="3">
        <f>Table1[[#This Row],[yr.n]]-Table1[[#This Row],[age.n]]</f>
        <v>1885</v>
      </c>
    </row>
    <row r="143" spans="1:8" x14ac:dyDescent="0.2">
      <c r="A143" s="2">
        <v>67</v>
      </c>
      <c r="B143" s="2">
        <v>1957</v>
      </c>
      <c r="C143" s="2" t="s">
        <v>25</v>
      </c>
      <c r="D143" s="2" t="s">
        <v>28</v>
      </c>
      <c r="E143" s="2">
        <v>5</v>
      </c>
      <c r="F143" s="2">
        <v>68000</v>
      </c>
      <c r="G143" s="2">
        <f>Table1[[#This Row],[count]]/Table1[[#This Row],[tot_p]]*100000</f>
        <v>7.3529411764705879</v>
      </c>
      <c r="H143" s="3">
        <f>Table1[[#This Row],[yr.n]]-Table1[[#This Row],[age.n]]</f>
        <v>1890</v>
      </c>
    </row>
    <row r="144" spans="1:8" x14ac:dyDescent="0.2">
      <c r="A144" s="2">
        <v>67</v>
      </c>
      <c r="B144" s="2">
        <v>1962</v>
      </c>
      <c r="C144" s="2" t="s">
        <v>25</v>
      </c>
      <c r="D144" s="2" t="s">
        <v>29</v>
      </c>
      <c r="E144" s="2">
        <v>5</v>
      </c>
      <c r="F144" s="2">
        <v>75100</v>
      </c>
      <c r="G144" s="2">
        <f>Table1[[#This Row],[count]]/Table1[[#This Row],[tot_p]]*100000</f>
        <v>6.6577896138482018</v>
      </c>
      <c r="H144" s="3">
        <f>Table1[[#This Row],[yr.n]]-Table1[[#This Row],[age.n]]</f>
        <v>1895</v>
      </c>
    </row>
    <row r="145" spans="1:8" x14ac:dyDescent="0.2">
      <c r="A145" s="2">
        <v>67</v>
      </c>
      <c r="B145" s="2">
        <v>1967</v>
      </c>
      <c r="C145" s="2" t="s">
        <v>25</v>
      </c>
      <c r="D145" s="2" t="s">
        <v>30</v>
      </c>
      <c r="E145" s="2">
        <v>5</v>
      </c>
      <c r="F145" s="2">
        <v>87100</v>
      </c>
      <c r="G145" s="2">
        <f>Table1[[#This Row],[count]]/Table1[[#This Row],[tot_p]]*100000</f>
        <v>5.7405281285878305</v>
      </c>
      <c r="H145" s="3">
        <f>Table1[[#This Row],[yr.n]]-Table1[[#This Row],[age.n]]</f>
        <v>1900</v>
      </c>
    </row>
    <row r="146" spans="1:8" x14ac:dyDescent="0.2">
      <c r="A146" s="2">
        <v>67</v>
      </c>
      <c r="B146" s="2">
        <v>1972</v>
      </c>
      <c r="C146" s="2" t="s">
        <v>25</v>
      </c>
      <c r="D146" s="2" t="s">
        <v>6</v>
      </c>
      <c r="E146" s="2">
        <v>5</v>
      </c>
      <c r="F146" s="2">
        <v>106399</v>
      </c>
      <c r="G146" s="2">
        <f>Table1[[#This Row],[count]]/Table1[[#This Row],[tot_p]]*100000</f>
        <v>4.6992922865816409</v>
      </c>
      <c r="H146" s="3">
        <f>Table1[[#This Row],[yr.n]]-Table1[[#This Row],[age.n]]</f>
        <v>1905</v>
      </c>
    </row>
    <row r="147" spans="1:8" x14ac:dyDescent="0.2">
      <c r="A147" s="2">
        <v>67</v>
      </c>
      <c r="B147" s="2">
        <v>1977</v>
      </c>
      <c r="C147" s="2" t="s">
        <v>25</v>
      </c>
      <c r="D147" s="2" t="s">
        <v>7</v>
      </c>
      <c r="E147" s="2">
        <v>10</v>
      </c>
      <c r="F147" s="2">
        <v>129545</v>
      </c>
      <c r="G147" s="2">
        <f>Table1[[#This Row],[count]]/Table1[[#This Row],[tot_p]]*100000</f>
        <v>7.7193253309660737</v>
      </c>
      <c r="H147" s="3">
        <f>Table1[[#This Row],[yr.n]]-Table1[[#This Row],[age.n]]</f>
        <v>1910</v>
      </c>
    </row>
    <row r="148" spans="1:8" x14ac:dyDescent="0.2">
      <c r="A148" s="2">
        <v>67</v>
      </c>
      <c r="B148" s="2">
        <v>1982</v>
      </c>
      <c r="C148" s="2" t="s">
        <v>25</v>
      </c>
      <c r="D148" s="2" t="s">
        <v>8</v>
      </c>
      <c r="E148" s="2">
        <v>25</v>
      </c>
      <c r="F148" s="2">
        <v>156586</v>
      </c>
      <c r="G148" s="2">
        <f>Table1[[#This Row],[count]]/Table1[[#This Row],[tot_p]]*100000</f>
        <v>15.965667428761193</v>
      </c>
      <c r="H148" s="3">
        <f>Table1[[#This Row],[yr.n]]-Table1[[#This Row],[age.n]]</f>
        <v>1915</v>
      </c>
    </row>
    <row r="149" spans="1:8" x14ac:dyDescent="0.2">
      <c r="A149" s="2">
        <v>67</v>
      </c>
      <c r="B149" s="2">
        <v>1987</v>
      </c>
      <c r="C149" s="2" t="s">
        <v>25</v>
      </c>
      <c r="D149" s="2" t="s">
        <v>9</v>
      </c>
      <c r="E149" s="2">
        <v>15</v>
      </c>
      <c r="F149" s="2">
        <v>184776</v>
      </c>
      <c r="G149" s="2">
        <f>Table1[[#This Row],[count]]/Table1[[#This Row],[tot_p]]*100000</f>
        <v>8.1179373944668143</v>
      </c>
      <c r="H149" s="3">
        <f>Table1[[#This Row],[yr.n]]-Table1[[#This Row],[age.n]]</f>
        <v>1920</v>
      </c>
    </row>
    <row r="150" spans="1:8" x14ac:dyDescent="0.2">
      <c r="A150" s="2">
        <v>67</v>
      </c>
      <c r="B150" s="2">
        <v>1992</v>
      </c>
      <c r="C150" s="2" t="s">
        <v>25</v>
      </c>
      <c r="D150" s="2" t="s">
        <v>10</v>
      </c>
      <c r="E150" s="2">
        <v>20</v>
      </c>
      <c r="F150" s="2">
        <v>208222</v>
      </c>
      <c r="G150" s="2">
        <f>Table1[[#This Row],[count]]/Table1[[#This Row],[tot_p]]*100000</f>
        <v>9.6051329830661505</v>
      </c>
      <c r="H150" s="3">
        <f>Table1[[#This Row],[yr.n]]-Table1[[#This Row],[age.n]]</f>
        <v>1925</v>
      </c>
    </row>
    <row r="151" spans="1:8" x14ac:dyDescent="0.2">
      <c r="A151" s="2">
        <v>67</v>
      </c>
      <c r="B151" s="2">
        <v>1997</v>
      </c>
      <c r="C151" s="2" t="s">
        <v>25</v>
      </c>
      <c r="D151" s="2" t="s">
        <v>11</v>
      </c>
      <c r="E151" s="2">
        <v>15</v>
      </c>
      <c r="F151" s="2">
        <v>225529</v>
      </c>
      <c r="G151" s="2">
        <f>Table1[[#This Row],[count]]/Table1[[#This Row],[tot_p]]*100000</f>
        <v>6.6510293576435853</v>
      </c>
      <c r="H151" s="3">
        <f>Table1[[#This Row],[yr.n]]-Table1[[#This Row],[age.n]]</f>
        <v>1930</v>
      </c>
    </row>
    <row r="152" spans="1:8" x14ac:dyDescent="0.2">
      <c r="A152" s="2">
        <v>67</v>
      </c>
      <c r="B152" s="2">
        <v>2002</v>
      </c>
      <c r="C152" s="2" t="s">
        <v>25</v>
      </c>
      <c r="D152" s="2" t="s">
        <v>12</v>
      </c>
      <c r="E152" s="2">
        <v>15</v>
      </c>
      <c r="F152" s="2">
        <v>240450</v>
      </c>
      <c r="G152" s="2">
        <f>Table1[[#This Row],[count]]/Table1[[#This Row],[tot_p]]*100000</f>
        <v>6.238303181534623</v>
      </c>
      <c r="H152" s="3">
        <f>Table1[[#This Row],[yr.n]]-Table1[[#This Row],[age.n]]</f>
        <v>1935</v>
      </c>
    </row>
    <row r="153" spans="1:8" x14ac:dyDescent="0.2">
      <c r="A153" s="2">
        <v>67</v>
      </c>
      <c r="B153" s="2">
        <v>2007</v>
      </c>
      <c r="C153" s="2" t="s">
        <v>25</v>
      </c>
      <c r="D153" s="2" t="s">
        <v>13</v>
      </c>
      <c r="E153" s="2">
        <v>10</v>
      </c>
      <c r="F153" s="2">
        <v>274589</v>
      </c>
      <c r="G153" s="2">
        <f>Table1[[#This Row],[count]]/Table1[[#This Row],[tot_p]]*100000</f>
        <v>3.6418064816871762</v>
      </c>
      <c r="H153" s="3">
        <f>Table1[[#This Row],[yr.n]]-Table1[[#This Row],[age.n]]</f>
        <v>1940</v>
      </c>
    </row>
    <row r="154" spans="1:8" x14ac:dyDescent="0.2">
      <c r="A154" s="2">
        <v>67</v>
      </c>
      <c r="B154" s="2">
        <v>2012</v>
      </c>
      <c r="C154" s="2" t="s">
        <v>25</v>
      </c>
      <c r="D154" s="2" t="s">
        <v>14</v>
      </c>
      <c r="E154" s="2">
        <v>15</v>
      </c>
      <c r="F154" s="2">
        <v>351815</v>
      </c>
      <c r="G154" s="2">
        <f>Table1[[#This Row],[count]]/Table1[[#This Row],[tot_p]]*100000</f>
        <v>4.2636044512030473</v>
      </c>
      <c r="H154" s="3">
        <f>Table1[[#This Row],[yr.n]]-Table1[[#This Row],[age.n]]</f>
        <v>1945</v>
      </c>
    </row>
    <row r="155" spans="1:8" x14ac:dyDescent="0.2">
      <c r="A155" s="2">
        <v>67</v>
      </c>
      <c r="B155" s="2">
        <v>2017</v>
      </c>
      <c r="C155" s="2" t="s">
        <v>25</v>
      </c>
      <c r="D155" s="2" t="s">
        <v>15</v>
      </c>
      <c r="E155" s="2">
        <v>25</v>
      </c>
      <c r="F155" s="2">
        <v>458191</v>
      </c>
      <c r="G155" s="2">
        <f>Table1[[#This Row],[count]]/Table1[[#This Row],[tot_p]]*100000</f>
        <v>5.4562398650344512</v>
      </c>
      <c r="H155" s="3">
        <f>Table1[[#This Row],[yr.n]]-Table1[[#This Row],[age.n]]</f>
        <v>1950</v>
      </c>
    </row>
    <row r="156" spans="1:8" x14ac:dyDescent="0.2">
      <c r="A156" s="2">
        <v>72</v>
      </c>
      <c r="B156" s="2">
        <v>1952</v>
      </c>
      <c r="C156" s="2" t="s">
        <v>26</v>
      </c>
      <c r="D156" s="2" t="s">
        <v>27</v>
      </c>
      <c r="E156" s="2">
        <v>5</v>
      </c>
      <c r="F156" s="2">
        <v>80700</v>
      </c>
      <c r="G156" s="2">
        <f>Table1[[#This Row],[count]]/Table1[[#This Row],[tot_p]]*100000</f>
        <v>6.195786864931847</v>
      </c>
      <c r="H156" s="3">
        <f>Table1[[#This Row],[yr.n]]-Table1[[#This Row],[age.n]]</f>
        <v>1880</v>
      </c>
    </row>
    <row r="157" spans="1:8" x14ac:dyDescent="0.2">
      <c r="A157" s="2">
        <v>72</v>
      </c>
      <c r="B157" s="2">
        <v>1957</v>
      </c>
      <c r="C157" s="2" t="s">
        <v>26</v>
      </c>
      <c r="D157" s="2" t="s">
        <v>28</v>
      </c>
      <c r="E157" s="2">
        <v>5</v>
      </c>
      <c r="F157" s="2">
        <v>105300</v>
      </c>
      <c r="G157" s="2">
        <f>Table1[[#This Row],[count]]/Table1[[#This Row],[tot_p]]*100000</f>
        <v>4.7483380816714149</v>
      </c>
      <c r="H157" s="3">
        <f>Table1[[#This Row],[yr.n]]-Table1[[#This Row],[age.n]]</f>
        <v>1885</v>
      </c>
    </row>
    <row r="158" spans="1:8" x14ac:dyDescent="0.2">
      <c r="A158" s="2">
        <v>72</v>
      </c>
      <c r="B158" s="2">
        <v>1962</v>
      </c>
      <c r="C158" s="2" t="s">
        <v>26</v>
      </c>
      <c r="D158" s="2" t="s">
        <v>29</v>
      </c>
      <c r="E158" s="2">
        <v>5</v>
      </c>
      <c r="F158" s="2">
        <v>131000</v>
      </c>
      <c r="G158" s="2">
        <f>Table1[[#This Row],[count]]/Table1[[#This Row],[tot_p]]*100000</f>
        <v>3.8167938931297711</v>
      </c>
      <c r="H158" s="3">
        <f>Table1[[#This Row],[yr.n]]-Table1[[#This Row],[age.n]]</f>
        <v>1890</v>
      </c>
    </row>
    <row r="159" spans="1:8" x14ac:dyDescent="0.2">
      <c r="A159" s="2">
        <v>72</v>
      </c>
      <c r="B159" s="2">
        <v>1967</v>
      </c>
      <c r="C159" s="2" t="s">
        <v>26</v>
      </c>
      <c r="D159" s="2" t="s">
        <v>30</v>
      </c>
      <c r="E159" s="2">
        <v>10</v>
      </c>
      <c r="F159" s="2">
        <v>151800</v>
      </c>
      <c r="G159" s="2">
        <f>Table1[[#This Row],[count]]/Table1[[#This Row],[tot_p]]*100000</f>
        <v>6.587615283267457</v>
      </c>
      <c r="H159" s="3">
        <f>Table1[[#This Row],[yr.n]]-Table1[[#This Row],[age.n]]</f>
        <v>1895</v>
      </c>
    </row>
    <row r="160" spans="1:8" x14ac:dyDescent="0.2">
      <c r="A160" s="2">
        <v>72</v>
      </c>
      <c r="B160" s="2">
        <v>1972</v>
      </c>
      <c r="C160" s="2" t="s">
        <v>26</v>
      </c>
      <c r="D160" s="2" t="s">
        <v>6</v>
      </c>
      <c r="E160" s="2">
        <v>15</v>
      </c>
      <c r="F160" s="2">
        <v>175591</v>
      </c>
      <c r="G160" s="2">
        <f>Table1[[#This Row],[count]]/Table1[[#This Row],[tot_p]]*100000</f>
        <v>8.5425790615692154</v>
      </c>
      <c r="H160" s="3">
        <f>Table1[[#This Row],[yr.n]]-Table1[[#This Row],[age.n]]</f>
        <v>1900</v>
      </c>
    </row>
    <row r="161" spans="1:8" x14ac:dyDescent="0.2">
      <c r="A161" s="2">
        <v>72</v>
      </c>
      <c r="B161" s="2">
        <v>1977</v>
      </c>
      <c r="C161" s="2" t="s">
        <v>26</v>
      </c>
      <c r="D161" s="2" t="s">
        <v>7</v>
      </c>
      <c r="E161" s="2">
        <v>25</v>
      </c>
      <c r="F161" s="2">
        <v>213724</v>
      </c>
      <c r="G161" s="2">
        <f>Table1[[#This Row],[count]]/Table1[[#This Row],[tot_p]]*100000</f>
        <v>11.697329265782036</v>
      </c>
      <c r="H161" s="3">
        <f>Table1[[#This Row],[yr.n]]-Table1[[#This Row],[age.n]]</f>
        <v>1905</v>
      </c>
    </row>
    <row r="162" spans="1:8" x14ac:dyDescent="0.2">
      <c r="A162" s="2">
        <v>72</v>
      </c>
      <c r="B162" s="2">
        <v>1982</v>
      </c>
      <c r="C162" s="2" t="s">
        <v>26</v>
      </c>
      <c r="D162" s="2" t="s">
        <v>8</v>
      </c>
      <c r="E162" s="2">
        <v>20</v>
      </c>
      <c r="F162" s="2">
        <v>264219</v>
      </c>
      <c r="G162" s="2">
        <f>Table1[[#This Row],[count]]/Table1[[#This Row],[tot_p]]*100000</f>
        <v>7.5694783493995512</v>
      </c>
      <c r="H162" s="3">
        <f>Table1[[#This Row],[yr.n]]-Table1[[#This Row],[age.n]]</f>
        <v>1910</v>
      </c>
    </row>
    <row r="163" spans="1:8" x14ac:dyDescent="0.2">
      <c r="A163" s="2">
        <v>72</v>
      </c>
      <c r="B163" s="2">
        <v>1987</v>
      </c>
      <c r="C163" s="2" t="s">
        <v>26</v>
      </c>
      <c r="D163" s="2" t="s">
        <v>9</v>
      </c>
      <c r="E163" s="2">
        <v>25</v>
      </c>
      <c r="F163" s="2">
        <v>325043</v>
      </c>
      <c r="G163" s="2">
        <f>Table1[[#This Row],[count]]/Table1[[#This Row],[tot_p]]*100000</f>
        <v>7.691290075466938</v>
      </c>
      <c r="H163" s="3">
        <f>Table1[[#This Row],[yr.n]]-Table1[[#This Row],[age.n]]</f>
        <v>1915</v>
      </c>
    </row>
    <row r="164" spans="1:8" x14ac:dyDescent="0.2">
      <c r="A164" s="2">
        <v>72</v>
      </c>
      <c r="B164" s="2">
        <v>1992</v>
      </c>
      <c r="C164" s="2" t="s">
        <v>26</v>
      </c>
      <c r="D164" s="2" t="s">
        <v>10</v>
      </c>
      <c r="E164" s="2">
        <v>30</v>
      </c>
      <c r="F164" s="2">
        <v>394771</v>
      </c>
      <c r="G164" s="2">
        <f>Table1[[#This Row],[count]]/Table1[[#This Row],[tot_p]]*100000</f>
        <v>7.5993424035706774</v>
      </c>
      <c r="H164" s="3">
        <f>Table1[[#This Row],[yr.n]]-Table1[[#This Row],[age.n]]</f>
        <v>1920</v>
      </c>
    </row>
    <row r="165" spans="1:8" x14ac:dyDescent="0.2">
      <c r="A165" s="2">
        <v>72</v>
      </c>
      <c r="B165" s="2">
        <v>1997</v>
      </c>
      <c r="C165" s="2" t="s">
        <v>26</v>
      </c>
      <c r="D165" s="2" t="s">
        <v>11</v>
      </c>
      <c r="E165" s="2">
        <v>30</v>
      </c>
      <c r="F165" s="2">
        <v>461445</v>
      </c>
      <c r="G165" s="2">
        <f>Table1[[#This Row],[count]]/Table1[[#This Row],[tot_p]]*100000</f>
        <v>6.5013165165946099</v>
      </c>
      <c r="H165" s="3">
        <f>Table1[[#This Row],[yr.n]]-Table1[[#This Row],[age.n]]</f>
        <v>1925</v>
      </c>
    </row>
    <row r="166" spans="1:8" x14ac:dyDescent="0.2">
      <c r="A166" s="2">
        <v>72</v>
      </c>
      <c r="B166" s="2">
        <v>2002</v>
      </c>
      <c r="C166" s="2" t="s">
        <v>26</v>
      </c>
      <c r="D166" s="2" t="s">
        <v>12</v>
      </c>
      <c r="E166" s="2">
        <v>20</v>
      </c>
      <c r="F166" s="2">
        <v>526848</v>
      </c>
      <c r="G166" s="2">
        <f>Table1[[#This Row],[count]]/Table1[[#This Row],[tot_p]]*100000</f>
        <v>3.796161321671526</v>
      </c>
      <c r="H166" s="3">
        <f>Table1[[#This Row],[yr.n]]-Table1[[#This Row],[age.n]]</f>
        <v>1930</v>
      </c>
    </row>
    <row r="167" spans="1:8" x14ac:dyDescent="0.2">
      <c r="A167" s="2">
        <v>72</v>
      </c>
      <c r="B167" s="2">
        <v>2007</v>
      </c>
      <c r="C167" s="2" t="s">
        <v>26</v>
      </c>
      <c r="D167" s="2" t="s">
        <v>13</v>
      </c>
      <c r="E167" s="2">
        <v>30</v>
      </c>
      <c r="F167" s="2">
        <v>579130</v>
      </c>
      <c r="G167" s="2">
        <f>Table1[[#This Row],[count]]/Table1[[#This Row],[tot_p]]*100000</f>
        <v>5.1801840692072592</v>
      </c>
      <c r="H167" s="3">
        <f>Table1[[#This Row],[yr.n]]-Table1[[#This Row],[age.n]]</f>
        <v>1935</v>
      </c>
    </row>
    <row r="168" spans="1:8" x14ac:dyDescent="0.2">
      <c r="A168" s="2">
        <v>72</v>
      </c>
      <c r="B168" s="2">
        <v>2012</v>
      </c>
      <c r="C168" s="2" t="s">
        <v>26</v>
      </c>
      <c r="D168" s="2" t="s">
        <v>14</v>
      </c>
      <c r="E168" s="2">
        <v>25</v>
      </c>
      <c r="F168" s="2">
        <v>633654</v>
      </c>
      <c r="G168" s="2">
        <f>Table1[[#This Row],[count]]/Table1[[#This Row],[tot_p]]*100000</f>
        <v>3.9453708175123965</v>
      </c>
      <c r="H168" s="3">
        <f>Table1[[#This Row],[yr.n]]-Table1[[#This Row],[age.n]]</f>
        <v>1940</v>
      </c>
    </row>
    <row r="169" spans="1:8" x14ac:dyDescent="0.2">
      <c r="A169" s="2">
        <v>72</v>
      </c>
      <c r="B169" s="2">
        <v>2017</v>
      </c>
      <c r="C169" s="2" t="s">
        <v>26</v>
      </c>
      <c r="D169" s="2" t="s">
        <v>15</v>
      </c>
      <c r="E169" s="2">
        <v>35</v>
      </c>
      <c r="F169" s="2">
        <v>745451</v>
      </c>
      <c r="G169" s="2">
        <f>Table1[[#This Row],[count]]/Table1[[#This Row],[tot_p]]*100000</f>
        <v>4.6951442817837785</v>
      </c>
      <c r="H169" s="3">
        <f>Table1[[#This Row],[yr.n]]-Table1[[#This Row],[age.n]]</f>
        <v>1945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2024-09-03T16:52:02Z</dcterms:created>
  <dcterms:modified xsi:type="dcterms:W3CDTF">2025-03-05T20:02:11Z</dcterms:modified>
</cp:coreProperties>
</file>