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vanoargondizzo/Documents/Master's Thesis/Thesis/Argondizzo - Thesis/Output 2/Counts/data_for_descriptive/"/>
    </mc:Choice>
  </mc:AlternateContent>
  <xr:revisionPtr revIDLastSave="0" documentId="13_ncr:1_{36613002-56BE-AC40-B0EE-17DE34784E56}" xr6:coauthVersionLast="47" xr6:coauthVersionMax="47" xr10:uidLastSave="{00000000-0000-0000-0000-000000000000}"/>
  <bookViews>
    <workbookView xWindow="-3320" yWindow="-21100" windowWidth="384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</calcChain>
</file>

<file path=xl/sharedStrings.xml><?xml version="1.0" encoding="utf-8"?>
<sst xmlns="http://schemas.openxmlformats.org/spreadsheetml/2006/main" count="344" uniqueCount="34">
  <si>
    <t>age.n</t>
  </si>
  <si>
    <t>yr.n</t>
  </si>
  <si>
    <t>age</t>
  </si>
  <si>
    <t>period_for_plot</t>
  </si>
  <si>
    <t>count</t>
  </si>
  <si>
    <t>yr1519</t>
  </si>
  <si>
    <t>1965 - 1969</t>
  </si>
  <si>
    <t>1970 - 1974</t>
  </si>
  <si>
    <t>1975 - 1979</t>
  </si>
  <si>
    <t>1980 - 1984</t>
  </si>
  <si>
    <t>1985 - 1989</t>
  </si>
  <si>
    <t>1990 - 1994</t>
  </si>
  <si>
    <t>1995 - 1999</t>
  </si>
  <si>
    <t>2000 - 2004</t>
  </si>
  <si>
    <t>2005 - 2009</t>
  </si>
  <si>
    <t>2010 - 2014</t>
  </si>
  <si>
    <t>2015 - 2019</t>
  </si>
  <si>
    <t>yr2024</t>
  </si>
  <si>
    <t>yr2529</t>
  </si>
  <si>
    <t>yr3034</t>
  </si>
  <si>
    <t>yr3539</t>
  </si>
  <si>
    <t>yr4044</t>
  </si>
  <si>
    <t>yr4549</t>
  </si>
  <si>
    <t>yr5054</t>
  </si>
  <si>
    <t>yr5559</t>
  </si>
  <si>
    <t>yr6064</t>
  </si>
  <si>
    <t>yr6569</t>
  </si>
  <si>
    <t>yr7084</t>
  </si>
  <si>
    <t>tot_p</t>
  </si>
  <si>
    <t>rate</t>
  </si>
  <si>
    <t>1950 - 1954</t>
  </si>
  <si>
    <t>1955 - 1959</t>
  </si>
  <si>
    <t>1960 - 1964</t>
  </si>
  <si>
    <t>cohort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</si>
</sst>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10"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numFmt numFmtId="0" formatCode="General"/>
      <alignment horizontal="right" vertical="bottom" textRotation="0" wrapText="0" indent="0" justifyLastLine="0" shrinkToFit="0" readingOrder="0"/>
    </dxf>
    <dxf>
      <font>
        <b val="0"/>
      </font>
      <numFmt numFmtId="0" formatCode="General"/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905702-8F07-E048-B91C-858C32E3277F}" name="Table1" displayName="Table1" ref="A1:H169" totalsRowShown="0" headerRowDxfId="9" dataDxfId="0">
  <autoFilter ref="A1:H169" xr:uid="{A6905702-8F07-E048-B91C-858C32E3277F}"/>
  <sortState xmlns:xlrd2="http://schemas.microsoft.com/office/spreadsheetml/2017/richdata2" ref="A2:G169">
    <sortCondition ref="A1:A169"/>
  </sortState>
  <tableColumns count="8">
    <tableColumn id="1" xr3:uid="{4C0FA987-8B6F-5843-A59C-FBE25FF4B088}" name="age.n" dataDxfId="8"/>
    <tableColumn id="2" xr3:uid="{66F0CD5C-6036-7446-A4F9-F81CF01C3E2E}" name="yr.n" dataDxfId="7"/>
    <tableColumn id="3" xr3:uid="{A88BB393-0273-3B44-9D0E-7989C8238462}" name="age" dataDxfId="6"/>
    <tableColumn id="4" xr3:uid="{F43714F2-0BB8-784B-8C33-AF52AD386F2F}" name="period_for_plot" dataDxfId="5"/>
    <tableColumn id="5" xr3:uid="{783048D6-3E55-CC47-B17A-31EB43A9B7C7}" name="count" dataDxfId="4"/>
    <tableColumn id="6" xr3:uid="{3F7B8D8A-BA1A-2D4E-ADBE-3DAB970C0623}" name="tot_p" dataDxfId="3"/>
    <tableColumn id="7" xr3:uid="{B286DB4B-84D9-354F-8DF5-B341694CA591}" name="rate" dataDxfId="2">
      <calculatedColumnFormula>Table1[[#This Row],[count]]/Table1[[#This Row],[tot_p]]*100000</calculatedColumnFormula>
    </tableColumn>
    <tableColumn id="8" xr3:uid="{77054A09-68A6-4B48-A278-D2A91D106314}" name="cohort" dataDxfId="1">
      <calculatedColumnFormula>Table1[[#This Row],[yr.n]]-Table1[[#This Row],[age.n]]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9"/>
  <sheetViews>
    <sheetView tabSelected="1" zoomScale="125" workbookViewId="0">
      <selection activeCell="H11" sqref="H11"/>
    </sheetView>
  </sheetViews>
  <sheetFormatPr baseColWidth="10" defaultColWidth="8.83203125" defaultRowHeight="15" x14ac:dyDescent="0.2"/>
  <cols>
    <col min="4" max="4" width="15.33203125" customWidth="1"/>
  </cols>
  <sheetData>
    <row r="1" spans="1:2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28</v>
      </c>
      <c r="G1" s="1" t="s">
        <v>29</v>
      </c>
      <c r="H1" s="1" t="s">
        <v>33</v>
      </c>
    </row>
    <row r="2" spans="1:23" s="1" customFormat="1" x14ac:dyDescent="0.2">
      <c r="A2" s="2">
        <v>17</v>
      </c>
      <c r="B2" s="2">
        <v>1952</v>
      </c>
      <c r="C2" s="2" t="s">
        <v>5</v>
      </c>
      <c r="D2" s="2" t="s">
        <v>30</v>
      </c>
      <c r="E2" s="2">
        <v>5</v>
      </c>
      <c r="F2" s="2">
        <v>179700</v>
      </c>
      <c r="G2" s="2">
        <f>Table1[[#This Row],[count]]/Table1[[#This Row],[tot_p]]*100000</f>
        <v>2.7824151363383414</v>
      </c>
      <c r="H2" s="2">
        <f>Table1[[#This Row],[yr.n]]-Table1[[#This Row],[age.n]]</f>
        <v>1935</v>
      </c>
    </row>
    <row r="3" spans="1:23" s="1" customFormat="1" x14ac:dyDescent="0.2">
      <c r="A3" s="2">
        <v>17</v>
      </c>
      <c r="B3" s="2">
        <v>1957</v>
      </c>
      <c r="C3" s="2" t="s">
        <v>5</v>
      </c>
      <c r="D3" s="2" t="s">
        <v>31</v>
      </c>
      <c r="E3" s="2">
        <v>3</v>
      </c>
      <c r="F3" s="2">
        <v>226700</v>
      </c>
      <c r="G3" s="2">
        <f>Table1[[#This Row],[count]]/Table1[[#This Row],[tot_p]]*100000</f>
        <v>1.3233348037053374</v>
      </c>
      <c r="H3" s="2">
        <f>Table1[[#This Row],[yr.n]]-Table1[[#This Row],[age.n]]</f>
        <v>1940</v>
      </c>
      <c r="R3"/>
      <c r="S3"/>
      <c r="T3"/>
      <c r="U3"/>
      <c r="V3"/>
      <c r="W3"/>
    </row>
    <row r="4" spans="1:23" s="1" customFormat="1" x14ac:dyDescent="0.2">
      <c r="A4" s="2">
        <v>17</v>
      </c>
      <c r="B4" s="2">
        <v>1962</v>
      </c>
      <c r="C4" s="2" t="s">
        <v>5</v>
      </c>
      <c r="D4" s="2" t="s">
        <v>32</v>
      </c>
      <c r="E4" s="2">
        <v>5</v>
      </c>
      <c r="F4" s="2">
        <v>296800</v>
      </c>
      <c r="G4" s="2">
        <f>Table1[[#This Row],[count]]/Table1[[#This Row],[tot_p]]*100000</f>
        <v>1.6846361185983829</v>
      </c>
      <c r="H4" s="2">
        <f>Table1[[#This Row],[yr.n]]-Table1[[#This Row],[age.n]]</f>
        <v>1945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s="1" customFormat="1" x14ac:dyDescent="0.2">
      <c r="A5" s="2">
        <v>17</v>
      </c>
      <c r="B5" s="2">
        <v>1967</v>
      </c>
      <c r="C5" s="2" t="s">
        <v>5</v>
      </c>
      <c r="D5" s="2" t="s">
        <v>6</v>
      </c>
      <c r="E5" s="2">
        <v>10</v>
      </c>
      <c r="F5" s="2">
        <v>409100</v>
      </c>
      <c r="G5" s="2">
        <f>Table1[[#This Row],[count]]/Table1[[#This Row],[tot_p]]*100000</f>
        <v>2.4443901246638964</v>
      </c>
      <c r="H5" s="2">
        <f>Table1[[#This Row],[yr.n]]-Table1[[#This Row],[age.n]]</f>
        <v>1950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 s="1" customFormat="1" x14ac:dyDescent="0.2">
      <c r="A6" s="2">
        <v>17</v>
      </c>
      <c r="B6" s="2">
        <v>1972</v>
      </c>
      <c r="C6" s="2" t="s">
        <v>5</v>
      </c>
      <c r="D6" s="2" t="s">
        <v>7</v>
      </c>
      <c r="E6" s="2">
        <v>30</v>
      </c>
      <c r="F6" s="2">
        <v>530333</v>
      </c>
      <c r="G6" s="2">
        <f>Table1[[#This Row],[count]]/Table1[[#This Row],[tot_p]]*100000</f>
        <v>5.656823165822229</v>
      </c>
      <c r="H6" s="2">
        <f>Table1[[#This Row],[yr.n]]-Table1[[#This Row],[age.n]]</f>
        <v>1955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s="1" customFormat="1" x14ac:dyDescent="0.2">
      <c r="A7" s="2">
        <v>17</v>
      </c>
      <c r="B7" s="2">
        <v>1977</v>
      </c>
      <c r="C7" s="2" t="s">
        <v>5</v>
      </c>
      <c r="D7" s="2" t="s">
        <v>8</v>
      </c>
      <c r="E7" s="2">
        <v>35</v>
      </c>
      <c r="F7" s="2">
        <v>607550</v>
      </c>
      <c r="G7" s="2">
        <f>Table1[[#This Row],[count]]/Table1[[#This Row],[tot_p]]*100000</f>
        <v>5.7608427289934987</v>
      </c>
      <c r="H7" s="2">
        <f>Table1[[#This Row],[yr.n]]-Table1[[#This Row],[age.n]]</f>
        <v>1960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1:23" s="1" customFormat="1" x14ac:dyDescent="0.2">
      <c r="A8" s="2">
        <v>17</v>
      </c>
      <c r="B8" s="2">
        <v>1982</v>
      </c>
      <c r="C8" s="2" t="s">
        <v>5</v>
      </c>
      <c r="D8" s="2" t="s">
        <v>9</v>
      </c>
      <c r="E8" s="2">
        <v>25</v>
      </c>
      <c r="F8" s="2">
        <v>582380</v>
      </c>
      <c r="G8" s="2">
        <f>Table1[[#This Row],[count]]/Table1[[#This Row],[tot_p]]*100000</f>
        <v>4.2927298327552457</v>
      </c>
      <c r="H8" s="2">
        <f>Table1[[#This Row],[yr.n]]-Table1[[#This Row],[age.n]]</f>
        <v>1965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</row>
    <row r="9" spans="1:23" s="1" customFormat="1" x14ac:dyDescent="0.2">
      <c r="A9" s="2">
        <v>17</v>
      </c>
      <c r="B9" s="2">
        <v>1987</v>
      </c>
      <c r="C9" s="2" t="s">
        <v>5</v>
      </c>
      <c r="D9" s="2" t="s">
        <v>10</v>
      </c>
      <c r="E9" s="2">
        <v>15</v>
      </c>
      <c r="F9" s="2">
        <v>530235</v>
      </c>
      <c r="G9" s="2">
        <f>Table1[[#This Row],[count]]/Table1[[#This Row],[tot_p]]*100000</f>
        <v>2.8289343404339586</v>
      </c>
      <c r="H9" s="2">
        <f>Table1[[#This Row],[yr.n]]-Table1[[#This Row],[age.n]]</f>
        <v>1970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23" s="1" customFormat="1" x14ac:dyDescent="0.2">
      <c r="A10" s="2">
        <v>17</v>
      </c>
      <c r="B10" s="2">
        <v>1992</v>
      </c>
      <c r="C10" s="2" t="s">
        <v>5</v>
      </c>
      <c r="D10" s="2" t="s">
        <v>11</v>
      </c>
      <c r="E10" s="2">
        <v>25</v>
      </c>
      <c r="F10" s="2">
        <v>541829</v>
      </c>
      <c r="G10" s="2">
        <f>Table1[[#This Row],[count]]/Table1[[#This Row],[tot_p]]*100000</f>
        <v>4.6140018345271292</v>
      </c>
      <c r="H10" s="2">
        <f>Table1[[#This Row],[yr.n]]-Table1[[#This Row],[age.n]]</f>
        <v>1975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23" s="1" customFormat="1" x14ac:dyDescent="0.2">
      <c r="A11" s="2">
        <v>17</v>
      </c>
      <c r="B11" s="2">
        <v>1997</v>
      </c>
      <c r="C11" s="2" t="s">
        <v>5</v>
      </c>
      <c r="D11" s="2" t="s">
        <v>12</v>
      </c>
      <c r="E11" s="2">
        <v>20</v>
      </c>
      <c r="F11" s="2">
        <v>623792</v>
      </c>
      <c r="G11" s="2">
        <f>Table1[[#This Row],[count]]/Table1[[#This Row],[tot_p]]*100000</f>
        <v>3.2061969374406853</v>
      </c>
      <c r="H11" s="2">
        <f>Table1[[#This Row],[yr.n]]-Table1[[#This Row],[age.n]]</f>
        <v>1980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23" s="1" customFormat="1" x14ac:dyDescent="0.2">
      <c r="A12" s="2">
        <v>17</v>
      </c>
      <c r="B12" s="2">
        <v>2002</v>
      </c>
      <c r="C12" s="2" t="s">
        <v>5</v>
      </c>
      <c r="D12" s="2" t="s">
        <v>13</v>
      </c>
      <c r="E12" s="2">
        <v>25</v>
      </c>
      <c r="F12" s="2">
        <v>669687</v>
      </c>
      <c r="G12" s="2">
        <f>Table1[[#This Row],[count]]/Table1[[#This Row],[tot_p]]*100000</f>
        <v>3.7330872482219308</v>
      </c>
      <c r="H12" s="2">
        <f>Table1[[#This Row],[yr.n]]-Table1[[#This Row],[age.n]]</f>
        <v>1985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23" s="1" customFormat="1" x14ac:dyDescent="0.2">
      <c r="A13" s="2">
        <v>17</v>
      </c>
      <c r="B13" s="2">
        <v>2007</v>
      </c>
      <c r="C13" s="2" t="s">
        <v>5</v>
      </c>
      <c r="D13" s="2" t="s">
        <v>14</v>
      </c>
      <c r="E13" s="2">
        <v>25</v>
      </c>
      <c r="F13" s="2">
        <v>673201</v>
      </c>
      <c r="G13" s="2">
        <f>Table1[[#This Row],[count]]/Table1[[#This Row],[tot_p]]*100000</f>
        <v>3.713601138441565</v>
      </c>
      <c r="H13" s="2">
        <f>Table1[[#This Row],[yr.n]]-Table1[[#This Row],[age.n]]</f>
        <v>1990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23" s="1" customFormat="1" x14ac:dyDescent="0.2">
      <c r="A14" s="2">
        <v>17</v>
      </c>
      <c r="B14" s="2">
        <v>2012</v>
      </c>
      <c r="C14" s="2" t="s">
        <v>5</v>
      </c>
      <c r="D14" s="2" t="s">
        <v>15</v>
      </c>
      <c r="E14" s="2">
        <v>35</v>
      </c>
      <c r="F14" s="2">
        <v>665803</v>
      </c>
      <c r="G14" s="2">
        <f>Table1[[#This Row],[count]]/Table1[[#This Row],[tot_p]]*100000</f>
        <v>5.2568101976110055</v>
      </c>
      <c r="H14" s="2">
        <f>Table1[[#This Row],[yr.n]]-Table1[[#This Row],[age.n]]</f>
        <v>1995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s="1" customFormat="1" x14ac:dyDescent="0.2">
      <c r="A15" s="2">
        <v>17</v>
      </c>
      <c r="B15" s="2">
        <v>2017</v>
      </c>
      <c r="C15" s="2" t="s">
        <v>5</v>
      </c>
      <c r="D15" s="2" t="s">
        <v>16</v>
      </c>
      <c r="E15" s="2">
        <v>30</v>
      </c>
      <c r="F15" s="2">
        <v>664456</v>
      </c>
      <c r="G15" s="2">
        <f>Table1[[#This Row],[count]]/Table1[[#This Row],[tot_p]]*100000</f>
        <v>4.5149716459780631</v>
      </c>
      <c r="H15" s="2">
        <f>Table1[[#This Row],[yr.n]]-Table1[[#This Row],[age.n]]</f>
        <v>2000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23" s="1" customFormat="1" x14ac:dyDescent="0.2">
      <c r="A16" s="2">
        <v>22</v>
      </c>
      <c r="B16" s="2">
        <v>1952</v>
      </c>
      <c r="C16" s="2" t="s">
        <v>17</v>
      </c>
      <c r="D16" s="2" t="s">
        <v>30</v>
      </c>
      <c r="E16" s="2">
        <v>17</v>
      </c>
      <c r="F16" s="2">
        <v>202000</v>
      </c>
      <c r="G16" s="2">
        <f>Table1[[#This Row],[count]]/Table1[[#This Row],[tot_p]]*100000</f>
        <v>8.4158415841584144</v>
      </c>
      <c r="H16" s="2">
        <f>Table1[[#This Row],[yr.n]]-Table1[[#This Row],[age.n]]</f>
        <v>1930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1:23" s="1" customFormat="1" x14ac:dyDescent="0.2">
      <c r="A17" s="2">
        <v>22</v>
      </c>
      <c r="B17" s="2">
        <v>1957</v>
      </c>
      <c r="C17" s="2" t="s">
        <v>17</v>
      </c>
      <c r="D17" s="2" t="s">
        <v>31</v>
      </c>
      <c r="E17" s="2">
        <v>5</v>
      </c>
      <c r="F17" s="2">
        <v>218300</v>
      </c>
      <c r="G17" s="2">
        <f>Table1[[#This Row],[count]]/Table1[[#This Row],[tot_p]]*100000</f>
        <v>2.2904260192395784</v>
      </c>
      <c r="H17" s="2">
        <f>Table1[[#This Row],[yr.n]]-Table1[[#This Row],[age.n]]</f>
        <v>1935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s="1" customFormat="1" x14ac:dyDescent="0.2">
      <c r="A18" s="2">
        <v>22</v>
      </c>
      <c r="B18" s="2">
        <v>1962</v>
      </c>
      <c r="C18" s="2" t="s">
        <v>17</v>
      </c>
      <c r="D18" s="2" t="s">
        <v>32</v>
      </c>
      <c r="E18" s="2">
        <v>7</v>
      </c>
      <c r="F18" s="2">
        <v>248800</v>
      </c>
      <c r="G18" s="2">
        <f>Table1[[#This Row],[count]]/Table1[[#This Row],[tot_p]]*100000</f>
        <v>2.8135048231511255</v>
      </c>
      <c r="H18" s="2">
        <f>Table1[[#This Row],[yr.n]]-Table1[[#This Row],[age.n]]</f>
        <v>1940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s="1" customFormat="1" x14ac:dyDescent="0.2">
      <c r="A19" s="2">
        <v>22</v>
      </c>
      <c r="B19" s="2">
        <v>1967</v>
      </c>
      <c r="C19" s="2" t="s">
        <v>17</v>
      </c>
      <c r="D19" s="2" t="s">
        <v>6</v>
      </c>
      <c r="E19" s="2">
        <v>25</v>
      </c>
      <c r="F19" s="2">
        <v>348200</v>
      </c>
      <c r="G19" s="2">
        <f>Table1[[#This Row],[count]]/Table1[[#This Row],[tot_p]]*100000</f>
        <v>7.1797817346352675</v>
      </c>
      <c r="H19" s="2">
        <f>Table1[[#This Row],[yr.n]]-Table1[[#This Row],[age.n]]</f>
        <v>1945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1:23" s="1" customFormat="1" x14ac:dyDescent="0.2">
      <c r="A20" s="2">
        <v>22</v>
      </c>
      <c r="B20" s="2">
        <v>1972</v>
      </c>
      <c r="C20" s="2" t="s">
        <v>17</v>
      </c>
      <c r="D20" s="2" t="s">
        <v>7</v>
      </c>
      <c r="E20" s="2">
        <v>50</v>
      </c>
      <c r="F20" s="2">
        <v>497285</v>
      </c>
      <c r="G20" s="2">
        <f>Table1[[#This Row],[count]]/Table1[[#This Row],[tot_p]]*100000</f>
        <v>10.054596458771126</v>
      </c>
      <c r="H20" s="2">
        <f>Table1[[#This Row],[yr.n]]-Table1[[#This Row],[age.n]]</f>
        <v>1950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s="1" customFormat="1" x14ac:dyDescent="0.2">
      <c r="A21" s="2">
        <v>22</v>
      </c>
      <c r="B21" s="2">
        <v>1977</v>
      </c>
      <c r="C21" s="2" t="s">
        <v>17</v>
      </c>
      <c r="D21" s="2" t="s">
        <v>8</v>
      </c>
      <c r="E21" s="2">
        <v>55</v>
      </c>
      <c r="F21" s="2">
        <v>603119</v>
      </c>
      <c r="G21" s="2">
        <f>Table1[[#This Row],[count]]/Table1[[#This Row],[tot_p]]*100000</f>
        <v>9.1192617045723985</v>
      </c>
      <c r="H21" s="2">
        <f>Table1[[#This Row],[yr.n]]-Table1[[#This Row],[age.n]]</f>
        <v>1955</v>
      </c>
      <c r="J21"/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1:23" s="1" customFormat="1" x14ac:dyDescent="0.2">
      <c r="A22" s="2">
        <v>22</v>
      </c>
      <c r="B22" s="2">
        <v>1982</v>
      </c>
      <c r="C22" s="2" t="s">
        <v>17</v>
      </c>
      <c r="D22" s="2" t="s">
        <v>9</v>
      </c>
      <c r="E22" s="2">
        <v>40</v>
      </c>
      <c r="F22" s="2">
        <v>670815</v>
      </c>
      <c r="G22" s="2">
        <f>Table1[[#This Row],[count]]/Table1[[#This Row],[tot_p]]*100000</f>
        <v>5.9628958803843091</v>
      </c>
      <c r="H22" s="2">
        <f>Table1[[#This Row],[yr.n]]-Table1[[#This Row],[age.n]]</f>
        <v>1960</v>
      </c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3" s="1" customFormat="1" x14ac:dyDescent="0.2">
      <c r="A23" s="2">
        <v>22</v>
      </c>
      <c r="B23" s="2">
        <v>1987</v>
      </c>
      <c r="C23" s="2" t="s">
        <v>17</v>
      </c>
      <c r="D23" s="2" t="s">
        <v>10</v>
      </c>
      <c r="E23" s="2">
        <v>30</v>
      </c>
      <c r="F23" s="2">
        <v>609643</v>
      </c>
      <c r="G23" s="2">
        <f>Table1[[#This Row],[count]]/Table1[[#This Row],[tot_p]]*100000</f>
        <v>4.9209127308933258</v>
      </c>
      <c r="H23" s="2">
        <f>Table1[[#This Row],[yr.n]]-Table1[[#This Row],[age.n]]</f>
        <v>1965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 s="1" customFormat="1" x14ac:dyDescent="0.2">
      <c r="A24" s="2">
        <v>22</v>
      </c>
      <c r="B24" s="2">
        <v>1992</v>
      </c>
      <c r="C24" s="2" t="s">
        <v>17</v>
      </c>
      <c r="D24" s="2" t="s">
        <v>11</v>
      </c>
      <c r="E24" s="2">
        <v>35</v>
      </c>
      <c r="F24" s="2">
        <v>602817</v>
      </c>
      <c r="G24" s="2">
        <f>Table1[[#This Row],[count]]/Table1[[#This Row],[tot_p]]*100000</f>
        <v>5.8060738167636279</v>
      </c>
      <c r="H24" s="2">
        <f>Table1[[#This Row],[yr.n]]-Table1[[#This Row],[age.n]]</f>
        <v>1970</v>
      </c>
      <c r="J24"/>
      <c r="K24"/>
      <c r="L24"/>
      <c r="M24"/>
      <c r="N24"/>
      <c r="O24"/>
      <c r="P24"/>
      <c r="Q24"/>
      <c r="R24"/>
      <c r="S24"/>
      <c r="T24"/>
      <c r="U24"/>
      <c r="V24"/>
      <c r="W24"/>
    </row>
    <row r="25" spans="1:23" s="1" customFormat="1" x14ac:dyDescent="0.2">
      <c r="A25" s="2">
        <v>22</v>
      </c>
      <c r="B25" s="2">
        <v>1997</v>
      </c>
      <c r="C25" s="2" t="s">
        <v>17</v>
      </c>
      <c r="D25" s="2" t="s">
        <v>12</v>
      </c>
      <c r="E25" s="2">
        <v>20</v>
      </c>
      <c r="F25" s="2">
        <v>637828</v>
      </c>
      <c r="G25" s="2">
        <f>Table1[[#This Row],[count]]/Table1[[#This Row],[tot_p]]*100000</f>
        <v>3.1356415836244254</v>
      </c>
      <c r="H25" s="2">
        <f>Table1[[#This Row],[yr.n]]-Table1[[#This Row],[age.n]]</f>
        <v>1975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23" s="1" customFormat="1" x14ac:dyDescent="0.2">
      <c r="A26" s="2">
        <v>22</v>
      </c>
      <c r="B26" s="2">
        <v>2002</v>
      </c>
      <c r="C26" s="2" t="s">
        <v>17</v>
      </c>
      <c r="D26" s="2" t="s">
        <v>13</v>
      </c>
      <c r="E26" s="2">
        <v>25</v>
      </c>
      <c r="F26" s="2">
        <v>675642</v>
      </c>
      <c r="G26" s="2">
        <f>Table1[[#This Row],[count]]/Table1[[#This Row],[tot_p]]*100000</f>
        <v>3.7001844171913523</v>
      </c>
      <c r="H26" s="2">
        <f>Table1[[#This Row],[yr.n]]-Table1[[#This Row],[age.n]]</f>
        <v>1980</v>
      </c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 s="1" customFormat="1" x14ac:dyDescent="0.2">
      <c r="A27" s="2">
        <v>22</v>
      </c>
      <c r="B27" s="2">
        <v>2007</v>
      </c>
      <c r="C27" s="2" t="s">
        <v>17</v>
      </c>
      <c r="D27" s="2" t="s">
        <v>14</v>
      </c>
      <c r="E27" s="2">
        <v>20</v>
      </c>
      <c r="F27" s="2">
        <v>723326</v>
      </c>
      <c r="G27" s="2">
        <f>Table1[[#This Row],[count]]/Table1[[#This Row],[tot_p]]*100000</f>
        <v>2.7650049908340084</v>
      </c>
      <c r="H27" s="2">
        <f>Table1[[#This Row],[yr.n]]-Table1[[#This Row],[age.n]]</f>
        <v>1985</v>
      </c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  <row r="28" spans="1:23" s="1" customFormat="1" x14ac:dyDescent="0.2">
      <c r="A28" s="2">
        <v>22</v>
      </c>
      <c r="B28" s="2">
        <v>2012</v>
      </c>
      <c r="C28" s="2" t="s">
        <v>17</v>
      </c>
      <c r="D28" s="2" t="s">
        <v>15</v>
      </c>
      <c r="E28" s="2">
        <v>50</v>
      </c>
      <c r="F28" s="2">
        <v>759561</v>
      </c>
      <c r="G28" s="2">
        <f>Table1[[#This Row],[count]]/Table1[[#This Row],[tot_p]]*100000</f>
        <v>6.5827497725659958</v>
      </c>
      <c r="H28" s="2">
        <f>Table1[[#This Row],[yr.n]]-Table1[[#This Row],[age.n]]</f>
        <v>1990</v>
      </c>
    </row>
    <row r="29" spans="1:23" s="1" customFormat="1" x14ac:dyDescent="0.2">
      <c r="A29" s="2">
        <v>22</v>
      </c>
      <c r="B29" s="2">
        <v>2017</v>
      </c>
      <c r="C29" s="2" t="s">
        <v>17</v>
      </c>
      <c r="D29" s="2" t="s">
        <v>16</v>
      </c>
      <c r="E29" s="2">
        <v>45</v>
      </c>
      <c r="F29" s="2">
        <v>792427</v>
      </c>
      <c r="G29" s="2">
        <f>Table1[[#This Row],[count]]/Table1[[#This Row],[tot_p]]*100000</f>
        <v>5.6787565289925759</v>
      </c>
      <c r="H29" s="2">
        <f>Table1[[#This Row],[yr.n]]-Table1[[#This Row],[age.n]]</f>
        <v>1995</v>
      </c>
    </row>
    <row r="30" spans="1:23" s="1" customFormat="1" x14ac:dyDescent="0.2">
      <c r="A30" s="2">
        <v>27</v>
      </c>
      <c r="B30" s="2">
        <v>1952</v>
      </c>
      <c r="C30" s="2" t="s">
        <v>18</v>
      </c>
      <c r="D30" s="2" t="s">
        <v>30</v>
      </c>
      <c r="E30" s="2">
        <v>11</v>
      </c>
      <c r="F30" s="2">
        <v>238300</v>
      </c>
      <c r="G30" s="2">
        <f>Table1[[#This Row],[count]]/Table1[[#This Row],[tot_p]]*100000</f>
        <v>4.6160302140159457</v>
      </c>
      <c r="H30" s="2">
        <f>Table1[[#This Row],[yr.n]]-Table1[[#This Row],[age.n]]</f>
        <v>1925</v>
      </c>
    </row>
    <row r="31" spans="1:23" s="1" customFormat="1" x14ac:dyDescent="0.2">
      <c r="A31" s="2">
        <v>27</v>
      </c>
      <c r="B31" s="2">
        <v>1957</v>
      </c>
      <c r="C31" s="2" t="s">
        <v>18</v>
      </c>
      <c r="D31" s="2" t="s">
        <v>31</v>
      </c>
      <c r="E31" s="2">
        <v>11</v>
      </c>
      <c r="F31" s="2">
        <v>246300</v>
      </c>
      <c r="G31" s="2">
        <f>Table1[[#This Row],[count]]/Table1[[#This Row],[tot_p]]*100000</f>
        <v>4.4660982541615919</v>
      </c>
      <c r="H31" s="2">
        <f>Table1[[#This Row],[yr.n]]-Table1[[#This Row],[age.n]]</f>
        <v>1930</v>
      </c>
    </row>
    <row r="32" spans="1:23" s="1" customFormat="1" x14ac:dyDescent="0.2">
      <c r="A32" s="2">
        <v>27</v>
      </c>
      <c r="B32" s="2">
        <v>1962</v>
      </c>
      <c r="C32" s="2" t="s">
        <v>18</v>
      </c>
      <c r="D32" s="2" t="s">
        <v>32</v>
      </c>
      <c r="E32" s="2">
        <v>13</v>
      </c>
      <c r="F32" s="2">
        <v>246200</v>
      </c>
      <c r="G32" s="2">
        <f>Table1[[#This Row],[count]]/Table1[[#This Row],[tot_p]]*100000</f>
        <v>5.2802599512591391</v>
      </c>
      <c r="H32" s="2">
        <f>Table1[[#This Row],[yr.n]]-Table1[[#This Row],[age.n]]</f>
        <v>1935</v>
      </c>
    </row>
    <row r="33" spans="1:8" s="1" customFormat="1" x14ac:dyDescent="0.2">
      <c r="A33" s="2">
        <v>27</v>
      </c>
      <c r="B33" s="2">
        <v>1967</v>
      </c>
      <c r="C33" s="2" t="s">
        <v>18</v>
      </c>
      <c r="D33" s="2" t="s">
        <v>6</v>
      </c>
      <c r="E33" s="2">
        <v>25</v>
      </c>
      <c r="F33" s="2">
        <v>302400</v>
      </c>
      <c r="G33" s="2">
        <f>Table1[[#This Row],[count]]/Table1[[#This Row],[tot_p]]*100000</f>
        <v>8.2671957671957674</v>
      </c>
      <c r="H33" s="2">
        <f>Table1[[#This Row],[yr.n]]-Table1[[#This Row],[age.n]]</f>
        <v>1940</v>
      </c>
    </row>
    <row r="34" spans="1:8" s="1" customFormat="1" x14ac:dyDescent="0.2">
      <c r="A34" s="2">
        <v>27</v>
      </c>
      <c r="B34" s="2">
        <v>1972</v>
      </c>
      <c r="C34" s="2" t="s">
        <v>18</v>
      </c>
      <c r="D34" s="2" t="s">
        <v>7</v>
      </c>
      <c r="E34" s="2">
        <v>55</v>
      </c>
      <c r="F34" s="2">
        <v>440273</v>
      </c>
      <c r="G34" s="2">
        <f>Table1[[#This Row],[count]]/Table1[[#This Row],[tot_p]]*100000</f>
        <v>12.492249127246051</v>
      </c>
      <c r="H34" s="2">
        <f>Table1[[#This Row],[yr.n]]-Table1[[#This Row],[age.n]]</f>
        <v>1945</v>
      </c>
    </row>
    <row r="35" spans="1:8" s="1" customFormat="1" x14ac:dyDescent="0.2">
      <c r="A35" s="2">
        <v>27</v>
      </c>
      <c r="B35" s="2">
        <v>1977</v>
      </c>
      <c r="C35" s="2" t="s">
        <v>18</v>
      </c>
      <c r="D35" s="2" t="s">
        <v>8</v>
      </c>
      <c r="E35" s="2">
        <v>55</v>
      </c>
      <c r="F35" s="2">
        <v>568305</v>
      </c>
      <c r="G35" s="2">
        <f>Table1[[#This Row],[count]]/Table1[[#This Row],[tot_p]]*100000</f>
        <v>9.6779018308830658</v>
      </c>
      <c r="H35" s="2">
        <f>Table1[[#This Row],[yr.n]]-Table1[[#This Row],[age.n]]</f>
        <v>1950</v>
      </c>
    </row>
    <row r="36" spans="1:8" s="1" customFormat="1" x14ac:dyDescent="0.2">
      <c r="A36" s="2">
        <v>27</v>
      </c>
      <c r="B36" s="2">
        <v>1982</v>
      </c>
      <c r="C36" s="2" t="s">
        <v>18</v>
      </c>
      <c r="D36" s="2" t="s">
        <v>9</v>
      </c>
      <c r="E36" s="2">
        <v>50</v>
      </c>
      <c r="F36" s="2">
        <v>662729</v>
      </c>
      <c r="G36" s="2">
        <f>Table1[[#This Row],[count]]/Table1[[#This Row],[tot_p]]*100000</f>
        <v>7.5445619551883194</v>
      </c>
      <c r="H36" s="2">
        <f>Table1[[#This Row],[yr.n]]-Table1[[#This Row],[age.n]]</f>
        <v>1955</v>
      </c>
    </row>
    <row r="37" spans="1:8" s="1" customFormat="1" x14ac:dyDescent="0.2">
      <c r="A37" s="2">
        <v>27</v>
      </c>
      <c r="B37" s="2">
        <v>1987</v>
      </c>
      <c r="C37" s="2" t="s">
        <v>18</v>
      </c>
      <c r="D37" s="2" t="s">
        <v>10</v>
      </c>
      <c r="E37" s="2">
        <v>40</v>
      </c>
      <c r="F37" s="2">
        <v>690721</v>
      </c>
      <c r="G37" s="2">
        <f>Table1[[#This Row],[count]]/Table1[[#This Row],[tot_p]]*100000</f>
        <v>5.7910502214352828</v>
      </c>
      <c r="H37" s="2">
        <f>Table1[[#This Row],[yr.n]]-Table1[[#This Row],[age.n]]</f>
        <v>1960</v>
      </c>
    </row>
    <row r="38" spans="1:8" x14ac:dyDescent="0.2">
      <c r="A38" s="2">
        <v>27</v>
      </c>
      <c r="B38" s="2">
        <v>1992</v>
      </c>
      <c r="C38" s="2" t="s">
        <v>18</v>
      </c>
      <c r="D38" s="2" t="s">
        <v>11</v>
      </c>
      <c r="E38" s="2">
        <v>40</v>
      </c>
      <c r="F38" s="2">
        <v>698668</v>
      </c>
      <c r="G38" s="2">
        <f>Table1[[#This Row],[count]]/Table1[[#This Row],[tot_p]]*100000</f>
        <v>5.7251799137787902</v>
      </c>
      <c r="H38" s="2">
        <f>Table1[[#This Row],[yr.n]]-Table1[[#This Row],[age.n]]</f>
        <v>1965</v>
      </c>
    </row>
    <row r="39" spans="1:8" x14ac:dyDescent="0.2">
      <c r="A39" s="2">
        <v>27</v>
      </c>
      <c r="B39" s="2">
        <v>1997</v>
      </c>
      <c r="C39" s="2" t="s">
        <v>18</v>
      </c>
      <c r="D39" s="2" t="s">
        <v>12</v>
      </c>
      <c r="E39" s="2">
        <v>30</v>
      </c>
      <c r="F39" s="2">
        <v>716419</v>
      </c>
      <c r="G39" s="2">
        <f>Table1[[#This Row],[count]]/Table1[[#This Row],[tot_p]]*100000</f>
        <v>4.1874936315201028</v>
      </c>
      <c r="H39" s="2">
        <f>Table1[[#This Row],[yr.n]]-Table1[[#This Row],[age.n]]</f>
        <v>1970</v>
      </c>
    </row>
    <row r="40" spans="1:8" x14ac:dyDescent="0.2">
      <c r="A40" s="2">
        <v>27</v>
      </c>
      <c r="B40" s="2">
        <v>2002</v>
      </c>
      <c r="C40" s="2" t="s">
        <v>18</v>
      </c>
      <c r="D40" s="2" t="s">
        <v>13</v>
      </c>
      <c r="E40" s="2">
        <v>35</v>
      </c>
      <c r="F40" s="2">
        <v>665830</v>
      </c>
      <c r="G40" s="2">
        <f>Table1[[#This Row],[count]]/Table1[[#This Row],[tot_p]]*100000</f>
        <v>5.2565970292717354</v>
      </c>
      <c r="H40" s="2">
        <f>Table1[[#This Row],[yr.n]]-Table1[[#This Row],[age.n]]</f>
        <v>1975</v>
      </c>
    </row>
    <row r="41" spans="1:8" x14ac:dyDescent="0.2">
      <c r="A41" s="2">
        <v>27</v>
      </c>
      <c r="B41" s="2">
        <v>2007</v>
      </c>
      <c r="C41" s="2" t="s">
        <v>18</v>
      </c>
      <c r="D41" s="2" t="s">
        <v>14</v>
      </c>
      <c r="E41" s="2">
        <v>45</v>
      </c>
      <c r="F41" s="2">
        <v>716143</v>
      </c>
      <c r="G41" s="2">
        <f>Table1[[#This Row],[count]]/Table1[[#This Row],[tot_p]]*100000</f>
        <v>6.2836612240851339</v>
      </c>
      <c r="H41" s="2">
        <f>Table1[[#This Row],[yr.n]]-Table1[[#This Row],[age.n]]</f>
        <v>1980</v>
      </c>
    </row>
    <row r="42" spans="1:8" x14ac:dyDescent="0.2">
      <c r="A42" s="2">
        <v>27</v>
      </c>
      <c r="B42" s="2">
        <v>2012</v>
      </c>
      <c r="C42" s="2" t="s">
        <v>18</v>
      </c>
      <c r="D42" s="2" t="s">
        <v>15</v>
      </c>
      <c r="E42" s="2">
        <v>35</v>
      </c>
      <c r="F42" s="2">
        <v>800833</v>
      </c>
      <c r="G42" s="2">
        <f>Table1[[#This Row],[count]]/Table1[[#This Row],[tot_p]]*100000</f>
        <v>4.3704492696979269</v>
      </c>
      <c r="H42" s="2">
        <f>Table1[[#This Row],[yr.n]]-Table1[[#This Row],[age.n]]</f>
        <v>1985</v>
      </c>
    </row>
    <row r="43" spans="1:8" x14ac:dyDescent="0.2">
      <c r="A43" s="2">
        <v>27</v>
      </c>
      <c r="B43" s="2">
        <v>2017</v>
      </c>
      <c r="C43" s="2" t="s">
        <v>18</v>
      </c>
      <c r="D43" s="2" t="s">
        <v>16</v>
      </c>
      <c r="E43" s="2">
        <v>45</v>
      </c>
      <c r="F43" s="2">
        <v>854645</v>
      </c>
      <c r="G43" s="2">
        <f>Table1[[#This Row],[count]]/Table1[[#This Row],[tot_p]]*100000</f>
        <v>5.2653440902362973</v>
      </c>
      <c r="H43" s="2">
        <f>Table1[[#This Row],[yr.n]]-Table1[[#This Row],[age.n]]</f>
        <v>1990</v>
      </c>
    </row>
    <row r="44" spans="1:8" x14ac:dyDescent="0.2">
      <c r="A44" s="2">
        <v>32</v>
      </c>
      <c r="B44" s="2">
        <v>1952</v>
      </c>
      <c r="C44" s="2" t="s">
        <v>19</v>
      </c>
      <c r="D44" s="2" t="s">
        <v>30</v>
      </c>
      <c r="E44" s="2">
        <v>16</v>
      </c>
      <c r="F44" s="2">
        <v>244500</v>
      </c>
      <c r="G44" s="2">
        <f>Table1[[#This Row],[count]]/Table1[[#This Row],[tot_p]]*100000</f>
        <v>6.5439672801635984</v>
      </c>
      <c r="H44" s="2">
        <f>Table1[[#This Row],[yr.n]]-Table1[[#This Row],[age.n]]</f>
        <v>1920</v>
      </c>
    </row>
    <row r="45" spans="1:8" x14ac:dyDescent="0.2">
      <c r="A45" s="2">
        <v>32</v>
      </c>
      <c r="B45" s="2">
        <v>1957</v>
      </c>
      <c r="C45" s="2" t="s">
        <v>19</v>
      </c>
      <c r="D45" s="2" t="s">
        <v>31</v>
      </c>
      <c r="E45" s="2">
        <v>20</v>
      </c>
      <c r="F45" s="2">
        <v>274100</v>
      </c>
      <c r="G45" s="2">
        <f>Table1[[#This Row],[count]]/Table1[[#This Row],[tot_p]]*100000</f>
        <v>7.296607077708865</v>
      </c>
      <c r="H45" s="2">
        <f>Table1[[#This Row],[yr.n]]-Table1[[#This Row],[age.n]]</f>
        <v>1925</v>
      </c>
    </row>
    <row r="46" spans="1:8" x14ac:dyDescent="0.2">
      <c r="A46" s="2">
        <v>32</v>
      </c>
      <c r="B46" s="2">
        <v>1962</v>
      </c>
      <c r="C46" s="2" t="s">
        <v>19</v>
      </c>
      <c r="D46" s="2" t="s">
        <v>32</v>
      </c>
      <c r="E46" s="2">
        <v>16</v>
      </c>
      <c r="F46" s="2">
        <v>268200</v>
      </c>
      <c r="G46" s="2">
        <f>Table1[[#This Row],[count]]/Table1[[#This Row],[tot_p]]*100000</f>
        <v>5.9656972408650262</v>
      </c>
      <c r="H46" s="2">
        <f>Table1[[#This Row],[yr.n]]-Table1[[#This Row],[age.n]]</f>
        <v>1930</v>
      </c>
    </row>
    <row r="47" spans="1:8" x14ac:dyDescent="0.2">
      <c r="A47" s="2">
        <v>32</v>
      </c>
      <c r="B47" s="2">
        <v>1967</v>
      </c>
      <c r="C47" s="2" t="s">
        <v>19</v>
      </c>
      <c r="D47" s="2" t="s">
        <v>6</v>
      </c>
      <c r="E47" s="2">
        <v>30</v>
      </c>
      <c r="F47" s="2">
        <v>282100</v>
      </c>
      <c r="G47" s="2">
        <f>Table1[[#This Row],[count]]/Table1[[#This Row],[tot_p]]*100000</f>
        <v>10.634526763559021</v>
      </c>
      <c r="H47" s="2">
        <f>Table1[[#This Row],[yr.n]]-Table1[[#This Row],[age.n]]</f>
        <v>1935</v>
      </c>
    </row>
    <row r="48" spans="1:8" x14ac:dyDescent="0.2">
      <c r="A48" s="2">
        <v>32</v>
      </c>
      <c r="B48" s="2">
        <v>1972</v>
      </c>
      <c r="C48" s="2" t="s">
        <v>19</v>
      </c>
      <c r="D48" s="2" t="s">
        <v>7</v>
      </c>
      <c r="E48" s="2">
        <v>45</v>
      </c>
      <c r="F48" s="2">
        <v>354760</v>
      </c>
      <c r="G48" s="2">
        <f>Table1[[#This Row],[count]]/Table1[[#This Row],[tot_p]]*100000</f>
        <v>12.684631863795241</v>
      </c>
      <c r="H48" s="2">
        <f>Table1[[#This Row],[yr.n]]-Table1[[#This Row],[age.n]]</f>
        <v>1940</v>
      </c>
    </row>
    <row r="49" spans="1:8" x14ac:dyDescent="0.2">
      <c r="A49" s="2">
        <v>32</v>
      </c>
      <c r="B49" s="2">
        <v>1977</v>
      </c>
      <c r="C49" s="2" t="s">
        <v>19</v>
      </c>
      <c r="D49" s="2" t="s">
        <v>8</v>
      </c>
      <c r="E49" s="2">
        <v>55</v>
      </c>
      <c r="F49" s="2">
        <v>481334</v>
      </c>
      <c r="G49" s="2">
        <f>Table1[[#This Row],[count]]/Table1[[#This Row],[tot_p]]*100000</f>
        <v>11.42657697150004</v>
      </c>
      <c r="H49" s="2">
        <f>Table1[[#This Row],[yr.n]]-Table1[[#This Row],[age.n]]</f>
        <v>1945</v>
      </c>
    </row>
    <row r="50" spans="1:8" x14ac:dyDescent="0.2">
      <c r="A50" s="2">
        <v>32</v>
      </c>
      <c r="B50" s="2">
        <v>1982</v>
      </c>
      <c r="C50" s="2" t="s">
        <v>19</v>
      </c>
      <c r="D50" s="2" t="s">
        <v>9</v>
      </c>
      <c r="E50" s="2">
        <v>55</v>
      </c>
      <c r="F50" s="2">
        <v>614370</v>
      </c>
      <c r="G50" s="2">
        <f>Table1[[#This Row],[count]]/Table1[[#This Row],[tot_p]]*100000</f>
        <v>8.9522600387388707</v>
      </c>
      <c r="H50" s="2">
        <f>Table1[[#This Row],[yr.n]]-Table1[[#This Row],[age.n]]</f>
        <v>1950</v>
      </c>
    </row>
    <row r="51" spans="1:8" x14ac:dyDescent="0.2">
      <c r="A51" s="2">
        <v>32</v>
      </c>
      <c r="B51" s="2">
        <v>1987</v>
      </c>
      <c r="C51" s="2" t="s">
        <v>19</v>
      </c>
      <c r="D51" s="2" t="s">
        <v>10</v>
      </c>
      <c r="E51" s="2">
        <v>30</v>
      </c>
      <c r="F51" s="2">
        <v>684313</v>
      </c>
      <c r="G51" s="2">
        <f>Table1[[#This Row],[count]]/Table1[[#This Row],[tot_p]]*100000</f>
        <v>4.3839588024778129</v>
      </c>
      <c r="H51" s="2">
        <f>Table1[[#This Row],[yr.n]]-Table1[[#This Row],[age.n]]</f>
        <v>1955</v>
      </c>
    </row>
    <row r="52" spans="1:8" x14ac:dyDescent="0.2">
      <c r="A52" s="2">
        <v>32</v>
      </c>
      <c r="B52" s="2">
        <v>1992</v>
      </c>
      <c r="C52" s="2" t="s">
        <v>19</v>
      </c>
      <c r="D52" s="2" t="s">
        <v>11</v>
      </c>
      <c r="E52" s="2">
        <v>50</v>
      </c>
      <c r="F52" s="2">
        <v>778084</v>
      </c>
      <c r="G52" s="2">
        <f>Table1[[#This Row],[count]]/Table1[[#This Row],[tot_p]]*100000</f>
        <v>6.4260414042699754</v>
      </c>
      <c r="H52" s="2">
        <f>Table1[[#This Row],[yr.n]]-Table1[[#This Row],[age.n]]</f>
        <v>1960</v>
      </c>
    </row>
    <row r="53" spans="1:8" x14ac:dyDescent="0.2">
      <c r="A53" s="2">
        <v>32</v>
      </c>
      <c r="B53" s="2">
        <v>1997</v>
      </c>
      <c r="C53" s="2" t="s">
        <v>19</v>
      </c>
      <c r="D53" s="2" t="s">
        <v>12</v>
      </c>
      <c r="E53" s="2">
        <v>30</v>
      </c>
      <c r="F53" s="2">
        <v>800516</v>
      </c>
      <c r="G53" s="2">
        <f>Table1[[#This Row],[count]]/Table1[[#This Row],[tot_p]]*100000</f>
        <v>3.7475828090881387</v>
      </c>
      <c r="H53" s="2">
        <f>Table1[[#This Row],[yr.n]]-Table1[[#This Row],[age.n]]</f>
        <v>1965</v>
      </c>
    </row>
    <row r="54" spans="1:8" x14ac:dyDescent="0.2">
      <c r="A54" s="2">
        <v>32</v>
      </c>
      <c r="B54" s="2">
        <v>2002</v>
      </c>
      <c r="C54" s="2" t="s">
        <v>19</v>
      </c>
      <c r="D54" s="2" t="s">
        <v>13</v>
      </c>
      <c r="E54" s="2">
        <v>40</v>
      </c>
      <c r="F54" s="2">
        <v>742634</v>
      </c>
      <c r="G54" s="2">
        <f>Table1[[#This Row],[count]]/Table1[[#This Row],[tot_p]]*100000</f>
        <v>5.3862333262414595</v>
      </c>
      <c r="H54" s="2">
        <f>Table1[[#This Row],[yr.n]]-Table1[[#This Row],[age.n]]</f>
        <v>1970</v>
      </c>
    </row>
    <row r="55" spans="1:8" x14ac:dyDescent="0.2">
      <c r="A55" s="2">
        <v>32</v>
      </c>
      <c r="B55" s="2">
        <v>2007</v>
      </c>
      <c r="C55" s="2" t="s">
        <v>19</v>
      </c>
      <c r="D55" s="2" t="s">
        <v>14</v>
      </c>
      <c r="E55" s="2">
        <v>40</v>
      </c>
      <c r="F55" s="2">
        <v>700612</v>
      </c>
      <c r="G55" s="2">
        <f>Table1[[#This Row],[count]]/Table1[[#This Row],[tot_p]]*100000</f>
        <v>5.7092941599630036</v>
      </c>
      <c r="H55" s="2">
        <f>Table1[[#This Row],[yr.n]]-Table1[[#This Row],[age.n]]</f>
        <v>1975</v>
      </c>
    </row>
    <row r="56" spans="1:8" x14ac:dyDescent="0.2">
      <c r="A56" s="2">
        <v>32</v>
      </c>
      <c r="B56" s="2">
        <v>2012</v>
      </c>
      <c r="C56" s="2" t="s">
        <v>19</v>
      </c>
      <c r="D56" s="2" t="s">
        <v>15</v>
      </c>
      <c r="E56" s="2">
        <v>50</v>
      </c>
      <c r="F56" s="2">
        <v>773523</v>
      </c>
      <c r="G56" s="2">
        <f>Table1[[#This Row],[count]]/Table1[[#This Row],[tot_p]]*100000</f>
        <v>6.4639319063557261</v>
      </c>
      <c r="H56" s="2">
        <f>Table1[[#This Row],[yr.n]]-Table1[[#This Row],[age.n]]</f>
        <v>1980</v>
      </c>
    </row>
    <row r="57" spans="1:8" x14ac:dyDescent="0.2">
      <c r="A57" s="2">
        <v>32</v>
      </c>
      <c r="B57" s="2">
        <v>2017</v>
      </c>
      <c r="C57" s="2" t="s">
        <v>19</v>
      </c>
      <c r="D57" s="2" t="s">
        <v>16</v>
      </c>
      <c r="E57" s="2">
        <v>35</v>
      </c>
      <c r="F57" s="2">
        <v>867309</v>
      </c>
      <c r="G57" s="2">
        <f>Table1[[#This Row],[count]]/Table1[[#This Row],[tot_p]]*100000</f>
        <v>4.0354706338801973</v>
      </c>
      <c r="H57" s="2">
        <f>Table1[[#This Row],[yr.n]]-Table1[[#This Row],[age.n]]</f>
        <v>1985</v>
      </c>
    </row>
    <row r="58" spans="1:8" x14ac:dyDescent="0.2">
      <c r="A58" s="2">
        <v>37</v>
      </c>
      <c r="B58" s="2">
        <v>1952</v>
      </c>
      <c r="C58" s="2" t="s">
        <v>20</v>
      </c>
      <c r="D58" s="2" t="s">
        <v>30</v>
      </c>
      <c r="E58" s="2">
        <v>28</v>
      </c>
      <c r="F58" s="2">
        <v>235200</v>
      </c>
      <c r="G58" s="2">
        <f>Table1[[#This Row],[count]]/Table1[[#This Row],[tot_p]]*100000</f>
        <v>11.904761904761905</v>
      </c>
      <c r="H58" s="2">
        <f>Table1[[#This Row],[yr.n]]-Table1[[#This Row],[age.n]]</f>
        <v>1915</v>
      </c>
    </row>
    <row r="59" spans="1:8" x14ac:dyDescent="0.2">
      <c r="A59" s="2">
        <v>37</v>
      </c>
      <c r="B59" s="2">
        <v>1957</v>
      </c>
      <c r="C59" s="2" t="s">
        <v>20</v>
      </c>
      <c r="D59" s="2" t="s">
        <v>31</v>
      </c>
      <c r="E59" s="2">
        <v>20</v>
      </c>
      <c r="F59" s="2">
        <v>274200</v>
      </c>
      <c r="G59" s="2">
        <f>Table1[[#This Row],[count]]/Table1[[#This Row],[tot_p]]*100000</f>
        <v>7.2939460247994159</v>
      </c>
      <c r="H59" s="2">
        <f>Table1[[#This Row],[yr.n]]-Table1[[#This Row],[age.n]]</f>
        <v>1920</v>
      </c>
    </row>
    <row r="60" spans="1:8" x14ac:dyDescent="0.2">
      <c r="A60" s="2">
        <v>37</v>
      </c>
      <c r="B60" s="2">
        <v>1962</v>
      </c>
      <c r="C60" s="2" t="s">
        <v>20</v>
      </c>
      <c r="D60" s="2" t="s">
        <v>32</v>
      </c>
      <c r="E60" s="2">
        <v>15</v>
      </c>
      <c r="F60" s="2">
        <v>293800</v>
      </c>
      <c r="G60" s="2">
        <f>Table1[[#This Row],[count]]/Table1[[#This Row],[tot_p]]*100000</f>
        <v>5.1055139550714772</v>
      </c>
      <c r="H60" s="2">
        <f>Table1[[#This Row],[yr.n]]-Table1[[#This Row],[age.n]]</f>
        <v>1925</v>
      </c>
    </row>
    <row r="61" spans="1:8" x14ac:dyDescent="0.2">
      <c r="A61" s="2">
        <v>37</v>
      </c>
      <c r="B61" s="2">
        <v>1967</v>
      </c>
      <c r="C61" s="2" t="s">
        <v>20</v>
      </c>
      <c r="D61" s="2" t="s">
        <v>6</v>
      </c>
      <c r="E61" s="2">
        <v>40</v>
      </c>
      <c r="F61" s="2">
        <v>294100</v>
      </c>
      <c r="G61" s="2">
        <f>Table1[[#This Row],[count]]/Table1[[#This Row],[tot_p]]*100000</f>
        <v>13.600816048962939</v>
      </c>
      <c r="H61" s="2">
        <f>Table1[[#This Row],[yr.n]]-Table1[[#This Row],[age.n]]</f>
        <v>1930</v>
      </c>
    </row>
    <row r="62" spans="1:8" x14ac:dyDescent="0.2">
      <c r="A62" s="2">
        <v>37</v>
      </c>
      <c r="B62" s="2">
        <v>1972</v>
      </c>
      <c r="C62" s="2" t="s">
        <v>20</v>
      </c>
      <c r="D62" s="2" t="s">
        <v>7</v>
      </c>
      <c r="E62" s="2">
        <v>50</v>
      </c>
      <c r="F62" s="2">
        <v>313356</v>
      </c>
      <c r="G62" s="2">
        <f>Table1[[#This Row],[count]]/Table1[[#This Row],[tot_p]]*100000</f>
        <v>15.956292523519576</v>
      </c>
      <c r="H62" s="2">
        <f>Table1[[#This Row],[yr.n]]-Table1[[#This Row],[age.n]]</f>
        <v>1935</v>
      </c>
    </row>
    <row r="63" spans="1:8" x14ac:dyDescent="0.2">
      <c r="A63" s="2">
        <v>37</v>
      </c>
      <c r="B63" s="2">
        <v>1977</v>
      </c>
      <c r="C63" s="2" t="s">
        <v>20</v>
      </c>
      <c r="D63" s="2" t="s">
        <v>8</v>
      </c>
      <c r="E63" s="2">
        <v>45</v>
      </c>
      <c r="F63" s="2">
        <v>378825</v>
      </c>
      <c r="G63" s="2">
        <f>Table1[[#This Row],[count]]/Table1[[#This Row],[tot_p]]*100000</f>
        <v>11.87883587408434</v>
      </c>
      <c r="H63" s="2">
        <f>Table1[[#This Row],[yr.n]]-Table1[[#This Row],[age.n]]</f>
        <v>1940</v>
      </c>
    </row>
    <row r="64" spans="1:8" x14ac:dyDescent="0.2">
      <c r="A64" s="2">
        <v>37</v>
      </c>
      <c r="B64" s="2">
        <v>1982</v>
      </c>
      <c r="C64" s="2" t="s">
        <v>20</v>
      </c>
      <c r="D64" s="2" t="s">
        <v>9</v>
      </c>
      <c r="E64" s="2">
        <v>35</v>
      </c>
      <c r="F64" s="2">
        <v>504567</v>
      </c>
      <c r="G64" s="2">
        <f>Table1[[#This Row],[count]]/Table1[[#This Row],[tot_p]]*100000</f>
        <v>6.9366407236303598</v>
      </c>
      <c r="H64" s="2">
        <f>Table1[[#This Row],[yr.n]]-Table1[[#This Row],[age.n]]</f>
        <v>1945</v>
      </c>
    </row>
    <row r="65" spans="1:8" x14ac:dyDescent="0.2">
      <c r="A65" s="2">
        <v>37</v>
      </c>
      <c r="B65" s="2">
        <v>1987</v>
      </c>
      <c r="C65" s="2" t="s">
        <v>20</v>
      </c>
      <c r="D65" s="2" t="s">
        <v>10</v>
      </c>
      <c r="E65" s="2">
        <v>45</v>
      </c>
      <c r="F65" s="2">
        <v>624118</v>
      </c>
      <c r="G65" s="2">
        <f>Table1[[#This Row],[count]]/Table1[[#This Row],[tot_p]]*100000</f>
        <v>7.2101749989585304</v>
      </c>
      <c r="H65" s="2">
        <f>Table1[[#This Row],[yr.n]]-Table1[[#This Row],[age.n]]</f>
        <v>1950</v>
      </c>
    </row>
    <row r="66" spans="1:8" x14ac:dyDescent="0.2">
      <c r="A66" s="2">
        <v>37</v>
      </c>
      <c r="B66" s="2">
        <v>1992</v>
      </c>
      <c r="C66" s="2" t="s">
        <v>20</v>
      </c>
      <c r="D66" s="2" t="s">
        <v>11</v>
      </c>
      <c r="E66" s="2">
        <v>60</v>
      </c>
      <c r="F66" s="2">
        <v>751055</v>
      </c>
      <c r="G66" s="2">
        <f>Table1[[#This Row],[count]]/Table1[[#This Row],[tot_p]]*100000</f>
        <v>7.9887624741197376</v>
      </c>
      <c r="H66" s="2">
        <f>Table1[[#This Row],[yr.n]]-Table1[[#This Row],[age.n]]</f>
        <v>1955</v>
      </c>
    </row>
    <row r="67" spans="1:8" x14ac:dyDescent="0.2">
      <c r="A67" s="2">
        <v>37</v>
      </c>
      <c r="B67" s="2">
        <v>1997</v>
      </c>
      <c r="C67" s="2" t="s">
        <v>20</v>
      </c>
      <c r="D67" s="2" t="s">
        <v>12</v>
      </c>
      <c r="E67" s="2">
        <v>45</v>
      </c>
      <c r="F67" s="2">
        <v>862245</v>
      </c>
      <c r="G67" s="2">
        <f>Table1[[#This Row],[count]]/Table1[[#This Row],[tot_p]]*100000</f>
        <v>5.2189342936172434</v>
      </c>
      <c r="H67" s="2">
        <f>Table1[[#This Row],[yr.n]]-Table1[[#This Row],[age.n]]</f>
        <v>1960</v>
      </c>
    </row>
    <row r="68" spans="1:8" x14ac:dyDescent="0.2">
      <c r="A68" s="2">
        <v>37</v>
      </c>
      <c r="B68" s="2">
        <v>2002</v>
      </c>
      <c r="C68" s="2" t="s">
        <v>20</v>
      </c>
      <c r="D68" s="2" t="s">
        <v>13</v>
      </c>
      <c r="E68" s="2">
        <v>60</v>
      </c>
      <c r="F68" s="2">
        <v>826535</v>
      </c>
      <c r="G68" s="2">
        <f>Table1[[#This Row],[count]]/Table1[[#This Row],[tot_p]]*100000</f>
        <v>7.2592207226554235</v>
      </c>
      <c r="H68" s="2">
        <f>Table1[[#This Row],[yr.n]]-Table1[[#This Row],[age.n]]</f>
        <v>1965</v>
      </c>
    </row>
    <row r="69" spans="1:8" x14ac:dyDescent="0.2">
      <c r="A69" s="2">
        <v>37</v>
      </c>
      <c r="B69" s="2">
        <v>2007</v>
      </c>
      <c r="C69" s="2" t="s">
        <v>20</v>
      </c>
      <c r="D69" s="2" t="s">
        <v>14</v>
      </c>
      <c r="E69" s="2">
        <v>45</v>
      </c>
      <c r="F69" s="2">
        <v>767650</v>
      </c>
      <c r="G69" s="2">
        <f>Table1[[#This Row],[count]]/Table1[[#This Row],[tot_p]]*100000</f>
        <v>5.8620465055689444</v>
      </c>
      <c r="H69" s="2">
        <f>Table1[[#This Row],[yr.n]]-Table1[[#This Row],[age.n]]</f>
        <v>1970</v>
      </c>
    </row>
    <row r="70" spans="1:8" x14ac:dyDescent="0.2">
      <c r="A70" s="2">
        <v>37</v>
      </c>
      <c r="B70" s="2">
        <v>2012</v>
      </c>
      <c r="C70" s="2" t="s">
        <v>20</v>
      </c>
      <c r="D70" s="2" t="s">
        <v>15</v>
      </c>
      <c r="E70" s="2">
        <v>40</v>
      </c>
      <c r="F70" s="2">
        <v>754132</v>
      </c>
      <c r="G70" s="2">
        <f>Table1[[#This Row],[count]]/Table1[[#This Row],[tot_p]]*100000</f>
        <v>5.3041112166039897</v>
      </c>
      <c r="H70" s="2">
        <f>Table1[[#This Row],[yr.n]]-Table1[[#This Row],[age.n]]</f>
        <v>1975</v>
      </c>
    </row>
    <row r="71" spans="1:8" x14ac:dyDescent="0.2">
      <c r="A71" s="2">
        <v>37</v>
      </c>
      <c r="B71" s="2">
        <v>2017</v>
      </c>
      <c r="C71" s="2" t="s">
        <v>20</v>
      </c>
      <c r="D71" s="2" t="s">
        <v>16</v>
      </c>
      <c r="E71" s="2">
        <v>40</v>
      </c>
      <c r="F71" s="2">
        <v>824524</v>
      </c>
      <c r="G71" s="2">
        <f>Table1[[#This Row],[count]]/Table1[[#This Row],[tot_p]]*100000</f>
        <v>4.8512838922820931</v>
      </c>
      <c r="H71" s="2">
        <f>Table1[[#This Row],[yr.n]]-Table1[[#This Row],[age.n]]</f>
        <v>1980</v>
      </c>
    </row>
    <row r="72" spans="1:8" x14ac:dyDescent="0.2">
      <c r="A72" s="2">
        <v>42</v>
      </c>
      <c r="B72" s="2">
        <v>1952</v>
      </c>
      <c r="C72" s="2" t="s">
        <v>21</v>
      </c>
      <c r="D72" s="2" t="s">
        <v>30</v>
      </c>
      <c r="E72" s="2">
        <v>27</v>
      </c>
      <c r="F72" s="2">
        <v>198300</v>
      </c>
      <c r="G72" s="2">
        <f>Table1[[#This Row],[count]]/Table1[[#This Row],[tot_p]]*100000</f>
        <v>13.615733736762481</v>
      </c>
      <c r="H72" s="2">
        <f>Table1[[#This Row],[yr.n]]-Table1[[#This Row],[age.n]]</f>
        <v>1910</v>
      </c>
    </row>
    <row r="73" spans="1:8" x14ac:dyDescent="0.2">
      <c r="A73" s="2">
        <v>42</v>
      </c>
      <c r="B73" s="2">
        <v>1957</v>
      </c>
      <c r="C73" s="2" t="s">
        <v>21</v>
      </c>
      <c r="D73" s="2" t="s">
        <v>31</v>
      </c>
      <c r="E73" s="2">
        <v>24</v>
      </c>
      <c r="F73" s="2">
        <v>252100</v>
      </c>
      <c r="G73" s="2">
        <f>Table1[[#This Row],[count]]/Table1[[#This Row],[tot_p]]*100000</f>
        <v>9.5200317334391116</v>
      </c>
      <c r="H73" s="2">
        <f>Table1[[#This Row],[yr.n]]-Table1[[#This Row],[age.n]]</f>
        <v>1915</v>
      </c>
    </row>
    <row r="74" spans="1:8" x14ac:dyDescent="0.2">
      <c r="A74" s="2">
        <v>42</v>
      </c>
      <c r="B74" s="2">
        <v>1962</v>
      </c>
      <c r="C74" s="2" t="s">
        <v>21</v>
      </c>
      <c r="D74" s="2" t="s">
        <v>32</v>
      </c>
      <c r="E74" s="2">
        <v>26</v>
      </c>
      <c r="F74" s="2">
        <v>282300</v>
      </c>
      <c r="G74" s="2">
        <f>Table1[[#This Row],[count]]/Table1[[#This Row],[tot_p]]*100000</f>
        <v>9.2100602196245127</v>
      </c>
      <c r="H74" s="2">
        <f>Table1[[#This Row],[yr.n]]-Table1[[#This Row],[age.n]]</f>
        <v>1920</v>
      </c>
    </row>
    <row r="75" spans="1:8" x14ac:dyDescent="0.2">
      <c r="A75" s="2">
        <v>42</v>
      </c>
      <c r="B75" s="2">
        <v>1967</v>
      </c>
      <c r="C75" s="2" t="s">
        <v>21</v>
      </c>
      <c r="D75" s="2" t="s">
        <v>6</v>
      </c>
      <c r="E75" s="2">
        <v>45</v>
      </c>
      <c r="F75" s="2">
        <v>309200</v>
      </c>
      <c r="G75" s="2">
        <f>Table1[[#This Row],[count]]/Table1[[#This Row],[tot_p]]*100000</f>
        <v>14.553686934023286</v>
      </c>
      <c r="H75" s="2">
        <f>Table1[[#This Row],[yr.n]]-Table1[[#This Row],[age.n]]</f>
        <v>1925</v>
      </c>
    </row>
    <row r="76" spans="1:8" x14ac:dyDescent="0.2">
      <c r="A76" s="2">
        <v>42</v>
      </c>
      <c r="B76" s="2">
        <v>1972</v>
      </c>
      <c r="C76" s="2" t="s">
        <v>21</v>
      </c>
      <c r="D76" s="2" t="s">
        <v>7</v>
      </c>
      <c r="E76" s="2">
        <v>45</v>
      </c>
      <c r="F76" s="2">
        <v>316586</v>
      </c>
      <c r="G76" s="2">
        <f>Table1[[#This Row],[count]]/Table1[[#This Row],[tot_p]]*100000</f>
        <v>14.21414718275603</v>
      </c>
      <c r="H76" s="2">
        <f>Table1[[#This Row],[yr.n]]-Table1[[#This Row],[age.n]]</f>
        <v>1930</v>
      </c>
    </row>
    <row r="77" spans="1:8" x14ac:dyDescent="0.2">
      <c r="A77" s="2">
        <v>42</v>
      </c>
      <c r="B77" s="2">
        <v>1977</v>
      </c>
      <c r="C77" s="2" t="s">
        <v>21</v>
      </c>
      <c r="D77" s="2" t="s">
        <v>8</v>
      </c>
      <c r="E77" s="2">
        <v>50</v>
      </c>
      <c r="F77" s="2">
        <v>332250</v>
      </c>
      <c r="G77" s="2">
        <f>Table1[[#This Row],[count]]/Table1[[#This Row],[tot_p]]*100000</f>
        <v>15.048908954100828</v>
      </c>
      <c r="H77" s="2">
        <f>Table1[[#This Row],[yr.n]]-Table1[[#This Row],[age.n]]</f>
        <v>1935</v>
      </c>
    </row>
    <row r="78" spans="1:8" x14ac:dyDescent="0.2">
      <c r="A78" s="2">
        <v>42</v>
      </c>
      <c r="B78" s="2">
        <v>1982</v>
      </c>
      <c r="C78" s="2" t="s">
        <v>21</v>
      </c>
      <c r="D78" s="2" t="s">
        <v>9</v>
      </c>
      <c r="E78" s="2">
        <v>25</v>
      </c>
      <c r="F78" s="2">
        <v>398342</v>
      </c>
      <c r="G78" s="2">
        <f>Table1[[#This Row],[count]]/Table1[[#This Row],[tot_p]]*100000</f>
        <v>6.2760140783547795</v>
      </c>
      <c r="H78" s="2">
        <f>Table1[[#This Row],[yr.n]]-Table1[[#This Row],[age.n]]</f>
        <v>1940</v>
      </c>
    </row>
    <row r="79" spans="1:8" x14ac:dyDescent="0.2">
      <c r="A79" s="2">
        <v>42</v>
      </c>
      <c r="B79" s="2">
        <v>1987</v>
      </c>
      <c r="C79" s="2" t="s">
        <v>21</v>
      </c>
      <c r="D79" s="2" t="s">
        <v>10</v>
      </c>
      <c r="E79" s="2">
        <v>40</v>
      </c>
      <c r="F79" s="2">
        <v>515512</v>
      </c>
      <c r="G79" s="2">
        <f>Table1[[#This Row],[count]]/Table1[[#This Row],[tot_p]]*100000</f>
        <v>7.7592762147146921</v>
      </c>
      <c r="H79" s="2">
        <f>Table1[[#This Row],[yr.n]]-Table1[[#This Row],[age.n]]</f>
        <v>1945</v>
      </c>
    </row>
    <row r="80" spans="1:8" x14ac:dyDescent="0.2">
      <c r="A80" s="2">
        <v>42</v>
      </c>
      <c r="B80" s="2">
        <v>1992</v>
      </c>
      <c r="C80" s="2" t="s">
        <v>21</v>
      </c>
      <c r="D80" s="2" t="s">
        <v>11</v>
      </c>
      <c r="E80" s="2">
        <v>50</v>
      </c>
      <c r="F80" s="2">
        <v>681165</v>
      </c>
      <c r="G80" s="2">
        <f>Table1[[#This Row],[count]]/Table1[[#This Row],[tot_p]]*100000</f>
        <v>7.3403654033897805</v>
      </c>
      <c r="H80" s="2">
        <f>Table1[[#This Row],[yr.n]]-Table1[[#This Row],[age.n]]</f>
        <v>1950</v>
      </c>
    </row>
    <row r="81" spans="1:8" x14ac:dyDescent="0.2">
      <c r="A81" s="2">
        <v>42</v>
      </c>
      <c r="B81" s="2">
        <v>1997</v>
      </c>
      <c r="C81" s="2" t="s">
        <v>21</v>
      </c>
      <c r="D81" s="2" t="s">
        <v>12</v>
      </c>
      <c r="E81" s="2">
        <v>50</v>
      </c>
      <c r="F81" s="2">
        <v>819724</v>
      </c>
      <c r="G81" s="2">
        <f>Table1[[#This Row],[count]]/Table1[[#This Row],[tot_p]]*100000</f>
        <v>6.0996140164250408</v>
      </c>
      <c r="H81" s="2">
        <f>Table1[[#This Row],[yr.n]]-Table1[[#This Row],[age.n]]</f>
        <v>1955</v>
      </c>
    </row>
    <row r="82" spans="1:8" x14ac:dyDescent="0.2">
      <c r="A82" s="2">
        <v>42</v>
      </c>
      <c r="B82" s="2">
        <v>2002</v>
      </c>
      <c r="C82" s="2" t="s">
        <v>21</v>
      </c>
      <c r="D82" s="2" t="s">
        <v>13</v>
      </c>
      <c r="E82" s="2">
        <v>60</v>
      </c>
      <c r="F82" s="2">
        <v>883332</v>
      </c>
      <c r="G82" s="2">
        <f>Table1[[#This Row],[count]]/Table1[[#This Row],[tot_p]]*100000</f>
        <v>6.7924630829631445</v>
      </c>
      <c r="H82" s="2">
        <f>Table1[[#This Row],[yr.n]]-Table1[[#This Row],[age.n]]</f>
        <v>1960</v>
      </c>
    </row>
    <row r="83" spans="1:8" x14ac:dyDescent="0.2">
      <c r="A83" s="2">
        <v>42</v>
      </c>
      <c r="B83" s="2">
        <v>2007</v>
      </c>
      <c r="C83" s="2" t="s">
        <v>21</v>
      </c>
      <c r="D83" s="2" t="s">
        <v>14</v>
      </c>
      <c r="E83" s="2">
        <v>65</v>
      </c>
      <c r="F83" s="2">
        <v>851977</v>
      </c>
      <c r="G83" s="2">
        <f>Table1[[#This Row],[count]]/Table1[[#This Row],[tot_p]]*100000</f>
        <v>7.6293139368785781</v>
      </c>
      <c r="H83" s="2">
        <f>Table1[[#This Row],[yr.n]]-Table1[[#This Row],[age.n]]</f>
        <v>1965</v>
      </c>
    </row>
    <row r="84" spans="1:8" x14ac:dyDescent="0.2">
      <c r="A84" s="2">
        <v>42</v>
      </c>
      <c r="B84" s="2">
        <v>2012</v>
      </c>
      <c r="C84" s="2" t="s">
        <v>21</v>
      </c>
      <c r="D84" s="2" t="s">
        <v>15</v>
      </c>
      <c r="E84" s="2">
        <v>60</v>
      </c>
      <c r="F84" s="2">
        <v>820015</v>
      </c>
      <c r="G84" s="2">
        <f>Table1[[#This Row],[count]]/Table1[[#This Row],[tot_p]]*100000</f>
        <v>7.3169393242806544</v>
      </c>
      <c r="H84" s="2">
        <f>Table1[[#This Row],[yr.n]]-Table1[[#This Row],[age.n]]</f>
        <v>1970</v>
      </c>
    </row>
    <row r="85" spans="1:8" x14ac:dyDescent="0.2">
      <c r="A85" s="2">
        <v>42</v>
      </c>
      <c r="B85" s="2">
        <v>2017</v>
      </c>
      <c r="C85" s="2" t="s">
        <v>21</v>
      </c>
      <c r="D85" s="2" t="s">
        <v>16</v>
      </c>
      <c r="E85" s="2">
        <v>40</v>
      </c>
      <c r="F85" s="2">
        <v>799155</v>
      </c>
      <c r="G85" s="2">
        <f>Table1[[#This Row],[count]]/Table1[[#This Row],[tot_p]]*100000</f>
        <v>5.0052868342186434</v>
      </c>
      <c r="H85" s="2">
        <f>Table1[[#This Row],[yr.n]]-Table1[[#This Row],[age.n]]</f>
        <v>1975</v>
      </c>
    </row>
    <row r="86" spans="1:8" x14ac:dyDescent="0.2">
      <c r="A86" s="2">
        <v>47</v>
      </c>
      <c r="B86" s="2">
        <v>1952</v>
      </c>
      <c r="C86" s="2" t="s">
        <v>22</v>
      </c>
      <c r="D86" s="2" t="s">
        <v>30</v>
      </c>
      <c r="E86" s="2">
        <v>18</v>
      </c>
      <c r="F86" s="2">
        <v>158100</v>
      </c>
      <c r="G86" s="2">
        <f>Table1[[#This Row],[count]]/Table1[[#This Row],[tot_p]]*100000</f>
        <v>11.385199240986717</v>
      </c>
      <c r="H86" s="2">
        <f>Table1[[#This Row],[yr.n]]-Table1[[#This Row],[age.n]]</f>
        <v>1905</v>
      </c>
    </row>
    <row r="87" spans="1:8" x14ac:dyDescent="0.2">
      <c r="A87" s="2">
        <v>47</v>
      </c>
      <c r="B87" s="2">
        <v>1957</v>
      </c>
      <c r="C87" s="2" t="s">
        <v>22</v>
      </c>
      <c r="D87" s="2" t="s">
        <v>31</v>
      </c>
      <c r="E87" s="2">
        <v>23</v>
      </c>
      <c r="F87" s="2">
        <v>208700</v>
      </c>
      <c r="G87" s="2">
        <f>Table1[[#This Row],[count]]/Table1[[#This Row],[tot_p]]*100000</f>
        <v>11.020603737422137</v>
      </c>
      <c r="H87" s="2">
        <f>Table1[[#This Row],[yr.n]]-Table1[[#This Row],[age.n]]</f>
        <v>1910</v>
      </c>
    </row>
    <row r="88" spans="1:8" x14ac:dyDescent="0.2">
      <c r="A88" s="2">
        <v>47</v>
      </c>
      <c r="B88" s="2">
        <v>1962</v>
      </c>
      <c r="C88" s="2" t="s">
        <v>22</v>
      </c>
      <c r="D88" s="2" t="s">
        <v>32</v>
      </c>
      <c r="E88" s="2">
        <v>29</v>
      </c>
      <c r="F88" s="2">
        <v>258100</v>
      </c>
      <c r="G88" s="2">
        <f>Table1[[#This Row],[count]]/Table1[[#This Row],[tot_p]]*100000</f>
        <v>11.235955056179776</v>
      </c>
      <c r="H88" s="2">
        <f>Table1[[#This Row],[yr.n]]-Table1[[#This Row],[age.n]]</f>
        <v>1915</v>
      </c>
    </row>
    <row r="89" spans="1:8" x14ac:dyDescent="0.2">
      <c r="A89" s="2">
        <v>47</v>
      </c>
      <c r="B89" s="2">
        <v>1967</v>
      </c>
      <c r="C89" s="2" t="s">
        <v>22</v>
      </c>
      <c r="D89" s="2" t="s">
        <v>6</v>
      </c>
      <c r="E89" s="2">
        <v>60</v>
      </c>
      <c r="F89" s="2">
        <v>292200</v>
      </c>
      <c r="G89" s="2">
        <f>Table1[[#This Row],[count]]/Table1[[#This Row],[tot_p]]*100000</f>
        <v>20.533880903490758</v>
      </c>
      <c r="H89" s="2">
        <f>Table1[[#This Row],[yr.n]]-Table1[[#This Row],[age.n]]</f>
        <v>1920</v>
      </c>
    </row>
    <row r="90" spans="1:8" x14ac:dyDescent="0.2">
      <c r="A90" s="2">
        <v>47</v>
      </c>
      <c r="B90" s="2">
        <v>1972</v>
      </c>
      <c r="C90" s="2" t="s">
        <v>22</v>
      </c>
      <c r="D90" s="2" t="s">
        <v>7</v>
      </c>
      <c r="E90" s="2">
        <v>80</v>
      </c>
      <c r="F90" s="2">
        <v>327068</v>
      </c>
      <c r="G90" s="2">
        <f>Table1[[#This Row],[count]]/Table1[[#This Row],[tot_p]]*100000</f>
        <v>24.459745374050659</v>
      </c>
      <c r="H90" s="2">
        <f>Table1[[#This Row],[yr.n]]-Table1[[#This Row],[age.n]]</f>
        <v>1925</v>
      </c>
    </row>
    <row r="91" spans="1:8" x14ac:dyDescent="0.2">
      <c r="A91" s="2">
        <v>47</v>
      </c>
      <c r="B91" s="2">
        <v>1977</v>
      </c>
      <c r="C91" s="2" t="s">
        <v>22</v>
      </c>
      <c r="D91" s="2" t="s">
        <v>8</v>
      </c>
      <c r="E91" s="2">
        <v>60</v>
      </c>
      <c r="F91" s="2">
        <v>330149</v>
      </c>
      <c r="G91" s="2">
        <f>Table1[[#This Row],[count]]/Table1[[#This Row],[tot_p]]*100000</f>
        <v>18.173612520407453</v>
      </c>
      <c r="H91" s="2">
        <f>Table1[[#This Row],[yr.n]]-Table1[[#This Row],[age.n]]</f>
        <v>1930</v>
      </c>
    </row>
    <row r="92" spans="1:8" x14ac:dyDescent="0.2">
      <c r="A92" s="2">
        <v>47</v>
      </c>
      <c r="B92" s="2">
        <v>1982</v>
      </c>
      <c r="C92" s="2" t="s">
        <v>22</v>
      </c>
      <c r="D92" s="2" t="s">
        <v>9</v>
      </c>
      <c r="E92" s="2">
        <v>35</v>
      </c>
      <c r="F92" s="2">
        <v>344423</v>
      </c>
      <c r="G92" s="2">
        <f>Table1[[#This Row],[count]]/Table1[[#This Row],[tot_p]]*100000</f>
        <v>10.161922984237407</v>
      </c>
      <c r="H92" s="2">
        <f>Table1[[#This Row],[yr.n]]-Table1[[#This Row],[age.n]]</f>
        <v>1935</v>
      </c>
    </row>
    <row r="93" spans="1:8" x14ac:dyDescent="0.2">
      <c r="A93" s="2">
        <v>47</v>
      </c>
      <c r="B93" s="2">
        <v>1987</v>
      </c>
      <c r="C93" s="2" t="s">
        <v>22</v>
      </c>
      <c r="D93" s="2" t="s">
        <v>10</v>
      </c>
      <c r="E93" s="2">
        <v>35</v>
      </c>
      <c r="F93" s="2">
        <v>403573</v>
      </c>
      <c r="G93" s="2">
        <f>Table1[[#This Row],[count]]/Table1[[#This Row],[tot_p]]*100000</f>
        <v>8.6725326025279195</v>
      </c>
      <c r="H93" s="2">
        <f>Table1[[#This Row],[yr.n]]-Table1[[#This Row],[age.n]]</f>
        <v>1940</v>
      </c>
    </row>
    <row r="94" spans="1:8" x14ac:dyDescent="0.2">
      <c r="A94" s="2">
        <v>47</v>
      </c>
      <c r="B94" s="2">
        <v>1992</v>
      </c>
      <c r="C94" s="2" t="s">
        <v>22</v>
      </c>
      <c r="D94" s="2" t="s">
        <v>11</v>
      </c>
      <c r="E94" s="2">
        <v>35</v>
      </c>
      <c r="F94" s="2">
        <v>550013</v>
      </c>
      <c r="G94" s="2">
        <f>Table1[[#This Row],[count]]/Table1[[#This Row],[tot_p]]*100000</f>
        <v>6.3634859539683601</v>
      </c>
      <c r="H94" s="2">
        <f>Table1[[#This Row],[yr.n]]-Table1[[#This Row],[age.n]]</f>
        <v>1945</v>
      </c>
    </row>
    <row r="95" spans="1:8" x14ac:dyDescent="0.2">
      <c r="A95" s="2">
        <v>47</v>
      </c>
      <c r="B95" s="2">
        <v>1997</v>
      </c>
      <c r="C95" s="2" t="s">
        <v>22</v>
      </c>
      <c r="D95" s="2" t="s">
        <v>12</v>
      </c>
      <c r="E95" s="2">
        <v>45</v>
      </c>
      <c r="F95" s="2">
        <v>731651</v>
      </c>
      <c r="G95" s="2">
        <f>Table1[[#This Row],[count]]/Table1[[#This Row],[tot_p]]*100000</f>
        <v>6.1504733814345913</v>
      </c>
      <c r="H95" s="2">
        <f>Table1[[#This Row],[yr.n]]-Table1[[#This Row],[age.n]]</f>
        <v>1950</v>
      </c>
    </row>
    <row r="96" spans="1:8" x14ac:dyDescent="0.2">
      <c r="A96" s="2">
        <v>47</v>
      </c>
      <c r="B96" s="2">
        <v>2002</v>
      </c>
      <c r="C96" s="2" t="s">
        <v>22</v>
      </c>
      <c r="D96" s="2" t="s">
        <v>13</v>
      </c>
      <c r="E96" s="2">
        <v>65</v>
      </c>
      <c r="F96" s="2">
        <v>831857</v>
      </c>
      <c r="G96" s="2">
        <f>Table1[[#This Row],[count]]/Table1[[#This Row],[tot_p]]*100000</f>
        <v>7.8138430042663582</v>
      </c>
      <c r="H96" s="2">
        <f>Table1[[#This Row],[yr.n]]-Table1[[#This Row],[age.n]]</f>
        <v>1955</v>
      </c>
    </row>
    <row r="97" spans="1:8" x14ac:dyDescent="0.2">
      <c r="A97" s="2">
        <v>47</v>
      </c>
      <c r="B97" s="2">
        <v>2007</v>
      </c>
      <c r="C97" s="2" t="s">
        <v>22</v>
      </c>
      <c r="D97" s="2" t="s">
        <v>14</v>
      </c>
      <c r="E97" s="2">
        <v>65</v>
      </c>
      <c r="F97" s="2">
        <v>895967</v>
      </c>
      <c r="G97" s="2">
        <f>Table1[[#This Row],[count]]/Table1[[#This Row],[tot_p]]*100000</f>
        <v>7.2547314800656713</v>
      </c>
      <c r="H97" s="2">
        <f>Table1[[#This Row],[yr.n]]-Table1[[#This Row],[age.n]]</f>
        <v>1960</v>
      </c>
    </row>
    <row r="98" spans="1:8" x14ac:dyDescent="0.2">
      <c r="A98" s="2">
        <v>47</v>
      </c>
      <c r="B98" s="2">
        <v>2012</v>
      </c>
      <c r="C98" s="2" t="s">
        <v>22</v>
      </c>
      <c r="D98" s="2" t="s">
        <v>15</v>
      </c>
      <c r="E98" s="2">
        <v>70</v>
      </c>
      <c r="F98" s="2">
        <v>881782</v>
      </c>
      <c r="G98" s="2">
        <f>Table1[[#This Row],[count]]/Table1[[#This Row],[tot_p]]*100000</f>
        <v>7.9384700526887597</v>
      </c>
      <c r="H98" s="2">
        <f>Table1[[#This Row],[yr.n]]-Table1[[#This Row],[age.n]]</f>
        <v>1965</v>
      </c>
    </row>
    <row r="99" spans="1:8" x14ac:dyDescent="0.2">
      <c r="A99" s="2">
        <v>47</v>
      </c>
      <c r="B99" s="2">
        <v>2017</v>
      </c>
      <c r="C99" s="2" t="s">
        <v>22</v>
      </c>
      <c r="D99" s="2" t="s">
        <v>16</v>
      </c>
      <c r="E99" s="2">
        <v>55</v>
      </c>
      <c r="F99" s="2">
        <v>865327</v>
      </c>
      <c r="G99" s="2">
        <f>Table1[[#This Row],[count]]/Table1[[#This Row],[tot_p]]*100000</f>
        <v>6.3559787224945028</v>
      </c>
      <c r="H99" s="2">
        <f>Table1[[#This Row],[yr.n]]-Table1[[#This Row],[age.n]]</f>
        <v>1970</v>
      </c>
    </row>
    <row r="100" spans="1:8" x14ac:dyDescent="0.2">
      <c r="A100" s="2">
        <v>52</v>
      </c>
      <c r="B100" s="2">
        <v>1952</v>
      </c>
      <c r="C100" s="2" t="s">
        <v>23</v>
      </c>
      <c r="D100" s="2" t="s">
        <v>30</v>
      </c>
      <c r="E100" s="2">
        <v>21</v>
      </c>
      <c r="F100" s="2">
        <v>142000</v>
      </c>
      <c r="G100" s="2">
        <f>Table1[[#This Row],[count]]/Table1[[#This Row],[tot_p]]*100000</f>
        <v>14.788732394366196</v>
      </c>
      <c r="H100" s="2">
        <f>Table1[[#This Row],[yr.n]]-Table1[[#This Row],[age.n]]</f>
        <v>1900</v>
      </c>
    </row>
    <row r="101" spans="1:8" x14ac:dyDescent="0.2">
      <c r="A101" s="2">
        <v>52</v>
      </c>
      <c r="B101" s="2">
        <v>1957</v>
      </c>
      <c r="C101" s="2" t="s">
        <v>23</v>
      </c>
      <c r="D101" s="2" t="s">
        <v>31</v>
      </c>
      <c r="E101" s="2">
        <v>23</v>
      </c>
      <c r="F101" s="2">
        <v>165100</v>
      </c>
      <c r="G101" s="2">
        <f>Table1[[#This Row],[count]]/Table1[[#This Row],[tot_p]]*100000</f>
        <v>13.930950938824955</v>
      </c>
      <c r="H101" s="2">
        <f>Table1[[#This Row],[yr.n]]-Table1[[#This Row],[age.n]]</f>
        <v>1905</v>
      </c>
    </row>
    <row r="102" spans="1:8" x14ac:dyDescent="0.2">
      <c r="A102" s="2">
        <v>52</v>
      </c>
      <c r="B102" s="2">
        <v>1962</v>
      </c>
      <c r="C102" s="2" t="s">
        <v>23</v>
      </c>
      <c r="D102" s="2" t="s">
        <v>32</v>
      </c>
      <c r="E102" s="2">
        <v>34</v>
      </c>
      <c r="F102" s="2">
        <v>211400</v>
      </c>
      <c r="G102" s="2">
        <f>Table1[[#This Row],[count]]/Table1[[#This Row],[tot_p]]*100000</f>
        <v>16.083254493850522</v>
      </c>
      <c r="H102" s="2">
        <f>Table1[[#This Row],[yr.n]]-Table1[[#This Row],[age.n]]</f>
        <v>1910</v>
      </c>
    </row>
    <row r="103" spans="1:8" x14ac:dyDescent="0.2">
      <c r="A103" s="2">
        <v>52</v>
      </c>
      <c r="B103" s="2">
        <v>1967</v>
      </c>
      <c r="C103" s="2" t="s">
        <v>23</v>
      </c>
      <c r="D103" s="2" t="s">
        <v>6</v>
      </c>
      <c r="E103" s="2">
        <v>50</v>
      </c>
      <c r="F103" s="2">
        <v>265300</v>
      </c>
      <c r="G103" s="2">
        <f>Table1[[#This Row],[count]]/Table1[[#This Row],[tot_p]]*100000</f>
        <v>18.846588767433094</v>
      </c>
      <c r="H103" s="2">
        <f>Table1[[#This Row],[yr.n]]-Table1[[#This Row],[age.n]]</f>
        <v>1915</v>
      </c>
    </row>
    <row r="104" spans="1:8" x14ac:dyDescent="0.2">
      <c r="A104" s="2">
        <v>52</v>
      </c>
      <c r="B104" s="2">
        <v>1972</v>
      </c>
      <c r="C104" s="2" t="s">
        <v>23</v>
      </c>
      <c r="D104" s="2" t="s">
        <v>7</v>
      </c>
      <c r="E104" s="2">
        <v>65</v>
      </c>
      <c r="F104" s="2">
        <v>313661</v>
      </c>
      <c r="G104" s="2">
        <f>Table1[[#This Row],[count]]/Table1[[#This Row],[tot_p]]*100000</f>
        <v>20.723009873717167</v>
      </c>
      <c r="H104" s="2">
        <f>Table1[[#This Row],[yr.n]]-Table1[[#This Row],[age.n]]</f>
        <v>1920</v>
      </c>
    </row>
    <row r="105" spans="1:8" x14ac:dyDescent="0.2">
      <c r="A105" s="2">
        <v>52</v>
      </c>
      <c r="B105" s="2">
        <v>1977</v>
      </c>
      <c r="C105" s="2" t="s">
        <v>23</v>
      </c>
      <c r="D105" s="2" t="s">
        <v>8</v>
      </c>
      <c r="E105" s="2">
        <v>60</v>
      </c>
      <c r="F105" s="2">
        <v>341909</v>
      </c>
      <c r="G105" s="2">
        <f>Table1[[#This Row],[count]]/Table1[[#This Row],[tot_p]]*100000</f>
        <v>17.548528994557032</v>
      </c>
      <c r="H105" s="2">
        <f>Table1[[#This Row],[yr.n]]-Table1[[#This Row],[age.n]]</f>
        <v>1925</v>
      </c>
    </row>
    <row r="106" spans="1:8" x14ac:dyDescent="0.2">
      <c r="A106" s="2">
        <v>52</v>
      </c>
      <c r="B106" s="2">
        <v>1982</v>
      </c>
      <c r="C106" s="2" t="s">
        <v>23</v>
      </c>
      <c r="D106" s="2" t="s">
        <v>9</v>
      </c>
      <c r="E106" s="2">
        <v>45</v>
      </c>
      <c r="F106" s="2">
        <v>345147</v>
      </c>
      <c r="G106" s="2">
        <f>Table1[[#This Row],[count]]/Table1[[#This Row],[tot_p]]*100000</f>
        <v>13.037922971951081</v>
      </c>
      <c r="H106" s="2">
        <f>Table1[[#This Row],[yr.n]]-Table1[[#This Row],[age.n]]</f>
        <v>1930</v>
      </c>
    </row>
    <row r="107" spans="1:8" x14ac:dyDescent="0.2">
      <c r="A107" s="2">
        <v>52</v>
      </c>
      <c r="B107" s="2">
        <v>1987</v>
      </c>
      <c r="C107" s="2" t="s">
        <v>23</v>
      </c>
      <c r="D107" s="2" t="s">
        <v>10</v>
      </c>
      <c r="E107" s="2">
        <v>30</v>
      </c>
      <c r="F107" s="2">
        <v>354063</v>
      </c>
      <c r="G107" s="2">
        <f>Table1[[#This Row],[count]]/Table1[[#This Row],[tot_p]]*100000</f>
        <v>8.4730683522423966</v>
      </c>
      <c r="H107" s="2">
        <f>Table1[[#This Row],[yr.n]]-Table1[[#This Row],[age.n]]</f>
        <v>1935</v>
      </c>
    </row>
    <row r="108" spans="1:8" x14ac:dyDescent="0.2">
      <c r="A108" s="2">
        <v>52</v>
      </c>
      <c r="B108" s="2">
        <v>1992</v>
      </c>
      <c r="C108" s="2" t="s">
        <v>23</v>
      </c>
      <c r="D108" s="2" t="s">
        <v>11</v>
      </c>
      <c r="E108" s="2">
        <v>35</v>
      </c>
      <c r="F108" s="2">
        <v>428329</v>
      </c>
      <c r="G108" s="2">
        <f>Table1[[#This Row],[count]]/Table1[[#This Row],[tot_p]]*100000</f>
        <v>8.1712888924168094</v>
      </c>
      <c r="H108" s="2">
        <f>Table1[[#This Row],[yr.n]]-Table1[[#This Row],[age.n]]</f>
        <v>1940</v>
      </c>
    </row>
    <row r="109" spans="1:8" x14ac:dyDescent="0.2">
      <c r="A109" s="2">
        <v>52</v>
      </c>
      <c r="B109" s="2">
        <v>1997</v>
      </c>
      <c r="C109" s="2" t="s">
        <v>23</v>
      </c>
      <c r="D109" s="2" t="s">
        <v>12</v>
      </c>
      <c r="E109" s="2">
        <v>40</v>
      </c>
      <c r="F109" s="2">
        <v>582665</v>
      </c>
      <c r="G109" s="2">
        <f>Table1[[#This Row],[count]]/Table1[[#This Row],[tot_p]]*100000</f>
        <v>6.8650081951035329</v>
      </c>
      <c r="H109" s="2">
        <f>Table1[[#This Row],[yr.n]]-Table1[[#This Row],[age.n]]</f>
        <v>1945</v>
      </c>
    </row>
    <row r="110" spans="1:8" x14ac:dyDescent="0.2">
      <c r="A110" s="2">
        <v>52</v>
      </c>
      <c r="B110" s="2">
        <v>2002</v>
      </c>
      <c r="C110" s="2" t="s">
        <v>23</v>
      </c>
      <c r="D110" s="2" t="s">
        <v>13</v>
      </c>
      <c r="E110" s="2">
        <v>65</v>
      </c>
      <c r="F110" s="2">
        <v>736520</v>
      </c>
      <c r="G110" s="2">
        <f>Table1[[#This Row],[count]]/Table1[[#This Row],[tot_p]]*100000</f>
        <v>8.8252864823765815</v>
      </c>
      <c r="H110" s="2">
        <f>Table1[[#This Row],[yr.n]]-Table1[[#This Row],[age.n]]</f>
        <v>1950</v>
      </c>
    </row>
    <row r="111" spans="1:8" x14ac:dyDescent="0.2">
      <c r="A111" s="2">
        <v>52</v>
      </c>
      <c r="B111" s="2">
        <v>2007</v>
      </c>
      <c r="C111" s="2" t="s">
        <v>23</v>
      </c>
      <c r="D111" s="2" t="s">
        <v>14</v>
      </c>
      <c r="E111" s="2">
        <v>65</v>
      </c>
      <c r="F111" s="2">
        <v>834319</v>
      </c>
      <c r="G111" s="2">
        <f>Table1[[#This Row],[count]]/Table1[[#This Row],[tot_p]]*100000</f>
        <v>7.7907850594317036</v>
      </c>
      <c r="H111" s="2">
        <f>Table1[[#This Row],[yr.n]]-Table1[[#This Row],[age.n]]</f>
        <v>1955</v>
      </c>
    </row>
    <row r="112" spans="1:8" x14ac:dyDescent="0.2">
      <c r="A112" s="2">
        <v>52</v>
      </c>
      <c r="B112" s="2">
        <v>2012</v>
      </c>
      <c r="C112" s="2" t="s">
        <v>23</v>
      </c>
      <c r="D112" s="2" t="s">
        <v>15</v>
      </c>
      <c r="E112" s="2">
        <v>75</v>
      </c>
      <c r="F112" s="2">
        <v>911436</v>
      </c>
      <c r="G112" s="2">
        <f>Table1[[#This Row],[count]]/Table1[[#This Row],[tot_p]]*100000</f>
        <v>8.2287730570221047</v>
      </c>
      <c r="H112" s="2">
        <f>Table1[[#This Row],[yr.n]]-Table1[[#This Row],[age.n]]</f>
        <v>1960</v>
      </c>
    </row>
    <row r="113" spans="1:8" x14ac:dyDescent="0.2">
      <c r="A113" s="2">
        <v>52</v>
      </c>
      <c r="B113" s="2">
        <v>2017</v>
      </c>
      <c r="C113" s="2" t="s">
        <v>23</v>
      </c>
      <c r="D113" s="2" t="s">
        <v>16</v>
      </c>
      <c r="E113" s="2">
        <v>65</v>
      </c>
      <c r="F113" s="2">
        <v>915907</v>
      </c>
      <c r="G113" s="2">
        <f>Table1[[#This Row],[count]]/Table1[[#This Row],[tot_p]]*100000</f>
        <v>7.0967903946579725</v>
      </c>
      <c r="H113" s="2">
        <f>Table1[[#This Row],[yr.n]]-Table1[[#This Row],[age.n]]</f>
        <v>1965</v>
      </c>
    </row>
    <row r="114" spans="1:8" x14ac:dyDescent="0.2">
      <c r="A114" s="2">
        <v>57</v>
      </c>
      <c r="B114" s="2">
        <v>1952</v>
      </c>
      <c r="C114" s="2" t="s">
        <v>24</v>
      </c>
      <c r="D114" s="2" t="s">
        <v>30</v>
      </c>
      <c r="E114" s="2">
        <v>24</v>
      </c>
      <c r="F114" s="2">
        <v>130600</v>
      </c>
      <c r="G114" s="2">
        <f>Table1[[#This Row],[count]]/Table1[[#This Row],[tot_p]]*100000</f>
        <v>18.376722817764165</v>
      </c>
      <c r="H114" s="2">
        <f>Table1[[#This Row],[yr.n]]-Table1[[#This Row],[age.n]]</f>
        <v>1895</v>
      </c>
    </row>
    <row r="115" spans="1:8" x14ac:dyDescent="0.2">
      <c r="A115" s="2">
        <v>57</v>
      </c>
      <c r="B115" s="2">
        <v>1957</v>
      </c>
      <c r="C115" s="2" t="s">
        <v>24</v>
      </c>
      <c r="D115" s="2" t="s">
        <v>31</v>
      </c>
      <c r="E115" s="2">
        <v>15</v>
      </c>
      <c r="F115" s="2">
        <v>143400</v>
      </c>
      <c r="G115" s="2">
        <f>Table1[[#This Row],[count]]/Table1[[#This Row],[tot_p]]*100000</f>
        <v>10.460251046025103</v>
      </c>
      <c r="H115" s="2">
        <f>Table1[[#This Row],[yr.n]]-Table1[[#This Row],[age.n]]</f>
        <v>1900</v>
      </c>
    </row>
    <row r="116" spans="1:8" x14ac:dyDescent="0.2">
      <c r="A116" s="2">
        <v>57</v>
      </c>
      <c r="B116" s="2">
        <v>1962</v>
      </c>
      <c r="C116" s="2" t="s">
        <v>24</v>
      </c>
      <c r="D116" s="2" t="s">
        <v>32</v>
      </c>
      <c r="E116" s="2">
        <v>21</v>
      </c>
      <c r="F116" s="2">
        <v>164800</v>
      </c>
      <c r="G116" s="2">
        <f>Table1[[#This Row],[count]]/Table1[[#This Row],[tot_p]]*100000</f>
        <v>12.742718446601941</v>
      </c>
      <c r="H116" s="2">
        <f>Table1[[#This Row],[yr.n]]-Table1[[#This Row],[age.n]]</f>
        <v>1905</v>
      </c>
    </row>
    <row r="117" spans="1:8" x14ac:dyDescent="0.2">
      <c r="A117" s="2">
        <v>57</v>
      </c>
      <c r="B117" s="2">
        <v>1967</v>
      </c>
      <c r="C117" s="2" t="s">
        <v>24</v>
      </c>
      <c r="D117" s="2" t="s">
        <v>6</v>
      </c>
      <c r="E117" s="2">
        <v>40</v>
      </c>
      <c r="F117" s="2">
        <v>216000</v>
      </c>
      <c r="G117" s="2">
        <f>Table1[[#This Row],[count]]/Table1[[#This Row],[tot_p]]*100000</f>
        <v>18.518518518518519</v>
      </c>
      <c r="H117" s="2">
        <f>Table1[[#This Row],[yr.n]]-Table1[[#This Row],[age.n]]</f>
        <v>1910</v>
      </c>
    </row>
    <row r="118" spans="1:8" x14ac:dyDescent="0.2">
      <c r="A118" s="2">
        <v>57</v>
      </c>
      <c r="B118" s="2">
        <v>1972</v>
      </c>
      <c r="C118" s="2" t="s">
        <v>24</v>
      </c>
      <c r="D118" s="2" t="s">
        <v>7</v>
      </c>
      <c r="E118" s="2">
        <v>65</v>
      </c>
      <c r="F118" s="2">
        <v>278580</v>
      </c>
      <c r="G118" s="2">
        <f>Table1[[#This Row],[count]]/Table1[[#This Row],[tot_p]]*100000</f>
        <v>23.332615406705433</v>
      </c>
      <c r="H118" s="2">
        <f>Table1[[#This Row],[yr.n]]-Table1[[#This Row],[age.n]]</f>
        <v>1915</v>
      </c>
    </row>
    <row r="119" spans="1:8" x14ac:dyDescent="0.2">
      <c r="A119" s="2">
        <v>57</v>
      </c>
      <c r="B119" s="2">
        <v>1977</v>
      </c>
      <c r="C119" s="2" t="s">
        <v>24</v>
      </c>
      <c r="D119" s="2" t="s">
        <v>8</v>
      </c>
      <c r="E119" s="2">
        <v>55</v>
      </c>
      <c r="F119" s="2">
        <v>325772</v>
      </c>
      <c r="G119" s="2">
        <f>Table1[[#This Row],[count]]/Table1[[#This Row],[tot_p]]*100000</f>
        <v>16.882973367876918</v>
      </c>
      <c r="H119" s="2">
        <f>Table1[[#This Row],[yr.n]]-Table1[[#This Row],[age.n]]</f>
        <v>1920</v>
      </c>
    </row>
    <row r="120" spans="1:8" x14ac:dyDescent="0.2">
      <c r="A120" s="2">
        <v>57</v>
      </c>
      <c r="B120" s="2">
        <v>1982</v>
      </c>
      <c r="C120" s="2" t="s">
        <v>24</v>
      </c>
      <c r="D120" s="2" t="s">
        <v>9</v>
      </c>
      <c r="E120" s="2">
        <v>35</v>
      </c>
      <c r="F120" s="2">
        <v>357254</v>
      </c>
      <c r="G120" s="2">
        <f>Table1[[#This Row],[count]]/Table1[[#This Row],[tot_p]]*100000</f>
        <v>9.7969511887900484</v>
      </c>
      <c r="H120" s="2">
        <f>Table1[[#This Row],[yr.n]]-Table1[[#This Row],[age.n]]</f>
        <v>1925</v>
      </c>
    </row>
    <row r="121" spans="1:8" x14ac:dyDescent="0.2">
      <c r="A121" s="2">
        <v>57</v>
      </c>
      <c r="B121" s="2">
        <v>1987</v>
      </c>
      <c r="C121" s="2" t="s">
        <v>24</v>
      </c>
      <c r="D121" s="2" t="s">
        <v>10</v>
      </c>
      <c r="E121" s="2">
        <v>25</v>
      </c>
      <c r="F121" s="2">
        <v>359563</v>
      </c>
      <c r="G121" s="2">
        <f>Table1[[#This Row],[count]]/Table1[[#This Row],[tot_p]]*100000</f>
        <v>6.9528844736527393</v>
      </c>
      <c r="H121" s="2">
        <f>Table1[[#This Row],[yr.n]]-Table1[[#This Row],[age.n]]</f>
        <v>1930</v>
      </c>
    </row>
    <row r="122" spans="1:8" x14ac:dyDescent="0.2">
      <c r="A122" s="2">
        <v>57</v>
      </c>
      <c r="B122" s="2">
        <v>1992</v>
      </c>
      <c r="C122" s="2" t="s">
        <v>24</v>
      </c>
      <c r="D122" s="2" t="s">
        <v>11</v>
      </c>
      <c r="E122" s="2">
        <v>30</v>
      </c>
      <c r="F122" s="2">
        <v>376249</v>
      </c>
      <c r="G122" s="2">
        <f>Table1[[#This Row],[count]]/Table1[[#This Row],[tot_p]]*100000</f>
        <v>7.9734431187856982</v>
      </c>
      <c r="H122" s="2">
        <f>Table1[[#This Row],[yr.n]]-Table1[[#This Row],[age.n]]</f>
        <v>1935</v>
      </c>
    </row>
    <row r="123" spans="1:8" x14ac:dyDescent="0.2">
      <c r="A123" s="2">
        <v>57</v>
      </c>
      <c r="B123" s="2">
        <v>1997</v>
      </c>
      <c r="C123" s="2" t="s">
        <v>24</v>
      </c>
      <c r="D123" s="2" t="s">
        <v>12</v>
      </c>
      <c r="E123" s="2">
        <v>30</v>
      </c>
      <c r="F123" s="2">
        <v>455228</v>
      </c>
      <c r="G123" s="2">
        <f>Table1[[#This Row],[count]]/Table1[[#This Row],[tot_p]]*100000</f>
        <v>6.5901042993840457</v>
      </c>
      <c r="H123" s="2">
        <f>Table1[[#This Row],[yr.n]]-Table1[[#This Row],[age.n]]</f>
        <v>1940</v>
      </c>
    </row>
    <row r="124" spans="1:8" x14ac:dyDescent="0.2">
      <c r="A124" s="2">
        <v>57</v>
      </c>
      <c r="B124" s="2">
        <v>2002</v>
      </c>
      <c r="C124" s="2" t="s">
        <v>24</v>
      </c>
      <c r="D124" s="2" t="s">
        <v>13</v>
      </c>
      <c r="E124" s="2">
        <v>40</v>
      </c>
      <c r="F124" s="2">
        <v>585418</v>
      </c>
      <c r="G124" s="2">
        <f>Table1[[#This Row],[count]]/Table1[[#This Row],[tot_p]]*100000</f>
        <v>6.8327246514456332</v>
      </c>
      <c r="H124" s="2">
        <f>Table1[[#This Row],[yr.n]]-Table1[[#This Row],[age.n]]</f>
        <v>1945</v>
      </c>
    </row>
    <row r="125" spans="1:8" x14ac:dyDescent="0.2">
      <c r="A125" s="2">
        <v>57</v>
      </c>
      <c r="B125" s="2">
        <v>2007</v>
      </c>
      <c r="C125" s="2" t="s">
        <v>24</v>
      </c>
      <c r="D125" s="2" t="s">
        <v>14</v>
      </c>
      <c r="E125" s="2">
        <v>50</v>
      </c>
      <c r="F125" s="2">
        <v>735807</v>
      </c>
      <c r="G125" s="2">
        <f>Table1[[#This Row],[count]]/Table1[[#This Row],[tot_p]]*100000</f>
        <v>6.7952601701261344</v>
      </c>
      <c r="H125" s="2">
        <f>Table1[[#This Row],[yr.n]]-Table1[[#This Row],[age.n]]</f>
        <v>1950</v>
      </c>
    </row>
    <row r="126" spans="1:8" x14ac:dyDescent="0.2">
      <c r="A126" s="2">
        <v>57</v>
      </c>
      <c r="B126" s="2">
        <v>2012</v>
      </c>
      <c r="C126" s="2" t="s">
        <v>24</v>
      </c>
      <c r="D126" s="2" t="s">
        <v>15</v>
      </c>
      <c r="E126" s="2">
        <v>65</v>
      </c>
      <c r="F126" s="2">
        <v>834185</v>
      </c>
      <c r="G126" s="2">
        <f>Table1[[#This Row],[count]]/Table1[[#This Row],[tot_p]]*100000</f>
        <v>7.7920365386574915</v>
      </c>
      <c r="H126" s="2">
        <f>Table1[[#This Row],[yr.n]]-Table1[[#This Row],[age.n]]</f>
        <v>1955</v>
      </c>
    </row>
    <row r="127" spans="1:8" x14ac:dyDescent="0.2">
      <c r="A127" s="2">
        <v>57</v>
      </c>
      <c r="B127" s="2">
        <v>2017</v>
      </c>
      <c r="C127" s="2" t="s">
        <v>24</v>
      </c>
      <c r="D127" s="2" t="s">
        <v>16</v>
      </c>
      <c r="E127" s="2">
        <v>55</v>
      </c>
      <c r="F127" s="2">
        <v>942892</v>
      </c>
      <c r="G127" s="2">
        <f>Table1[[#This Row],[count]]/Table1[[#This Row],[tot_p]]*100000</f>
        <v>5.8331176847401398</v>
      </c>
      <c r="H127" s="2">
        <f>Table1[[#This Row],[yr.n]]-Table1[[#This Row],[age.n]]</f>
        <v>1960</v>
      </c>
    </row>
    <row r="128" spans="1:8" x14ac:dyDescent="0.2">
      <c r="A128" s="2">
        <v>62</v>
      </c>
      <c r="B128" s="2">
        <v>1952</v>
      </c>
      <c r="C128" s="2" t="s">
        <v>25</v>
      </c>
      <c r="D128" s="2" t="s">
        <v>30</v>
      </c>
      <c r="E128" s="2">
        <v>19</v>
      </c>
      <c r="F128" s="2">
        <v>126300</v>
      </c>
      <c r="G128" s="2">
        <f>Table1[[#This Row],[count]]/Table1[[#This Row],[tot_p]]*100000</f>
        <v>15.043547110055425</v>
      </c>
      <c r="H128" s="2">
        <f>Table1[[#This Row],[yr.n]]-Table1[[#This Row],[age.n]]</f>
        <v>1890</v>
      </c>
    </row>
    <row r="129" spans="1:8" x14ac:dyDescent="0.2">
      <c r="A129" s="2">
        <v>62</v>
      </c>
      <c r="B129" s="2">
        <v>1957</v>
      </c>
      <c r="C129" s="2" t="s">
        <v>25</v>
      </c>
      <c r="D129" s="2" t="s">
        <v>31</v>
      </c>
      <c r="E129" s="2">
        <v>13</v>
      </c>
      <c r="F129" s="2">
        <v>131800</v>
      </c>
      <c r="G129" s="2">
        <f>Table1[[#This Row],[count]]/Table1[[#This Row],[tot_p]]*100000</f>
        <v>9.8634294385432479</v>
      </c>
      <c r="H129" s="2">
        <f>Table1[[#This Row],[yr.n]]-Table1[[#This Row],[age.n]]</f>
        <v>1895</v>
      </c>
    </row>
    <row r="130" spans="1:8" x14ac:dyDescent="0.2">
      <c r="A130" s="2">
        <v>62</v>
      </c>
      <c r="B130" s="2">
        <v>1962</v>
      </c>
      <c r="C130" s="2" t="s">
        <v>25</v>
      </c>
      <c r="D130" s="2" t="s">
        <v>32</v>
      </c>
      <c r="E130" s="2">
        <v>14</v>
      </c>
      <c r="F130" s="2">
        <v>140500</v>
      </c>
      <c r="G130" s="2">
        <f>Table1[[#This Row],[count]]/Table1[[#This Row],[tot_p]]*100000</f>
        <v>9.9644128113879002</v>
      </c>
      <c r="H130" s="2">
        <f>Table1[[#This Row],[yr.n]]-Table1[[#This Row],[age.n]]</f>
        <v>1900</v>
      </c>
    </row>
    <row r="131" spans="1:8" x14ac:dyDescent="0.2">
      <c r="A131" s="2">
        <v>62</v>
      </c>
      <c r="B131" s="2">
        <v>1967</v>
      </c>
      <c r="C131" s="2" t="s">
        <v>25</v>
      </c>
      <c r="D131" s="2" t="s">
        <v>6</v>
      </c>
      <c r="E131" s="2">
        <v>25</v>
      </c>
      <c r="F131" s="2">
        <v>170500</v>
      </c>
      <c r="G131" s="2">
        <f>Table1[[#This Row],[count]]/Table1[[#This Row],[tot_p]]*100000</f>
        <v>14.662756598240469</v>
      </c>
      <c r="H131" s="2">
        <f>Table1[[#This Row],[yr.n]]-Table1[[#This Row],[age.n]]</f>
        <v>1905</v>
      </c>
    </row>
    <row r="132" spans="1:8" x14ac:dyDescent="0.2">
      <c r="A132" s="2">
        <v>62</v>
      </c>
      <c r="B132" s="2">
        <v>1972</v>
      </c>
      <c r="C132" s="2" t="s">
        <v>25</v>
      </c>
      <c r="D132" s="2" t="s">
        <v>7</v>
      </c>
      <c r="E132" s="2">
        <v>35</v>
      </c>
      <c r="F132" s="2">
        <v>230432</v>
      </c>
      <c r="G132" s="2">
        <f>Table1[[#This Row],[count]]/Table1[[#This Row],[tot_p]]*100000</f>
        <v>15.188862657964172</v>
      </c>
      <c r="H132" s="2">
        <f>Table1[[#This Row],[yr.n]]-Table1[[#This Row],[age.n]]</f>
        <v>1910</v>
      </c>
    </row>
    <row r="133" spans="1:8" x14ac:dyDescent="0.2">
      <c r="A133" s="2">
        <v>62</v>
      </c>
      <c r="B133" s="2">
        <v>1977</v>
      </c>
      <c r="C133" s="2" t="s">
        <v>25</v>
      </c>
      <c r="D133" s="2" t="s">
        <v>8</v>
      </c>
      <c r="E133" s="2">
        <v>45</v>
      </c>
      <c r="F133" s="2">
        <v>290553</v>
      </c>
      <c r="G133" s="2">
        <f>Table1[[#This Row],[count]]/Table1[[#This Row],[tot_p]]*100000</f>
        <v>15.487707922478858</v>
      </c>
      <c r="H133" s="2">
        <f>Table1[[#This Row],[yr.n]]-Table1[[#This Row],[age.n]]</f>
        <v>1915</v>
      </c>
    </row>
    <row r="134" spans="1:8" x14ac:dyDescent="0.2">
      <c r="A134" s="2">
        <v>62</v>
      </c>
      <c r="B134" s="2">
        <v>1982</v>
      </c>
      <c r="C134" s="2" t="s">
        <v>25</v>
      </c>
      <c r="D134" s="2" t="s">
        <v>9</v>
      </c>
      <c r="E134" s="2">
        <v>35</v>
      </c>
      <c r="F134" s="2">
        <v>340833</v>
      </c>
      <c r="G134" s="2">
        <f>Table1[[#This Row],[count]]/Table1[[#This Row],[tot_p]]*100000</f>
        <v>10.268958698248115</v>
      </c>
      <c r="H134" s="2">
        <f>Table1[[#This Row],[yr.n]]-Table1[[#This Row],[age.n]]</f>
        <v>1920</v>
      </c>
    </row>
    <row r="135" spans="1:8" x14ac:dyDescent="0.2">
      <c r="A135" s="2">
        <v>62</v>
      </c>
      <c r="B135" s="2">
        <v>1987</v>
      </c>
      <c r="C135" s="2" t="s">
        <v>25</v>
      </c>
      <c r="D135" s="2" t="s">
        <v>10</v>
      </c>
      <c r="E135" s="2">
        <v>25</v>
      </c>
      <c r="F135" s="2">
        <v>367364</v>
      </c>
      <c r="G135" s="2">
        <f>Table1[[#This Row],[count]]/Table1[[#This Row],[tot_p]]*100000</f>
        <v>6.8052394899881312</v>
      </c>
      <c r="H135" s="2">
        <f>Table1[[#This Row],[yr.n]]-Table1[[#This Row],[age.n]]</f>
        <v>1925</v>
      </c>
    </row>
    <row r="136" spans="1:8" x14ac:dyDescent="0.2">
      <c r="A136" s="2">
        <v>62</v>
      </c>
      <c r="B136" s="2">
        <v>1992</v>
      </c>
      <c r="C136" s="2" t="s">
        <v>25</v>
      </c>
      <c r="D136" s="2" t="s">
        <v>11</v>
      </c>
      <c r="E136" s="2">
        <v>25</v>
      </c>
      <c r="F136" s="2">
        <v>374414</v>
      </c>
      <c r="G136" s="2">
        <f>Table1[[#This Row],[count]]/Table1[[#This Row],[tot_p]]*100000</f>
        <v>6.6771007494377885</v>
      </c>
      <c r="H136" s="2">
        <f>Table1[[#This Row],[yr.n]]-Table1[[#This Row],[age.n]]</f>
        <v>1930</v>
      </c>
    </row>
    <row r="137" spans="1:8" x14ac:dyDescent="0.2">
      <c r="A137" s="2">
        <v>62</v>
      </c>
      <c r="B137" s="2">
        <v>1997</v>
      </c>
      <c r="C137" s="2" t="s">
        <v>25</v>
      </c>
      <c r="D137" s="2" t="s">
        <v>12</v>
      </c>
      <c r="E137" s="2">
        <v>25</v>
      </c>
      <c r="F137" s="2">
        <v>395561</v>
      </c>
      <c r="G137" s="2">
        <f>Table1[[#This Row],[count]]/Table1[[#This Row],[tot_p]]*100000</f>
        <v>6.3201377284413791</v>
      </c>
      <c r="H137" s="2">
        <f>Table1[[#This Row],[yr.n]]-Table1[[#This Row],[age.n]]</f>
        <v>1935</v>
      </c>
    </row>
    <row r="138" spans="1:8" x14ac:dyDescent="0.2">
      <c r="A138" s="2">
        <v>62</v>
      </c>
      <c r="B138" s="2">
        <v>2002</v>
      </c>
      <c r="C138" s="2" t="s">
        <v>25</v>
      </c>
      <c r="D138" s="2" t="s">
        <v>13</v>
      </c>
      <c r="E138" s="2">
        <v>35</v>
      </c>
      <c r="F138" s="2">
        <v>456151</v>
      </c>
      <c r="G138" s="2">
        <f>Table1[[#This Row],[count]]/Table1[[#This Row],[tot_p]]*100000</f>
        <v>7.6728977904246625</v>
      </c>
      <c r="H138" s="2">
        <f>Table1[[#This Row],[yr.n]]-Table1[[#This Row],[age.n]]</f>
        <v>1940</v>
      </c>
    </row>
    <row r="139" spans="1:8" x14ac:dyDescent="0.2">
      <c r="A139" s="2">
        <v>62</v>
      </c>
      <c r="B139" s="2">
        <v>2007</v>
      </c>
      <c r="C139" s="2" t="s">
        <v>25</v>
      </c>
      <c r="D139" s="2" t="s">
        <v>14</v>
      </c>
      <c r="E139" s="2">
        <v>40</v>
      </c>
      <c r="F139" s="2">
        <v>589924</v>
      </c>
      <c r="G139" s="2">
        <f>Table1[[#This Row],[count]]/Table1[[#This Row],[tot_p]]*100000</f>
        <v>6.7805344417246962</v>
      </c>
      <c r="H139" s="2">
        <f>Table1[[#This Row],[yr.n]]-Table1[[#This Row],[age.n]]</f>
        <v>1945</v>
      </c>
    </row>
    <row r="140" spans="1:8" x14ac:dyDescent="0.2">
      <c r="A140" s="2">
        <v>62</v>
      </c>
      <c r="B140" s="2">
        <v>2012</v>
      </c>
      <c r="C140" s="2" t="s">
        <v>25</v>
      </c>
      <c r="D140" s="2" t="s">
        <v>15</v>
      </c>
      <c r="E140" s="2">
        <v>45</v>
      </c>
      <c r="F140" s="2">
        <v>733267</v>
      </c>
      <c r="G140" s="2">
        <f>Table1[[#This Row],[count]]/Table1[[#This Row],[tot_p]]*100000</f>
        <v>6.1369187485595287</v>
      </c>
      <c r="H140" s="2">
        <f>Table1[[#This Row],[yr.n]]-Table1[[#This Row],[age.n]]</f>
        <v>1950</v>
      </c>
    </row>
    <row r="141" spans="1:8" x14ac:dyDescent="0.2">
      <c r="A141" s="2">
        <v>62</v>
      </c>
      <c r="B141" s="2">
        <v>2017</v>
      </c>
      <c r="C141" s="2" t="s">
        <v>25</v>
      </c>
      <c r="D141" s="2" t="s">
        <v>16</v>
      </c>
      <c r="E141" s="2">
        <v>60</v>
      </c>
      <c r="F141" s="2">
        <v>867450</v>
      </c>
      <c r="G141" s="2">
        <f>Table1[[#This Row],[count]]/Table1[[#This Row],[tot_p]]*100000</f>
        <v>6.9168251772436449</v>
      </c>
      <c r="H141" s="2">
        <f>Table1[[#This Row],[yr.n]]-Table1[[#This Row],[age.n]]</f>
        <v>1955</v>
      </c>
    </row>
    <row r="142" spans="1:8" x14ac:dyDescent="0.2">
      <c r="A142" s="2">
        <v>67</v>
      </c>
      <c r="B142" s="2">
        <v>1952</v>
      </c>
      <c r="C142" s="2" t="s">
        <v>26</v>
      </c>
      <c r="D142" s="2" t="s">
        <v>30</v>
      </c>
      <c r="E142" s="2">
        <v>12</v>
      </c>
      <c r="F142" s="2">
        <v>115000</v>
      </c>
      <c r="G142" s="2">
        <f>Table1[[#This Row],[count]]/Table1[[#This Row],[tot_p]]*100000</f>
        <v>10.434782608695652</v>
      </c>
      <c r="H142" s="2">
        <f>Table1[[#This Row],[yr.n]]-Table1[[#This Row],[age.n]]</f>
        <v>1885</v>
      </c>
    </row>
    <row r="143" spans="1:8" x14ac:dyDescent="0.2">
      <c r="A143" s="2">
        <v>67</v>
      </c>
      <c r="B143" s="2">
        <v>1957</v>
      </c>
      <c r="C143" s="2" t="s">
        <v>26</v>
      </c>
      <c r="D143" s="2" t="s">
        <v>31</v>
      </c>
      <c r="E143" s="2">
        <v>5</v>
      </c>
      <c r="F143" s="2">
        <v>125600</v>
      </c>
      <c r="G143" s="2">
        <f>Table1[[#This Row],[count]]/Table1[[#This Row],[tot_p]]*100000</f>
        <v>3.9808917197452227</v>
      </c>
      <c r="H143" s="2">
        <f>Table1[[#This Row],[yr.n]]-Table1[[#This Row],[age.n]]</f>
        <v>1890</v>
      </c>
    </row>
    <row r="144" spans="1:8" x14ac:dyDescent="0.2">
      <c r="A144" s="2">
        <v>67</v>
      </c>
      <c r="B144" s="2">
        <v>1962</v>
      </c>
      <c r="C144" s="2" t="s">
        <v>26</v>
      </c>
      <c r="D144" s="2" t="s">
        <v>32</v>
      </c>
      <c r="E144" s="2">
        <v>18</v>
      </c>
      <c r="F144" s="2">
        <v>128500</v>
      </c>
      <c r="G144" s="2">
        <f>Table1[[#This Row],[count]]/Table1[[#This Row],[tot_p]]*100000</f>
        <v>14.007782101167315</v>
      </c>
      <c r="H144" s="2">
        <f>Table1[[#This Row],[yr.n]]-Table1[[#This Row],[age.n]]</f>
        <v>1895</v>
      </c>
    </row>
    <row r="145" spans="1:8" x14ac:dyDescent="0.2">
      <c r="A145" s="2">
        <v>67</v>
      </c>
      <c r="B145" s="2">
        <v>1967</v>
      </c>
      <c r="C145" s="2" t="s">
        <v>26</v>
      </c>
      <c r="D145" s="2" t="s">
        <v>6</v>
      </c>
      <c r="E145" s="2">
        <v>25</v>
      </c>
      <c r="F145" s="2">
        <v>143700</v>
      </c>
      <c r="G145" s="2">
        <f>Table1[[#This Row],[count]]/Table1[[#This Row],[tot_p]]*100000</f>
        <v>17.397355601948504</v>
      </c>
      <c r="H145" s="2">
        <f>Table1[[#This Row],[yr.n]]-Table1[[#This Row],[age.n]]</f>
        <v>1900</v>
      </c>
    </row>
    <row r="146" spans="1:8" x14ac:dyDescent="0.2">
      <c r="A146" s="2">
        <v>67</v>
      </c>
      <c r="B146" s="2">
        <v>1972</v>
      </c>
      <c r="C146" s="2" t="s">
        <v>26</v>
      </c>
      <c r="D146" s="2" t="s">
        <v>7</v>
      </c>
      <c r="E146" s="2">
        <v>30</v>
      </c>
      <c r="F146" s="2">
        <v>181774</v>
      </c>
      <c r="G146" s="2">
        <f>Table1[[#This Row],[count]]/Table1[[#This Row],[tot_p]]*100000</f>
        <v>16.504010474545314</v>
      </c>
      <c r="H146" s="2">
        <f>Table1[[#This Row],[yr.n]]-Table1[[#This Row],[age.n]]</f>
        <v>1905</v>
      </c>
    </row>
    <row r="147" spans="1:8" x14ac:dyDescent="0.2">
      <c r="A147" s="2">
        <v>67</v>
      </c>
      <c r="B147" s="2">
        <v>1977</v>
      </c>
      <c r="C147" s="2" t="s">
        <v>26</v>
      </c>
      <c r="D147" s="2" t="s">
        <v>8</v>
      </c>
      <c r="E147" s="2">
        <v>35</v>
      </c>
      <c r="F147" s="2">
        <v>235930</v>
      </c>
      <c r="G147" s="2">
        <f>Table1[[#This Row],[count]]/Table1[[#This Row],[tot_p]]*100000</f>
        <v>14.834908659348113</v>
      </c>
      <c r="H147" s="2">
        <f>Table1[[#This Row],[yr.n]]-Table1[[#This Row],[age.n]]</f>
        <v>1910</v>
      </c>
    </row>
    <row r="148" spans="1:8" x14ac:dyDescent="0.2">
      <c r="A148" s="2">
        <v>67</v>
      </c>
      <c r="B148" s="2">
        <v>1982</v>
      </c>
      <c r="C148" s="2" t="s">
        <v>26</v>
      </c>
      <c r="D148" s="2" t="s">
        <v>9</v>
      </c>
      <c r="E148" s="2">
        <v>30</v>
      </c>
      <c r="F148" s="2">
        <v>294693</v>
      </c>
      <c r="G148" s="2">
        <f>Table1[[#This Row],[count]]/Table1[[#This Row],[tot_p]]*100000</f>
        <v>10.180085716321731</v>
      </c>
      <c r="H148" s="2">
        <f>Table1[[#This Row],[yr.n]]-Table1[[#This Row],[age.n]]</f>
        <v>1915</v>
      </c>
    </row>
    <row r="149" spans="1:8" x14ac:dyDescent="0.2">
      <c r="A149" s="2">
        <v>67</v>
      </c>
      <c r="B149" s="2">
        <v>1987</v>
      </c>
      <c r="C149" s="2" t="s">
        <v>26</v>
      </c>
      <c r="D149" s="2" t="s">
        <v>10</v>
      </c>
      <c r="E149" s="2">
        <v>35</v>
      </c>
      <c r="F149" s="2">
        <v>343503</v>
      </c>
      <c r="G149" s="2">
        <f>Table1[[#This Row],[count]]/Table1[[#This Row],[tot_p]]*100000</f>
        <v>10.189139541721616</v>
      </c>
      <c r="H149" s="2">
        <f>Table1[[#This Row],[yr.n]]-Table1[[#This Row],[age.n]]</f>
        <v>1920</v>
      </c>
    </row>
    <row r="150" spans="1:8" x14ac:dyDescent="0.2">
      <c r="A150" s="2">
        <v>67</v>
      </c>
      <c r="B150" s="2">
        <v>1992</v>
      </c>
      <c r="C150" s="2" t="s">
        <v>26</v>
      </c>
      <c r="D150" s="2" t="s">
        <v>11</v>
      </c>
      <c r="E150" s="2">
        <v>30</v>
      </c>
      <c r="F150" s="2">
        <v>372660</v>
      </c>
      <c r="G150" s="2">
        <f>Table1[[#This Row],[count]]/Table1[[#This Row],[tot_p]]*100000</f>
        <v>8.0502334567702469</v>
      </c>
      <c r="H150" s="2">
        <f>Table1[[#This Row],[yr.n]]-Table1[[#This Row],[age.n]]</f>
        <v>1925</v>
      </c>
    </row>
    <row r="151" spans="1:8" x14ac:dyDescent="0.2">
      <c r="A151" s="2">
        <v>67</v>
      </c>
      <c r="B151" s="2">
        <v>1997</v>
      </c>
      <c r="C151" s="2" t="s">
        <v>26</v>
      </c>
      <c r="D151" s="2" t="s">
        <v>12</v>
      </c>
      <c r="E151" s="2">
        <v>15</v>
      </c>
      <c r="F151" s="2">
        <v>379309</v>
      </c>
      <c r="G151" s="2">
        <f>Table1[[#This Row],[count]]/Table1[[#This Row],[tot_p]]*100000</f>
        <v>3.9545594752563216</v>
      </c>
      <c r="H151" s="2">
        <f>Table1[[#This Row],[yr.n]]-Table1[[#This Row],[age.n]]</f>
        <v>1930</v>
      </c>
    </row>
    <row r="152" spans="1:8" x14ac:dyDescent="0.2">
      <c r="A152" s="2">
        <v>67</v>
      </c>
      <c r="B152" s="2">
        <v>2002</v>
      </c>
      <c r="C152" s="2" t="s">
        <v>26</v>
      </c>
      <c r="D152" s="2" t="s">
        <v>13</v>
      </c>
      <c r="E152" s="2">
        <v>20</v>
      </c>
      <c r="F152" s="2">
        <v>389734</v>
      </c>
      <c r="G152" s="2">
        <f>Table1[[#This Row],[count]]/Table1[[#This Row],[tot_p]]*100000</f>
        <v>5.1317052143256685</v>
      </c>
      <c r="H152" s="2">
        <f>Table1[[#This Row],[yr.n]]-Table1[[#This Row],[age.n]]</f>
        <v>1935</v>
      </c>
    </row>
    <row r="153" spans="1:8" x14ac:dyDescent="0.2">
      <c r="A153" s="2">
        <v>67</v>
      </c>
      <c r="B153" s="2">
        <v>2007</v>
      </c>
      <c r="C153" s="2" t="s">
        <v>26</v>
      </c>
      <c r="D153" s="2" t="s">
        <v>14</v>
      </c>
      <c r="E153" s="2">
        <v>35</v>
      </c>
      <c r="F153" s="2">
        <v>452803</v>
      </c>
      <c r="G153" s="2">
        <f>Table1[[#This Row],[count]]/Table1[[#This Row],[tot_p]]*100000</f>
        <v>7.7296307665806108</v>
      </c>
      <c r="H153" s="2">
        <f>Table1[[#This Row],[yr.n]]-Table1[[#This Row],[age.n]]</f>
        <v>1940</v>
      </c>
    </row>
    <row r="154" spans="1:8" x14ac:dyDescent="0.2">
      <c r="A154" s="2">
        <v>67</v>
      </c>
      <c r="B154" s="2">
        <v>2012</v>
      </c>
      <c r="C154" s="2" t="s">
        <v>26</v>
      </c>
      <c r="D154" s="2" t="s">
        <v>15</v>
      </c>
      <c r="E154" s="2">
        <v>30</v>
      </c>
      <c r="F154" s="2">
        <v>580064</v>
      </c>
      <c r="G154" s="2">
        <f>Table1[[#This Row],[count]]/Table1[[#This Row],[tot_p]]*100000</f>
        <v>5.1718431069675068</v>
      </c>
      <c r="H154" s="2">
        <f>Table1[[#This Row],[yr.n]]-Table1[[#This Row],[age.n]]</f>
        <v>1945</v>
      </c>
    </row>
    <row r="155" spans="1:8" x14ac:dyDescent="0.2">
      <c r="A155" s="2">
        <v>67</v>
      </c>
      <c r="B155" s="2">
        <v>2017</v>
      </c>
      <c r="C155" s="2" t="s">
        <v>26</v>
      </c>
      <c r="D155" s="2" t="s">
        <v>16</v>
      </c>
      <c r="E155" s="2">
        <v>35</v>
      </c>
      <c r="F155" s="2">
        <v>746957</v>
      </c>
      <c r="G155" s="2">
        <f>Table1[[#This Row],[count]]/Table1[[#This Row],[tot_p]]*100000</f>
        <v>4.6856780243039431</v>
      </c>
      <c r="H155" s="2">
        <f>Table1[[#This Row],[yr.n]]-Table1[[#This Row],[age.n]]</f>
        <v>1950</v>
      </c>
    </row>
    <row r="156" spans="1:8" x14ac:dyDescent="0.2">
      <c r="A156" s="2">
        <v>72</v>
      </c>
      <c r="B156" s="2">
        <v>1952</v>
      </c>
      <c r="C156" s="2" t="s">
        <v>27</v>
      </c>
      <c r="D156" s="2" t="s">
        <v>30</v>
      </c>
      <c r="E156" s="2">
        <v>14</v>
      </c>
      <c r="F156" s="2">
        <v>164500</v>
      </c>
      <c r="G156" s="2">
        <f>Table1[[#This Row],[count]]/Table1[[#This Row],[tot_p]]*100000</f>
        <v>8.5106382978723403</v>
      </c>
      <c r="H156" s="2">
        <f>Table1[[#This Row],[yr.n]]-Table1[[#This Row],[age.n]]</f>
        <v>1880</v>
      </c>
    </row>
    <row r="157" spans="1:8" x14ac:dyDescent="0.2">
      <c r="A157" s="2">
        <v>72</v>
      </c>
      <c r="B157" s="2">
        <v>1957</v>
      </c>
      <c r="C157" s="2" t="s">
        <v>27</v>
      </c>
      <c r="D157" s="2" t="s">
        <v>31</v>
      </c>
      <c r="E157" s="2">
        <v>17</v>
      </c>
      <c r="F157" s="2">
        <v>217000</v>
      </c>
      <c r="G157" s="2">
        <f>Table1[[#This Row],[count]]/Table1[[#This Row],[tot_p]]*100000</f>
        <v>7.8341013824884786</v>
      </c>
      <c r="H157" s="2">
        <f>Table1[[#This Row],[yr.n]]-Table1[[#This Row],[age.n]]</f>
        <v>1885</v>
      </c>
    </row>
    <row r="158" spans="1:8" x14ac:dyDescent="0.2">
      <c r="A158" s="2">
        <v>72</v>
      </c>
      <c r="B158" s="2">
        <v>1962</v>
      </c>
      <c r="C158" s="2" t="s">
        <v>27</v>
      </c>
      <c r="D158" s="2" t="s">
        <v>32</v>
      </c>
      <c r="E158" s="2">
        <v>20</v>
      </c>
      <c r="F158" s="2">
        <v>258200</v>
      </c>
      <c r="G158" s="2">
        <f>Table1[[#This Row],[count]]/Table1[[#This Row],[tot_p]]*100000</f>
        <v>7.7459333849728882</v>
      </c>
      <c r="H158" s="2">
        <f>Table1[[#This Row],[yr.n]]-Table1[[#This Row],[age.n]]</f>
        <v>1890</v>
      </c>
    </row>
    <row r="159" spans="1:8" x14ac:dyDescent="0.2">
      <c r="A159" s="2">
        <v>72</v>
      </c>
      <c r="B159" s="2">
        <v>1967</v>
      </c>
      <c r="C159" s="2" t="s">
        <v>27</v>
      </c>
      <c r="D159" s="2" t="s">
        <v>6</v>
      </c>
      <c r="E159" s="2">
        <v>35</v>
      </c>
      <c r="F159" s="2">
        <v>291000</v>
      </c>
      <c r="G159" s="2">
        <f>Table1[[#This Row],[count]]/Table1[[#This Row],[tot_p]]*100000</f>
        <v>12.027491408934708</v>
      </c>
      <c r="H159" s="2">
        <f>Table1[[#This Row],[yr.n]]-Table1[[#This Row],[age.n]]</f>
        <v>1895</v>
      </c>
    </row>
    <row r="160" spans="1:8" x14ac:dyDescent="0.2">
      <c r="A160" s="2">
        <v>72</v>
      </c>
      <c r="B160" s="2">
        <v>1972</v>
      </c>
      <c r="C160" s="2" t="s">
        <v>27</v>
      </c>
      <c r="D160" s="2" t="s">
        <v>7</v>
      </c>
      <c r="E160" s="2">
        <v>40</v>
      </c>
      <c r="F160" s="2">
        <v>331927</v>
      </c>
      <c r="G160" s="2">
        <f>Table1[[#This Row],[count]]/Table1[[#This Row],[tot_p]]*100000</f>
        <v>12.050842504526598</v>
      </c>
      <c r="H160" s="2">
        <f>Table1[[#This Row],[yr.n]]-Table1[[#This Row],[age.n]]</f>
        <v>1900</v>
      </c>
    </row>
    <row r="161" spans="1:8" x14ac:dyDescent="0.2">
      <c r="A161" s="2">
        <v>72</v>
      </c>
      <c r="B161" s="2">
        <v>1977</v>
      </c>
      <c r="C161" s="2" t="s">
        <v>27</v>
      </c>
      <c r="D161" s="2" t="s">
        <v>8</v>
      </c>
      <c r="E161" s="2">
        <v>40</v>
      </c>
      <c r="F161" s="2">
        <v>386489</v>
      </c>
      <c r="G161" s="2">
        <f>Table1[[#This Row],[count]]/Table1[[#This Row],[tot_p]]*100000</f>
        <v>10.349583041173227</v>
      </c>
      <c r="H161" s="2">
        <f>Table1[[#This Row],[yr.n]]-Table1[[#This Row],[age.n]]</f>
        <v>1905</v>
      </c>
    </row>
    <row r="162" spans="1:8" x14ac:dyDescent="0.2">
      <c r="A162" s="2">
        <v>72</v>
      </c>
      <c r="B162" s="2">
        <v>1982</v>
      </c>
      <c r="C162" s="2" t="s">
        <v>27</v>
      </c>
      <c r="D162" s="2" t="s">
        <v>9</v>
      </c>
      <c r="E162" s="2">
        <v>55</v>
      </c>
      <c r="F162" s="2">
        <v>483654</v>
      </c>
      <c r="G162" s="2">
        <f>Table1[[#This Row],[count]]/Table1[[#This Row],[tot_p]]*100000</f>
        <v>11.371765766436337</v>
      </c>
      <c r="H162" s="2">
        <f>Table1[[#This Row],[yr.n]]-Table1[[#This Row],[age.n]]</f>
        <v>1910</v>
      </c>
    </row>
    <row r="163" spans="1:8" x14ac:dyDescent="0.2">
      <c r="A163" s="2">
        <v>72</v>
      </c>
      <c r="B163" s="2">
        <v>1987</v>
      </c>
      <c r="C163" s="2" t="s">
        <v>27</v>
      </c>
      <c r="D163" s="2" t="s">
        <v>10</v>
      </c>
      <c r="E163" s="2">
        <v>55</v>
      </c>
      <c r="F163" s="2">
        <v>609646</v>
      </c>
      <c r="G163" s="2">
        <f>Table1[[#This Row],[count]]/Table1[[#This Row],[tot_p]]*100000</f>
        <v>9.0216289453223677</v>
      </c>
      <c r="H163" s="2">
        <f>Table1[[#This Row],[yr.n]]-Table1[[#This Row],[age.n]]</f>
        <v>1915</v>
      </c>
    </row>
    <row r="164" spans="1:8" x14ac:dyDescent="0.2">
      <c r="A164" s="2">
        <v>72</v>
      </c>
      <c r="B164" s="2">
        <v>1992</v>
      </c>
      <c r="C164" s="2" t="s">
        <v>27</v>
      </c>
      <c r="D164" s="2" t="s">
        <v>11</v>
      </c>
      <c r="E164" s="2">
        <v>40</v>
      </c>
      <c r="F164" s="2">
        <v>742018</v>
      </c>
      <c r="G164" s="2">
        <f>Table1[[#This Row],[count]]/Table1[[#This Row],[tot_p]]*100000</f>
        <v>5.3907048077000823</v>
      </c>
      <c r="H164" s="2">
        <f>Table1[[#This Row],[yr.n]]-Table1[[#This Row],[age.n]]</f>
        <v>1920</v>
      </c>
    </row>
    <row r="165" spans="1:8" x14ac:dyDescent="0.2">
      <c r="A165" s="2">
        <v>72</v>
      </c>
      <c r="B165" s="2">
        <v>1997</v>
      </c>
      <c r="C165" s="2" t="s">
        <v>27</v>
      </c>
      <c r="D165" s="2" t="s">
        <v>12</v>
      </c>
      <c r="E165" s="2">
        <v>65</v>
      </c>
      <c r="F165" s="2">
        <v>851096</v>
      </c>
      <c r="G165" s="2">
        <f>Table1[[#This Row],[count]]/Table1[[#This Row],[tot_p]]*100000</f>
        <v>7.6372113134123536</v>
      </c>
      <c r="H165" s="2">
        <f>Table1[[#This Row],[yr.n]]-Table1[[#This Row],[age.n]]</f>
        <v>1925</v>
      </c>
    </row>
    <row r="166" spans="1:8" x14ac:dyDescent="0.2">
      <c r="A166" s="2">
        <v>72</v>
      </c>
      <c r="B166" s="2">
        <v>2002</v>
      </c>
      <c r="C166" s="2" t="s">
        <v>27</v>
      </c>
      <c r="D166" s="2" t="s">
        <v>13</v>
      </c>
      <c r="E166" s="2">
        <v>55</v>
      </c>
      <c r="F166" s="2">
        <v>918383</v>
      </c>
      <c r="G166" s="2">
        <f>Table1[[#This Row],[count]]/Table1[[#This Row],[tot_p]]*100000</f>
        <v>5.9887868133447597</v>
      </c>
      <c r="H166" s="2">
        <f>Table1[[#This Row],[yr.n]]-Table1[[#This Row],[age.n]]</f>
        <v>1930</v>
      </c>
    </row>
    <row r="167" spans="1:8" x14ac:dyDescent="0.2">
      <c r="A167" s="2">
        <v>72</v>
      </c>
      <c r="B167" s="2">
        <v>2007</v>
      </c>
      <c r="C167" s="2" t="s">
        <v>27</v>
      </c>
      <c r="D167" s="2" t="s">
        <v>14</v>
      </c>
      <c r="E167" s="2">
        <v>45</v>
      </c>
      <c r="F167" s="2">
        <v>960403</v>
      </c>
      <c r="G167" s="2">
        <f>Table1[[#This Row],[count]]/Table1[[#This Row],[tot_p]]*100000</f>
        <v>4.6855330522707659</v>
      </c>
      <c r="H167" s="2">
        <f>Table1[[#This Row],[yr.n]]-Table1[[#This Row],[age.n]]</f>
        <v>1935</v>
      </c>
    </row>
    <row r="168" spans="1:8" x14ac:dyDescent="0.2">
      <c r="A168" s="2">
        <v>72</v>
      </c>
      <c r="B168" s="2">
        <v>2012</v>
      </c>
      <c r="C168" s="2" t="s">
        <v>27</v>
      </c>
      <c r="D168" s="2" t="s">
        <v>15</v>
      </c>
      <c r="E168" s="2">
        <v>50</v>
      </c>
      <c r="F168" s="2">
        <v>1039618</v>
      </c>
      <c r="G168" s="2">
        <f>Table1[[#This Row],[count]]/Table1[[#This Row],[tot_p]]*100000</f>
        <v>4.8094588589270293</v>
      </c>
      <c r="H168" s="2">
        <f>Table1[[#This Row],[yr.n]]-Table1[[#This Row],[age.n]]</f>
        <v>1940</v>
      </c>
    </row>
    <row r="169" spans="1:8" x14ac:dyDescent="0.2">
      <c r="A169" s="2">
        <v>72</v>
      </c>
      <c r="B169" s="2">
        <v>2017</v>
      </c>
      <c r="C169" s="2" t="s">
        <v>27</v>
      </c>
      <c r="D169" s="2" t="s">
        <v>16</v>
      </c>
      <c r="E169" s="2">
        <v>55</v>
      </c>
      <c r="F169" s="2">
        <v>1245911</v>
      </c>
      <c r="G169" s="2">
        <f>Table1[[#This Row],[count]]/Table1[[#This Row],[tot_p]]*100000</f>
        <v>4.4144405178218991</v>
      </c>
      <c r="H169" s="2">
        <f>Table1[[#This Row],[yr.n]]-Table1[[#This Row],[age.n]]</f>
        <v>1945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Ivano Argondizzo</cp:lastModifiedBy>
  <dcterms:created xsi:type="dcterms:W3CDTF">2024-09-03T16:52:02Z</dcterms:created>
  <dcterms:modified xsi:type="dcterms:W3CDTF">2025-03-05T20:03:15Z</dcterms:modified>
</cp:coreProperties>
</file>