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vanoargondizzo/Documents/Master's Thesis/Thesis/Argondizzo - Thesis/Output 2/Counts/data_for_descriptive/"/>
    </mc:Choice>
  </mc:AlternateContent>
  <xr:revisionPtr revIDLastSave="0" documentId="13_ncr:1_{D7934B97-5027-F349-AAF8-16A6A54D8C38}" xr6:coauthVersionLast="47" xr6:coauthVersionMax="47" xr10:uidLastSave="{00000000-0000-0000-0000-000000000000}"/>
  <bookViews>
    <workbookView xWindow="0" yWindow="740" windowWidth="29400" windowHeight="168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</calcChain>
</file>

<file path=xl/sharedStrings.xml><?xml version="1.0" encoding="utf-8"?>
<sst xmlns="http://schemas.openxmlformats.org/spreadsheetml/2006/main" count="372" uniqueCount="35">
  <si>
    <t>age.n</t>
  </si>
  <si>
    <t>yr.n</t>
  </si>
  <si>
    <t>age</t>
  </si>
  <si>
    <t>period_for_plot</t>
  </si>
  <si>
    <t>count</t>
  </si>
  <si>
    <t>yr1519</t>
  </si>
  <si>
    <t>1950 - 1954</t>
  </si>
  <si>
    <t>1955 - 1959</t>
  </si>
  <si>
    <t>1960 - 1964</t>
  </si>
  <si>
    <t>1965 - 1969</t>
  </si>
  <si>
    <t>1970 - 1974</t>
  </si>
  <si>
    <t>1975 - 1979</t>
  </si>
  <si>
    <t>1980 - 1984</t>
  </si>
  <si>
    <t>1985 - 1989</t>
  </si>
  <si>
    <t>1990 - 1994</t>
  </si>
  <si>
    <t>1995 - 1999</t>
  </si>
  <si>
    <t>2000 - 2004</t>
  </si>
  <si>
    <t>2005 - 2009</t>
  </si>
  <si>
    <t>2010 - 2014</t>
  </si>
  <si>
    <t>2015 - 2019</t>
  </si>
  <si>
    <t>yr2024</t>
  </si>
  <si>
    <t>yr2529</t>
  </si>
  <si>
    <t>yr3034</t>
  </si>
  <si>
    <t>yr3539</t>
  </si>
  <si>
    <t>yr4044</t>
  </si>
  <si>
    <t>yr4549</t>
  </si>
  <si>
    <t>yr5054</t>
  </si>
  <si>
    <t>yr5559</t>
  </si>
  <si>
    <t>yr6064</t>
  </si>
  <si>
    <t>yr6569</t>
  </si>
  <si>
    <t>yr7074</t>
  </si>
  <si>
    <t>yr7584</t>
  </si>
  <si>
    <t>tot_p</t>
  </si>
  <si>
    <t>rate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</si>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</sst>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0"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vanoargondizzo/Documents/Master's%20Thesis/Thesis/Argondizzo%20-%20Thesis/Pop%20data/pop_summed_male.xlsx" TargetMode="External"/><Relationship Id="rId1" Type="http://schemas.openxmlformats.org/officeDocument/2006/relationships/externalLinkPath" Target="/Users/ivanoargondizzo/Documents/Master's%20Thesis/Thesis/Argondizzo%20-%20Thesis/Pop%20data/pop_summed_ma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op_summed_male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BCFEFA-EFAF-DE49-82DF-79A64092E851}" name="Table1" displayName="Table1" ref="A1:H183" totalsRowShown="0" headerRowDxfId="9" dataDxfId="0">
  <autoFilter ref="A1:H183" xr:uid="{6FBCFEFA-EFAF-DE49-82DF-79A64092E851}"/>
  <tableColumns count="8">
    <tableColumn id="1" xr3:uid="{2EB6942E-B910-C340-ADF4-11BB06BAB1D3}" name="age.n" dataDxfId="8"/>
    <tableColumn id="2" xr3:uid="{19F09163-E234-594A-9035-C54FBA3D3BEF}" name="yr.n" dataDxfId="7"/>
    <tableColumn id="3" xr3:uid="{BA21A8B2-90D6-F444-99D9-31A9804FEED9}" name="age" dataDxfId="6"/>
    <tableColumn id="4" xr3:uid="{6B2C3458-5868-E743-8173-FC2172CD0B3C}" name="period_for_plot" dataDxfId="5"/>
    <tableColumn id="5" xr3:uid="{FE3DE36E-D13A-6B49-880E-B625E6F0CA90}" name="count" dataDxfId="4"/>
    <tableColumn id="6" xr3:uid="{1DAE5F4F-6292-BB40-A470-A8F3D855EC3D}" name="tot_p" dataDxfId="3">
      <calculatedColumnFormula>SUM([1]!Table1[[#This Row],[Newfoundland and Labrador]],[1]!Table1[[#This Row],[Prince Edward Island]],[1]!Table1[[#This Row],[Nova Scotia]],[1]!Table1[[#This Row],[New Brunswick]])</calculatedColumnFormula>
    </tableColumn>
    <tableColumn id="7" xr3:uid="{9DBD5D19-7C0F-A340-820D-A82D6D527FAF}" name="rate" dataDxfId="2">
      <calculatedColumnFormula>Table1[[#This Row],[count]]/Table1[[#This Row],[tot_p]]*100000</calculatedColumnFormula>
    </tableColumn>
    <tableColumn id="8" xr3:uid="{D09A4046-372A-3D40-B8E2-FAF3EF7992EE}" name="cohort" dataDxfId="1">
      <calculatedColumnFormula>Table1[[#This Row],[yr.n]]-Table1[[#This Row],[age.n]]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3"/>
  <sheetViews>
    <sheetView tabSelected="1" workbookViewId="0">
      <selection activeCell="H3" sqref="A2:H183"/>
    </sheetView>
  </sheetViews>
  <sheetFormatPr baseColWidth="10" defaultColWidth="8.83203125" defaultRowHeight="15" x14ac:dyDescent="0.2"/>
  <cols>
    <col min="4" max="4" width="15.6640625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</v>
      </c>
      <c r="G1" s="1" t="s">
        <v>33</v>
      </c>
      <c r="H1" s="1" t="s">
        <v>34</v>
      </c>
    </row>
    <row r="2" spans="1:8" x14ac:dyDescent="0.2">
      <c r="A2" s="2">
        <v>17</v>
      </c>
      <c r="B2" s="2">
        <v>1952</v>
      </c>
      <c r="C2" s="2" t="s">
        <v>5</v>
      </c>
      <c r="D2" s="2" t="s">
        <v>6</v>
      </c>
      <c r="E2" s="2">
        <v>10</v>
      </c>
      <c r="F2" s="2">
        <v>343300</v>
      </c>
      <c r="G2" s="2">
        <f>Table1[[#This Row],[count]]/Table1[[#This Row],[tot_p]]*100000</f>
        <v>2.9129041654529564</v>
      </c>
      <c r="H2" s="2">
        <f>Table1[[#This Row],[yr.n]]-Table1[[#This Row],[age.n]]</f>
        <v>1935</v>
      </c>
    </row>
    <row r="3" spans="1:8" x14ac:dyDescent="0.2">
      <c r="A3" s="2">
        <v>17</v>
      </c>
      <c r="B3" s="2">
        <v>1957</v>
      </c>
      <c r="C3" s="2" t="s">
        <v>5</v>
      </c>
      <c r="D3" s="2" t="s">
        <v>7</v>
      </c>
      <c r="E3" s="2">
        <v>10</v>
      </c>
      <c r="F3" s="2">
        <v>381300</v>
      </c>
      <c r="G3" s="2">
        <f>Table1[[#This Row],[count]]/Table1[[#This Row],[tot_p]]*100000</f>
        <v>2.6226068712300026</v>
      </c>
      <c r="H3" s="2">
        <f>Table1[[#This Row],[yr.n]]-Table1[[#This Row],[age.n]]</f>
        <v>1940</v>
      </c>
    </row>
    <row r="4" spans="1:8" x14ac:dyDescent="0.2">
      <c r="A4" s="2">
        <v>17</v>
      </c>
      <c r="B4" s="2">
        <v>1962</v>
      </c>
      <c r="C4" s="2" t="s">
        <v>5</v>
      </c>
      <c r="D4" s="2" t="s">
        <v>8</v>
      </c>
      <c r="E4" s="2">
        <v>20</v>
      </c>
      <c r="F4" s="2">
        <v>450500</v>
      </c>
      <c r="G4" s="2">
        <f>Table1[[#This Row],[count]]/Table1[[#This Row],[tot_p]]*100000</f>
        <v>4.4395116537180908</v>
      </c>
      <c r="H4" s="2">
        <f>Table1[[#This Row],[yr.n]]-Table1[[#This Row],[age.n]]</f>
        <v>1945</v>
      </c>
    </row>
    <row r="5" spans="1:8" x14ac:dyDescent="0.2">
      <c r="A5" s="2">
        <v>17</v>
      </c>
      <c r="B5" s="2">
        <v>1967</v>
      </c>
      <c r="C5" s="2" t="s">
        <v>5</v>
      </c>
      <c r="D5" s="2" t="s">
        <v>9</v>
      </c>
      <c r="E5" s="2">
        <v>25</v>
      </c>
      <c r="F5" s="2">
        <v>526700</v>
      </c>
      <c r="G5" s="2">
        <f>Table1[[#This Row],[count]]/Table1[[#This Row],[tot_p]]*100000</f>
        <v>4.7465350294285171</v>
      </c>
      <c r="H5" s="2">
        <f>Table1[[#This Row],[yr.n]]-Table1[[#This Row],[age.n]]</f>
        <v>1950</v>
      </c>
    </row>
    <row r="6" spans="1:8" x14ac:dyDescent="0.2">
      <c r="A6" s="2">
        <v>17</v>
      </c>
      <c r="B6" s="2">
        <v>1972</v>
      </c>
      <c r="C6" s="2" t="s">
        <v>5</v>
      </c>
      <c r="D6" s="2" t="s">
        <v>10</v>
      </c>
      <c r="E6" s="2">
        <v>45</v>
      </c>
      <c r="F6" s="2">
        <v>574124</v>
      </c>
      <c r="G6" s="2">
        <f>Table1[[#This Row],[count]]/Table1[[#This Row],[tot_p]]*100000</f>
        <v>7.8380280218210698</v>
      </c>
      <c r="H6" s="2">
        <f>Table1[[#This Row],[yr.n]]-Table1[[#This Row],[age.n]]</f>
        <v>1955</v>
      </c>
    </row>
    <row r="7" spans="1:8" x14ac:dyDescent="0.2">
      <c r="A7" s="2">
        <v>17</v>
      </c>
      <c r="B7" s="2">
        <v>1977</v>
      </c>
      <c r="C7" s="2" t="s">
        <v>5</v>
      </c>
      <c r="D7" s="2" t="s">
        <v>11</v>
      </c>
      <c r="E7" s="2">
        <v>80</v>
      </c>
      <c r="F7" s="2">
        <v>605063</v>
      </c>
      <c r="G7" s="2">
        <f>Table1[[#This Row],[count]]/Table1[[#This Row],[tot_p]]*100000</f>
        <v>13.221763684112233</v>
      </c>
      <c r="H7" s="2">
        <f>Table1[[#This Row],[yr.n]]-Table1[[#This Row],[age.n]]</f>
        <v>1960</v>
      </c>
    </row>
    <row r="8" spans="1:8" x14ac:dyDescent="0.2">
      <c r="A8" s="2">
        <v>17</v>
      </c>
      <c r="B8" s="2">
        <v>1982</v>
      </c>
      <c r="C8" s="2" t="s">
        <v>5</v>
      </c>
      <c r="D8" s="2" t="s">
        <v>12</v>
      </c>
      <c r="E8" s="2">
        <v>80</v>
      </c>
      <c r="F8" s="2">
        <v>583440</v>
      </c>
      <c r="G8" s="2">
        <f>Table1[[#This Row],[count]]/Table1[[#This Row],[tot_p]]*100000</f>
        <v>13.711778417660771</v>
      </c>
      <c r="H8" s="2">
        <f>Table1[[#This Row],[yr.n]]-Table1[[#This Row],[age.n]]</f>
        <v>1965</v>
      </c>
    </row>
    <row r="9" spans="1:8" x14ac:dyDescent="0.2">
      <c r="A9" s="2">
        <v>17</v>
      </c>
      <c r="B9" s="2">
        <v>1987</v>
      </c>
      <c r="C9" s="2" t="s">
        <v>5</v>
      </c>
      <c r="D9" s="2" t="s">
        <v>13</v>
      </c>
      <c r="E9" s="2">
        <v>80</v>
      </c>
      <c r="F9" s="2">
        <v>517585</v>
      </c>
      <c r="G9" s="2">
        <f>Table1[[#This Row],[count]]/Table1[[#This Row],[tot_p]]*100000</f>
        <v>15.456398465952452</v>
      </c>
      <c r="H9" s="2">
        <f>Table1[[#This Row],[yr.n]]-Table1[[#This Row],[age.n]]</f>
        <v>1970</v>
      </c>
    </row>
    <row r="10" spans="1:8" x14ac:dyDescent="0.2">
      <c r="A10" s="2">
        <v>17</v>
      </c>
      <c r="B10" s="2">
        <v>1992</v>
      </c>
      <c r="C10" s="2" t="s">
        <v>5</v>
      </c>
      <c r="D10" s="2" t="s">
        <v>14</v>
      </c>
      <c r="E10" s="2">
        <v>90</v>
      </c>
      <c r="F10" s="2">
        <v>482085</v>
      </c>
      <c r="G10" s="2">
        <f>Table1[[#This Row],[count]]/Table1[[#This Row],[tot_p]]*100000</f>
        <v>18.668906935498924</v>
      </c>
      <c r="H10" s="2">
        <f>Table1[[#This Row],[yr.n]]-Table1[[#This Row],[age.n]]</f>
        <v>1975</v>
      </c>
    </row>
    <row r="11" spans="1:8" x14ac:dyDescent="0.2">
      <c r="A11" s="2">
        <v>17</v>
      </c>
      <c r="B11" s="2">
        <v>1997</v>
      </c>
      <c r="C11" s="2" t="s">
        <v>5</v>
      </c>
      <c r="D11" s="2" t="s">
        <v>15</v>
      </c>
      <c r="E11" s="2">
        <v>65</v>
      </c>
      <c r="F11" s="2">
        <v>437332</v>
      </c>
      <c r="G11" s="2">
        <f>Table1[[#This Row],[count]]/Table1[[#This Row],[tot_p]]*100000</f>
        <v>14.862850191616438</v>
      </c>
      <c r="H11" s="2">
        <f>Table1[[#This Row],[yr.n]]-Table1[[#This Row],[age.n]]</f>
        <v>1980</v>
      </c>
    </row>
    <row r="12" spans="1:8" x14ac:dyDescent="0.2">
      <c r="A12" s="2">
        <v>17</v>
      </c>
      <c r="B12" s="2">
        <v>2002</v>
      </c>
      <c r="C12" s="2" t="s">
        <v>5</v>
      </c>
      <c r="D12" s="2" t="s">
        <v>16</v>
      </c>
      <c r="E12" s="2">
        <v>45</v>
      </c>
      <c r="F12" s="2">
        <v>414336</v>
      </c>
      <c r="G12" s="2">
        <f>Table1[[#This Row],[count]]/Table1[[#This Row],[tot_p]]*100000</f>
        <v>10.860750695088043</v>
      </c>
      <c r="H12" s="2">
        <f>Table1[[#This Row],[yr.n]]-Table1[[#This Row],[age.n]]</f>
        <v>1985</v>
      </c>
    </row>
    <row r="13" spans="1:8" x14ac:dyDescent="0.2">
      <c r="A13" s="2">
        <v>17</v>
      </c>
      <c r="B13" s="2">
        <v>2007</v>
      </c>
      <c r="C13" s="2" t="s">
        <v>5</v>
      </c>
      <c r="D13" s="2" t="s">
        <v>17</v>
      </c>
      <c r="E13" s="2">
        <v>60</v>
      </c>
      <c r="F13" s="2">
        <v>395354</v>
      </c>
      <c r="G13" s="2">
        <f>Table1[[#This Row],[count]]/Table1[[#This Row],[tot_p]]*100000</f>
        <v>15.176272403972135</v>
      </c>
      <c r="H13" s="2">
        <f>Table1[[#This Row],[yr.n]]-Table1[[#This Row],[age.n]]</f>
        <v>1990</v>
      </c>
    </row>
    <row r="14" spans="1:8" x14ac:dyDescent="0.2">
      <c r="A14" s="2">
        <v>17</v>
      </c>
      <c r="B14" s="2">
        <v>2012</v>
      </c>
      <c r="C14" s="2" t="s">
        <v>5</v>
      </c>
      <c r="D14" s="2" t="s">
        <v>18</v>
      </c>
      <c r="E14" s="2">
        <v>60</v>
      </c>
      <c r="F14" s="2">
        <v>360535</v>
      </c>
      <c r="G14" s="2">
        <f>Table1[[#This Row],[count]]/Table1[[#This Row],[tot_p]]*100000</f>
        <v>16.641934902297976</v>
      </c>
      <c r="H14" s="2">
        <f>Table1[[#This Row],[yr.n]]-Table1[[#This Row],[age.n]]</f>
        <v>1995</v>
      </c>
    </row>
    <row r="15" spans="1:8" x14ac:dyDescent="0.2">
      <c r="A15" s="2">
        <v>17</v>
      </c>
      <c r="B15" s="2">
        <v>2017</v>
      </c>
      <c r="C15" s="2" t="s">
        <v>5</v>
      </c>
      <c r="D15" s="2" t="s">
        <v>19</v>
      </c>
      <c r="E15" s="2">
        <v>45</v>
      </c>
      <c r="F15" s="2">
        <v>331714</v>
      </c>
      <c r="G15" s="2">
        <f>Table1[[#This Row],[count]]/Table1[[#This Row],[tot_p]]*100000</f>
        <v>13.565903157539326</v>
      </c>
      <c r="H15" s="2">
        <f>Table1[[#This Row],[yr.n]]-Table1[[#This Row],[age.n]]</f>
        <v>2000</v>
      </c>
    </row>
    <row r="16" spans="1:8" x14ac:dyDescent="0.2">
      <c r="A16" s="2">
        <v>22</v>
      </c>
      <c r="B16" s="2">
        <v>1952</v>
      </c>
      <c r="C16" s="2" t="s">
        <v>20</v>
      </c>
      <c r="D16" s="2" t="s">
        <v>6</v>
      </c>
      <c r="E16" s="2">
        <v>10</v>
      </c>
      <c r="F16" s="2">
        <v>296900</v>
      </c>
      <c r="G16" s="2">
        <f>Table1[[#This Row],[count]]/Table1[[#This Row],[tot_p]]*100000</f>
        <v>3.368137420006736</v>
      </c>
      <c r="H16" s="2">
        <f>Table1[[#This Row],[yr.n]]-Table1[[#This Row],[age.n]]</f>
        <v>1930</v>
      </c>
    </row>
    <row r="17" spans="1:8" x14ac:dyDescent="0.2">
      <c r="A17" s="2">
        <v>22</v>
      </c>
      <c r="B17" s="2">
        <v>1957</v>
      </c>
      <c r="C17" s="2" t="s">
        <v>20</v>
      </c>
      <c r="D17" s="2" t="s">
        <v>7</v>
      </c>
      <c r="E17" s="2">
        <v>20</v>
      </c>
      <c r="F17" s="2">
        <v>311000</v>
      </c>
      <c r="G17" s="2">
        <f>Table1[[#This Row],[count]]/Table1[[#This Row],[tot_p]]*100000</f>
        <v>6.430868167202572</v>
      </c>
      <c r="H17" s="2">
        <f>Table1[[#This Row],[yr.n]]-Table1[[#This Row],[age.n]]</f>
        <v>1935</v>
      </c>
    </row>
    <row r="18" spans="1:8" x14ac:dyDescent="0.2">
      <c r="A18" s="2">
        <v>22</v>
      </c>
      <c r="B18" s="2">
        <v>1962</v>
      </c>
      <c r="C18" s="2" t="s">
        <v>20</v>
      </c>
      <c r="D18" s="2" t="s">
        <v>8</v>
      </c>
      <c r="E18" s="2">
        <v>30</v>
      </c>
      <c r="F18" s="2">
        <v>325700</v>
      </c>
      <c r="G18" s="2">
        <f>Table1[[#This Row],[count]]/Table1[[#This Row],[tot_p]]*100000</f>
        <v>9.2109303039606996</v>
      </c>
      <c r="H18" s="2">
        <f>Table1[[#This Row],[yr.n]]-Table1[[#This Row],[age.n]]</f>
        <v>1940</v>
      </c>
    </row>
    <row r="19" spans="1:8" x14ac:dyDescent="0.2">
      <c r="A19" s="2">
        <v>22</v>
      </c>
      <c r="B19" s="2">
        <v>1967</v>
      </c>
      <c r="C19" s="2" t="s">
        <v>20</v>
      </c>
      <c r="D19" s="2" t="s">
        <v>9</v>
      </c>
      <c r="E19" s="2">
        <v>45</v>
      </c>
      <c r="F19" s="2">
        <v>377400</v>
      </c>
      <c r="G19" s="2">
        <f>Table1[[#This Row],[count]]/Table1[[#This Row],[tot_p]]*100000</f>
        <v>11.923688394276629</v>
      </c>
      <c r="H19" s="2">
        <f>Table1[[#This Row],[yr.n]]-Table1[[#This Row],[age.n]]</f>
        <v>1945</v>
      </c>
    </row>
    <row r="20" spans="1:8" x14ac:dyDescent="0.2">
      <c r="A20" s="2">
        <v>22</v>
      </c>
      <c r="B20" s="2">
        <v>1972</v>
      </c>
      <c r="C20" s="2" t="s">
        <v>20</v>
      </c>
      <c r="D20" s="2" t="s">
        <v>10</v>
      </c>
      <c r="E20" s="2">
        <v>95</v>
      </c>
      <c r="F20" s="2">
        <v>474341</v>
      </c>
      <c r="G20" s="2">
        <f>Table1[[#This Row],[count]]/Table1[[#This Row],[tot_p]]*100000</f>
        <v>20.027785917725858</v>
      </c>
      <c r="H20" s="2">
        <f>Table1[[#This Row],[yr.n]]-Table1[[#This Row],[age.n]]</f>
        <v>1950</v>
      </c>
    </row>
    <row r="21" spans="1:8" x14ac:dyDescent="0.2">
      <c r="A21" s="2">
        <v>22</v>
      </c>
      <c r="B21" s="2">
        <v>1977</v>
      </c>
      <c r="C21" s="2" t="s">
        <v>20</v>
      </c>
      <c r="D21" s="2" t="s">
        <v>11</v>
      </c>
      <c r="E21" s="2">
        <v>140</v>
      </c>
      <c r="F21" s="2">
        <v>530581</v>
      </c>
      <c r="G21" s="2">
        <f>Table1[[#This Row],[count]]/Table1[[#This Row],[tot_p]]*100000</f>
        <v>26.386169124035728</v>
      </c>
      <c r="H21" s="2">
        <f>Table1[[#This Row],[yr.n]]-Table1[[#This Row],[age.n]]</f>
        <v>1955</v>
      </c>
    </row>
    <row r="22" spans="1:8" x14ac:dyDescent="0.2">
      <c r="A22" s="2">
        <v>22</v>
      </c>
      <c r="B22" s="2">
        <v>1982</v>
      </c>
      <c r="C22" s="2" t="s">
        <v>20</v>
      </c>
      <c r="D22" s="2" t="s">
        <v>12</v>
      </c>
      <c r="E22" s="2">
        <v>165</v>
      </c>
      <c r="F22" s="2">
        <v>544111</v>
      </c>
      <c r="G22" s="2">
        <f>Table1[[#This Row],[count]]/Table1[[#This Row],[tot_p]]*100000</f>
        <v>30.324694777352416</v>
      </c>
      <c r="H22" s="2">
        <f>Table1[[#This Row],[yr.n]]-Table1[[#This Row],[age.n]]</f>
        <v>1960</v>
      </c>
    </row>
    <row r="23" spans="1:8" x14ac:dyDescent="0.2">
      <c r="A23" s="2">
        <v>22</v>
      </c>
      <c r="B23" s="2">
        <v>1987</v>
      </c>
      <c r="C23" s="2" t="s">
        <v>20</v>
      </c>
      <c r="D23" s="2" t="s">
        <v>13</v>
      </c>
      <c r="E23" s="2">
        <v>140</v>
      </c>
      <c r="F23" s="2">
        <v>536033</v>
      </c>
      <c r="G23" s="2">
        <f>Table1[[#This Row],[count]]/Table1[[#This Row],[tot_p]]*100000</f>
        <v>26.117794986502698</v>
      </c>
      <c r="H23" s="2">
        <f>Table1[[#This Row],[yr.n]]-Table1[[#This Row],[age.n]]</f>
        <v>1965</v>
      </c>
    </row>
    <row r="24" spans="1:8" x14ac:dyDescent="0.2">
      <c r="A24" s="2">
        <v>22</v>
      </c>
      <c r="B24" s="2">
        <v>1992</v>
      </c>
      <c r="C24" s="2" t="s">
        <v>20</v>
      </c>
      <c r="D24" s="2" t="s">
        <v>14</v>
      </c>
      <c r="E24" s="2">
        <v>125</v>
      </c>
      <c r="F24" s="2">
        <v>475878</v>
      </c>
      <c r="G24" s="2">
        <f>Table1[[#This Row],[count]]/Table1[[#This Row],[tot_p]]*100000</f>
        <v>26.267236560631087</v>
      </c>
      <c r="H24" s="2">
        <f>Table1[[#This Row],[yr.n]]-Table1[[#This Row],[age.n]]</f>
        <v>1970</v>
      </c>
    </row>
    <row r="25" spans="1:8" x14ac:dyDescent="0.2">
      <c r="A25" s="2">
        <v>22</v>
      </c>
      <c r="B25" s="2">
        <v>1997</v>
      </c>
      <c r="C25" s="2" t="s">
        <v>20</v>
      </c>
      <c r="D25" s="2" t="s">
        <v>15</v>
      </c>
      <c r="E25" s="2">
        <v>90</v>
      </c>
      <c r="F25" s="2">
        <v>426189</v>
      </c>
      <c r="G25" s="2">
        <f>Table1[[#This Row],[count]]/Table1[[#This Row],[tot_p]]*100000</f>
        <v>21.117391579792063</v>
      </c>
      <c r="H25" s="2">
        <f>Table1[[#This Row],[yr.n]]-Table1[[#This Row],[age.n]]</f>
        <v>1975</v>
      </c>
    </row>
    <row r="26" spans="1:8" x14ac:dyDescent="0.2">
      <c r="A26" s="2">
        <v>22</v>
      </c>
      <c r="B26" s="2">
        <v>2002</v>
      </c>
      <c r="C26" s="2" t="s">
        <v>20</v>
      </c>
      <c r="D26" s="2" t="s">
        <v>16</v>
      </c>
      <c r="E26" s="2">
        <v>75</v>
      </c>
      <c r="F26" s="2">
        <v>392104</v>
      </c>
      <c r="G26" s="2">
        <f>Table1[[#This Row],[count]]/Table1[[#This Row],[tot_p]]*100000</f>
        <v>19.127578397567991</v>
      </c>
      <c r="H26" s="2">
        <f>Table1[[#This Row],[yr.n]]-Table1[[#This Row],[age.n]]</f>
        <v>1980</v>
      </c>
    </row>
    <row r="27" spans="1:8" x14ac:dyDescent="0.2">
      <c r="A27" s="2">
        <v>22</v>
      </c>
      <c r="B27" s="2">
        <v>2007</v>
      </c>
      <c r="C27" s="2" t="s">
        <v>20</v>
      </c>
      <c r="D27" s="2" t="s">
        <v>17</v>
      </c>
      <c r="E27" s="2">
        <v>75</v>
      </c>
      <c r="F27" s="2">
        <v>381529</v>
      </c>
      <c r="G27" s="2">
        <f>Table1[[#This Row],[count]]/Table1[[#This Row],[tot_p]]*100000</f>
        <v>19.657745544899601</v>
      </c>
      <c r="H27" s="2">
        <f>Table1[[#This Row],[yr.n]]-Table1[[#This Row],[age.n]]</f>
        <v>1985</v>
      </c>
    </row>
    <row r="28" spans="1:8" x14ac:dyDescent="0.2">
      <c r="A28" s="2">
        <v>22</v>
      </c>
      <c r="B28" s="2">
        <v>2012</v>
      </c>
      <c r="C28" s="2" t="s">
        <v>20</v>
      </c>
      <c r="D28" s="2" t="s">
        <v>18</v>
      </c>
      <c r="E28" s="2">
        <v>75</v>
      </c>
      <c r="F28" s="2">
        <v>389394</v>
      </c>
      <c r="G28" s="2">
        <f>Table1[[#This Row],[count]]/Table1[[#This Row],[tot_p]]*100000</f>
        <v>19.260697391331146</v>
      </c>
      <c r="H28" s="2">
        <f>Table1[[#This Row],[yr.n]]-Table1[[#This Row],[age.n]]</f>
        <v>1990</v>
      </c>
    </row>
    <row r="29" spans="1:8" x14ac:dyDescent="0.2">
      <c r="A29" s="2">
        <v>22</v>
      </c>
      <c r="B29" s="2">
        <v>2017</v>
      </c>
      <c r="C29" s="2" t="s">
        <v>20</v>
      </c>
      <c r="D29" s="2" t="s">
        <v>19</v>
      </c>
      <c r="E29" s="2">
        <v>105</v>
      </c>
      <c r="F29" s="2">
        <v>368853</v>
      </c>
      <c r="G29" s="2">
        <f>Table1[[#This Row],[count]]/Table1[[#This Row],[tot_p]]*100000</f>
        <v>28.466624915616791</v>
      </c>
      <c r="H29" s="2">
        <f>Table1[[#This Row],[yr.n]]-Table1[[#This Row],[age.n]]</f>
        <v>1995</v>
      </c>
    </row>
    <row r="30" spans="1:8" x14ac:dyDescent="0.2">
      <c r="A30" s="2">
        <v>27</v>
      </c>
      <c r="B30" s="2">
        <v>1952</v>
      </c>
      <c r="C30" s="2" t="s">
        <v>21</v>
      </c>
      <c r="D30" s="2" t="s">
        <v>6</v>
      </c>
      <c r="E30" s="2">
        <v>15</v>
      </c>
      <c r="F30" s="2">
        <v>288900</v>
      </c>
      <c r="G30" s="2">
        <f>Table1[[#This Row],[count]]/Table1[[#This Row],[tot_p]]*100000</f>
        <v>5.1921079958463139</v>
      </c>
      <c r="H30" s="2">
        <f>Table1[[#This Row],[yr.n]]-Table1[[#This Row],[age.n]]</f>
        <v>1925</v>
      </c>
    </row>
    <row r="31" spans="1:8" x14ac:dyDescent="0.2">
      <c r="A31" s="2">
        <v>27</v>
      </c>
      <c r="B31" s="2">
        <v>1957</v>
      </c>
      <c r="C31" s="2" t="s">
        <v>21</v>
      </c>
      <c r="D31" s="2" t="s">
        <v>7</v>
      </c>
      <c r="E31" s="2">
        <v>30</v>
      </c>
      <c r="F31" s="2">
        <v>282300</v>
      </c>
      <c r="G31" s="2">
        <f>Table1[[#This Row],[count]]/Table1[[#This Row],[tot_p]]*100000</f>
        <v>10.626992561105208</v>
      </c>
      <c r="H31" s="2">
        <f>Table1[[#This Row],[yr.n]]-Table1[[#This Row],[age.n]]</f>
        <v>1930</v>
      </c>
    </row>
    <row r="32" spans="1:8" x14ac:dyDescent="0.2">
      <c r="A32" s="2">
        <v>27</v>
      </c>
      <c r="B32" s="2">
        <v>1962</v>
      </c>
      <c r="C32" s="2" t="s">
        <v>21</v>
      </c>
      <c r="D32" s="2" t="s">
        <v>8</v>
      </c>
      <c r="E32" s="2">
        <v>35</v>
      </c>
      <c r="F32" s="2">
        <v>282400</v>
      </c>
      <c r="G32" s="2">
        <f>Table1[[#This Row],[count]]/Table1[[#This Row],[tot_p]]*100000</f>
        <v>12.393767705382437</v>
      </c>
      <c r="H32" s="2">
        <f>Table1[[#This Row],[yr.n]]-Table1[[#This Row],[age.n]]</f>
        <v>1935</v>
      </c>
    </row>
    <row r="33" spans="1:8" x14ac:dyDescent="0.2">
      <c r="A33" s="2">
        <v>27</v>
      </c>
      <c r="B33" s="2">
        <v>1967</v>
      </c>
      <c r="C33" s="2" t="s">
        <v>21</v>
      </c>
      <c r="D33" s="2" t="s">
        <v>9</v>
      </c>
      <c r="E33" s="2">
        <v>40</v>
      </c>
      <c r="F33" s="2">
        <v>288500</v>
      </c>
      <c r="G33" s="2">
        <f>Table1[[#This Row],[count]]/Table1[[#This Row],[tot_p]]*100000</f>
        <v>13.864818024263432</v>
      </c>
      <c r="H33" s="2">
        <f>Table1[[#This Row],[yr.n]]-Table1[[#This Row],[age.n]]</f>
        <v>1940</v>
      </c>
    </row>
    <row r="34" spans="1:8" x14ac:dyDescent="0.2">
      <c r="A34" s="2">
        <v>27</v>
      </c>
      <c r="B34" s="2">
        <v>1972</v>
      </c>
      <c r="C34" s="2" t="s">
        <v>21</v>
      </c>
      <c r="D34" s="2" t="s">
        <v>10</v>
      </c>
      <c r="E34" s="2">
        <v>60</v>
      </c>
      <c r="F34" s="2">
        <v>381370</v>
      </c>
      <c r="G34" s="2">
        <f>Table1[[#This Row],[count]]/Table1[[#This Row],[tot_p]]*100000</f>
        <v>15.732752969557122</v>
      </c>
      <c r="H34" s="2">
        <f>Table1[[#This Row],[yr.n]]-Table1[[#This Row],[age.n]]</f>
        <v>1945</v>
      </c>
    </row>
    <row r="35" spans="1:8" x14ac:dyDescent="0.2">
      <c r="A35" s="2">
        <v>27</v>
      </c>
      <c r="B35" s="2">
        <v>1977</v>
      </c>
      <c r="C35" s="2" t="s">
        <v>21</v>
      </c>
      <c r="D35" s="2" t="s">
        <v>11</v>
      </c>
      <c r="E35" s="2">
        <v>95</v>
      </c>
      <c r="F35" s="2">
        <v>471243</v>
      </c>
      <c r="G35" s="2">
        <f>Table1[[#This Row],[count]]/Table1[[#This Row],[tot_p]]*100000</f>
        <v>20.159450644359701</v>
      </c>
      <c r="H35" s="2">
        <f>Table1[[#This Row],[yr.n]]-Table1[[#This Row],[age.n]]</f>
        <v>1950</v>
      </c>
    </row>
    <row r="36" spans="1:8" x14ac:dyDescent="0.2">
      <c r="A36" s="2">
        <v>27</v>
      </c>
      <c r="B36" s="2">
        <v>1982</v>
      </c>
      <c r="C36" s="2" t="s">
        <v>21</v>
      </c>
      <c r="D36" s="2" t="s">
        <v>12</v>
      </c>
      <c r="E36" s="2">
        <v>100</v>
      </c>
      <c r="F36" s="2">
        <v>492269</v>
      </c>
      <c r="G36" s="2">
        <f>Table1[[#This Row],[count]]/Table1[[#This Row],[tot_p]]*100000</f>
        <v>20.314096561026595</v>
      </c>
      <c r="H36" s="2">
        <f>Table1[[#This Row],[yr.n]]-Table1[[#This Row],[age.n]]</f>
        <v>1955</v>
      </c>
    </row>
    <row r="37" spans="1:8" x14ac:dyDescent="0.2">
      <c r="A37" s="2">
        <v>27</v>
      </c>
      <c r="B37" s="2">
        <v>1987</v>
      </c>
      <c r="C37" s="2" t="s">
        <v>21</v>
      </c>
      <c r="D37" s="2" t="s">
        <v>13</v>
      </c>
      <c r="E37" s="2">
        <v>110</v>
      </c>
      <c r="F37" s="2">
        <v>521943</v>
      </c>
      <c r="G37" s="2">
        <f>Table1[[#This Row],[count]]/Table1[[#This Row],[tot_p]]*100000</f>
        <v>21.075098238696565</v>
      </c>
      <c r="H37" s="2">
        <f>Table1[[#This Row],[yr.n]]-Table1[[#This Row],[age.n]]</f>
        <v>1960</v>
      </c>
    </row>
    <row r="38" spans="1:8" x14ac:dyDescent="0.2">
      <c r="A38" s="2">
        <v>27</v>
      </c>
      <c r="B38" s="2">
        <v>1992</v>
      </c>
      <c r="C38" s="2" t="s">
        <v>21</v>
      </c>
      <c r="D38" s="2" t="s">
        <v>14</v>
      </c>
      <c r="E38" s="2">
        <v>135</v>
      </c>
      <c r="F38" s="2">
        <v>496473</v>
      </c>
      <c r="G38" s="2">
        <f>Table1[[#This Row],[count]]/Table1[[#This Row],[tot_p]]*100000</f>
        <v>27.19181103504118</v>
      </c>
      <c r="H38" s="2">
        <f>Table1[[#This Row],[yr.n]]-Table1[[#This Row],[age.n]]</f>
        <v>1965</v>
      </c>
    </row>
    <row r="39" spans="1:8" x14ac:dyDescent="0.2">
      <c r="A39" s="2">
        <v>27</v>
      </c>
      <c r="B39" s="2">
        <v>1997</v>
      </c>
      <c r="C39" s="2" t="s">
        <v>21</v>
      </c>
      <c r="D39" s="2" t="s">
        <v>15</v>
      </c>
      <c r="E39" s="2">
        <v>105</v>
      </c>
      <c r="F39" s="2">
        <v>418919</v>
      </c>
      <c r="G39" s="2">
        <f>Table1[[#This Row],[count]]/Table1[[#This Row],[tot_p]]*100000</f>
        <v>25.064511277836527</v>
      </c>
      <c r="H39" s="2">
        <f>Table1[[#This Row],[yr.n]]-Table1[[#This Row],[age.n]]</f>
        <v>1970</v>
      </c>
    </row>
    <row r="40" spans="1:8" x14ac:dyDescent="0.2">
      <c r="A40" s="2">
        <v>27</v>
      </c>
      <c r="B40" s="2">
        <v>2002</v>
      </c>
      <c r="C40" s="2" t="s">
        <v>21</v>
      </c>
      <c r="D40" s="2" t="s">
        <v>16</v>
      </c>
      <c r="E40" s="2">
        <v>80</v>
      </c>
      <c r="F40" s="2">
        <v>364198</v>
      </c>
      <c r="G40" s="2">
        <f>Table1[[#This Row],[count]]/Table1[[#This Row],[tot_p]]*100000</f>
        <v>21.966073399634265</v>
      </c>
      <c r="H40" s="2">
        <f>Table1[[#This Row],[yr.n]]-Table1[[#This Row],[age.n]]</f>
        <v>1975</v>
      </c>
    </row>
    <row r="41" spans="1:8" x14ac:dyDescent="0.2">
      <c r="A41" s="2">
        <v>27</v>
      </c>
      <c r="B41" s="2">
        <v>2007</v>
      </c>
      <c r="C41" s="2" t="s">
        <v>21</v>
      </c>
      <c r="D41" s="2" t="s">
        <v>17</v>
      </c>
      <c r="E41" s="2">
        <v>80</v>
      </c>
      <c r="F41" s="2">
        <v>342779</v>
      </c>
      <c r="G41" s="2">
        <f>Table1[[#This Row],[count]]/Table1[[#This Row],[tot_p]]*100000</f>
        <v>23.338652601238699</v>
      </c>
      <c r="H41" s="2">
        <f>Table1[[#This Row],[yr.n]]-Table1[[#This Row],[age.n]]</f>
        <v>1980</v>
      </c>
    </row>
    <row r="42" spans="1:8" x14ac:dyDescent="0.2">
      <c r="A42" s="2">
        <v>27</v>
      </c>
      <c r="B42" s="2">
        <v>2012</v>
      </c>
      <c r="C42" s="2" t="s">
        <v>21</v>
      </c>
      <c r="D42" s="2" t="s">
        <v>18</v>
      </c>
      <c r="E42" s="2">
        <v>75</v>
      </c>
      <c r="F42" s="2">
        <v>355330</v>
      </c>
      <c r="G42" s="2">
        <f>Table1[[#This Row],[count]]/Table1[[#This Row],[tot_p]]*100000</f>
        <v>21.107139841837167</v>
      </c>
      <c r="H42" s="2">
        <f>Table1[[#This Row],[yr.n]]-Table1[[#This Row],[age.n]]</f>
        <v>1985</v>
      </c>
    </row>
    <row r="43" spans="1:8" x14ac:dyDescent="0.2">
      <c r="A43" s="2">
        <v>27</v>
      </c>
      <c r="B43" s="2">
        <v>2017</v>
      </c>
      <c r="C43" s="2" t="s">
        <v>21</v>
      </c>
      <c r="D43" s="2" t="s">
        <v>19</v>
      </c>
      <c r="E43" s="2">
        <v>95</v>
      </c>
      <c r="F43" s="2">
        <v>359613</v>
      </c>
      <c r="G43" s="2">
        <f>Table1[[#This Row],[count]]/Table1[[#This Row],[tot_p]]*100000</f>
        <v>26.417287472922283</v>
      </c>
      <c r="H43" s="2">
        <f>Table1[[#This Row],[yr.n]]-Table1[[#This Row],[age.n]]</f>
        <v>1990</v>
      </c>
    </row>
    <row r="44" spans="1:8" x14ac:dyDescent="0.2">
      <c r="A44" s="2">
        <v>32</v>
      </c>
      <c r="B44" s="2">
        <v>1952</v>
      </c>
      <c r="C44" s="2" t="s">
        <v>22</v>
      </c>
      <c r="D44" s="2" t="s">
        <v>6</v>
      </c>
      <c r="E44" s="2">
        <v>15</v>
      </c>
      <c r="F44" s="2">
        <v>281500</v>
      </c>
      <c r="G44" s="2">
        <f>Table1[[#This Row],[count]]/Table1[[#This Row],[tot_p]]*100000</f>
        <v>5.3285968028419184</v>
      </c>
      <c r="H44" s="2">
        <f>Table1[[#This Row],[yr.n]]-Table1[[#This Row],[age.n]]</f>
        <v>1920</v>
      </c>
    </row>
    <row r="45" spans="1:8" x14ac:dyDescent="0.2">
      <c r="A45" s="2">
        <v>32</v>
      </c>
      <c r="B45" s="2">
        <v>1957</v>
      </c>
      <c r="C45" s="2" t="s">
        <v>22</v>
      </c>
      <c r="D45" s="2" t="s">
        <v>7</v>
      </c>
      <c r="E45" s="2">
        <v>20</v>
      </c>
      <c r="F45" s="2">
        <v>279100</v>
      </c>
      <c r="G45" s="2">
        <f>Table1[[#This Row],[count]]/Table1[[#This Row],[tot_p]]*100000</f>
        <v>7.1658903618774641</v>
      </c>
      <c r="H45" s="2">
        <f>Table1[[#This Row],[yr.n]]-Table1[[#This Row],[age.n]]</f>
        <v>1925</v>
      </c>
    </row>
    <row r="46" spans="1:8" x14ac:dyDescent="0.2">
      <c r="A46" s="2">
        <v>32</v>
      </c>
      <c r="B46" s="2">
        <v>1962</v>
      </c>
      <c r="C46" s="2" t="s">
        <v>22</v>
      </c>
      <c r="D46" s="2" t="s">
        <v>8</v>
      </c>
      <c r="E46" s="2">
        <v>30</v>
      </c>
      <c r="F46" s="2">
        <v>272100</v>
      </c>
      <c r="G46" s="2">
        <f>Table1[[#This Row],[count]]/Table1[[#This Row],[tot_p]]*100000</f>
        <v>11.025358324145536</v>
      </c>
      <c r="H46" s="2">
        <f>Table1[[#This Row],[yr.n]]-Table1[[#This Row],[age.n]]</f>
        <v>1930</v>
      </c>
    </row>
    <row r="47" spans="1:8" x14ac:dyDescent="0.2">
      <c r="A47" s="2">
        <v>32</v>
      </c>
      <c r="B47" s="2">
        <v>1967</v>
      </c>
      <c r="C47" s="2" t="s">
        <v>22</v>
      </c>
      <c r="D47" s="2" t="s">
        <v>9</v>
      </c>
      <c r="E47" s="2">
        <v>40</v>
      </c>
      <c r="F47" s="2">
        <v>266000</v>
      </c>
      <c r="G47" s="2">
        <f>Table1[[#This Row],[count]]/Table1[[#This Row],[tot_p]]*100000</f>
        <v>15.037593984962406</v>
      </c>
      <c r="H47" s="2">
        <f>Table1[[#This Row],[yr.n]]-Table1[[#This Row],[age.n]]</f>
        <v>1935</v>
      </c>
    </row>
    <row r="48" spans="1:8" x14ac:dyDescent="0.2">
      <c r="A48" s="2">
        <v>32</v>
      </c>
      <c r="B48" s="2">
        <v>1972</v>
      </c>
      <c r="C48" s="2" t="s">
        <v>22</v>
      </c>
      <c r="D48" s="2" t="s">
        <v>10</v>
      </c>
      <c r="E48" s="2">
        <v>70</v>
      </c>
      <c r="F48" s="2">
        <v>297858</v>
      </c>
      <c r="G48" s="2">
        <f>Table1[[#This Row],[count]]/Table1[[#This Row],[tot_p]]*100000</f>
        <v>23.501131411612246</v>
      </c>
      <c r="H48" s="2">
        <f>Table1[[#This Row],[yr.n]]-Table1[[#This Row],[age.n]]</f>
        <v>1940</v>
      </c>
    </row>
    <row r="49" spans="1:8" x14ac:dyDescent="0.2">
      <c r="A49" s="2">
        <v>32</v>
      </c>
      <c r="B49" s="2">
        <v>1977</v>
      </c>
      <c r="C49" s="2" t="s">
        <v>22</v>
      </c>
      <c r="D49" s="2" t="s">
        <v>11</v>
      </c>
      <c r="E49" s="2">
        <v>90</v>
      </c>
      <c r="F49" s="2">
        <v>389472</v>
      </c>
      <c r="G49" s="2">
        <f>Table1[[#This Row],[count]]/Table1[[#This Row],[tot_p]]*100000</f>
        <v>23.108208035494208</v>
      </c>
      <c r="H49" s="2">
        <f>Table1[[#This Row],[yr.n]]-Table1[[#This Row],[age.n]]</f>
        <v>1945</v>
      </c>
    </row>
    <row r="50" spans="1:8" x14ac:dyDescent="0.2">
      <c r="A50" s="2">
        <v>32</v>
      </c>
      <c r="B50" s="2">
        <v>1982</v>
      </c>
      <c r="C50" s="2" t="s">
        <v>22</v>
      </c>
      <c r="D50" s="2" t="s">
        <v>12</v>
      </c>
      <c r="E50" s="2">
        <v>95</v>
      </c>
      <c r="F50" s="2">
        <v>458058</v>
      </c>
      <c r="G50" s="2">
        <f>Table1[[#This Row],[count]]/Table1[[#This Row],[tot_p]]*100000</f>
        <v>20.739731649703749</v>
      </c>
      <c r="H50" s="2">
        <f>Table1[[#This Row],[yr.n]]-Table1[[#This Row],[age.n]]</f>
        <v>1950</v>
      </c>
    </row>
    <row r="51" spans="1:8" x14ac:dyDescent="0.2">
      <c r="A51" s="2">
        <v>32</v>
      </c>
      <c r="B51" s="2">
        <v>1987</v>
      </c>
      <c r="C51" s="2" t="s">
        <v>22</v>
      </c>
      <c r="D51" s="2" t="s">
        <v>13</v>
      </c>
      <c r="E51" s="2">
        <v>85</v>
      </c>
      <c r="F51" s="2">
        <v>490551</v>
      </c>
      <c r="G51" s="2">
        <f>Table1[[#This Row],[count]]/Table1[[#This Row],[tot_p]]*100000</f>
        <v>17.327454230039283</v>
      </c>
      <c r="H51" s="2">
        <f>Table1[[#This Row],[yr.n]]-Table1[[#This Row],[age.n]]</f>
        <v>1955</v>
      </c>
    </row>
    <row r="52" spans="1:8" x14ac:dyDescent="0.2">
      <c r="A52" s="2">
        <v>32</v>
      </c>
      <c r="B52" s="2">
        <v>1992</v>
      </c>
      <c r="C52" s="2" t="s">
        <v>22</v>
      </c>
      <c r="D52" s="2" t="s">
        <v>14</v>
      </c>
      <c r="E52" s="2">
        <v>120</v>
      </c>
      <c r="F52" s="2">
        <v>511470</v>
      </c>
      <c r="G52" s="2">
        <f>Table1[[#This Row],[count]]/Table1[[#This Row],[tot_p]]*100000</f>
        <v>23.461786615050737</v>
      </c>
      <c r="H52" s="2">
        <f>Table1[[#This Row],[yr.n]]-Table1[[#This Row],[age.n]]</f>
        <v>1960</v>
      </c>
    </row>
    <row r="53" spans="1:8" x14ac:dyDescent="0.2">
      <c r="A53" s="2">
        <v>32</v>
      </c>
      <c r="B53" s="2">
        <v>1997</v>
      </c>
      <c r="C53" s="2" t="s">
        <v>22</v>
      </c>
      <c r="D53" s="2" t="s">
        <v>15</v>
      </c>
      <c r="E53" s="2">
        <v>115</v>
      </c>
      <c r="F53" s="2">
        <v>473915</v>
      </c>
      <c r="G53" s="2">
        <f>Table1[[#This Row],[count]]/Table1[[#This Row],[tot_p]]*100000</f>
        <v>24.265954865323952</v>
      </c>
      <c r="H53" s="2">
        <f>Table1[[#This Row],[yr.n]]-Table1[[#This Row],[age.n]]</f>
        <v>1965</v>
      </c>
    </row>
    <row r="54" spans="1:8" x14ac:dyDescent="0.2">
      <c r="A54" s="2">
        <v>32</v>
      </c>
      <c r="B54" s="2">
        <v>2002</v>
      </c>
      <c r="C54" s="2" t="s">
        <v>22</v>
      </c>
      <c r="D54" s="2" t="s">
        <v>16</v>
      </c>
      <c r="E54" s="2">
        <v>75</v>
      </c>
      <c r="F54" s="2">
        <v>397235</v>
      </c>
      <c r="G54" s="2">
        <f>Table1[[#This Row],[count]]/Table1[[#This Row],[tot_p]]*100000</f>
        <v>18.880511535992547</v>
      </c>
      <c r="H54" s="2">
        <f>Table1[[#This Row],[yr.n]]-Table1[[#This Row],[age.n]]</f>
        <v>1970</v>
      </c>
    </row>
    <row r="55" spans="1:8" x14ac:dyDescent="0.2">
      <c r="A55" s="2">
        <v>32</v>
      </c>
      <c r="B55" s="2">
        <v>2007</v>
      </c>
      <c r="C55" s="2" t="s">
        <v>22</v>
      </c>
      <c r="D55" s="2" t="s">
        <v>17</v>
      </c>
      <c r="E55" s="2">
        <v>65</v>
      </c>
      <c r="F55" s="2">
        <v>352560</v>
      </c>
      <c r="G55" s="2">
        <f>Table1[[#This Row],[count]]/Table1[[#This Row],[tot_p]]*100000</f>
        <v>18.436578171091444</v>
      </c>
      <c r="H55" s="2">
        <f>Table1[[#This Row],[yr.n]]-Table1[[#This Row],[age.n]]</f>
        <v>1975</v>
      </c>
    </row>
    <row r="56" spans="1:8" x14ac:dyDescent="0.2">
      <c r="A56" s="2">
        <v>32</v>
      </c>
      <c r="B56" s="2">
        <v>2012</v>
      </c>
      <c r="C56" s="2" t="s">
        <v>22</v>
      </c>
      <c r="D56" s="2" t="s">
        <v>18</v>
      </c>
      <c r="E56" s="2">
        <v>60</v>
      </c>
      <c r="F56" s="2">
        <v>343896</v>
      </c>
      <c r="G56" s="2">
        <f>Table1[[#This Row],[count]]/Table1[[#This Row],[tot_p]]*100000</f>
        <v>17.447135180403379</v>
      </c>
      <c r="H56" s="2">
        <f>Table1[[#This Row],[yr.n]]-Table1[[#This Row],[age.n]]</f>
        <v>1980</v>
      </c>
    </row>
    <row r="57" spans="1:8" x14ac:dyDescent="0.2">
      <c r="A57" s="2">
        <v>32</v>
      </c>
      <c r="B57" s="2">
        <v>2017</v>
      </c>
      <c r="C57" s="2" t="s">
        <v>22</v>
      </c>
      <c r="D57" s="2" t="s">
        <v>19</v>
      </c>
      <c r="E57" s="2">
        <v>75</v>
      </c>
      <c r="F57" s="2">
        <v>344653</v>
      </c>
      <c r="G57" s="2">
        <f>Table1[[#This Row],[count]]/Table1[[#This Row],[tot_p]]*100000</f>
        <v>21.761017603212508</v>
      </c>
      <c r="H57" s="2">
        <f>Table1[[#This Row],[yr.n]]-Table1[[#This Row],[age.n]]</f>
        <v>1985</v>
      </c>
    </row>
    <row r="58" spans="1:8" x14ac:dyDescent="0.2">
      <c r="A58" s="2">
        <v>37</v>
      </c>
      <c r="B58" s="2">
        <v>1952</v>
      </c>
      <c r="C58" s="2" t="s">
        <v>23</v>
      </c>
      <c r="D58" s="2" t="s">
        <v>6</v>
      </c>
      <c r="E58" s="2">
        <v>30</v>
      </c>
      <c r="F58" s="2">
        <v>275500</v>
      </c>
      <c r="G58" s="2">
        <f>Table1[[#This Row],[count]]/Table1[[#This Row],[tot_p]]*100000</f>
        <v>10.88929219600726</v>
      </c>
      <c r="H58" s="2">
        <f>Table1[[#This Row],[yr.n]]-Table1[[#This Row],[age.n]]</f>
        <v>1915</v>
      </c>
    </row>
    <row r="59" spans="1:8" x14ac:dyDescent="0.2">
      <c r="A59" s="2">
        <v>37</v>
      </c>
      <c r="B59" s="2">
        <v>1957</v>
      </c>
      <c r="C59" s="2" t="s">
        <v>23</v>
      </c>
      <c r="D59" s="2" t="s">
        <v>7</v>
      </c>
      <c r="E59" s="2">
        <v>20</v>
      </c>
      <c r="F59" s="2">
        <v>281100</v>
      </c>
      <c r="G59" s="2">
        <f>Table1[[#This Row],[count]]/Table1[[#This Row],[tot_p]]*100000</f>
        <v>7.114905727499111</v>
      </c>
      <c r="H59" s="2">
        <f>Table1[[#This Row],[yr.n]]-Table1[[#This Row],[age.n]]</f>
        <v>1920</v>
      </c>
    </row>
    <row r="60" spans="1:8" x14ac:dyDescent="0.2">
      <c r="A60" s="2">
        <v>37</v>
      </c>
      <c r="B60" s="2">
        <v>1962</v>
      </c>
      <c r="C60" s="2" t="s">
        <v>23</v>
      </c>
      <c r="D60" s="2" t="s">
        <v>8</v>
      </c>
      <c r="E60" s="2">
        <v>40</v>
      </c>
      <c r="F60" s="2">
        <v>275600</v>
      </c>
      <c r="G60" s="2">
        <f>Table1[[#This Row],[count]]/Table1[[#This Row],[tot_p]]*100000</f>
        <v>14.513788098693757</v>
      </c>
      <c r="H60" s="2">
        <f>Table1[[#This Row],[yr.n]]-Table1[[#This Row],[age.n]]</f>
        <v>1925</v>
      </c>
    </row>
    <row r="61" spans="1:8" x14ac:dyDescent="0.2">
      <c r="A61" s="2">
        <v>37</v>
      </c>
      <c r="B61" s="2">
        <v>1967</v>
      </c>
      <c r="C61" s="2" t="s">
        <v>23</v>
      </c>
      <c r="D61" s="2" t="s">
        <v>9</v>
      </c>
      <c r="E61" s="2">
        <v>50</v>
      </c>
      <c r="F61" s="2">
        <v>261900</v>
      </c>
      <c r="G61" s="2">
        <f>Table1[[#This Row],[count]]/Table1[[#This Row],[tot_p]]*100000</f>
        <v>19.091256204658269</v>
      </c>
      <c r="H61" s="2">
        <f>Table1[[#This Row],[yr.n]]-Table1[[#This Row],[age.n]]</f>
        <v>1930</v>
      </c>
    </row>
    <row r="62" spans="1:8" x14ac:dyDescent="0.2">
      <c r="A62" s="2">
        <v>37</v>
      </c>
      <c r="B62" s="2">
        <v>1972</v>
      </c>
      <c r="C62" s="2" t="s">
        <v>23</v>
      </c>
      <c r="D62" s="2" t="s">
        <v>10</v>
      </c>
      <c r="E62" s="2">
        <v>65</v>
      </c>
      <c r="F62" s="2">
        <v>268978</v>
      </c>
      <c r="G62" s="2">
        <f>Table1[[#This Row],[count]]/Table1[[#This Row],[tot_p]]*100000</f>
        <v>24.165545137520539</v>
      </c>
      <c r="H62" s="2">
        <f>Table1[[#This Row],[yr.n]]-Table1[[#This Row],[age.n]]</f>
        <v>1935</v>
      </c>
    </row>
    <row r="63" spans="1:8" x14ac:dyDescent="0.2">
      <c r="A63" s="2">
        <v>37</v>
      </c>
      <c r="B63" s="2">
        <v>1977</v>
      </c>
      <c r="C63" s="2" t="s">
        <v>23</v>
      </c>
      <c r="D63" s="2" t="s">
        <v>11</v>
      </c>
      <c r="E63" s="2">
        <v>65</v>
      </c>
      <c r="F63" s="2">
        <v>302220</v>
      </c>
      <c r="G63" s="2">
        <f>Table1[[#This Row],[count]]/Table1[[#This Row],[tot_p]]*100000</f>
        <v>21.507511084640328</v>
      </c>
      <c r="H63" s="2">
        <f>Table1[[#This Row],[yr.n]]-Table1[[#This Row],[age.n]]</f>
        <v>1940</v>
      </c>
    </row>
    <row r="64" spans="1:8" x14ac:dyDescent="0.2">
      <c r="A64" s="2">
        <v>37</v>
      </c>
      <c r="B64" s="2">
        <v>1982</v>
      </c>
      <c r="C64" s="2" t="s">
        <v>23</v>
      </c>
      <c r="D64" s="2" t="s">
        <v>12</v>
      </c>
      <c r="E64" s="2">
        <v>70</v>
      </c>
      <c r="F64" s="2">
        <v>383207</v>
      </c>
      <c r="G64" s="2">
        <f>Table1[[#This Row],[count]]/Table1[[#This Row],[tot_p]]*100000</f>
        <v>18.266889696691347</v>
      </c>
      <c r="H64" s="2">
        <f>Table1[[#This Row],[yr.n]]-Table1[[#This Row],[age.n]]</f>
        <v>1945</v>
      </c>
    </row>
    <row r="65" spans="1:8" x14ac:dyDescent="0.2">
      <c r="A65" s="2">
        <v>37</v>
      </c>
      <c r="B65" s="2">
        <v>1987</v>
      </c>
      <c r="C65" s="2" t="s">
        <v>23</v>
      </c>
      <c r="D65" s="2" t="s">
        <v>13</v>
      </c>
      <c r="E65" s="2">
        <v>80</v>
      </c>
      <c r="F65" s="2">
        <v>454496</v>
      </c>
      <c r="G65" s="2">
        <f>Table1[[#This Row],[count]]/Table1[[#This Row],[tot_p]]*100000</f>
        <v>17.601915088361615</v>
      </c>
      <c r="H65" s="2">
        <f>Table1[[#This Row],[yr.n]]-Table1[[#This Row],[age.n]]</f>
        <v>1950</v>
      </c>
    </row>
    <row r="66" spans="1:8" x14ac:dyDescent="0.2">
      <c r="A66" s="2">
        <v>37</v>
      </c>
      <c r="B66" s="2">
        <v>1992</v>
      </c>
      <c r="C66" s="2" t="s">
        <v>23</v>
      </c>
      <c r="D66" s="2" t="s">
        <v>14</v>
      </c>
      <c r="E66" s="2">
        <v>130</v>
      </c>
      <c r="F66" s="2">
        <v>487062</v>
      </c>
      <c r="G66" s="2">
        <f>Table1[[#This Row],[count]]/Table1[[#This Row],[tot_p]]*100000</f>
        <v>26.690647186600472</v>
      </c>
      <c r="H66" s="2">
        <f>Table1[[#This Row],[yr.n]]-Table1[[#This Row],[age.n]]</f>
        <v>1955</v>
      </c>
    </row>
    <row r="67" spans="1:8" x14ac:dyDescent="0.2">
      <c r="A67" s="2">
        <v>37</v>
      </c>
      <c r="B67" s="2">
        <v>1997</v>
      </c>
      <c r="C67" s="2" t="s">
        <v>23</v>
      </c>
      <c r="D67" s="2" t="s">
        <v>15</v>
      </c>
      <c r="E67" s="2">
        <v>145</v>
      </c>
      <c r="F67" s="2">
        <v>499707</v>
      </c>
      <c r="G67" s="2">
        <f>Table1[[#This Row],[count]]/Table1[[#This Row],[tot_p]]*100000</f>
        <v>29.017003964323095</v>
      </c>
      <c r="H67" s="2">
        <f>Table1[[#This Row],[yr.n]]-Table1[[#This Row],[age.n]]</f>
        <v>1960</v>
      </c>
    </row>
    <row r="68" spans="1:8" x14ac:dyDescent="0.2">
      <c r="A68" s="2">
        <v>37</v>
      </c>
      <c r="B68" s="2">
        <v>2002</v>
      </c>
      <c r="C68" s="2" t="s">
        <v>23</v>
      </c>
      <c r="D68" s="2" t="s">
        <v>16</v>
      </c>
      <c r="E68" s="2">
        <v>115</v>
      </c>
      <c r="F68" s="2">
        <v>465254</v>
      </c>
      <c r="G68" s="2">
        <f>Table1[[#This Row],[count]]/Table1[[#This Row],[tot_p]]*100000</f>
        <v>24.717681094627881</v>
      </c>
      <c r="H68" s="2">
        <f>Table1[[#This Row],[yr.n]]-Table1[[#This Row],[age.n]]</f>
        <v>1965</v>
      </c>
    </row>
    <row r="69" spans="1:8" x14ac:dyDescent="0.2">
      <c r="A69" s="2">
        <v>37</v>
      </c>
      <c r="B69" s="2">
        <v>2007</v>
      </c>
      <c r="C69" s="2" t="s">
        <v>23</v>
      </c>
      <c r="D69" s="2" t="s">
        <v>17</v>
      </c>
      <c r="E69" s="2">
        <v>115</v>
      </c>
      <c r="F69" s="2">
        <v>394423</v>
      </c>
      <c r="G69" s="2">
        <f>Table1[[#This Row],[count]]/Table1[[#This Row],[tot_p]]*100000</f>
        <v>29.15651470629248</v>
      </c>
      <c r="H69" s="2">
        <f>Table1[[#This Row],[yr.n]]-Table1[[#This Row],[age.n]]</f>
        <v>1970</v>
      </c>
    </row>
    <row r="70" spans="1:8" x14ac:dyDescent="0.2">
      <c r="A70" s="2">
        <v>37</v>
      </c>
      <c r="B70" s="2">
        <v>2012</v>
      </c>
      <c r="C70" s="2" t="s">
        <v>23</v>
      </c>
      <c r="D70" s="2" t="s">
        <v>18</v>
      </c>
      <c r="E70" s="2">
        <v>70</v>
      </c>
      <c r="F70" s="2">
        <v>363981</v>
      </c>
      <c r="G70" s="2">
        <f>Table1[[#This Row],[count]]/Table1[[#This Row],[tot_p]]*100000</f>
        <v>19.231773087056741</v>
      </c>
      <c r="H70" s="2">
        <f>Table1[[#This Row],[yr.n]]-Table1[[#This Row],[age.n]]</f>
        <v>1975</v>
      </c>
    </row>
    <row r="71" spans="1:8" x14ac:dyDescent="0.2">
      <c r="A71" s="2">
        <v>37</v>
      </c>
      <c r="B71" s="2">
        <v>2017</v>
      </c>
      <c r="C71" s="2" t="s">
        <v>23</v>
      </c>
      <c r="D71" s="2" t="s">
        <v>19</v>
      </c>
      <c r="E71" s="2">
        <v>90</v>
      </c>
      <c r="F71" s="2">
        <v>346042</v>
      </c>
      <c r="G71" s="2">
        <f>Table1[[#This Row],[count]]/Table1[[#This Row],[tot_p]]*100000</f>
        <v>26.008403604186775</v>
      </c>
      <c r="H71" s="2">
        <f>Table1[[#This Row],[yr.n]]-Table1[[#This Row],[age.n]]</f>
        <v>1980</v>
      </c>
    </row>
    <row r="72" spans="1:8" x14ac:dyDescent="0.2">
      <c r="A72" s="2">
        <v>42</v>
      </c>
      <c r="B72" s="2">
        <v>1952</v>
      </c>
      <c r="C72" s="2" t="s">
        <v>24</v>
      </c>
      <c r="D72" s="2" t="s">
        <v>6</v>
      </c>
      <c r="E72" s="2">
        <v>30</v>
      </c>
      <c r="F72" s="2">
        <v>244900</v>
      </c>
      <c r="G72" s="2">
        <f>Table1[[#This Row],[count]]/Table1[[#This Row],[tot_p]]*100000</f>
        <v>12.249897917517355</v>
      </c>
      <c r="H72" s="2">
        <f>Table1[[#This Row],[yr.n]]-Table1[[#This Row],[age.n]]</f>
        <v>1910</v>
      </c>
    </row>
    <row r="73" spans="1:8" x14ac:dyDescent="0.2">
      <c r="A73" s="2">
        <v>42</v>
      </c>
      <c r="B73" s="2">
        <v>1957</v>
      </c>
      <c r="C73" s="2" t="s">
        <v>24</v>
      </c>
      <c r="D73" s="2" t="s">
        <v>7</v>
      </c>
      <c r="E73" s="2">
        <v>30</v>
      </c>
      <c r="F73" s="2">
        <v>269500</v>
      </c>
      <c r="G73" s="2">
        <f>Table1[[#This Row],[count]]/Table1[[#This Row],[tot_p]]*100000</f>
        <v>11.131725417439704</v>
      </c>
      <c r="H73" s="2">
        <f>Table1[[#This Row],[yr.n]]-Table1[[#This Row],[age.n]]</f>
        <v>1915</v>
      </c>
    </row>
    <row r="74" spans="1:8" x14ac:dyDescent="0.2">
      <c r="A74" s="2">
        <v>42</v>
      </c>
      <c r="B74" s="2">
        <v>1962</v>
      </c>
      <c r="C74" s="2" t="s">
        <v>24</v>
      </c>
      <c r="D74" s="2" t="s">
        <v>8</v>
      </c>
      <c r="E74" s="2">
        <v>55</v>
      </c>
      <c r="F74" s="2">
        <v>273900</v>
      </c>
      <c r="G74" s="2">
        <f>Table1[[#This Row],[count]]/Table1[[#This Row],[tot_p]]*100000</f>
        <v>20.080321285140563</v>
      </c>
      <c r="H74" s="2">
        <f>Table1[[#This Row],[yr.n]]-Table1[[#This Row],[age.n]]</f>
        <v>1920</v>
      </c>
    </row>
    <row r="75" spans="1:8" x14ac:dyDescent="0.2">
      <c r="A75" s="2">
        <v>42</v>
      </c>
      <c r="B75" s="2">
        <v>1967</v>
      </c>
      <c r="C75" s="2" t="s">
        <v>24</v>
      </c>
      <c r="D75" s="2" t="s">
        <v>9</v>
      </c>
      <c r="E75" s="2">
        <v>45</v>
      </c>
      <c r="F75" s="2">
        <v>263300</v>
      </c>
      <c r="G75" s="2">
        <f>Table1[[#This Row],[count]]/Table1[[#This Row],[tot_p]]*100000</f>
        <v>17.090770983668818</v>
      </c>
      <c r="H75" s="2">
        <f>Table1[[#This Row],[yr.n]]-Table1[[#This Row],[age.n]]</f>
        <v>1925</v>
      </c>
    </row>
    <row r="76" spans="1:8" x14ac:dyDescent="0.2">
      <c r="A76" s="2">
        <v>42</v>
      </c>
      <c r="B76" s="2">
        <v>1972</v>
      </c>
      <c r="C76" s="2" t="s">
        <v>24</v>
      </c>
      <c r="D76" s="2" t="s">
        <v>10</v>
      </c>
      <c r="E76" s="2">
        <v>55</v>
      </c>
      <c r="F76" s="2">
        <v>259278</v>
      </c>
      <c r="G76" s="2">
        <f>Table1[[#This Row],[count]]/Table1[[#This Row],[tot_p]]*100000</f>
        <v>21.212752335331189</v>
      </c>
      <c r="H76" s="2">
        <f>Table1[[#This Row],[yr.n]]-Table1[[#This Row],[age.n]]</f>
        <v>1930</v>
      </c>
    </row>
    <row r="77" spans="1:8" x14ac:dyDescent="0.2">
      <c r="A77" s="2">
        <v>42</v>
      </c>
      <c r="B77" s="2">
        <v>1977</v>
      </c>
      <c r="C77" s="2" t="s">
        <v>24</v>
      </c>
      <c r="D77" s="2" t="s">
        <v>11</v>
      </c>
      <c r="E77" s="2">
        <v>70</v>
      </c>
      <c r="F77" s="2">
        <v>267568</v>
      </c>
      <c r="G77" s="2">
        <f>Table1[[#This Row],[count]]/Table1[[#This Row],[tot_p]]*100000</f>
        <v>26.161573880284635</v>
      </c>
      <c r="H77" s="2">
        <f>Table1[[#This Row],[yr.n]]-Table1[[#This Row],[age.n]]</f>
        <v>1935</v>
      </c>
    </row>
    <row r="78" spans="1:8" x14ac:dyDescent="0.2">
      <c r="A78" s="2">
        <v>42</v>
      </c>
      <c r="B78" s="2">
        <v>1982</v>
      </c>
      <c r="C78" s="2" t="s">
        <v>24</v>
      </c>
      <c r="D78" s="2" t="s">
        <v>12</v>
      </c>
      <c r="E78" s="2">
        <v>65</v>
      </c>
      <c r="F78" s="2">
        <v>299436</v>
      </c>
      <c r="G78" s="2">
        <f>Table1[[#This Row],[count]]/Table1[[#This Row],[tot_p]]*100000</f>
        <v>21.707476722905728</v>
      </c>
      <c r="H78" s="2">
        <f>Table1[[#This Row],[yr.n]]-Table1[[#This Row],[age.n]]</f>
        <v>1940</v>
      </c>
    </row>
    <row r="79" spans="1:8" x14ac:dyDescent="0.2">
      <c r="A79" s="2">
        <v>42</v>
      </c>
      <c r="B79" s="2">
        <v>1987</v>
      </c>
      <c r="C79" s="2" t="s">
        <v>24</v>
      </c>
      <c r="D79" s="2" t="s">
        <v>13</v>
      </c>
      <c r="E79" s="2">
        <v>75</v>
      </c>
      <c r="F79" s="2">
        <v>378060</v>
      </c>
      <c r="G79" s="2">
        <f>Table1[[#This Row],[count]]/Table1[[#This Row],[tot_p]]*100000</f>
        <v>19.838120933185209</v>
      </c>
      <c r="H79" s="2">
        <f>Table1[[#This Row],[yr.n]]-Table1[[#This Row],[age.n]]</f>
        <v>1945</v>
      </c>
    </row>
    <row r="80" spans="1:8" x14ac:dyDescent="0.2">
      <c r="A80" s="2">
        <v>42</v>
      </c>
      <c r="B80" s="2">
        <v>1992</v>
      </c>
      <c r="C80" s="2" t="s">
        <v>24</v>
      </c>
      <c r="D80" s="2" t="s">
        <v>14</v>
      </c>
      <c r="E80" s="2">
        <v>110</v>
      </c>
      <c r="F80" s="2">
        <v>450688</v>
      </c>
      <c r="G80" s="2">
        <f>Table1[[#This Row],[count]]/Table1[[#This Row],[tot_p]]*100000</f>
        <v>24.407128656631638</v>
      </c>
      <c r="H80" s="2">
        <f>Table1[[#This Row],[yr.n]]-Table1[[#This Row],[age.n]]</f>
        <v>1950</v>
      </c>
    </row>
    <row r="81" spans="1:8" x14ac:dyDescent="0.2">
      <c r="A81" s="2">
        <v>42</v>
      </c>
      <c r="B81" s="2">
        <v>1997</v>
      </c>
      <c r="C81" s="2" t="s">
        <v>24</v>
      </c>
      <c r="D81" s="2" t="s">
        <v>15</v>
      </c>
      <c r="E81" s="2">
        <v>130</v>
      </c>
      <c r="F81" s="2">
        <v>477141</v>
      </c>
      <c r="G81" s="2">
        <f>Table1[[#This Row],[count]]/Table1[[#This Row],[tot_p]]*100000</f>
        <v>27.24561502784292</v>
      </c>
      <c r="H81" s="2">
        <f>Table1[[#This Row],[yr.n]]-Table1[[#This Row],[age.n]]</f>
        <v>1955</v>
      </c>
    </row>
    <row r="82" spans="1:8" x14ac:dyDescent="0.2">
      <c r="A82" s="2">
        <v>42</v>
      </c>
      <c r="B82" s="2">
        <v>2002</v>
      </c>
      <c r="C82" s="2" t="s">
        <v>24</v>
      </c>
      <c r="D82" s="2" t="s">
        <v>16</v>
      </c>
      <c r="E82" s="2">
        <v>135</v>
      </c>
      <c r="F82" s="2">
        <v>489709</v>
      </c>
      <c r="G82" s="2">
        <f>Table1[[#This Row],[count]]/Table1[[#This Row],[tot_p]]*100000</f>
        <v>27.56739206344993</v>
      </c>
      <c r="H82" s="2">
        <f>Table1[[#This Row],[yr.n]]-Table1[[#This Row],[age.n]]</f>
        <v>1960</v>
      </c>
    </row>
    <row r="83" spans="1:8" x14ac:dyDescent="0.2">
      <c r="A83" s="2">
        <v>42</v>
      </c>
      <c r="B83" s="2">
        <v>2007</v>
      </c>
      <c r="C83" s="2" t="s">
        <v>24</v>
      </c>
      <c r="D83" s="2" t="s">
        <v>17</v>
      </c>
      <c r="E83" s="2">
        <v>115</v>
      </c>
      <c r="F83" s="2">
        <v>458733</v>
      </c>
      <c r="G83" s="2">
        <f>Table1[[#This Row],[count]]/Table1[[#This Row],[tot_p]]*100000</f>
        <v>25.069048880285482</v>
      </c>
      <c r="H83" s="2">
        <f>Table1[[#This Row],[yr.n]]-Table1[[#This Row],[age.n]]</f>
        <v>1965</v>
      </c>
    </row>
    <row r="84" spans="1:8" x14ac:dyDescent="0.2">
      <c r="A84" s="2">
        <v>42</v>
      </c>
      <c r="B84" s="2">
        <v>2012</v>
      </c>
      <c r="C84" s="2" t="s">
        <v>24</v>
      </c>
      <c r="D84" s="2" t="s">
        <v>18</v>
      </c>
      <c r="E84" s="2">
        <v>110</v>
      </c>
      <c r="F84" s="2">
        <v>401033</v>
      </c>
      <c r="G84" s="2">
        <f>Table1[[#This Row],[count]]/Table1[[#This Row],[tot_p]]*100000</f>
        <v>27.429164183496123</v>
      </c>
      <c r="H84" s="2">
        <f>Table1[[#This Row],[yr.n]]-Table1[[#This Row],[age.n]]</f>
        <v>1970</v>
      </c>
    </row>
    <row r="85" spans="1:8" x14ac:dyDescent="0.2">
      <c r="A85" s="2">
        <v>42</v>
      </c>
      <c r="B85" s="2">
        <v>2017</v>
      </c>
      <c r="C85" s="2" t="s">
        <v>24</v>
      </c>
      <c r="D85" s="2" t="s">
        <v>19</v>
      </c>
      <c r="E85" s="2">
        <v>110</v>
      </c>
      <c r="F85" s="2">
        <v>368139</v>
      </c>
      <c r="G85" s="2">
        <f>Table1[[#This Row],[count]]/Table1[[#This Row],[tot_p]]*100000</f>
        <v>29.880018145320111</v>
      </c>
      <c r="H85" s="2">
        <f>Table1[[#This Row],[yr.n]]-Table1[[#This Row],[age.n]]</f>
        <v>1975</v>
      </c>
    </row>
    <row r="86" spans="1:8" x14ac:dyDescent="0.2">
      <c r="A86" s="2">
        <v>47</v>
      </c>
      <c r="B86" s="2">
        <v>1952</v>
      </c>
      <c r="C86" s="2" t="s">
        <v>25</v>
      </c>
      <c r="D86" s="2" t="s">
        <v>6</v>
      </c>
      <c r="E86" s="2">
        <v>25</v>
      </c>
      <c r="F86" s="2">
        <v>197900</v>
      </c>
      <c r="G86" s="2">
        <f>Table1[[#This Row],[count]]/Table1[[#This Row],[tot_p]]*100000</f>
        <v>12.632642748863063</v>
      </c>
      <c r="H86" s="2">
        <f>Table1[[#This Row],[yr.n]]-Table1[[#This Row],[age.n]]</f>
        <v>1905</v>
      </c>
    </row>
    <row r="87" spans="1:8" x14ac:dyDescent="0.2">
      <c r="A87" s="2">
        <v>47</v>
      </c>
      <c r="B87" s="2">
        <v>1957</v>
      </c>
      <c r="C87" s="2" t="s">
        <v>25</v>
      </c>
      <c r="D87" s="2" t="s">
        <v>7</v>
      </c>
      <c r="E87" s="2">
        <v>40</v>
      </c>
      <c r="F87" s="2">
        <v>238000</v>
      </c>
      <c r="G87" s="2">
        <f>Table1[[#This Row],[count]]/Table1[[#This Row],[tot_p]]*100000</f>
        <v>16.806722689075631</v>
      </c>
      <c r="H87" s="2">
        <f>Table1[[#This Row],[yr.n]]-Table1[[#This Row],[age.n]]</f>
        <v>1910</v>
      </c>
    </row>
    <row r="88" spans="1:8" x14ac:dyDescent="0.2">
      <c r="A88" s="2">
        <v>47</v>
      </c>
      <c r="B88" s="2">
        <v>1962</v>
      </c>
      <c r="C88" s="2" t="s">
        <v>25</v>
      </c>
      <c r="D88" s="2" t="s">
        <v>8</v>
      </c>
      <c r="E88" s="2">
        <v>40</v>
      </c>
      <c r="F88" s="2">
        <v>257000</v>
      </c>
      <c r="G88" s="2">
        <f>Table1[[#This Row],[count]]/Table1[[#This Row],[tot_p]]*100000</f>
        <v>15.564202334630352</v>
      </c>
      <c r="H88" s="2">
        <f>Table1[[#This Row],[yr.n]]-Table1[[#This Row],[age.n]]</f>
        <v>1915</v>
      </c>
    </row>
    <row r="89" spans="1:8" x14ac:dyDescent="0.2">
      <c r="A89" s="2">
        <v>47</v>
      </c>
      <c r="B89" s="2">
        <v>1967</v>
      </c>
      <c r="C89" s="2" t="s">
        <v>25</v>
      </c>
      <c r="D89" s="2" t="s">
        <v>9</v>
      </c>
      <c r="E89" s="2">
        <v>55</v>
      </c>
      <c r="F89" s="2">
        <v>257500</v>
      </c>
      <c r="G89" s="2">
        <f>Table1[[#This Row],[count]]/Table1[[#This Row],[tot_p]]*100000</f>
        <v>21.359223300970875</v>
      </c>
      <c r="H89" s="2">
        <f>Table1[[#This Row],[yr.n]]-Table1[[#This Row],[age.n]]</f>
        <v>1920</v>
      </c>
    </row>
    <row r="90" spans="1:8" x14ac:dyDescent="0.2">
      <c r="A90" s="2">
        <v>47</v>
      </c>
      <c r="B90" s="2">
        <v>1972</v>
      </c>
      <c r="C90" s="2" t="s">
        <v>25</v>
      </c>
      <c r="D90" s="2" t="s">
        <v>10</v>
      </c>
      <c r="E90" s="2">
        <v>50</v>
      </c>
      <c r="F90" s="2">
        <v>254841</v>
      </c>
      <c r="G90" s="2">
        <f>Table1[[#This Row],[count]]/Table1[[#This Row],[tot_p]]*100000</f>
        <v>19.620076832220875</v>
      </c>
      <c r="H90" s="2">
        <f>Table1[[#This Row],[yr.n]]-Table1[[#This Row],[age.n]]</f>
        <v>1925</v>
      </c>
    </row>
    <row r="91" spans="1:8" x14ac:dyDescent="0.2">
      <c r="A91" s="2">
        <v>47</v>
      </c>
      <c r="B91" s="2">
        <v>1977</v>
      </c>
      <c r="C91" s="2" t="s">
        <v>25</v>
      </c>
      <c r="D91" s="2" t="s">
        <v>11</v>
      </c>
      <c r="E91" s="2">
        <v>60</v>
      </c>
      <c r="F91" s="2">
        <v>253903</v>
      </c>
      <c r="G91" s="2">
        <f>Table1[[#This Row],[count]]/Table1[[#This Row],[tot_p]]*100000</f>
        <v>23.631071708487099</v>
      </c>
      <c r="H91" s="2">
        <f>Table1[[#This Row],[yr.n]]-Table1[[#This Row],[age.n]]</f>
        <v>1930</v>
      </c>
    </row>
    <row r="92" spans="1:8" x14ac:dyDescent="0.2">
      <c r="A92" s="2">
        <v>47</v>
      </c>
      <c r="B92" s="2">
        <v>1982</v>
      </c>
      <c r="C92" s="2" t="s">
        <v>25</v>
      </c>
      <c r="D92" s="2" t="s">
        <v>12</v>
      </c>
      <c r="E92" s="2">
        <v>70</v>
      </c>
      <c r="F92" s="2">
        <v>260134</v>
      </c>
      <c r="G92" s="2">
        <f>Table1[[#This Row],[count]]/Table1[[#This Row],[tot_p]]*100000</f>
        <v>26.909208331090898</v>
      </c>
      <c r="H92" s="2">
        <f>Table1[[#This Row],[yr.n]]-Table1[[#This Row],[age.n]]</f>
        <v>1935</v>
      </c>
    </row>
    <row r="93" spans="1:8" x14ac:dyDescent="0.2">
      <c r="A93" s="2">
        <v>47</v>
      </c>
      <c r="B93" s="2">
        <v>1987</v>
      </c>
      <c r="C93" s="2" t="s">
        <v>25</v>
      </c>
      <c r="D93" s="2" t="s">
        <v>13</v>
      </c>
      <c r="E93" s="2">
        <v>60</v>
      </c>
      <c r="F93" s="2">
        <v>290556</v>
      </c>
      <c r="G93" s="2">
        <f>Table1[[#This Row],[count]]/Table1[[#This Row],[tot_p]]*100000</f>
        <v>20.650064015198446</v>
      </c>
      <c r="H93" s="2">
        <f>Table1[[#This Row],[yr.n]]-Table1[[#This Row],[age.n]]</f>
        <v>1940</v>
      </c>
    </row>
    <row r="94" spans="1:8" x14ac:dyDescent="0.2">
      <c r="A94" s="2">
        <v>47</v>
      </c>
      <c r="B94" s="2">
        <v>1992</v>
      </c>
      <c r="C94" s="2" t="s">
        <v>25</v>
      </c>
      <c r="D94" s="2" t="s">
        <v>14</v>
      </c>
      <c r="E94" s="2">
        <v>95</v>
      </c>
      <c r="F94" s="2">
        <v>371151</v>
      </c>
      <c r="G94" s="2">
        <f>Table1[[#This Row],[count]]/Table1[[#This Row],[tot_p]]*100000</f>
        <v>25.596051202879693</v>
      </c>
      <c r="H94" s="2">
        <f>Table1[[#This Row],[yr.n]]-Table1[[#This Row],[age.n]]</f>
        <v>1945</v>
      </c>
    </row>
    <row r="95" spans="1:8" x14ac:dyDescent="0.2">
      <c r="A95" s="2">
        <v>47</v>
      </c>
      <c r="B95" s="2">
        <v>1997</v>
      </c>
      <c r="C95" s="2" t="s">
        <v>25</v>
      </c>
      <c r="D95" s="2" t="s">
        <v>15</v>
      </c>
      <c r="E95" s="2">
        <v>110</v>
      </c>
      <c r="F95" s="2">
        <v>441351</v>
      </c>
      <c r="G95" s="2">
        <f>Table1[[#This Row],[count]]/Table1[[#This Row],[tot_p]]*100000</f>
        <v>24.923473607174337</v>
      </c>
      <c r="H95" s="2">
        <f>Table1[[#This Row],[yr.n]]-Table1[[#This Row],[age.n]]</f>
        <v>1950</v>
      </c>
    </row>
    <row r="96" spans="1:8" x14ac:dyDescent="0.2">
      <c r="A96" s="2">
        <v>47</v>
      </c>
      <c r="B96" s="2">
        <v>2002</v>
      </c>
      <c r="C96" s="2" t="s">
        <v>25</v>
      </c>
      <c r="D96" s="2" t="s">
        <v>16</v>
      </c>
      <c r="E96" s="2">
        <v>110</v>
      </c>
      <c r="F96" s="2">
        <v>465325</v>
      </c>
      <c r="G96" s="2">
        <f>Table1[[#This Row],[count]]/Table1[[#This Row],[tot_p]]*100000</f>
        <v>23.639391822919464</v>
      </c>
      <c r="H96" s="2">
        <f>Table1[[#This Row],[yr.n]]-Table1[[#This Row],[age.n]]</f>
        <v>1955</v>
      </c>
    </row>
    <row r="97" spans="1:8" x14ac:dyDescent="0.2">
      <c r="A97" s="2">
        <v>47</v>
      </c>
      <c r="B97" s="2">
        <v>2007</v>
      </c>
      <c r="C97" s="2" t="s">
        <v>25</v>
      </c>
      <c r="D97" s="2" t="s">
        <v>17</v>
      </c>
      <c r="E97" s="2">
        <v>120</v>
      </c>
      <c r="F97" s="2">
        <v>478266</v>
      </c>
      <c r="G97" s="2">
        <f>Table1[[#This Row],[count]]/Table1[[#This Row],[tot_p]]*100000</f>
        <v>25.090639936771588</v>
      </c>
      <c r="H97" s="2">
        <f>Table1[[#This Row],[yr.n]]-Table1[[#This Row],[age.n]]</f>
        <v>1960</v>
      </c>
    </row>
    <row r="98" spans="1:8" x14ac:dyDescent="0.2">
      <c r="A98" s="2">
        <v>47</v>
      </c>
      <c r="B98" s="2">
        <v>2012</v>
      </c>
      <c r="C98" s="2" t="s">
        <v>25</v>
      </c>
      <c r="D98" s="2" t="s">
        <v>18</v>
      </c>
      <c r="E98" s="2">
        <v>150</v>
      </c>
      <c r="F98" s="2">
        <v>458432</v>
      </c>
      <c r="G98" s="2">
        <f>Table1[[#This Row],[count]]/Table1[[#This Row],[tot_p]]*100000</f>
        <v>32.720228954348734</v>
      </c>
      <c r="H98" s="2">
        <f>Table1[[#This Row],[yr.n]]-Table1[[#This Row],[age.n]]</f>
        <v>1965</v>
      </c>
    </row>
    <row r="99" spans="1:8" x14ac:dyDescent="0.2">
      <c r="A99" s="2">
        <v>47</v>
      </c>
      <c r="B99" s="2">
        <v>2017</v>
      </c>
      <c r="C99" s="2" t="s">
        <v>25</v>
      </c>
      <c r="D99" s="2" t="s">
        <v>19</v>
      </c>
      <c r="E99" s="2">
        <v>115</v>
      </c>
      <c r="F99" s="2">
        <v>404353</v>
      </c>
      <c r="G99" s="2">
        <f>Table1[[#This Row],[count]]/Table1[[#This Row],[tot_p]]*100000</f>
        <v>28.440496299025853</v>
      </c>
      <c r="H99" s="2">
        <f>Table1[[#This Row],[yr.n]]-Table1[[#This Row],[age.n]]</f>
        <v>1970</v>
      </c>
    </row>
    <row r="100" spans="1:8" x14ac:dyDescent="0.2">
      <c r="A100" s="2">
        <v>52</v>
      </c>
      <c r="B100" s="2">
        <v>1952</v>
      </c>
      <c r="C100" s="2" t="s">
        <v>26</v>
      </c>
      <c r="D100" s="2" t="s">
        <v>6</v>
      </c>
      <c r="E100" s="2">
        <v>30</v>
      </c>
      <c r="F100" s="2">
        <v>171800</v>
      </c>
      <c r="G100" s="2">
        <f>Table1[[#This Row],[count]]/Table1[[#This Row],[tot_p]]*100000</f>
        <v>17.462165308498253</v>
      </c>
      <c r="H100" s="2">
        <f>Table1[[#This Row],[yr.n]]-Table1[[#This Row],[age.n]]</f>
        <v>1900</v>
      </c>
    </row>
    <row r="101" spans="1:8" x14ac:dyDescent="0.2">
      <c r="A101" s="2">
        <v>52</v>
      </c>
      <c r="B101" s="2">
        <v>1957</v>
      </c>
      <c r="C101" s="2" t="s">
        <v>26</v>
      </c>
      <c r="D101" s="2" t="s">
        <v>7</v>
      </c>
      <c r="E101" s="2">
        <v>30</v>
      </c>
      <c r="F101" s="2">
        <v>189700</v>
      </c>
      <c r="G101" s="2">
        <f>Table1[[#This Row],[count]]/Table1[[#This Row],[tot_p]]*100000</f>
        <v>15.814443858724299</v>
      </c>
      <c r="H101" s="2">
        <f>Table1[[#This Row],[yr.n]]-Table1[[#This Row],[age.n]]</f>
        <v>1905</v>
      </c>
    </row>
    <row r="102" spans="1:8" x14ac:dyDescent="0.2">
      <c r="A102" s="2">
        <v>52</v>
      </c>
      <c r="B102" s="2">
        <v>1962</v>
      </c>
      <c r="C102" s="2" t="s">
        <v>26</v>
      </c>
      <c r="D102" s="2" t="s">
        <v>8</v>
      </c>
      <c r="E102" s="2">
        <v>40</v>
      </c>
      <c r="F102" s="2">
        <v>226200</v>
      </c>
      <c r="G102" s="2">
        <f>Table1[[#This Row],[count]]/Table1[[#This Row],[tot_p]]*100000</f>
        <v>17.683465959328029</v>
      </c>
      <c r="H102" s="2">
        <f>Table1[[#This Row],[yr.n]]-Table1[[#This Row],[age.n]]</f>
        <v>1910</v>
      </c>
    </row>
    <row r="103" spans="1:8" x14ac:dyDescent="0.2">
      <c r="A103" s="2">
        <v>52</v>
      </c>
      <c r="B103" s="2">
        <v>1967</v>
      </c>
      <c r="C103" s="2" t="s">
        <v>26</v>
      </c>
      <c r="D103" s="2" t="s">
        <v>9</v>
      </c>
      <c r="E103" s="2">
        <v>55</v>
      </c>
      <c r="F103" s="2">
        <v>242800</v>
      </c>
      <c r="G103" s="2">
        <f>Table1[[#This Row],[count]]/Table1[[#This Row],[tot_p]]*100000</f>
        <v>22.652388797364086</v>
      </c>
      <c r="H103" s="2">
        <f>Table1[[#This Row],[yr.n]]-Table1[[#This Row],[age.n]]</f>
        <v>1915</v>
      </c>
    </row>
    <row r="104" spans="1:8" x14ac:dyDescent="0.2">
      <c r="A104" s="2">
        <v>52</v>
      </c>
      <c r="B104" s="2">
        <v>1972</v>
      </c>
      <c r="C104" s="2" t="s">
        <v>26</v>
      </c>
      <c r="D104" s="2" t="s">
        <v>10</v>
      </c>
      <c r="E104" s="2">
        <v>60</v>
      </c>
      <c r="F104" s="2">
        <v>249226</v>
      </c>
      <c r="G104" s="2">
        <f>Table1[[#This Row],[count]]/Table1[[#This Row],[tot_p]]*100000</f>
        <v>24.074534759615769</v>
      </c>
      <c r="H104" s="2">
        <f>Table1[[#This Row],[yr.n]]-Table1[[#This Row],[age.n]]</f>
        <v>1920</v>
      </c>
    </row>
    <row r="105" spans="1:8" x14ac:dyDescent="0.2">
      <c r="A105" s="2">
        <v>52</v>
      </c>
      <c r="B105" s="2">
        <v>1977</v>
      </c>
      <c r="C105" s="2" t="s">
        <v>26</v>
      </c>
      <c r="D105" s="2" t="s">
        <v>11</v>
      </c>
      <c r="E105" s="2">
        <v>55</v>
      </c>
      <c r="F105" s="2">
        <v>245151</v>
      </c>
      <c r="G105" s="2">
        <f>Table1[[#This Row],[count]]/Table1[[#This Row],[tot_p]]*100000</f>
        <v>22.435152212309962</v>
      </c>
      <c r="H105" s="2">
        <f>Table1[[#This Row],[yr.n]]-Table1[[#This Row],[age.n]]</f>
        <v>1925</v>
      </c>
    </row>
    <row r="106" spans="1:8" x14ac:dyDescent="0.2">
      <c r="A106" s="2">
        <v>52</v>
      </c>
      <c r="B106" s="2">
        <v>1982</v>
      </c>
      <c r="C106" s="2" t="s">
        <v>26</v>
      </c>
      <c r="D106" s="2" t="s">
        <v>12</v>
      </c>
      <c r="E106" s="2">
        <v>75</v>
      </c>
      <c r="F106" s="2">
        <v>246582</v>
      </c>
      <c r="G106" s="2">
        <f>Table1[[#This Row],[count]]/Table1[[#This Row],[tot_p]]*100000</f>
        <v>30.415845438839817</v>
      </c>
      <c r="H106" s="2">
        <f>Table1[[#This Row],[yr.n]]-Table1[[#This Row],[age.n]]</f>
        <v>1930</v>
      </c>
    </row>
    <row r="107" spans="1:8" x14ac:dyDescent="0.2">
      <c r="A107" s="2">
        <v>52</v>
      </c>
      <c r="B107" s="2">
        <v>1987</v>
      </c>
      <c r="C107" s="2" t="s">
        <v>26</v>
      </c>
      <c r="D107" s="2" t="s">
        <v>13</v>
      </c>
      <c r="E107" s="2">
        <v>65</v>
      </c>
      <c r="F107" s="2">
        <v>252454</v>
      </c>
      <c r="G107" s="2">
        <f>Table1[[#This Row],[count]]/Table1[[#This Row],[tot_p]]*100000</f>
        <v>25.747264848249579</v>
      </c>
      <c r="H107" s="2">
        <f>Table1[[#This Row],[yr.n]]-Table1[[#This Row],[age.n]]</f>
        <v>1935</v>
      </c>
    </row>
    <row r="108" spans="1:8" x14ac:dyDescent="0.2">
      <c r="A108" s="2">
        <v>52</v>
      </c>
      <c r="B108" s="2">
        <v>1992</v>
      </c>
      <c r="C108" s="2" t="s">
        <v>26</v>
      </c>
      <c r="D108" s="2" t="s">
        <v>14</v>
      </c>
      <c r="E108" s="2">
        <v>70</v>
      </c>
      <c r="F108" s="2">
        <v>285789</v>
      </c>
      <c r="G108" s="2">
        <f>Table1[[#This Row],[count]]/Table1[[#This Row],[tot_p]]*100000</f>
        <v>24.49359492492713</v>
      </c>
      <c r="H108" s="2">
        <f>Table1[[#This Row],[yr.n]]-Table1[[#This Row],[age.n]]</f>
        <v>1940</v>
      </c>
    </row>
    <row r="109" spans="1:8" x14ac:dyDescent="0.2">
      <c r="A109" s="2">
        <v>52</v>
      </c>
      <c r="B109" s="2">
        <v>1997</v>
      </c>
      <c r="C109" s="2" t="s">
        <v>26</v>
      </c>
      <c r="D109" s="2" t="s">
        <v>15</v>
      </c>
      <c r="E109" s="2">
        <v>100</v>
      </c>
      <c r="F109" s="2">
        <v>362764</v>
      </c>
      <c r="G109" s="2">
        <f>Table1[[#This Row],[count]]/Table1[[#This Row],[tot_p]]*100000</f>
        <v>27.566131148625555</v>
      </c>
      <c r="H109" s="2">
        <f>Table1[[#This Row],[yr.n]]-Table1[[#This Row],[age.n]]</f>
        <v>1945</v>
      </c>
    </row>
    <row r="110" spans="1:8" x14ac:dyDescent="0.2">
      <c r="A110" s="2">
        <v>52</v>
      </c>
      <c r="B110" s="2">
        <v>2002</v>
      </c>
      <c r="C110" s="2" t="s">
        <v>26</v>
      </c>
      <c r="D110" s="2" t="s">
        <v>16</v>
      </c>
      <c r="E110" s="2">
        <v>105</v>
      </c>
      <c r="F110" s="2">
        <v>431713</v>
      </c>
      <c r="G110" s="2">
        <f>Table1[[#This Row],[count]]/Table1[[#This Row],[tot_p]]*100000</f>
        <v>24.321713731113032</v>
      </c>
      <c r="H110" s="2">
        <f>Table1[[#This Row],[yr.n]]-Table1[[#This Row],[age.n]]</f>
        <v>1950</v>
      </c>
    </row>
    <row r="111" spans="1:8" x14ac:dyDescent="0.2">
      <c r="A111" s="2">
        <v>52</v>
      </c>
      <c r="B111" s="2">
        <v>2007</v>
      </c>
      <c r="C111" s="2" t="s">
        <v>26</v>
      </c>
      <c r="D111" s="2" t="s">
        <v>17</v>
      </c>
      <c r="E111" s="2">
        <v>115</v>
      </c>
      <c r="F111" s="2">
        <v>458528</v>
      </c>
      <c r="G111" s="2">
        <f>Table1[[#This Row],[count]]/Table1[[#This Row],[tot_p]]*100000</f>
        <v>25.080256821829852</v>
      </c>
      <c r="H111" s="2">
        <f>Table1[[#This Row],[yr.n]]-Table1[[#This Row],[age.n]]</f>
        <v>1955</v>
      </c>
    </row>
    <row r="112" spans="1:8" x14ac:dyDescent="0.2">
      <c r="A112" s="2">
        <v>52</v>
      </c>
      <c r="B112" s="2">
        <v>2012</v>
      </c>
      <c r="C112" s="2" t="s">
        <v>26</v>
      </c>
      <c r="D112" s="2" t="s">
        <v>18</v>
      </c>
      <c r="E112" s="2">
        <v>150</v>
      </c>
      <c r="F112" s="2">
        <v>481873</v>
      </c>
      <c r="G112" s="2">
        <f>Table1[[#This Row],[count]]/Table1[[#This Row],[tot_p]]*100000</f>
        <v>31.128533866807228</v>
      </c>
      <c r="H112" s="2">
        <f>Table1[[#This Row],[yr.n]]-Table1[[#This Row],[age.n]]</f>
        <v>1960</v>
      </c>
    </row>
    <row r="113" spans="1:8" x14ac:dyDescent="0.2">
      <c r="A113" s="2">
        <v>52</v>
      </c>
      <c r="B113" s="2">
        <v>2017</v>
      </c>
      <c r="C113" s="2" t="s">
        <v>26</v>
      </c>
      <c r="D113" s="2" t="s">
        <v>19</v>
      </c>
      <c r="E113" s="2">
        <v>135</v>
      </c>
      <c r="F113" s="2">
        <v>464084</v>
      </c>
      <c r="G113" s="2">
        <f>Table1[[#This Row],[count]]/Table1[[#This Row],[tot_p]]*100000</f>
        <v>29.089561372510151</v>
      </c>
      <c r="H113" s="2">
        <f>Table1[[#This Row],[yr.n]]-Table1[[#This Row],[age.n]]</f>
        <v>1965</v>
      </c>
    </row>
    <row r="114" spans="1:8" x14ac:dyDescent="0.2">
      <c r="A114" s="2">
        <v>57</v>
      </c>
      <c r="B114" s="2">
        <v>1952</v>
      </c>
      <c r="C114" s="2" t="s">
        <v>27</v>
      </c>
      <c r="D114" s="2" t="s">
        <v>6</v>
      </c>
      <c r="E114" s="2">
        <v>25</v>
      </c>
      <c r="F114" s="2">
        <v>153000</v>
      </c>
      <c r="G114" s="2">
        <f>Table1[[#This Row],[count]]/Table1[[#This Row],[tot_p]]*100000</f>
        <v>16.33986928104575</v>
      </c>
      <c r="H114" s="2">
        <f>Table1[[#This Row],[yr.n]]-Table1[[#This Row],[age.n]]</f>
        <v>1895</v>
      </c>
    </row>
    <row r="115" spans="1:8" x14ac:dyDescent="0.2">
      <c r="A115" s="2">
        <v>57</v>
      </c>
      <c r="B115" s="2">
        <v>1957</v>
      </c>
      <c r="C115" s="2" t="s">
        <v>27</v>
      </c>
      <c r="D115" s="2" t="s">
        <v>7</v>
      </c>
      <c r="E115" s="2">
        <v>35</v>
      </c>
      <c r="F115" s="2">
        <v>159700</v>
      </c>
      <c r="G115" s="2">
        <f>Table1[[#This Row],[count]]/Table1[[#This Row],[tot_p]]*100000</f>
        <v>21.916092673763305</v>
      </c>
      <c r="H115" s="2">
        <f>Table1[[#This Row],[yr.n]]-Table1[[#This Row],[age.n]]</f>
        <v>1900</v>
      </c>
    </row>
    <row r="116" spans="1:8" x14ac:dyDescent="0.2">
      <c r="A116" s="2">
        <v>57</v>
      </c>
      <c r="B116" s="2">
        <v>1962</v>
      </c>
      <c r="C116" s="2" t="s">
        <v>27</v>
      </c>
      <c r="D116" s="2" t="s">
        <v>8</v>
      </c>
      <c r="E116" s="2">
        <v>30</v>
      </c>
      <c r="F116" s="2">
        <v>176700</v>
      </c>
      <c r="G116" s="2">
        <f>Table1[[#This Row],[count]]/Table1[[#This Row],[tot_p]]*100000</f>
        <v>16.977928692699493</v>
      </c>
      <c r="H116" s="2">
        <f>Table1[[#This Row],[yr.n]]-Table1[[#This Row],[age.n]]</f>
        <v>1905</v>
      </c>
    </row>
    <row r="117" spans="1:8" x14ac:dyDescent="0.2">
      <c r="A117" s="2">
        <v>57</v>
      </c>
      <c r="B117" s="2">
        <v>1967</v>
      </c>
      <c r="C117" s="2" t="s">
        <v>27</v>
      </c>
      <c r="D117" s="2" t="s">
        <v>9</v>
      </c>
      <c r="E117" s="2">
        <v>50</v>
      </c>
      <c r="F117" s="2">
        <v>210100</v>
      </c>
      <c r="G117" s="2">
        <f>Table1[[#This Row],[count]]/Table1[[#This Row],[tot_p]]*100000</f>
        <v>23.798191337458352</v>
      </c>
      <c r="H117" s="2">
        <f>Table1[[#This Row],[yr.n]]-Table1[[#This Row],[age.n]]</f>
        <v>1910</v>
      </c>
    </row>
    <row r="118" spans="1:8" x14ac:dyDescent="0.2">
      <c r="A118" s="2">
        <v>57</v>
      </c>
      <c r="B118" s="2">
        <v>1972</v>
      </c>
      <c r="C118" s="2" t="s">
        <v>27</v>
      </c>
      <c r="D118" s="2" t="s">
        <v>10</v>
      </c>
      <c r="E118" s="2">
        <v>60</v>
      </c>
      <c r="F118" s="2">
        <v>229381</v>
      </c>
      <c r="G118" s="2">
        <f>Table1[[#This Row],[count]]/Table1[[#This Row],[tot_p]]*100000</f>
        <v>26.157353922077245</v>
      </c>
      <c r="H118" s="2">
        <f>Table1[[#This Row],[yr.n]]-Table1[[#This Row],[age.n]]</f>
        <v>1915</v>
      </c>
    </row>
    <row r="119" spans="1:8" x14ac:dyDescent="0.2">
      <c r="A119" s="2">
        <v>57</v>
      </c>
      <c r="B119" s="2">
        <v>1977</v>
      </c>
      <c r="C119" s="2" t="s">
        <v>27</v>
      </c>
      <c r="D119" s="2" t="s">
        <v>11</v>
      </c>
      <c r="E119" s="2">
        <v>55</v>
      </c>
      <c r="F119" s="2">
        <v>236806</v>
      </c>
      <c r="G119" s="2">
        <f>Table1[[#This Row],[count]]/Table1[[#This Row],[tot_p]]*100000</f>
        <v>23.225762860738325</v>
      </c>
      <c r="H119" s="2">
        <f>Table1[[#This Row],[yr.n]]-Table1[[#This Row],[age.n]]</f>
        <v>1920</v>
      </c>
    </row>
    <row r="120" spans="1:8" x14ac:dyDescent="0.2">
      <c r="A120" s="2">
        <v>57</v>
      </c>
      <c r="B120" s="2">
        <v>1982</v>
      </c>
      <c r="C120" s="2" t="s">
        <v>27</v>
      </c>
      <c r="D120" s="2" t="s">
        <v>12</v>
      </c>
      <c r="E120" s="2">
        <v>65</v>
      </c>
      <c r="F120" s="2">
        <v>234596</v>
      </c>
      <c r="G120" s="2">
        <f>Table1[[#This Row],[count]]/Table1[[#This Row],[tot_p]]*100000</f>
        <v>27.707207284011666</v>
      </c>
      <c r="H120" s="2">
        <f>Table1[[#This Row],[yr.n]]-Table1[[#This Row],[age.n]]</f>
        <v>1925</v>
      </c>
    </row>
    <row r="121" spans="1:8" x14ac:dyDescent="0.2">
      <c r="A121" s="2">
        <v>57</v>
      </c>
      <c r="B121" s="2">
        <v>1987</v>
      </c>
      <c r="C121" s="2" t="s">
        <v>27</v>
      </c>
      <c r="D121" s="2" t="s">
        <v>13</v>
      </c>
      <c r="E121" s="2">
        <v>80</v>
      </c>
      <c r="F121" s="2">
        <v>237179</v>
      </c>
      <c r="G121" s="2">
        <f>Table1[[#This Row],[count]]/Table1[[#This Row],[tot_p]]*100000</f>
        <v>33.729799012560129</v>
      </c>
      <c r="H121" s="2">
        <f>Table1[[#This Row],[yr.n]]-Table1[[#This Row],[age.n]]</f>
        <v>1930</v>
      </c>
    </row>
    <row r="122" spans="1:8" x14ac:dyDescent="0.2">
      <c r="A122" s="2">
        <v>57</v>
      </c>
      <c r="B122" s="2">
        <v>1992</v>
      </c>
      <c r="C122" s="2" t="s">
        <v>27</v>
      </c>
      <c r="D122" s="2" t="s">
        <v>14</v>
      </c>
      <c r="E122" s="2">
        <v>70</v>
      </c>
      <c r="F122" s="2">
        <v>246546</v>
      </c>
      <c r="G122" s="2">
        <f>Table1[[#This Row],[count]]/Table1[[#This Row],[tot_p]]*100000</f>
        <v>28.392267568729569</v>
      </c>
      <c r="H122" s="2">
        <f>Table1[[#This Row],[yr.n]]-Table1[[#This Row],[age.n]]</f>
        <v>1935</v>
      </c>
    </row>
    <row r="123" spans="1:8" x14ac:dyDescent="0.2">
      <c r="A123" s="2">
        <v>57</v>
      </c>
      <c r="B123" s="2">
        <v>1997</v>
      </c>
      <c r="C123" s="2" t="s">
        <v>27</v>
      </c>
      <c r="D123" s="2" t="s">
        <v>15</v>
      </c>
      <c r="E123" s="2">
        <v>65</v>
      </c>
      <c r="F123" s="2">
        <v>277752</v>
      </c>
      <c r="G123" s="2">
        <f>Table1[[#This Row],[count]]/Table1[[#This Row],[tot_p]]*100000</f>
        <v>23.402171721535758</v>
      </c>
      <c r="H123" s="2">
        <f>Table1[[#This Row],[yr.n]]-Table1[[#This Row],[age.n]]</f>
        <v>1940</v>
      </c>
    </row>
    <row r="124" spans="1:8" x14ac:dyDescent="0.2">
      <c r="A124" s="2">
        <v>57</v>
      </c>
      <c r="B124" s="2">
        <v>2002</v>
      </c>
      <c r="C124" s="2" t="s">
        <v>27</v>
      </c>
      <c r="D124" s="2" t="s">
        <v>16</v>
      </c>
      <c r="E124" s="2">
        <v>80</v>
      </c>
      <c r="F124" s="2">
        <v>354976</v>
      </c>
      <c r="G124" s="2">
        <f>Table1[[#This Row],[count]]/Table1[[#This Row],[tot_p]]*100000</f>
        <v>22.536734877850897</v>
      </c>
      <c r="H124" s="2">
        <f>Table1[[#This Row],[yr.n]]-Table1[[#This Row],[age.n]]</f>
        <v>1945</v>
      </c>
    </row>
    <row r="125" spans="1:8" x14ac:dyDescent="0.2">
      <c r="A125" s="2">
        <v>57</v>
      </c>
      <c r="B125" s="2">
        <v>2007</v>
      </c>
      <c r="C125" s="2" t="s">
        <v>27</v>
      </c>
      <c r="D125" s="2" t="s">
        <v>17</v>
      </c>
      <c r="E125" s="2">
        <v>115</v>
      </c>
      <c r="F125" s="2">
        <v>424794</v>
      </c>
      <c r="G125" s="2">
        <f>Table1[[#This Row],[count]]/Table1[[#This Row],[tot_p]]*100000</f>
        <v>27.071945460623265</v>
      </c>
      <c r="H125" s="2">
        <f>Table1[[#This Row],[yr.n]]-Table1[[#This Row],[age.n]]</f>
        <v>1950</v>
      </c>
    </row>
    <row r="126" spans="1:8" x14ac:dyDescent="0.2">
      <c r="A126" s="2">
        <v>57</v>
      </c>
      <c r="B126" s="2">
        <v>2012</v>
      </c>
      <c r="C126" s="2" t="s">
        <v>27</v>
      </c>
      <c r="D126" s="2" t="s">
        <v>18</v>
      </c>
      <c r="E126" s="2">
        <v>130</v>
      </c>
      <c r="F126" s="2">
        <v>458606</v>
      </c>
      <c r="G126" s="2">
        <f>Table1[[#This Row],[count]]/Table1[[#This Row],[tot_p]]*100000</f>
        <v>28.346772610912197</v>
      </c>
      <c r="H126" s="2">
        <f>Table1[[#This Row],[yr.n]]-Table1[[#This Row],[age.n]]</f>
        <v>1955</v>
      </c>
    </row>
    <row r="127" spans="1:8" x14ac:dyDescent="0.2">
      <c r="A127" s="2">
        <v>57</v>
      </c>
      <c r="B127" s="2">
        <v>2017</v>
      </c>
      <c r="C127" s="2" t="s">
        <v>27</v>
      </c>
      <c r="D127" s="2" t="s">
        <v>19</v>
      </c>
      <c r="E127" s="2">
        <v>140</v>
      </c>
      <c r="F127" s="2">
        <v>485550</v>
      </c>
      <c r="G127" s="2">
        <f>Table1[[#This Row],[count]]/Table1[[#This Row],[tot_p]]*100000</f>
        <v>28.833281845330038</v>
      </c>
      <c r="H127" s="2">
        <f>Table1[[#This Row],[yr.n]]-Table1[[#This Row],[age.n]]</f>
        <v>1960</v>
      </c>
    </row>
    <row r="128" spans="1:8" x14ac:dyDescent="0.2">
      <c r="A128" s="2">
        <v>62</v>
      </c>
      <c r="B128" s="2">
        <v>1952</v>
      </c>
      <c r="C128" s="2" t="s">
        <v>28</v>
      </c>
      <c r="D128" s="2" t="s">
        <v>6</v>
      </c>
      <c r="E128" s="2">
        <v>25</v>
      </c>
      <c r="F128" s="2">
        <v>132700</v>
      </c>
      <c r="G128" s="2">
        <f>Table1[[#This Row],[count]]/Table1[[#This Row],[tot_p]]*100000</f>
        <v>18.839487565938207</v>
      </c>
      <c r="H128" s="2">
        <f>Table1[[#This Row],[yr.n]]-Table1[[#This Row],[age.n]]</f>
        <v>1890</v>
      </c>
    </row>
    <row r="129" spans="1:8" x14ac:dyDescent="0.2">
      <c r="A129" s="2">
        <v>62</v>
      </c>
      <c r="B129" s="2">
        <v>1957</v>
      </c>
      <c r="C129" s="2" t="s">
        <v>28</v>
      </c>
      <c r="D129" s="2" t="s">
        <v>7</v>
      </c>
      <c r="E129" s="2">
        <v>35</v>
      </c>
      <c r="F129" s="2">
        <v>138900</v>
      </c>
      <c r="G129" s="2">
        <f>Table1[[#This Row],[count]]/Table1[[#This Row],[tot_p]]*100000</f>
        <v>25.197984161267097</v>
      </c>
      <c r="H129" s="2">
        <f>Table1[[#This Row],[yr.n]]-Table1[[#This Row],[age.n]]</f>
        <v>1895</v>
      </c>
    </row>
    <row r="130" spans="1:8" x14ac:dyDescent="0.2">
      <c r="A130" s="2">
        <v>62</v>
      </c>
      <c r="B130" s="2">
        <v>1962</v>
      </c>
      <c r="C130" s="2" t="s">
        <v>28</v>
      </c>
      <c r="D130" s="2" t="s">
        <v>8</v>
      </c>
      <c r="E130" s="2">
        <v>25</v>
      </c>
      <c r="F130" s="2">
        <v>143400</v>
      </c>
      <c r="G130" s="2">
        <f>Table1[[#This Row],[count]]/Table1[[#This Row],[tot_p]]*100000</f>
        <v>17.433751743375172</v>
      </c>
      <c r="H130" s="2">
        <f>Table1[[#This Row],[yr.n]]-Table1[[#This Row],[age.n]]</f>
        <v>1900</v>
      </c>
    </row>
    <row r="131" spans="1:8" x14ac:dyDescent="0.2">
      <c r="A131" s="2">
        <v>62</v>
      </c>
      <c r="B131" s="2">
        <v>1967</v>
      </c>
      <c r="C131" s="2" t="s">
        <v>28</v>
      </c>
      <c r="D131" s="2" t="s">
        <v>9</v>
      </c>
      <c r="E131" s="2">
        <v>35</v>
      </c>
      <c r="F131" s="2">
        <v>161000</v>
      </c>
      <c r="G131" s="2">
        <f>Table1[[#This Row],[count]]/Table1[[#This Row],[tot_p]]*100000</f>
        <v>21.739130434782609</v>
      </c>
      <c r="H131" s="2">
        <f>Table1[[#This Row],[yr.n]]-Table1[[#This Row],[age.n]]</f>
        <v>1905</v>
      </c>
    </row>
    <row r="132" spans="1:8" x14ac:dyDescent="0.2">
      <c r="A132" s="2">
        <v>62</v>
      </c>
      <c r="B132" s="2">
        <v>1972</v>
      </c>
      <c r="C132" s="2" t="s">
        <v>28</v>
      </c>
      <c r="D132" s="2" t="s">
        <v>10</v>
      </c>
      <c r="E132" s="2">
        <v>45</v>
      </c>
      <c r="F132" s="2">
        <v>196109</v>
      </c>
      <c r="G132" s="2">
        <f>Table1[[#This Row],[count]]/Table1[[#This Row],[tot_p]]*100000</f>
        <v>22.946422652708446</v>
      </c>
      <c r="H132" s="2">
        <f>Table1[[#This Row],[yr.n]]-Table1[[#This Row],[age.n]]</f>
        <v>1910</v>
      </c>
    </row>
    <row r="133" spans="1:8" x14ac:dyDescent="0.2">
      <c r="A133" s="2">
        <v>62</v>
      </c>
      <c r="B133" s="2">
        <v>1977</v>
      </c>
      <c r="C133" s="2" t="s">
        <v>28</v>
      </c>
      <c r="D133" s="2" t="s">
        <v>11</v>
      </c>
      <c r="E133" s="2">
        <v>60</v>
      </c>
      <c r="F133" s="2">
        <v>212250</v>
      </c>
      <c r="G133" s="2">
        <f>Table1[[#This Row],[count]]/Table1[[#This Row],[tot_p]]*100000</f>
        <v>28.268551236749119</v>
      </c>
      <c r="H133" s="2">
        <f>Table1[[#This Row],[yr.n]]-Table1[[#This Row],[age.n]]</f>
        <v>1915</v>
      </c>
    </row>
    <row r="134" spans="1:8" x14ac:dyDescent="0.2">
      <c r="A134" s="2">
        <v>62</v>
      </c>
      <c r="B134" s="2">
        <v>1982</v>
      </c>
      <c r="C134" s="2" t="s">
        <v>28</v>
      </c>
      <c r="D134" s="2" t="s">
        <v>12</v>
      </c>
      <c r="E134" s="2">
        <v>50</v>
      </c>
      <c r="F134" s="2">
        <v>221290</v>
      </c>
      <c r="G134" s="2">
        <f>Table1[[#This Row],[count]]/Table1[[#This Row],[tot_p]]*100000</f>
        <v>22.594785123593475</v>
      </c>
      <c r="H134" s="2">
        <f>Table1[[#This Row],[yr.n]]-Table1[[#This Row],[age.n]]</f>
        <v>1920</v>
      </c>
    </row>
    <row r="135" spans="1:8" x14ac:dyDescent="0.2">
      <c r="A135" s="2">
        <v>62</v>
      </c>
      <c r="B135" s="2">
        <v>1987</v>
      </c>
      <c r="C135" s="2" t="s">
        <v>28</v>
      </c>
      <c r="D135" s="2" t="s">
        <v>13</v>
      </c>
      <c r="E135" s="2">
        <v>50</v>
      </c>
      <c r="F135" s="2">
        <v>220391</v>
      </c>
      <c r="G135" s="2">
        <f>Table1[[#This Row],[count]]/Table1[[#This Row],[tot_p]]*100000</f>
        <v>22.686951826526492</v>
      </c>
      <c r="H135" s="2">
        <f>Table1[[#This Row],[yr.n]]-Table1[[#This Row],[age.n]]</f>
        <v>1925</v>
      </c>
    </row>
    <row r="136" spans="1:8" x14ac:dyDescent="0.2">
      <c r="A136" s="2">
        <v>62</v>
      </c>
      <c r="B136" s="2">
        <v>1992</v>
      </c>
      <c r="C136" s="2" t="s">
        <v>28</v>
      </c>
      <c r="D136" s="2" t="s">
        <v>14</v>
      </c>
      <c r="E136" s="2">
        <v>55</v>
      </c>
      <c r="F136" s="2">
        <v>226064</v>
      </c>
      <c r="G136" s="2">
        <f>Table1[[#This Row],[count]]/Table1[[#This Row],[tot_p]]*100000</f>
        <v>24.329393446103758</v>
      </c>
      <c r="H136" s="2">
        <f>Table1[[#This Row],[yr.n]]-Table1[[#This Row],[age.n]]</f>
        <v>1930</v>
      </c>
    </row>
    <row r="137" spans="1:8" x14ac:dyDescent="0.2">
      <c r="A137" s="2">
        <v>62</v>
      </c>
      <c r="B137" s="2">
        <v>1997</v>
      </c>
      <c r="C137" s="2" t="s">
        <v>28</v>
      </c>
      <c r="D137" s="2" t="s">
        <v>15</v>
      </c>
      <c r="E137" s="2">
        <v>55</v>
      </c>
      <c r="F137" s="2">
        <v>236076</v>
      </c>
      <c r="G137" s="2">
        <f>Table1[[#This Row],[count]]/Table1[[#This Row],[tot_p]]*100000</f>
        <v>23.297582134566834</v>
      </c>
      <c r="H137" s="2">
        <f>Table1[[#This Row],[yr.n]]-Table1[[#This Row],[age.n]]</f>
        <v>1935</v>
      </c>
    </row>
    <row r="138" spans="1:8" x14ac:dyDescent="0.2">
      <c r="A138" s="2">
        <v>62</v>
      </c>
      <c r="B138" s="2">
        <v>2002</v>
      </c>
      <c r="C138" s="2" t="s">
        <v>28</v>
      </c>
      <c r="D138" s="2" t="s">
        <v>16</v>
      </c>
      <c r="E138" s="2">
        <v>55</v>
      </c>
      <c r="F138" s="2">
        <v>268541</v>
      </c>
      <c r="G138" s="2">
        <f>Table1[[#This Row],[count]]/Table1[[#This Row],[tot_p]]*100000</f>
        <v>20.481043862948301</v>
      </c>
      <c r="H138" s="2">
        <f>Table1[[#This Row],[yr.n]]-Table1[[#This Row],[age.n]]</f>
        <v>1940</v>
      </c>
    </row>
    <row r="139" spans="1:8" x14ac:dyDescent="0.2">
      <c r="A139" s="2">
        <v>62</v>
      </c>
      <c r="B139" s="2">
        <v>2007</v>
      </c>
      <c r="C139" s="2" t="s">
        <v>28</v>
      </c>
      <c r="D139" s="2" t="s">
        <v>17</v>
      </c>
      <c r="E139" s="2">
        <v>65</v>
      </c>
      <c r="F139" s="2">
        <v>347340</v>
      </c>
      <c r="G139" s="2">
        <f>Table1[[#This Row],[count]]/Table1[[#This Row],[tot_p]]*100000</f>
        <v>18.713652329129957</v>
      </c>
      <c r="H139" s="2">
        <f>Table1[[#This Row],[yr.n]]-Table1[[#This Row],[age.n]]</f>
        <v>1945</v>
      </c>
    </row>
    <row r="140" spans="1:8" x14ac:dyDescent="0.2">
      <c r="A140" s="2">
        <v>62</v>
      </c>
      <c r="B140" s="2">
        <v>2012</v>
      </c>
      <c r="C140" s="2" t="s">
        <v>28</v>
      </c>
      <c r="D140" s="2" t="s">
        <v>18</v>
      </c>
      <c r="E140" s="2">
        <v>95</v>
      </c>
      <c r="F140" s="2">
        <v>418521</v>
      </c>
      <c r="G140" s="2">
        <f>Table1[[#This Row],[count]]/Table1[[#This Row],[tot_p]]*100000</f>
        <v>22.69898045737251</v>
      </c>
      <c r="H140" s="2">
        <f>Table1[[#This Row],[yr.n]]-Table1[[#This Row],[age.n]]</f>
        <v>1950</v>
      </c>
    </row>
    <row r="141" spans="1:8" x14ac:dyDescent="0.2">
      <c r="A141" s="2">
        <v>62</v>
      </c>
      <c r="B141" s="2">
        <v>2017</v>
      </c>
      <c r="C141" s="2" t="s">
        <v>28</v>
      </c>
      <c r="D141" s="2" t="s">
        <v>19</v>
      </c>
      <c r="E141" s="2">
        <v>110</v>
      </c>
      <c r="F141" s="2">
        <v>454934</v>
      </c>
      <c r="G141" s="2">
        <f>Table1[[#This Row],[count]]/Table1[[#This Row],[tot_p]]*100000</f>
        <v>24.179331507427449</v>
      </c>
      <c r="H141" s="2">
        <f>Table1[[#This Row],[yr.n]]-Table1[[#This Row],[age.n]]</f>
        <v>1955</v>
      </c>
    </row>
    <row r="142" spans="1:8" x14ac:dyDescent="0.2">
      <c r="A142" s="2">
        <v>67</v>
      </c>
      <c r="B142" s="2">
        <v>1952</v>
      </c>
      <c r="C142" s="2" t="s">
        <v>29</v>
      </c>
      <c r="D142" s="2" t="s">
        <v>6</v>
      </c>
      <c r="E142" s="2">
        <v>20</v>
      </c>
      <c r="F142" s="2">
        <v>118200</v>
      </c>
      <c r="G142" s="2">
        <f>Table1[[#This Row],[count]]/Table1[[#This Row],[tot_p]]*100000</f>
        <v>16.920473773265652</v>
      </c>
      <c r="H142" s="2">
        <f>Table1[[#This Row],[yr.n]]-Table1[[#This Row],[age.n]]</f>
        <v>1885</v>
      </c>
    </row>
    <row r="143" spans="1:8" x14ac:dyDescent="0.2">
      <c r="A143" s="2">
        <v>67</v>
      </c>
      <c r="B143" s="2">
        <v>1957</v>
      </c>
      <c r="C143" s="2" t="s">
        <v>29</v>
      </c>
      <c r="D143" s="2" t="s">
        <v>7</v>
      </c>
      <c r="E143" s="2">
        <v>20</v>
      </c>
      <c r="F143" s="2">
        <v>120800</v>
      </c>
      <c r="G143" s="2">
        <f>Table1[[#This Row],[count]]/Table1[[#This Row],[tot_p]]*100000</f>
        <v>16.556291390728475</v>
      </c>
      <c r="H143" s="2">
        <f>Table1[[#This Row],[yr.n]]-Table1[[#This Row],[age.n]]</f>
        <v>1890</v>
      </c>
    </row>
    <row r="144" spans="1:8" x14ac:dyDescent="0.2">
      <c r="A144" s="2">
        <v>67</v>
      </c>
      <c r="B144" s="2">
        <v>1962</v>
      </c>
      <c r="C144" s="2" t="s">
        <v>29</v>
      </c>
      <c r="D144" s="2" t="s">
        <v>8</v>
      </c>
      <c r="E144" s="2">
        <v>20</v>
      </c>
      <c r="F144" s="2">
        <v>125500</v>
      </c>
      <c r="G144" s="2">
        <f>Table1[[#This Row],[count]]/Table1[[#This Row],[tot_p]]*100000</f>
        <v>15.936254980079681</v>
      </c>
      <c r="H144" s="2">
        <f>Table1[[#This Row],[yr.n]]-Table1[[#This Row],[age.n]]</f>
        <v>1895</v>
      </c>
    </row>
    <row r="145" spans="1:8" x14ac:dyDescent="0.2">
      <c r="A145" s="2">
        <v>67</v>
      </c>
      <c r="B145" s="2">
        <v>1967</v>
      </c>
      <c r="C145" s="2" t="s">
        <v>29</v>
      </c>
      <c r="D145" s="2" t="s">
        <v>9</v>
      </c>
      <c r="E145" s="2">
        <v>25</v>
      </c>
      <c r="F145" s="2">
        <v>127500</v>
      </c>
      <c r="G145" s="2">
        <f>Table1[[#This Row],[count]]/Table1[[#This Row],[tot_p]]*100000</f>
        <v>19.6078431372549</v>
      </c>
      <c r="H145" s="2">
        <f>Table1[[#This Row],[yr.n]]-Table1[[#This Row],[age.n]]</f>
        <v>1900</v>
      </c>
    </row>
    <row r="146" spans="1:8" x14ac:dyDescent="0.2">
      <c r="A146" s="2">
        <v>67</v>
      </c>
      <c r="B146" s="2">
        <v>1972</v>
      </c>
      <c r="C146" s="2" t="s">
        <v>29</v>
      </c>
      <c r="D146" s="2" t="s">
        <v>10</v>
      </c>
      <c r="E146" s="2">
        <v>25</v>
      </c>
      <c r="F146" s="2">
        <v>145219</v>
      </c>
      <c r="G146" s="2">
        <f>Table1[[#This Row],[count]]/Table1[[#This Row],[tot_p]]*100000</f>
        <v>17.215378152996511</v>
      </c>
      <c r="H146" s="2">
        <f>Table1[[#This Row],[yr.n]]-Table1[[#This Row],[age.n]]</f>
        <v>1905</v>
      </c>
    </row>
    <row r="147" spans="1:8" x14ac:dyDescent="0.2">
      <c r="A147" s="2">
        <v>67</v>
      </c>
      <c r="B147" s="2">
        <v>1977</v>
      </c>
      <c r="C147" s="2" t="s">
        <v>29</v>
      </c>
      <c r="D147" s="2" t="s">
        <v>11</v>
      </c>
      <c r="E147" s="2">
        <v>35</v>
      </c>
      <c r="F147" s="2">
        <v>174551</v>
      </c>
      <c r="G147" s="2">
        <f>Table1[[#This Row],[count]]/Table1[[#This Row],[tot_p]]*100000</f>
        <v>20.051446282175409</v>
      </c>
      <c r="H147" s="2">
        <f>Table1[[#This Row],[yr.n]]-Table1[[#This Row],[age.n]]</f>
        <v>1910</v>
      </c>
    </row>
    <row r="148" spans="1:8" x14ac:dyDescent="0.2">
      <c r="A148" s="2">
        <v>67</v>
      </c>
      <c r="B148" s="2">
        <v>1982</v>
      </c>
      <c r="C148" s="2" t="s">
        <v>29</v>
      </c>
      <c r="D148" s="2" t="s">
        <v>12</v>
      </c>
      <c r="E148" s="2">
        <v>40</v>
      </c>
      <c r="F148" s="2">
        <v>189257</v>
      </c>
      <c r="G148" s="2">
        <f>Table1[[#This Row],[count]]/Table1[[#This Row],[tot_p]]*100000</f>
        <v>21.135281654047144</v>
      </c>
      <c r="H148" s="2">
        <f>Table1[[#This Row],[yr.n]]-Table1[[#This Row],[age.n]]</f>
        <v>1915</v>
      </c>
    </row>
    <row r="149" spans="1:8" x14ac:dyDescent="0.2">
      <c r="A149" s="2">
        <v>67</v>
      </c>
      <c r="B149" s="2">
        <v>1987</v>
      </c>
      <c r="C149" s="2" t="s">
        <v>29</v>
      </c>
      <c r="D149" s="2" t="s">
        <v>13</v>
      </c>
      <c r="E149" s="2">
        <v>50</v>
      </c>
      <c r="F149" s="2">
        <v>198745</v>
      </c>
      <c r="G149" s="2">
        <f>Table1[[#This Row],[count]]/Table1[[#This Row],[tot_p]]*100000</f>
        <v>25.157865606681927</v>
      </c>
      <c r="H149" s="2">
        <f>Table1[[#This Row],[yr.n]]-Table1[[#This Row],[age.n]]</f>
        <v>1920</v>
      </c>
    </row>
    <row r="150" spans="1:8" x14ac:dyDescent="0.2">
      <c r="A150" s="2">
        <v>67</v>
      </c>
      <c r="B150" s="2">
        <v>1992</v>
      </c>
      <c r="C150" s="2" t="s">
        <v>29</v>
      </c>
      <c r="D150" s="2" t="s">
        <v>14</v>
      </c>
      <c r="E150" s="2">
        <v>45</v>
      </c>
      <c r="F150" s="2">
        <v>200842</v>
      </c>
      <c r="G150" s="2">
        <f>Table1[[#This Row],[count]]/Table1[[#This Row],[tot_p]]*100000</f>
        <v>22.405672120373229</v>
      </c>
      <c r="H150" s="2">
        <f>Table1[[#This Row],[yr.n]]-Table1[[#This Row],[age.n]]</f>
        <v>1925</v>
      </c>
    </row>
    <row r="151" spans="1:8" x14ac:dyDescent="0.2">
      <c r="A151" s="2">
        <v>67</v>
      </c>
      <c r="B151" s="2">
        <v>1997</v>
      </c>
      <c r="C151" s="2" t="s">
        <v>29</v>
      </c>
      <c r="D151" s="2" t="s">
        <v>15</v>
      </c>
      <c r="E151" s="2">
        <v>45</v>
      </c>
      <c r="F151" s="2">
        <v>205558</v>
      </c>
      <c r="G151" s="2">
        <f>Table1[[#This Row],[count]]/Table1[[#This Row],[tot_p]]*100000</f>
        <v>21.891631558976055</v>
      </c>
      <c r="H151" s="2">
        <f>Table1[[#This Row],[yr.n]]-Table1[[#This Row],[age.n]]</f>
        <v>1930</v>
      </c>
    </row>
    <row r="152" spans="1:8" x14ac:dyDescent="0.2">
      <c r="A152" s="2">
        <v>67</v>
      </c>
      <c r="B152" s="2">
        <v>2002</v>
      </c>
      <c r="C152" s="2" t="s">
        <v>29</v>
      </c>
      <c r="D152" s="2" t="s">
        <v>16</v>
      </c>
      <c r="E152" s="2">
        <v>35</v>
      </c>
      <c r="F152" s="2">
        <v>218587</v>
      </c>
      <c r="G152" s="2">
        <f>Table1[[#This Row],[count]]/Table1[[#This Row],[tot_p]]*100000</f>
        <v>16.011931176144969</v>
      </c>
      <c r="H152" s="2">
        <f>Table1[[#This Row],[yr.n]]-Table1[[#This Row],[age.n]]</f>
        <v>1935</v>
      </c>
    </row>
    <row r="153" spans="1:8" x14ac:dyDescent="0.2">
      <c r="A153" s="2">
        <v>67</v>
      </c>
      <c r="B153" s="2">
        <v>2007</v>
      </c>
      <c r="C153" s="2" t="s">
        <v>29</v>
      </c>
      <c r="D153" s="2" t="s">
        <v>17</v>
      </c>
      <c r="E153" s="2">
        <v>40</v>
      </c>
      <c r="F153" s="2">
        <v>253874</v>
      </c>
      <c r="G153" s="2">
        <f>Table1[[#This Row],[count]]/Table1[[#This Row],[tot_p]]*100000</f>
        <v>15.755847388862191</v>
      </c>
      <c r="H153" s="2">
        <f>Table1[[#This Row],[yr.n]]-Table1[[#This Row],[age.n]]</f>
        <v>1940</v>
      </c>
    </row>
    <row r="154" spans="1:8" x14ac:dyDescent="0.2">
      <c r="A154" s="2">
        <v>67</v>
      </c>
      <c r="B154" s="2">
        <v>2012</v>
      </c>
      <c r="C154" s="2" t="s">
        <v>29</v>
      </c>
      <c r="D154" s="2" t="s">
        <v>18</v>
      </c>
      <c r="E154" s="2">
        <v>60</v>
      </c>
      <c r="F154" s="2">
        <v>329644</v>
      </c>
      <c r="G154" s="2">
        <f>Table1[[#This Row],[count]]/Table1[[#This Row],[tot_p]]*100000</f>
        <v>18.201453689434661</v>
      </c>
      <c r="H154" s="2">
        <f>Table1[[#This Row],[yr.n]]-Table1[[#This Row],[age.n]]</f>
        <v>1945</v>
      </c>
    </row>
    <row r="155" spans="1:8" x14ac:dyDescent="0.2">
      <c r="A155" s="2">
        <v>67</v>
      </c>
      <c r="B155" s="2">
        <v>2017</v>
      </c>
      <c r="C155" s="2" t="s">
        <v>29</v>
      </c>
      <c r="D155" s="2" t="s">
        <v>19</v>
      </c>
      <c r="E155" s="2">
        <v>65</v>
      </c>
      <c r="F155" s="2">
        <v>400884</v>
      </c>
      <c r="G155" s="2">
        <f>Table1[[#This Row],[count]]/Table1[[#This Row],[tot_p]]*100000</f>
        <v>16.214166691611538</v>
      </c>
      <c r="H155" s="2">
        <f>Table1[[#This Row],[yr.n]]-Table1[[#This Row],[age.n]]</f>
        <v>1950</v>
      </c>
    </row>
    <row r="156" spans="1:8" x14ac:dyDescent="0.2">
      <c r="A156" s="2">
        <v>72</v>
      </c>
      <c r="B156" s="2">
        <v>1952</v>
      </c>
      <c r="C156" s="2" t="s">
        <v>30</v>
      </c>
      <c r="D156" s="2" t="s">
        <v>6</v>
      </c>
      <c r="E156" s="2">
        <v>15</v>
      </c>
      <c r="F156" s="2">
        <v>93100</v>
      </c>
      <c r="G156" s="2">
        <f>Table1[[#This Row],[count]]/Table1[[#This Row],[tot_p]]*100000</f>
        <v>16.111707841031148</v>
      </c>
      <c r="H156" s="2">
        <f>Table1[[#This Row],[yr.n]]-Table1[[#This Row],[age.n]]</f>
        <v>1880</v>
      </c>
    </row>
    <row r="157" spans="1:8" x14ac:dyDescent="0.2">
      <c r="A157" s="2">
        <v>72</v>
      </c>
      <c r="B157" s="2">
        <v>1957</v>
      </c>
      <c r="C157" s="2" t="s">
        <v>30</v>
      </c>
      <c r="D157" s="2" t="s">
        <v>7</v>
      </c>
      <c r="E157" s="2">
        <v>15</v>
      </c>
      <c r="F157" s="2">
        <v>98700</v>
      </c>
      <c r="G157" s="2">
        <f>Table1[[#This Row],[count]]/Table1[[#This Row],[tot_p]]*100000</f>
        <v>15.197568389057752</v>
      </c>
      <c r="H157" s="2">
        <f>Table1[[#This Row],[yr.n]]-Table1[[#This Row],[age.n]]</f>
        <v>1885</v>
      </c>
    </row>
    <row r="158" spans="1:8" x14ac:dyDescent="0.2">
      <c r="A158" s="2">
        <v>72</v>
      </c>
      <c r="B158" s="2">
        <v>1962</v>
      </c>
      <c r="C158" s="2" t="s">
        <v>30</v>
      </c>
      <c r="D158" s="2" t="s">
        <v>8</v>
      </c>
      <c r="E158" s="2">
        <v>15</v>
      </c>
      <c r="F158" s="2">
        <v>101100</v>
      </c>
      <c r="G158" s="2">
        <f>Table1[[#This Row],[count]]/Table1[[#This Row],[tot_p]]*100000</f>
        <v>14.836795252225519</v>
      </c>
      <c r="H158" s="2">
        <f>Table1[[#This Row],[yr.n]]-Table1[[#This Row],[age.n]]</f>
        <v>1890</v>
      </c>
    </row>
    <row r="159" spans="1:8" x14ac:dyDescent="0.2">
      <c r="A159" s="2">
        <v>72</v>
      </c>
      <c r="B159" s="2">
        <v>1967</v>
      </c>
      <c r="C159" s="2" t="s">
        <v>30</v>
      </c>
      <c r="D159" s="2" t="s">
        <v>9</v>
      </c>
      <c r="E159" s="2">
        <v>15</v>
      </c>
      <c r="F159" s="2">
        <v>103600</v>
      </c>
      <c r="G159" s="2">
        <f>Table1[[#This Row],[count]]/Table1[[#This Row],[tot_p]]*100000</f>
        <v>14.478764478764479</v>
      </c>
      <c r="H159" s="2">
        <f>Table1[[#This Row],[yr.n]]-Table1[[#This Row],[age.n]]</f>
        <v>1895</v>
      </c>
    </row>
    <row r="160" spans="1:8" x14ac:dyDescent="0.2">
      <c r="A160" s="2">
        <v>72</v>
      </c>
      <c r="B160" s="2">
        <v>1972</v>
      </c>
      <c r="C160" s="2" t="s">
        <v>30</v>
      </c>
      <c r="D160" s="2" t="s">
        <v>10</v>
      </c>
      <c r="E160" s="2">
        <v>20</v>
      </c>
      <c r="F160" s="2">
        <v>105358</v>
      </c>
      <c r="G160" s="2">
        <f>Table1[[#This Row],[count]]/Table1[[#This Row],[tot_p]]*100000</f>
        <v>18.982896410334288</v>
      </c>
      <c r="H160" s="2">
        <f>Table1[[#This Row],[yr.n]]-Table1[[#This Row],[age.n]]</f>
        <v>1900</v>
      </c>
    </row>
    <row r="161" spans="1:8" x14ac:dyDescent="0.2">
      <c r="A161" s="2">
        <v>72</v>
      </c>
      <c r="B161" s="2">
        <v>1977</v>
      </c>
      <c r="C161" s="2" t="s">
        <v>30</v>
      </c>
      <c r="D161" s="2" t="s">
        <v>11</v>
      </c>
      <c r="E161" s="2">
        <v>25</v>
      </c>
      <c r="F161" s="2">
        <v>118907</v>
      </c>
      <c r="G161" s="2">
        <f>Table1[[#This Row],[count]]/Table1[[#This Row],[tot_p]]*100000</f>
        <v>21.024834534552213</v>
      </c>
      <c r="H161" s="2">
        <f>Table1[[#This Row],[yr.n]]-Table1[[#This Row],[age.n]]</f>
        <v>1905</v>
      </c>
    </row>
    <row r="162" spans="1:8" x14ac:dyDescent="0.2">
      <c r="A162" s="2">
        <v>72</v>
      </c>
      <c r="B162" s="2">
        <v>1982</v>
      </c>
      <c r="C162" s="2" t="s">
        <v>30</v>
      </c>
      <c r="D162" s="2" t="s">
        <v>12</v>
      </c>
      <c r="E162" s="2">
        <v>35</v>
      </c>
      <c r="F162" s="2">
        <v>144106</v>
      </c>
      <c r="G162" s="2">
        <f>Table1[[#This Row],[count]]/Table1[[#This Row],[tot_p]]*100000</f>
        <v>24.287677126559615</v>
      </c>
      <c r="H162" s="2">
        <f>Table1[[#This Row],[yr.n]]-Table1[[#This Row],[age.n]]</f>
        <v>1910</v>
      </c>
    </row>
    <row r="163" spans="1:8" x14ac:dyDescent="0.2">
      <c r="A163" s="2">
        <v>72</v>
      </c>
      <c r="B163" s="2">
        <v>1987</v>
      </c>
      <c r="C163" s="2" t="s">
        <v>30</v>
      </c>
      <c r="D163" s="2" t="s">
        <v>13</v>
      </c>
      <c r="E163" s="2">
        <v>40</v>
      </c>
      <c r="F163" s="2">
        <v>156977</v>
      </c>
      <c r="G163" s="2">
        <f>Table1[[#This Row],[count]]/Table1[[#This Row],[tot_p]]*100000</f>
        <v>25.481439956171922</v>
      </c>
      <c r="H163" s="2">
        <f>Table1[[#This Row],[yr.n]]-Table1[[#This Row],[age.n]]</f>
        <v>1915</v>
      </c>
    </row>
    <row r="164" spans="1:8" x14ac:dyDescent="0.2">
      <c r="A164" s="2">
        <v>72</v>
      </c>
      <c r="B164" s="2">
        <v>1992</v>
      </c>
      <c r="C164" s="2" t="s">
        <v>30</v>
      </c>
      <c r="D164" s="2" t="s">
        <v>14</v>
      </c>
      <c r="E164" s="2">
        <v>40</v>
      </c>
      <c r="F164" s="2">
        <v>167967</v>
      </c>
      <c r="G164" s="2">
        <f>Table1[[#This Row],[count]]/Table1[[#This Row],[tot_p]]*100000</f>
        <v>23.814201599123638</v>
      </c>
      <c r="H164" s="2">
        <f>Table1[[#This Row],[yr.n]]-Table1[[#This Row],[age.n]]</f>
        <v>1920</v>
      </c>
    </row>
    <row r="165" spans="1:8" x14ac:dyDescent="0.2">
      <c r="A165" s="2">
        <v>72</v>
      </c>
      <c r="B165" s="2">
        <v>1997</v>
      </c>
      <c r="C165" s="2" t="s">
        <v>30</v>
      </c>
      <c r="D165" s="2" t="s">
        <v>15</v>
      </c>
      <c r="E165" s="2">
        <v>30</v>
      </c>
      <c r="F165" s="2">
        <v>169415</v>
      </c>
      <c r="G165" s="2">
        <f>Table1[[#This Row],[count]]/Table1[[#This Row],[tot_p]]*100000</f>
        <v>17.707995159814658</v>
      </c>
      <c r="H165" s="2">
        <f>Table1[[#This Row],[yr.n]]-Table1[[#This Row],[age.n]]</f>
        <v>1925</v>
      </c>
    </row>
    <row r="166" spans="1:8" x14ac:dyDescent="0.2">
      <c r="A166" s="2">
        <v>72</v>
      </c>
      <c r="B166" s="2">
        <v>2002</v>
      </c>
      <c r="C166" s="2" t="s">
        <v>30</v>
      </c>
      <c r="D166" s="2" t="s">
        <v>16</v>
      </c>
      <c r="E166" s="2">
        <v>35</v>
      </c>
      <c r="F166" s="2">
        <v>177762</v>
      </c>
      <c r="G166" s="2">
        <f>Table1[[#This Row],[count]]/Table1[[#This Row],[tot_p]]*100000</f>
        <v>19.689247420708586</v>
      </c>
      <c r="H166" s="2">
        <f>Table1[[#This Row],[yr.n]]-Table1[[#This Row],[age.n]]</f>
        <v>1930</v>
      </c>
    </row>
    <row r="167" spans="1:8" x14ac:dyDescent="0.2">
      <c r="A167" s="2">
        <v>72</v>
      </c>
      <c r="B167" s="2">
        <v>2007</v>
      </c>
      <c r="C167" s="2" t="s">
        <v>30</v>
      </c>
      <c r="D167" s="2" t="s">
        <v>17</v>
      </c>
      <c r="E167" s="2">
        <v>40</v>
      </c>
      <c r="F167" s="2">
        <v>193541</v>
      </c>
      <c r="G167" s="2">
        <f>Table1[[#This Row],[count]]/Table1[[#This Row],[tot_p]]*100000</f>
        <v>20.667455474550614</v>
      </c>
      <c r="H167" s="2">
        <f>Table1[[#This Row],[yr.n]]-Table1[[#This Row],[age.n]]</f>
        <v>1935</v>
      </c>
    </row>
    <row r="168" spans="1:8" x14ac:dyDescent="0.2">
      <c r="A168" s="2">
        <v>72</v>
      </c>
      <c r="B168" s="2">
        <v>2012</v>
      </c>
      <c r="C168" s="2" t="s">
        <v>30</v>
      </c>
      <c r="D168" s="2" t="s">
        <v>18</v>
      </c>
      <c r="E168" s="2">
        <v>40</v>
      </c>
      <c r="F168" s="2">
        <v>227890</v>
      </c>
      <c r="G168" s="2">
        <f>Table1[[#This Row],[count]]/Table1[[#This Row],[tot_p]]*100000</f>
        <v>17.552327877484753</v>
      </c>
      <c r="H168" s="2">
        <f>Table1[[#This Row],[yr.n]]-Table1[[#This Row],[age.n]]</f>
        <v>1940</v>
      </c>
    </row>
    <row r="169" spans="1:8" x14ac:dyDescent="0.2">
      <c r="A169" s="2">
        <v>72</v>
      </c>
      <c r="B169" s="2">
        <v>2017</v>
      </c>
      <c r="C169" s="2" t="s">
        <v>30</v>
      </c>
      <c r="D169" s="2" t="s">
        <v>19</v>
      </c>
      <c r="E169" s="2">
        <v>45</v>
      </c>
      <c r="F169" s="2">
        <v>300627</v>
      </c>
      <c r="G169" s="2">
        <f>Table1[[#This Row],[count]]/Table1[[#This Row],[tot_p]]*100000</f>
        <v>14.968715384845673</v>
      </c>
      <c r="H169" s="2">
        <f>Table1[[#This Row],[yr.n]]-Table1[[#This Row],[age.n]]</f>
        <v>1945</v>
      </c>
    </row>
    <row r="170" spans="1:8" x14ac:dyDescent="0.2">
      <c r="A170" s="2">
        <v>77</v>
      </c>
      <c r="B170" s="2">
        <v>1952</v>
      </c>
      <c r="C170" s="2" t="s">
        <v>31</v>
      </c>
      <c r="D170" s="2" t="s">
        <v>6</v>
      </c>
      <c r="E170" s="2">
        <v>25</v>
      </c>
      <c r="F170" s="2">
        <v>94400</v>
      </c>
      <c r="G170" s="2">
        <f>Table1[[#This Row],[count]]/Table1[[#This Row],[tot_p]]*100000</f>
        <v>26.483050847457626</v>
      </c>
      <c r="H170" s="2">
        <f>Table1[[#This Row],[yr.n]]-Table1[[#This Row],[age.n]]</f>
        <v>1875</v>
      </c>
    </row>
    <row r="171" spans="1:8" x14ac:dyDescent="0.2">
      <c r="A171" s="2">
        <v>77</v>
      </c>
      <c r="B171" s="2">
        <v>1957</v>
      </c>
      <c r="C171" s="2" t="s">
        <v>31</v>
      </c>
      <c r="D171" s="2" t="s">
        <v>7</v>
      </c>
      <c r="E171" s="2">
        <v>15</v>
      </c>
      <c r="F171" s="2">
        <v>102800</v>
      </c>
      <c r="G171" s="2">
        <f>Table1[[#This Row],[count]]/Table1[[#This Row],[tot_p]]*100000</f>
        <v>14.591439688715953</v>
      </c>
      <c r="H171" s="2">
        <f>Table1[[#This Row],[yr.n]]-Table1[[#This Row],[age.n]]</f>
        <v>1880</v>
      </c>
    </row>
    <row r="172" spans="1:8" x14ac:dyDescent="0.2">
      <c r="A172" s="2">
        <v>77</v>
      </c>
      <c r="B172" s="2">
        <v>1962</v>
      </c>
      <c r="C172" s="2" t="s">
        <v>31</v>
      </c>
      <c r="D172" s="2" t="s">
        <v>8</v>
      </c>
      <c r="E172" s="2">
        <v>20</v>
      </c>
      <c r="F172" s="2">
        <v>112600</v>
      </c>
      <c r="G172" s="2">
        <f>Table1[[#This Row],[count]]/Table1[[#This Row],[tot_p]]*100000</f>
        <v>17.761989342806395</v>
      </c>
      <c r="H172" s="2">
        <f>Table1[[#This Row],[yr.n]]-Table1[[#This Row],[age.n]]</f>
        <v>1885</v>
      </c>
    </row>
    <row r="173" spans="1:8" x14ac:dyDescent="0.2">
      <c r="A173" s="2">
        <v>77</v>
      </c>
      <c r="B173" s="2">
        <v>1967</v>
      </c>
      <c r="C173" s="2" t="s">
        <v>31</v>
      </c>
      <c r="D173" s="2" t="s">
        <v>9</v>
      </c>
      <c r="E173" s="2">
        <v>15</v>
      </c>
      <c r="F173" s="2">
        <v>117700</v>
      </c>
      <c r="G173" s="2">
        <f>Table1[[#This Row],[count]]/Table1[[#This Row],[tot_p]]*100000</f>
        <v>12.74426508071368</v>
      </c>
      <c r="H173" s="2">
        <f>Table1[[#This Row],[yr.n]]-Table1[[#This Row],[age.n]]</f>
        <v>1890</v>
      </c>
    </row>
    <row r="174" spans="1:8" x14ac:dyDescent="0.2">
      <c r="A174" s="2">
        <v>77</v>
      </c>
      <c r="B174" s="2">
        <v>1972</v>
      </c>
      <c r="C174" s="2" t="s">
        <v>31</v>
      </c>
      <c r="D174" s="2" t="s">
        <v>10</v>
      </c>
      <c r="E174" s="2">
        <v>10</v>
      </c>
      <c r="F174" s="2">
        <v>119916</v>
      </c>
      <c r="G174" s="2">
        <f>Table1[[#This Row],[count]]/Table1[[#This Row],[tot_p]]*100000</f>
        <v>8.3391707528603369</v>
      </c>
      <c r="H174" s="2">
        <f>Table1[[#This Row],[yr.n]]-Table1[[#This Row],[age.n]]</f>
        <v>1895</v>
      </c>
    </row>
    <row r="175" spans="1:8" x14ac:dyDescent="0.2">
      <c r="A175" s="2">
        <v>77</v>
      </c>
      <c r="B175" s="2">
        <v>1977</v>
      </c>
      <c r="C175" s="2" t="s">
        <v>31</v>
      </c>
      <c r="D175" s="2" t="s">
        <v>11</v>
      </c>
      <c r="E175" s="2">
        <v>15</v>
      </c>
      <c r="F175" s="2">
        <v>122326</v>
      </c>
      <c r="G175" s="2">
        <f>Table1[[#This Row],[count]]/Table1[[#This Row],[tot_p]]*100000</f>
        <v>12.262315452152446</v>
      </c>
      <c r="H175" s="2">
        <f>Table1[[#This Row],[yr.n]]-Table1[[#This Row],[age.n]]</f>
        <v>1900</v>
      </c>
    </row>
    <row r="176" spans="1:8" x14ac:dyDescent="0.2">
      <c r="A176" s="2">
        <v>77</v>
      </c>
      <c r="B176" s="2">
        <v>1982</v>
      </c>
      <c r="C176" s="2" t="s">
        <v>31</v>
      </c>
      <c r="D176" s="2" t="s">
        <v>12</v>
      </c>
      <c r="E176" s="2">
        <v>35</v>
      </c>
      <c r="F176" s="2">
        <v>135880</v>
      </c>
      <c r="G176" s="2">
        <f>Table1[[#This Row],[count]]/Table1[[#This Row],[tot_p]]*100000</f>
        <v>25.758021783926992</v>
      </c>
      <c r="H176" s="2">
        <f>Table1[[#This Row],[yr.n]]-Table1[[#This Row],[age.n]]</f>
        <v>1905</v>
      </c>
    </row>
    <row r="177" spans="1:8" x14ac:dyDescent="0.2">
      <c r="A177" s="2">
        <v>77</v>
      </c>
      <c r="B177" s="2">
        <v>1987</v>
      </c>
      <c r="C177" s="2" t="s">
        <v>31</v>
      </c>
      <c r="D177" s="2" t="s">
        <v>13</v>
      </c>
      <c r="E177" s="2">
        <v>45</v>
      </c>
      <c r="F177" s="2">
        <v>162383</v>
      </c>
      <c r="G177" s="2">
        <f>Table1[[#This Row],[count]]/Table1[[#This Row],[tot_p]]*100000</f>
        <v>27.712260519882008</v>
      </c>
      <c r="H177" s="2">
        <f>Table1[[#This Row],[yr.n]]-Table1[[#This Row],[age.n]]</f>
        <v>1910</v>
      </c>
    </row>
    <row r="178" spans="1:8" x14ac:dyDescent="0.2">
      <c r="A178" s="2">
        <v>77</v>
      </c>
      <c r="B178" s="2">
        <v>1992</v>
      </c>
      <c r="C178" s="2" t="s">
        <v>31</v>
      </c>
      <c r="D178" s="2" t="s">
        <v>14</v>
      </c>
      <c r="E178" s="2">
        <v>40</v>
      </c>
      <c r="F178" s="2">
        <v>187900</v>
      </c>
      <c r="G178" s="2">
        <f>Table1[[#This Row],[count]]/Table1[[#This Row],[tot_p]]*100000</f>
        <v>21.287919105907395</v>
      </c>
      <c r="H178" s="2">
        <f>Table1[[#This Row],[yr.n]]-Table1[[#This Row],[age.n]]</f>
        <v>1915</v>
      </c>
    </row>
    <row r="179" spans="1:8" x14ac:dyDescent="0.2">
      <c r="A179" s="2">
        <v>77</v>
      </c>
      <c r="B179" s="2">
        <v>1997</v>
      </c>
      <c r="C179" s="2" t="s">
        <v>31</v>
      </c>
      <c r="D179" s="2" t="s">
        <v>15</v>
      </c>
      <c r="E179" s="2">
        <v>55</v>
      </c>
      <c r="F179" s="2">
        <v>204540</v>
      </c>
      <c r="G179" s="2">
        <f>Table1[[#This Row],[count]]/Table1[[#This Row],[tot_p]]*100000</f>
        <v>26.889605945047425</v>
      </c>
      <c r="H179" s="2">
        <f>Table1[[#This Row],[yr.n]]-Table1[[#This Row],[age.n]]</f>
        <v>1920</v>
      </c>
    </row>
    <row r="180" spans="1:8" x14ac:dyDescent="0.2">
      <c r="A180" s="2">
        <v>77</v>
      </c>
      <c r="B180" s="2">
        <v>2002</v>
      </c>
      <c r="C180" s="2" t="s">
        <v>31</v>
      </c>
      <c r="D180" s="2" t="s">
        <v>16</v>
      </c>
      <c r="E180" s="2">
        <v>40</v>
      </c>
      <c r="F180" s="2">
        <v>219289</v>
      </c>
      <c r="G180" s="2">
        <f>Table1[[#This Row],[count]]/Table1[[#This Row],[tot_p]]*100000</f>
        <v>18.240769030822339</v>
      </c>
      <c r="H180" s="2">
        <f>Table1[[#This Row],[yr.n]]-Table1[[#This Row],[age.n]]</f>
        <v>1925</v>
      </c>
    </row>
    <row r="181" spans="1:8" x14ac:dyDescent="0.2">
      <c r="A181" s="2">
        <v>77</v>
      </c>
      <c r="B181" s="2">
        <v>2007</v>
      </c>
      <c r="C181" s="2" t="s">
        <v>31</v>
      </c>
      <c r="D181" s="2" t="s">
        <v>17</v>
      </c>
      <c r="E181" s="2">
        <v>45</v>
      </c>
      <c r="F181" s="2">
        <v>236382</v>
      </c>
      <c r="G181" s="2">
        <f>Table1[[#This Row],[count]]/Table1[[#This Row],[tot_p]]*100000</f>
        <v>19.036982511358733</v>
      </c>
      <c r="H181" s="2">
        <f>Table1[[#This Row],[yr.n]]-Table1[[#This Row],[age.n]]</f>
        <v>1930</v>
      </c>
    </row>
    <row r="182" spans="1:8" x14ac:dyDescent="0.2">
      <c r="A182" s="2">
        <v>77</v>
      </c>
      <c r="B182" s="2">
        <v>2012</v>
      </c>
      <c r="C182" s="2" t="s">
        <v>31</v>
      </c>
      <c r="D182" s="2" t="s">
        <v>18</v>
      </c>
      <c r="E182" s="2">
        <v>40</v>
      </c>
      <c r="F182" s="2">
        <v>262547</v>
      </c>
      <c r="G182" s="2">
        <f>Table1[[#This Row],[count]]/Table1[[#This Row],[tot_p]]*100000</f>
        <v>15.235367381840204</v>
      </c>
      <c r="H182" s="2">
        <f>Table1[[#This Row],[yr.n]]-Table1[[#This Row],[age.n]]</f>
        <v>1935</v>
      </c>
    </row>
    <row r="183" spans="1:8" x14ac:dyDescent="0.2">
      <c r="A183" s="2">
        <v>77</v>
      </c>
      <c r="B183" s="2">
        <v>2017</v>
      </c>
      <c r="C183" s="2" t="s">
        <v>31</v>
      </c>
      <c r="D183" s="2" t="s">
        <v>19</v>
      </c>
      <c r="E183" s="2">
        <v>65</v>
      </c>
      <c r="F183" s="2">
        <v>311552</v>
      </c>
      <c r="G183" s="2">
        <f>Table1[[#This Row],[count]]/Table1[[#This Row],[tot_p]]*100000</f>
        <v>20.863290879211174</v>
      </c>
      <c r="H183" s="2">
        <f>Table1[[#This Row],[yr.n]]-Table1[[#This Row],[age.n]]</f>
        <v>1940</v>
      </c>
    </row>
  </sheetData>
  <pageMargins left="0.7" right="0.7" top="0.75" bottom="0.75" header="0.3" footer="0.3"/>
  <ignoredErrors>
    <ignoredError sqref="F2:F18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Ivano Argondizzo</cp:lastModifiedBy>
  <dcterms:created xsi:type="dcterms:W3CDTF">2024-09-03T16:52:02Z</dcterms:created>
  <dcterms:modified xsi:type="dcterms:W3CDTF">2025-03-05T20:05:32Z</dcterms:modified>
</cp:coreProperties>
</file>