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8E4758B2-3D3D-4FF1-B2D3-DD6786BFF84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Datos" sheetId="1" r:id="rId1"/>
  </sheets>
  <calcPr calcId="191029"/>
  <fileRecoveryPr repairLoad="1"/>
</workbook>
</file>

<file path=xl/calcChain.xml><?xml version="1.0" encoding="utf-8"?>
<calcChain xmlns="http://schemas.openxmlformats.org/spreadsheetml/2006/main">
  <c r="J6" i="1" l="1"/>
  <c r="K6" i="1" l="1"/>
  <c r="K5" i="1"/>
  <c r="J5" i="1"/>
  <c r="K4" i="1"/>
  <c r="J4" i="1"/>
  <c r="K3" i="1"/>
  <c r="J3" i="1"/>
  <c r="L4" i="1" l="1"/>
  <c r="M4" i="1" s="1"/>
  <c r="L5" i="1"/>
  <c r="M5" i="1" s="1"/>
  <c r="L6" i="1"/>
  <c r="M6" i="1" s="1"/>
  <c r="L3" i="1"/>
  <c r="M3" i="1" s="1"/>
  <c r="I14" i="1" l="1"/>
</calcChain>
</file>

<file path=xl/sharedStrings.xml><?xml version="1.0" encoding="utf-8"?>
<sst xmlns="http://schemas.openxmlformats.org/spreadsheetml/2006/main" count="46" uniqueCount="12">
  <si>
    <t>Altura (cm)</t>
  </si>
  <si>
    <t>Peso (kg)</t>
  </si>
  <si>
    <t>M</t>
  </si>
  <si>
    <t>L</t>
  </si>
  <si>
    <t>S</t>
  </si>
  <si>
    <t>Talla</t>
  </si>
  <si>
    <t>Estado</t>
  </si>
  <si>
    <t>CALCULO DE LA ENTROPIA</t>
  </si>
  <si>
    <t>N</t>
  </si>
  <si>
    <t>Total</t>
  </si>
  <si>
    <t>Entropia</t>
  </si>
  <si>
    <t>GANANCIA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</si>
</sst>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N14" sqref="N14"/>
    </sheetView>
  </sheetViews>
  <sheetFormatPr baseColWidth="10" defaultColWidth="9.140625" defaultRowHeight="15" x14ac:dyDescent="0.25"/>
  <cols>
    <col min="14" max="14" width="15.7109375" customWidth="1"/>
  </cols>
  <sheetData>
    <row r="1" spans="1:13" ht="30" x14ac:dyDescent="0.25">
      <c r="A1" s="9" t="s">
        <v>0</v>
      </c>
      <c r="B1" s="9" t="s">
        <v>1</v>
      </c>
      <c r="C1" s="9" t="s">
        <v>5</v>
      </c>
      <c r="D1" s="9" t="s">
        <v>6</v>
      </c>
      <c r="E1" s="1"/>
      <c r="F1" s="1"/>
      <c r="G1" s="1"/>
      <c r="H1" s="10" t="s">
        <v>7</v>
      </c>
      <c r="I1" s="11"/>
      <c r="J1" s="11"/>
      <c r="K1" s="11"/>
      <c r="L1" s="11"/>
      <c r="M1" s="11"/>
    </row>
    <row r="2" spans="1:13" x14ac:dyDescent="0.25">
      <c r="A2" s="8">
        <v>160</v>
      </c>
      <c r="B2" s="8">
        <v>54</v>
      </c>
      <c r="C2" s="8" t="s">
        <v>4</v>
      </c>
      <c r="D2" s="8" t="s">
        <v>8</v>
      </c>
      <c r="E2" s="2"/>
      <c r="F2" s="2"/>
      <c r="G2" s="3"/>
      <c r="H2" s="4"/>
      <c r="I2" s="4"/>
      <c r="J2" s="5" t="s">
        <v>4</v>
      </c>
      <c r="K2" s="5" t="s">
        <v>8</v>
      </c>
      <c r="L2" s="5" t="s">
        <v>9</v>
      </c>
      <c r="M2" s="5" t="s">
        <v>10</v>
      </c>
    </row>
    <row r="3" spans="1:13" x14ac:dyDescent="0.25">
      <c r="A3" s="8">
        <v>162</v>
      </c>
      <c r="B3" s="8">
        <v>60</v>
      </c>
      <c r="C3" s="8" t="s">
        <v>4</v>
      </c>
      <c r="D3" s="8" t="s">
        <v>8</v>
      </c>
      <c r="E3" s="2"/>
      <c r="F3" s="2"/>
      <c r="G3" s="3"/>
      <c r="H3" s="5" t="s">
        <v>6</v>
      </c>
      <c r="I3" s="5"/>
      <c r="J3" s="4">
        <f>COUNTIF($D$2:$D$16,$J$2)</f>
        <v>8</v>
      </c>
      <c r="K3" s="4">
        <f>COUNTIF($D$2:$D$16,$K$2)</f>
        <v>7</v>
      </c>
      <c r="L3" s="4">
        <f>J3+K3</f>
        <v>15</v>
      </c>
      <c r="M3" s="4">
        <f>-(J3/L3)*IMLOG2(J3/L3)-(K3/L3)*IMLOG2(K3/L3)</f>
        <v>0.9967916319816349</v>
      </c>
    </row>
    <row r="4" spans="1:13" x14ac:dyDescent="0.25">
      <c r="A4" s="8">
        <v>165</v>
      </c>
      <c r="B4" s="8">
        <v>75</v>
      </c>
      <c r="C4" s="8" t="s">
        <v>2</v>
      </c>
      <c r="D4" s="8" t="s">
        <v>4</v>
      </c>
      <c r="E4" s="2"/>
      <c r="F4" s="2"/>
      <c r="G4" s="3"/>
      <c r="H4" s="4"/>
      <c r="I4" s="4" t="s">
        <v>4</v>
      </c>
      <c r="J4" s="4">
        <f>COUNTIFS($C$2:$C$16,$I4,$D$2:$D$16,J$2)</f>
        <v>2</v>
      </c>
      <c r="K4" s="4">
        <f>COUNTIFS($C$2:$C$16,$I4,$D$2:$D$16,K$2)</f>
        <v>3</v>
      </c>
      <c r="L4" s="4">
        <f t="shared" ref="L4:L6" si="0">J4+K4</f>
        <v>5</v>
      </c>
      <c r="M4" s="4">
        <f>-(J4/L4)*IMLOG2(J4/L4)-(K4/L4)*IMLOG2(K4/L4)</f>
        <v>0.97095059445466747</v>
      </c>
    </row>
    <row r="5" spans="1:13" x14ac:dyDescent="0.25">
      <c r="A5" s="8">
        <v>170</v>
      </c>
      <c r="B5" s="8">
        <v>61</v>
      </c>
      <c r="C5" s="8" t="s">
        <v>2</v>
      </c>
      <c r="D5" s="8" t="s">
        <v>8</v>
      </c>
      <c r="E5" s="2"/>
      <c r="F5" s="2"/>
      <c r="G5" s="3"/>
      <c r="H5" s="5" t="s">
        <v>5</v>
      </c>
      <c r="I5" s="4" t="s">
        <v>2</v>
      </c>
      <c r="J5" s="4">
        <f>COUNTIFS($C$2:$C$16,$I5,$D$2:$D$16,J$2)</f>
        <v>5</v>
      </c>
      <c r="K5" s="4">
        <f>COUNTIFS($C$2:$C$16,$I5,$D$2:$D$16,K$2)</f>
        <v>1</v>
      </c>
      <c r="L5" s="4">
        <f t="shared" si="0"/>
        <v>6</v>
      </c>
      <c r="M5" s="4">
        <f>-(J5/L5)*IMLOG2(J5/L5)-(K5/L5)*IMLOG2(K5/L5)</f>
        <v>0.650022421648355</v>
      </c>
    </row>
    <row r="6" spans="1:13" x14ac:dyDescent="0.25">
      <c r="A6" s="8">
        <v>155</v>
      </c>
      <c r="B6" s="8">
        <v>70</v>
      </c>
      <c r="C6" s="8" t="s">
        <v>4</v>
      </c>
      <c r="D6" s="8" t="s">
        <v>4</v>
      </c>
      <c r="E6" s="2"/>
      <c r="F6" s="2"/>
      <c r="G6" s="3"/>
      <c r="H6" s="4"/>
      <c r="I6" s="4" t="s">
        <v>3</v>
      </c>
      <c r="J6" s="4">
        <f>COUNTIFS($C$2:$C$16,$I6,$D$2:$D$16,J$2)</f>
        <v>1</v>
      </c>
      <c r="K6" s="4">
        <f>COUNTIFS($C$2:$C$16,$I6,$D$2:$D$16,K$2)</f>
        <v>3</v>
      </c>
      <c r="L6" s="4">
        <f t="shared" si="0"/>
        <v>4</v>
      </c>
      <c r="M6" s="4">
        <f>-(J6/L6)*IMLOG2(J6/L6)-(K6/L6)*IMLOG2(K6/L6)</f>
        <v>0.81127812445913294</v>
      </c>
    </row>
    <row r="7" spans="1:13" x14ac:dyDescent="0.25">
      <c r="A7" s="8">
        <v>162</v>
      </c>
      <c r="B7" s="8">
        <v>80</v>
      </c>
      <c r="C7" s="8" t="s">
        <v>2</v>
      </c>
      <c r="D7" s="8" t="s">
        <v>4</v>
      </c>
      <c r="E7" s="2"/>
      <c r="F7" s="2"/>
      <c r="G7" s="3"/>
      <c r="H7" s="4"/>
      <c r="I7" s="2"/>
      <c r="J7" s="4"/>
      <c r="K7" s="4"/>
      <c r="L7" s="4"/>
      <c r="M7" s="4"/>
    </row>
    <row r="8" spans="1:13" x14ac:dyDescent="0.25">
      <c r="A8" s="8">
        <v>170</v>
      </c>
      <c r="B8" s="8">
        <v>75</v>
      </c>
      <c r="C8" s="8" t="s">
        <v>2</v>
      </c>
      <c r="D8" s="8" t="s">
        <v>4</v>
      </c>
      <c r="E8" s="2"/>
      <c r="F8" s="2"/>
      <c r="G8" s="3"/>
      <c r="H8" s="5"/>
      <c r="I8" s="2"/>
      <c r="J8" s="4"/>
      <c r="K8" s="4"/>
      <c r="L8" s="4"/>
      <c r="M8" s="4"/>
    </row>
    <row r="9" spans="1:13" x14ac:dyDescent="0.25">
      <c r="A9" s="8">
        <v>175</v>
      </c>
      <c r="B9" s="8">
        <v>55</v>
      </c>
      <c r="C9" s="8" t="s">
        <v>3</v>
      </c>
      <c r="D9" s="8" t="s">
        <v>4</v>
      </c>
      <c r="E9" s="2"/>
      <c r="F9" s="2"/>
      <c r="G9" s="3"/>
      <c r="H9" s="4"/>
      <c r="I9" s="2"/>
      <c r="J9" s="4"/>
      <c r="K9" s="4"/>
      <c r="L9" s="4"/>
      <c r="M9" s="4"/>
    </row>
    <row r="10" spans="1:13" x14ac:dyDescent="0.25">
      <c r="A10" s="8">
        <v>180</v>
      </c>
      <c r="B10" s="8">
        <v>65</v>
      </c>
      <c r="C10" s="8" t="s">
        <v>3</v>
      </c>
      <c r="D10" s="8" t="s">
        <v>8</v>
      </c>
      <c r="E10" s="2"/>
      <c r="F10" s="2"/>
      <c r="G10" s="3"/>
      <c r="H10" s="4"/>
      <c r="I10" s="2"/>
      <c r="J10" s="4"/>
      <c r="K10" s="4"/>
      <c r="L10" s="4"/>
      <c r="M10" s="4"/>
    </row>
    <row r="11" spans="1:13" x14ac:dyDescent="0.25">
      <c r="A11" s="8">
        <v>155</v>
      </c>
      <c r="B11" s="8">
        <v>68</v>
      </c>
      <c r="C11" s="8" t="s">
        <v>4</v>
      </c>
      <c r="D11" s="8" t="s">
        <v>8</v>
      </c>
      <c r="E11" s="2"/>
      <c r="F11" s="2"/>
      <c r="G11" s="3"/>
      <c r="H11" s="5"/>
      <c r="I11" s="2"/>
      <c r="J11" s="4"/>
      <c r="K11" s="4"/>
      <c r="L11" s="4"/>
      <c r="M11" s="4"/>
    </row>
    <row r="12" spans="1:13" x14ac:dyDescent="0.25">
      <c r="A12" s="8">
        <v>165</v>
      </c>
      <c r="B12" s="8">
        <v>73</v>
      </c>
      <c r="C12" s="8" t="s">
        <v>2</v>
      </c>
      <c r="D12" s="8" t="s">
        <v>4</v>
      </c>
      <c r="E12" s="2"/>
      <c r="F12" s="2"/>
      <c r="G12" s="3"/>
      <c r="H12" s="4"/>
      <c r="I12" s="2"/>
      <c r="J12" s="4"/>
      <c r="K12" s="4"/>
      <c r="L12" s="4"/>
      <c r="M12" s="4"/>
    </row>
    <row r="13" spans="1:13" x14ac:dyDescent="0.25">
      <c r="A13" s="8">
        <v>167</v>
      </c>
      <c r="B13" s="8">
        <v>82</v>
      </c>
      <c r="C13" s="8" t="s">
        <v>2</v>
      </c>
      <c r="D13" s="8" t="s">
        <v>4</v>
      </c>
      <c r="E13" s="2"/>
      <c r="F13" s="2"/>
      <c r="G13" s="3"/>
      <c r="H13" s="5" t="s">
        <v>11</v>
      </c>
      <c r="I13" s="5"/>
      <c r="J13" s="5"/>
      <c r="K13" s="5"/>
      <c r="L13" s="5"/>
      <c r="M13" s="5"/>
    </row>
    <row r="14" spans="1:13" x14ac:dyDescent="0.25">
      <c r="A14" s="8">
        <v>172</v>
      </c>
      <c r="B14" s="8">
        <v>58</v>
      </c>
      <c r="C14" s="8" t="s">
        <v>3</v>
      </c>
      <c r="D14" s="8" t="s">
        <v>8</v>
      </c>
      <c r="E14" s="2"/>
      <c r="F14" s="2"/>
      <c r="G14" s="3"/>
      <c r="H14" s="6" t="s">
        <v>5</v>
      </c>
      <c r="I14" s="4">
        <f>$M$3-(((L4/$L$3)*M4)+((L5/$L$3)*M5)+((L6/$L$3)*M6))</f>
        <v>0.19679163198163485</v>
      </c>
      <c r="J14" s="4"/>
      <c r="K14" s="4"/>
      <c r="L14" s="4"/>
      <c r="M14" s="4"/>
    </row>
    <row r="15" spans="1:13" x14ac:dyDescent="0.25">
      <c r="A15" s="8">
        <v>178</v>
      </c>
      <c r="B15" s="8">
        <v>60</v>
      </c>
      <c r="C15" s="8" t="s">
        <v>3</v>
      </c>
      <c r="D15" s="8" t="s">
        <v>8</v>
      </c>
      <c r="E15" s="2"/>
      <c r="F15" s="2"/>
      <c r="G15" s="3"/>
      <c r="H15" s="6"/>
      <c r="I15" s="4"/>
      <c r="J15" s="4"/>
      <c r="K15" s="4"/>
      <c r="L15" s="4"/>
      <c r="M15" s="4"/>
    </row>
    <row r="16" spans="1:13" x14ac:dyDescent="0.25">
      <c r="A16" s="8">
        <v>160</v>
      </c>
      <c r="B16" s="8">
        <v>75</v>
      </c>
      <c r="C16" s="8" t="s">
        <v>4</v>
      </c>
      <c r="D16" s="8" t="s">
        <v>4</v>
      </c>
      <c r="E16" s="2"/>
      <c r="F16" s="2"/>
      <c r="G16" s="3"/>
      <c r="H16" s="6"/>
      <c r="I16" s="7"/>
      <c r="J16" s="7"/>
      <c r="K16" s="7"/>
      <c r="L16" s="7"/>
      <c r="M16" s="7"/>
    </row>
  </sheetData>
  <mergeCells count="1">
    <mergeCell ref="I16:M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2024-10-07T01:50:12Z</dcterms:created>
  <dcterms:modified xsi:type="dcterms:W3CDTF">2024-10-07T02:13:37Z</dcterms:modified>
</cp:coreProperties>
</file>