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Руслан\Программирование\Базы Данных\Рассылка\"/>
    </mc:Choice>
  </mc:AlternateContent>
  <xr:revisionPtr revIDLastSave="0" documentId="13_ncr:1_{6B0F1918-3BA5-492B-BBAB-9E2649C2788D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Рассылка" sheetId="1" r:id="rId1"/>
    <sheet name="Рефлекс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3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E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K1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" i="1"/>
  <c r="L2" i="1"/>
</calcChain>
</file>

<file path=xl/sharedStrings.xml><?xml version="1.0" encoding="utf-8"?>
<sst xmlns="http://schemas.openxmlformats.org/spreadsheetml/2006/main" count="269" uniqueCount="217">
  <si>
    <t>№</t>
  </si>
  <si>
    <t>Фамилия</t>
  </si>
  <si>
    <t>Имя</t>
  </si>
  <si>
    <t>Отчество</t>
  </si>
  <si>
    <t>Обращение</t>
  </si>
  <si>
    <t>Город</t>
  </si>
  <si>
    <t>Адрес</t>
  </si>
  <si>
    <t>Стоимость совершенных покупок</t>
  </si>
  <si>
    <t>Возраст</t>
  </si>
  <si>
    <t>Пол</t>
  </si>
  <si>
    <t xml:space="preserve">Тетерин </t>
  </si>
  <si>
    <t xml:space="preserve">Рыбаков </t>
  </si>
  <si>
    <t xml:space="preserve">Бобров </t>
  </si>
  <si>
    <t xml:space="preserve">Марк </t>
  </si>
  <si>
    <t xml:space="preserve">Кирилл </t>
  </si>
  <si>
    <t>Трофим</t>
  </si>
  <si>
    <t>Проклович</t>
  </si>
  <si>
    <t>Яковович</t>
  </si>
  <si>
    <t>Авдеевич</t>
  </si>
  <si>
    <t>Селезнёва</t>
  </si>
  <si>
    <t>Дана</t>
  </si>
  <si>
    <t>Феликсовна</t>
  </si>
  <si>
    <t>жданова</t>
  </si>
  <si>
    <t>Аэлита</t>
  </si>
  <si>
    <t>Митрофановна</t>
  </si>
  <si>
    <t>Никитина</t>
  </si>
  <si>
    <t>Веста</t>
  </si>
  <si>
    <t>Альбертована</t>
  </si>
  <si>
    <t>Джон</t>
  </si>
  <si>
    <t>Смит</t>
  </si>
  <si>
    <t>Прах</t>
  </si>
  <si>
    <t>Генератор ФИО</t>
  </si>
  <si>
    <t>Генератор ДР</t>
  </si>
  <si>
    <t>Др</t>
  </si>
  <si>
    <t>Алексеева</t>
  </si>
  <si>
    <t xml:space="preserve">Эвелина </t>
  </si>
  <si>
    <t>Кимовна</t>
  </si>
  <si>
    <t xml:space="preserve">Сергеева </t>
  </si>
  <si>
    <t xml:space="preserve">Фия </t>
  </si>
  <si>
    <t>Арсеньевна</t>
  </si>
  <si>
    <t xml:space="preserve">Суханова </t>
  </si>
  <si>
    <t xml:space="preserve">Зарина </t>
  </si>
  <si>
    <t>Андреевна</t>
  </si>
  <si>
    <t xml:space="preserve">Гришина </t>
  </si>
  <si>
    <t xml:space="preserve">Каролина </t>
  </si>
  <si>
    <t>Валерьевна</t>
  </si>
  <si>
    <t xml:space="preserve">Мишина </t>
  </si>
  <si>
    <t xml:space="preserve">Алиса </t>
  </si>
  <si>
    <t xml:space="preserve">Кудряшова </t>
  </si>
  <si>
    <t xml:space="preserve">Софья </t>
  </si>
  <si>
    <t>Тихоновна</t>
  </si>
  <si>
    <t xml:space="preserve">Сорокина </t>
  </si>
  <si>
    <t xml:space="preserve">Виргиния </t>
  </si>
  <si>
    <t>Алексеевна</t>
  </si>
  <si>
    <t xml:space="preserve">Фролова </t>
  </si>
  <si>
    <t xml:space="preserve">Галина </t>
  </si>
  <si>
    <t>Николаевна</t>
  </si>
  <si>
    <t xml:space="preserve">Кузнецова </t>
  </si>
  <si>
    <t xml:space="preserve">Надежда </t>
  </si>
  <si>
    <t>Германовна</t>
  </si>
  <si>
    <t xml:space="preserve">Ильина </t>
  </si>
  <si>
    <t xml:space="preserve">Виталина </t>
  </si>
  <si>
    <t>Федосеевна</t>
  </si>
  <si>
    <t xml:space="preserve">Фадеева </t>
  </si>
  <si>
    <t xml:space="preserve">Милана </t>
  </si>
  <si>
    <t>Антоновна</t>
  </si>
  <si>
    <t xml:space="preserve">Кириллова </t>
  </si>
  <si>
    <t xml:space="preserve">Адельфина </t>
  </si>
  <si>
    <t>Валентиновна</t>
  </si>
  <si>
    <t xml:space="preserve">Егорова </t>
  </si>
  <si>
    <t xml:space="preserve">Марианна </t>
  </si>
  <si>
    <t>Дмитриевна</t>
  </si>
  <si>
    <t xml:space="preserve">Кононова </t>
  </si>
  <si>
    <t xml:space="preserve">Святослава </t>
  </si>
  <si>
    <t>Львовна</t>
  </si>
  <si>
    <t xml:space="preserve">Кудряшов </t>
  </si>
  <si>
    <t xml:space="preserve">Болеслав </t>
  </si>
  <si>
    <t>Евгеньевич</t>
  </si>
  <si>
    <t xml:space="preserve">Фомин </t>
  </si>
  <si>
    <t xml:space="preserve">Августин </t>
  </si>
  <si>
    <t>Дамирович</t>
  </si>
  <si>
    <t xml:space="preserve">Федор </t>
  </si>
  <si>
    <t>Эльдарович</t>
  </si>
  <si>
    <t xml:space="preserve">Мишин </t>
  </si>
  <si>
    <t xml:space="preserve">Григорий </t>
  </si>
  <si>
    <t>Кириллович</t>
  </si>
  <si>
    <t xml:space="preserve">Зайцев </t>
  </si>
  <si>
    <t xml:space="preserve">Альфред </t>
  </si>
  <si>
    <t>Созонович</t>
  </si>
  <si>
    <t xml:space="preserve">Абрамов </t>
  </si>
  <si>
    <t xml:space="preserve">Корней </t>
  </si>
  <si>
    <t>Платонович</t>
  </si>
  <si>
    <t xml:space="preserve">Мышкин </t>
  </si>
  <si>
    <t>Альбертович</t>
  </si>
  <si>
    <t xml:space="preserve">Ершов </t>
  </si>
  <si>
    <t xml:space="preserve">Моисей </t>
  </si>
  <si>
    <t>Витальевич</t>
  </si>
  <si>
    <t xml:space="preserve">Котов </t>
  </si>
  <si>
    <t xml:space="preserve">Юстин </t>
  </si>
  <si>
    <t>Романович</t>
  </si>
  <si>
    <t xml:space="preserve">Тихонов </t>
  </si>
  <si>
    <t xml:space="preserve">Мартын </t>
  </si>
  <si>
    <t>Евсеевич</t>
  </si>
  <si>
    <t xml:space="preserve">Веселов </t>
  </si>
  <si>
    <t xml:space="preserve">Велорий </t>
  </si>
  <si>
    <t>Антонинович</t>
  </si>
  <si>
    <t xml:space="preserve">Красильников </t>
  </si>
  <si>
    <t xml:space="preserve">Ермолай </t>
  </si>
  <si>
    <t>Артёмович</t>
  </si>
  <si>
    <t xml:space="preserve">Морозов </t>
  </si>
  <si>
    <t>Мартынович</t>
  </si>
  <si>
    <t xml:space="preserve">Агафонов </t>
  </si>
  <si>
    <t xml:space="preserve">Адам </t>
  </si>
  <si>
    <t>Артемович</t>
  </si>
  <si>
    <t>Генератор Городов</t>
  </si>
  <si>
    <t>Генератор Почты</t>
  </si>
  <si>
    <t>Новосибирская область, город Луховицы, шоссе Сталина, 83</t>
  </si>
  <si>
    <t>Генератор Адреса</t>
  </si>
  <si>
    <t>Луховицы</t>
  </si>
  <si>
    <t>Псковская область, город Лотошино, бульвар Бухарестская, 33</t>
  </si>
  <si>
    <t>Саратовская область, город Павловский Посад, бульвар 1905 года, 61</t>
  </si>
  <si>
    <t>Орловская область, город Ступино, пр. Сталина, 14</t>
  </si>
  <si>
    <t>Тверская область, город Видное, шоссе Ленина, 11</t>
  </si>
  <si>
    <t>Астраханская область, город Подольск, пр. Ладыгина, 70</t>
  </si>
  <si>
    <t>Оренбургская область, город Орехово-Зуево, проезд Космонавтов, 03</t>
  </si>
  <si>
    <t>Ленинградская область, город Талдом, наб. Домодедовская, 37</t>
  </si>
  <si>
    <t>Кировская область, город Сергиев Посад, пл. Гагарина, 61</t>
  </si>
  <si>
    <t>Рязанская область, город Лотошино, спуск Будапештсткая, 89</t>
  </si>
  <si>
    <t>Новосибирская область, город Кашира, проезд Балканская, 71</t>
  </si>
  <si>
    <t>Тюменская область, город Дорохово, пр. Бухарестская, 00</t>
  </si>
  <si>
    <t>Омская область, город Зарайск, проезд Космонавтов, 21</t>
  </si>
  <si>
    <t>Кировская область, город Ступино, ул. Чехова, 29</t>
  </si>
  <si>
    <t>Ивановская область, город Сергиев Посад, ул. Чехова, 67</t>
  </si>
  <si>
    <t>Курганская область, город Клин, наб. Балканская, 72</t>
  </si>
  <si>
    <t>Смоленская область, город Талдом, шоссе Ломоносова, 68</t>
  </si>
  <si>
    <t>Ленинградская область, город Егорьевск, пл. Балканская, 13</t>
  </si>
  <si>
    <t>Мурманская область, город Можайск, пл. Космонавтов, 81</t>
  </si>
  <si>
    <t>Орловская область, город Подольск, наб. Балканская, 13</t>
  </si>
  <si>
    <t>Ярославская область, город Орехово-Зуево, пр. 1905 года, 63</t>
  </si>
  <si>
    <t>Мурманская область, город Егорьевск, пер. Славы, 41</t>
  </si>
  <si>
    <t>Читинская область, город Озёры, бульвар Домодедовская, 11</t>
  </si>
  <si>
    <t>Курганская область, город Подольск, наб. Ладыгина, 15</t>
  </si>
  <si>
    <t>Ленинградская область, город Домодедово, ул. Гагарина, 24</t>
  </si>
  <si>
    <t>Мурманская область, город Дмитров, бульвар Будапештсткая, 62</t>
  </si>
  <si>
    <t>Липецкая область, город Серпухов, пл. Будапештсткая, 78</t>
  </si>
  <si>
    <t>Ивановская область, город Балашиха, проезд Сталина, 97</t>
  </si>
  <si>
    <t>Вологодская область, город Серпухов, пер. Ленина, 24</t>
  </si>
  <si>
    <t>Самарская область, город Луховицы, бульвар Гоголя, 69</t>
  </si>
  <si>
    <t>Пензенская область, город Егорьевск, проезд Ладыгина, 62</t>
  </si>
  <si>
    <t>Читинская область, город Ступино, спуск Домодедовская, 37</t>
  </si>
  <si>
    <t>Ивановская область, город Одинцово, пл. Гоголя, 24</t>
  </si>
  <si>
    <t>Томская область, город Дорохово, бульвар Гоголя, 89</t>
  </si>
  <si>
    <t>Владимирская область, город Можайск, бульвар Сталина, 75</t>
  </si>
  <si>
    <t>Лотошино</t>
  </si>
  <si>
    <t>Павловский Посад</t>
  </si>
  <si>
    <t>Ступино</t>
  </si>
  <si>
    <t>Видное</t>
  </si>
  <si>
    <t>Подольск</t>
  </si>
  <si>
    <t>Орехово-Зуево</t>
  </si>
  <si>
    <t>Талдом</t>
  </si>
  <si>
    <t>Сергиев Посад</t>
  </si>
  <si>
    <t>Кашира</t>
  </si>
  <si>
    <t>Дорохово</t>
  </si>
  <si>
    <t>Зарайск</t>
  </si>
  <si>
    <t>Клин</t>
  </si>
  <si>
    <t>Егорьевск</t>
  </si>
  <si>
    <t>Можайск</t>
  </si>
  <si>
    <t>Озёры</t>
  </si>
  <si>
    <t>Домодедово</t>
  </si>
  <si>
    <t>Дмитров</t>
  </si>
  <si>
    <t>Серпух</t>
  </si>
  <si>
    <t>Балашиха</t>
  </si>
  <si>
    <t>Одинцово</t>
  </si>
  <si>
    <t>breichert@funk.com</t>
  </si>
  <si>
    <t>jammie.dare@windler.com</t>
  </si>
  <si>
    <t>fbartell@ohara.com</t>
  </si>
  <si>
    <t>yundt.jared@gmail.com</t>
  </si>
  <si>
    <t>feil.zetta@bashirian.biz</t>
  </si>
  <si>
    <t>fredrick.turcotte@hotmail.com</t>
  </si>
  <si>
    <t>nmarquardt@kiehn.com</t>
  </si>
  <si>
    <t>polly.corwin@yahoo.com</t>
  </si>
  <si>
    <t>lamont65@dietrich.com</t>
  </si>
  <si>
    <t>lila64@yahoo.com</t>
  </si>
  <si>
    <t>anissa64@hotmail.com</t>
  </si>
  <si>
    <t>gbraun@yahoo.com</t>
  </si>
  <si>
    <t>dickens.lauretta@walter.com</t>
  </si>
  <si>
    <t>kohler.cruz@thompson.com</t>
  </si>
  <si>
    <t>chuels@ratke.com</t>
  </si>
  <si>
    <t>emelia59@gmail.com</t>
  </si>
  <si>
    <t>vrussel@hotmail.com</t>
  </si>
  <si>
    <t>bernhard.lucious@gmail.com</t>
  </si>
  <si>
    <t>joshua70@hotmail.com</t>
  </si>
  <si>
    <t>parisian.joshuah@spencer.com</t>
  </si>
  <si>
    <t>gmarks@mante.net</t>
  </si>
  <si>
    <t>huel.baylee@kohler.biz</t>
  </si>
  <si>
    <t>eterry@okon.biz</t>
  </si>
  <si>
    <t>lafayette48@yost.biz</t>
  </si>
  <si>
    <t>rubye.wiegand@hotmail.com</t>
  </si>
  <si>
    <t>theron.purdy@hotmail.com</t>
  </si>
  <si>
    <t>khalid52@mcglynn.org</t>
  </si>
  <si>
    <t>kwelch@gmail.com</t>
  </si>
  <si>
    <t>lgoldner@yahoo.com</t>
  </si>
  <si>
    <t>margaret.steuber@west.org</t>
  </si>
  <si>
    <t>xtremblay@yahoo.com</t>
  </si>
  <si>
    <t>pascale46@gmail.com</t>
  </si>
  <si>
    <t>kylie93@purdy.org</t>
  </si>
  <si>
    <t>dickens.clarabelle@gmail.com</t>
  </si>
  <si>
    <t>ihills@hotmail.com</t>
  </si>
  <si>
    <t>Фирма</t>
  </si>
  <si>
    <t>ANOTHER WORLD</t>
  </si>
  <si>
    <t>Email</t>
  </si>
  <si>
    <t>Ранее известные возможности ЭТ-&gt;</t>
  </si>
  <si>
    <t>Освоенные возможности ЭТ -&gt;</t>
  </si>
  <si>
    <t>Перейдите к разделу рассылки &gt; начните слияние &gt; писем.
В Word введите текст письма, которое вы хотите отправить в список рассылки.
нажмите Рассылки &gt; Блок адреса.
В диалоговом окне Вставка блока адреса выберите формат имени получателя.
Нажмите кнопку ОК.
Нажмите кнопку Строка приветствия.
Выберите формат, который вы хотите использовать в диалоговом окне " Вставка строки приветствия ".
Нажмите кнопку ОК , чтобы вставить поле строки приветствия.
В меню Файл выберите пункт Сохранить.</t>
  </si>
  <si>
    <t>ПРАВСИМ
Функция ПРАВСИМВ возвращает последний символ или несколько последних символов текстовой строки на основе заданного числа символов.
=ПРАВСИМВ(A2;5)
Последние 7 знаков первой строки ("продажи")
продажи
=ПРАВСИМВ(A3)
Последний знак второй строки ("й")
r</t>
  </si>
  <si>
    <t>Формулы все видны</t>
  </si>
  <si>
    <t>СЛЧИСЛ()*N
N - любое число до которого будет производиться вычисления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</si>
</sst>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\ &quot;₽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3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3" fillId="3" borderId="4" xfId="2" applyFont="1" applyBorder="1" applyAlignment="1">
      <alignment horizontal="left" vertical="center"/>
    </xf>
    <xf numFmtId="0" fontId="3" fillId="3" borderId="4" xfId="2" applyFont="1" applyBorder="1" applyAlignment="1">
      <alignment horizontal="center" vertical="center"/>
    </xf>
    <xf numFmtId="14" fontId="3" fillId="3" borderId="4" xfId="2" applyNumberFormat="1" applyFont="1" applyBorder="1" applyAlignment="1">
      <alignment horizontal="center" vertical="center"/>
    </xf>
    <xf numFmtId="165" fontId="3" fillId="3" borderId="4" xfId="2" applyNumberFormat="1" applyFont="1" applyBorder="1" applyAlignment="1">
      <alignment horizontal="center" vertical="center"/>
    </xf>
    <xf numFmtId="164" fontId="3" fillId="3" borderId="4" xfId="2" applyNumberFormat="1" applyFont="1" applyBorder="1" applyAlignment="1">
      <alignment horizontal="center" vertical="center"/>
    </xf>
    <xf numFmtId="0" fontId="3" fillId="3" borderId="1" xfId="2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" fillId="2" borderId="4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1" fillId="2" borderId="6" xfId="1" applyBorder="1" applyAlignment="1">
      <alignment horizontal="center" vertical="center"/>
    </xf>
    <xf numFmtId="0" fontId="4" fillId="0" borderId="6" xfId="3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4" borderId="0" xfId="4"/>
    <xf numFmtId="0" fontId="7" fillId="5" borderId="0" xfId="5"/>
    <xf numFmtId="0" fontId="8" fillId="4" borderId="0" xfId="4" applyFont="1"/>
    <xf numFmtId="0" fontId="0" fillId="0" borderId="0" xfId="0" applyAlignment="1">
      <alignment horizontal="center"/>
    </xf>
    <xf numFmtId="0" fontId="8" fillId="5" borderId="0" xfId="5" applyFont="1" applyAlignment="1">
      <alignment horizontal="left" vertical="top" wrapText="1"/>
    </xf>
    <xf numFmtId="0" fontId="8" fillId="5" borderId="0" xfId="5" applyFont="1" applyAlignment="1">
      <alignment horizontal="left" vertical="top"/>
    </xf>
  </cellXfs>
  <cellStyles count="6">
    <cellStyle name="20% — акцент1" xfId="1" builtinId="30"/>
    <cellStyle name="40% — акцент5" xfId="2" builtinId="47"/>
    <cellStyle name="Гиперссылка" xfId="3" builtinId="8"/>
    <cellStyle name="Обычный" xfId="0" builtinId="0"/>
    <cellStyle name="Плохой" xfId="5" builtinId="27"/>
    <cellStyle name="Хороший" xfId="4" builtinId="26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8F65E2-C81E-4AAE-A4F4-5CD72F604B00}" name="Фамилии" displayName="Фамилии" ref="B1:B1048576" totalsRowShown="0" headerRowDxfId="15" dataDxfId="14" headerRowCellStyle="40% — акцент5">
  <autoFilter ref="B1:B1048576" xr:uid="{A3B69B12-22D1-486E-932B-88FA6B62A0C7}"/>
  <tableColumns count="1">
    <tableColumn id="1" xr3:uid="{AB741511-4658-46A2-ABA2-8B27235888AC}" name="Фамилия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74EECE-0622-41C9-B1BC-796E1D4B2E56}" name="Имена" displayName="Имена" ref="C1:C1048576" totalsRowShown="0" headerRowDxfId="12" dataDxfId="11" headerRowCellStyle="40% — акцент5">
  <autoFilter ref="C1:C1048576" xr:uid="{BA318F92-4B84-4C78-B947-3C322DA20E64}"/>
  <tableColumns count="1">
    <tableColumn id="1" xr3:uid="{8B277A33-1C6A-4814-96C3-8623039015B8}" name="Имя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86EA1A-F33D-4354-9088-11B980D687CB}" name="Отчество" displayName="Отчество" ref="D1:D1048576" totalsRowShown="0" headerRowDxfId="9" dataDxfId="8" headerRowCellStyle="40% — акцент5">
  <autoFilter ref="D1:D1048576" xr:uid="{D8DE4E39-CEC3-43DB-A93C-DFE1531F6EAE}"/>
  <tableColumns count="1">
    <tableColumn id="1" xr3:uid="{C63C1BED-82F2-46FB-A82E-E1A16E5E9935}" name="Отчество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E7697-E89F-42A8-B93A-1A11C2A888A3}" name="Обращение" displayName="Обращение" ref="E1:E1048576" totalsRowShown="0" headerRowDxfId="6" dataDxfId="5" headerRowCellStyle="40% — акцент5">
  <autoFilter ref="E1:E1048576" xr:uid="{57F93A01-3D2D-450B-8A6B-C4C15B56833D}"/>
  <tableColumns count="1">
    <tableColumn id="1" xr3:uid="{E640769C-3E78-452A-A556-AF0E44FA5CC8}" name="Обращение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29F857-AF28-407E-9D95-82879CFA7FB9}" name="Пол" displayName="Пол" ref="L1:M1048576" totalsRowShown="0" headerRowDxfId="3" dataDxfId="2" headerRowCellStyle="40% — акцент5">
  <autoFilter ref="L1:M1048576" xr:uid="{7AB882A2-37BA-470C-938A-92B5650BE837}"/>
  <tableColumns count="2">
    <tableColumn id="1" xr3:uid="{5E459E52-D459-4932-A978-B2B28CF4A6A3}" name="Пол" dataDxfId="1"/>
    <tableColumn id="2" xr3:uid="{CC96ED68-754F-4D7C-9165-E53012249F34}" name="Фирм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megagenerator.ru/city/" TargetMode="External"/><Relationship Id="rId2" Type="http://schemas.openxmlformats.org/officeDocument/2006/relationships/hyperlink" Target="https://randomall.ru/date" TargetMode="External"/><Relationship Id="rId1" Type="http://schemas.openxmlformats.org/officeDocument/2006/relationships/hyperlink" Target="https://ciox.ru/generator-full-name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generatefakename.com/ru/address/ru/ru" TargetMode="External"/><Relationship Id="rId4" Type="http://schemas.openxmlformats.org/officeDocument/2006/relationships/hyperlink" Target="https://generatefakename.com/ru/e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zoomScaleNormal="100" workbookViewId="0">
      <selection activeCell="M38" sqref="M38"/>
    </sheetView>
  </sheetViews>
  <sheetFormatPr defaultRowHeight="15" x14ac:dyDescent="0.25"/>
  <cols>
    <col min="1" max="1" width="3.28515625" style="1" bestFit="1" customWidth="1"/>
    <col min="2" max="2" width="14.42578125" style="2" bestFit="1" customWidth="1"/>
    <col min="3" max="3" width="11.7109375" style="2" bestFit="1" customWidth="1"/>
    <col min="4" max="4" width="14.85546875" style="2" bestFit="1" customWidth="1"/>
    <col min="5" max="5" width="16.5703125" style="1" bestFit="1" customWidth="1"/>
    <col min="6" max="6" width="17.85546875" style="2" bestFit="1" customWidth="1"/>
    <col min="7" max="7" width="66.7109375" style="2" bestFit="1" customWidth="1"/>
    <col min="8" max="8" width="29.28515625" style="1" bestFit="1" customWidth="1"/>
    <col min="9" max="9" width="11.85546875" style="4" customWidth="1"/>
    <col min="10" max="10" width="32.7109375" style="6" bestFit="1" customWidth="1"/>
    <col min="11" max="11" width="21.140625" style="5" bestFit="1" customWidth="1"/>
    <col min="12" max="12" width="9.140625" style="1" bestFit="1" customWidth="1"/>
    <col min="13" max="13" width="16.7109375" style="1" bestFit="1" customWidth="1"/>
  </cols>
  <sheetData>
    <row r="1" spans="1:13" x14ac:dyDescent="0.25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9" t="s">
        <v>210</v>
      </c>
      <c r="I1" s="10" t="s">
        <v>33</v>
      </c>
      <c r="J1" s="11" t="s">
        <v>7</v>
      </c>
      <c r="K1" s="12" t="s">
        <v>8</v>
      </c>
      <c r="L1" s="9" t="s">
        <v>9</v>
      </c>
      <c r="M1" s="13" t="s">
        <v>208</v>
      </c>
    </row>
    <row r="2" spans="1:13" x14ac:dyDescent="0.25">
      <c r="A2" s="14">
        <v>1</v>
      </c>
      <c r="B2" s="15" t="s">
        <v>10</v>
      </c>
      <c r="C2" s="15" t="s">
        <v>13</v>
      </c>
      <c r="D2" s="15" t="s">
        <v>16</v>
      </c>
      <c r="E2" s="16" t="str">
        <f>IF(RIGHT(D2)="ч","Уважаемый",IF(RIGHT(D2)="а","Уважаемая","???"))</f>
        <v>Уважаемый</v>
      </c>
      <c r="F2" s="15" t="s">
        <v>118</v>
      </c>
      <c r="G2" s="15" t="s">
        <v>116</v>
      </c>
      <c r="H2" s="17" t="s">
        <v>173</v>
      </c>
      <c r="I2" s="18">
        <v>22354</v>
      </c>
      <c r="J2" s="19">
        <f ca="1">RAND()*100000</f>
        <v>8151.1210721015077</v>
      </c>
      <c r="K2" s="20">
        <f ca="1">IF(((TODAY()-I2)/365)&gt;14,(TODAY()-I2)/365,"Не достигший возраст")</f>
        <v>60.123287671232873</v>
      </c>
      <c r="L2" s="17" t="str">
        <f>IF(RIGHT(D2)="ч","М",IF(RIGHT(D2)="а","Ж","???"))</f>
        <v>М</v>
      </c>
      <c r="M2" s="21" t="s">
        <v>209</v>
      </c>
    </row>
    <row r="3" spans="1:13" x14ac:dyDescent="0.25">
      <c r="A3" s="14">
        <v>2</v>
      </c>
      <c r="B3" s="15" t="s">
        <v>19</v>
      </c>
      <c r="C3" s="15" t="s">
        <v>20</v>
      </c>
      <c r="D3" s="15" t="s">
        <v>21</v>
      </c>
      <c r="E3" s="16" t="str">
        <f t="shared" ref="E3:E35" si="0">IF(RIGHT(D3)="ч","Уважаемый",IF(RIGHT(D3)="а","Уважаемая","???"))</f>
        <v>Уважаемая</v>
      </c>
      <c r="F3" s="15" t="s">
        <v>153</v>
      </c>
      <c r="G3" s="15" t="s">
        <v>119</v>
      </c>
      <c r="H3" s="17" t="s">
        <v>174</v>
      </c>
      <c r="I3" s="18">
        <v>38125</v>
      </c>
      <c r="J3" s="19">
        <f t="shared" ref="J3:J36" ca="1" si="1">RAND()*100000</f>
        <v>68101.046843055708</v>
      </c>
      <c r="K3" s="20">
        <f t="shared" ref="K3:K37" ca="1" si="2">IF(((TODAY()-I3)/365)&gt;14,(TODAY()-I3)/365,"Не достигший возраст")</f>
        <v>16.915068493150685</v>
      </c>
      <c r="L3" s="17" t="str">
        <f t="shared" ref="L3:L37" si="3">IF(RIGHT(D3)="ч","М",IF(RIGHT(D3)="а","Ж","???"))</f>
        <v>Ж</v>
      </c>
      <c r="M3" s="21" t="s">
        <v>209</v>
      </c>
    </row>
    <row r="4" spans="1:13" x14ac:dyDescent="0.25">
      <c r="A4" s="14">
        <v>3</v>
      </c>
      <c r="B4" s="15" t="s">
        <v>12</v>
      </c>
      <c r="C4" s="15" t="s">
        <v>15</v>
      </c>
      <c r="D4" s="15" t="s">
        <v>18</v>
      </c>
      <c r="E4" s="16" t="str">
        <f t="shared" si="0"/>
        <v>Уважаемый</v>
      </c>
      <c r="F4" s="15" t="s">
        <v>154</v>
      </c>
      <c r="G4" s="15" t="s">
        <v>120</v>
      </c>
      <c r="H4" s="17" t="s">
        <v>175</v>
      </c>
      <c r="I4" s="22">
        <v>35650</v>
      </c>
      <c r="J4" s="19">
        <f t="shared" ca="1" si="1"/>
        <v>55761.749743506953</v>
      </c>
      <c r="K4" s="20">
        <f t="shared" ca="1" si="2"/>
        <v>23.695890410958903</v>
      </c>
      <c r="L4" s="17" t="str">
        <f t="shared" si="3"/>
        <v>М</v>
      </c>
      <c r="M4" s="21" t="s">
        <v>209</v>
      </c>
    </row>
    <row r="5" spans="1:13" x14ac:dyDescent="0.25">
      <c r="A5" s="14">
        <v>4</v>
      </c>
      <c r="B5" s="15" t="s">
        <v>22</v>
      </c>
      <c r="C5" s="15" t="s">
        <v>23</v>
      </c>
      <c r="D5" s="15" t="s">
        <v>24</v>
      </c>
      <c r="E5" s="16" t="str">
        <f t="shared" si="0"/>
        <v>Уважаемая</v>
      </c>
      <c r="F5" s="15" t="s">
        <v>155</v>
      </c>
      <c r="G5" s="15" t="s">
        <v>121</v>
      </c>
      <c r="H5" s="17" t="s">
        <v>176</v>
      </c>
      <c r="I5" s="22">
        <v>37027</v>
      </c>
      <c r="J5" s="19">
        <f t="shared" ca="1" si="1"/>
        <v>9880.5846554269938</v>
      </c>
      <c r="K5" s="20">
        <f t="shared" ca="1" si="2"/>
        <v>19.923287671232877</v>
      </c>
      <c r="L5" s="17" t="str">
        <f t="shared" si="3"/>
        <v>Ж</v>
      </c>
      <c r="M5" s="21" t="s">
        <v>209</v>
      </c>
    </row>
    <row r="6" spans="1:13" x14ac:dyDescent="0.25">
      <c r="A6" s="14">
        <v>5</v>
      </c>
      <c r="B6" s="15" t="s">
        <v>11</v>
      </c>
      <c r="C6" s="15" t="s">
        <v>14</v>
      </c>
      <c r="D6" s="15" t="s">
        <v>17</v>
      </c>
      <c r="E6" s="16" t="str">
        <f t="shared" si="0"/>
        <v>Уважаемый</v>
      </c>
      <c r="F6" s="15" t="s">
        <v>156</v>
      </c>
      <c r="G6" s="15" t="s">
        <v>122</v>
      </c>
      <c r="H6" s="17" t="s">
        <v>177</v>
      </c>
      <c r="I6" s="22">
        <v>22565</v>
      </c>
      <c r="J6" s="19">
        <f t="shared" ca="1" si="1"/>
        <v>21029.776879451234</v>
      </c>
      <c r="K6" s="20">
        <f t="shared" ca="1" si="2"/>
        <v>59.545205479452058</v>
      </c>
      <c r="L6" s="17" t="str">
        <f t="shared" si="3"/>
        <v>М</v>
      </c>
      <c r="M6" s="21" t="s">
        <v>209</v>
      </c>
    </row>
    <row r="7" spans="1:13" x14ac:dyDescent="0.25">
      <c r="A7" s="14">
        <v>6</v>
      </c>
      <c r="B7" s="15" t="s">
        <v>25</v>
      </c>
      <c r="C7" s="15" t="s">
        <v>26</v>
      </c>
      <c r="D7" s="15" t="s">
        <v>27</v>
      </c>
      <c r="E7" s="16" t="str">
        <f t="shared" si="0"/>
        <v>Уважаемая</v>
      </c>
      <c r="F7" s="15" t="s">
        <v>157</v>
      </c>
      <c r="G7" s="15" t="s">
        <v>123</v>
      </c>
      <c r="H7" s="17" t="s">
        <v>178</v>
      </c>
      <c r="I7" s="22">
        <v>19517</v>
      </c>
      <c r="J7" s="19">
        <f t="shared" ca="1" si="1"/>
        <v>24224.081844407487</v>
      </c>
      <c r="K7" s="20">
        <f t="shared" ca="1" si="2"/>
        <v>67.895890410958899</v>
      </c>
      <c r="L7" s="17" t="str">
        <f t="shared" si="3"/>
        <v>Ж</v>
      </c>
      <c r="M7" s="21" t="s">
        <v>209</v>
      </c>
    </row>
    <row r="8" spans="1:13" x14ac:dyDescent="0.25">
      <c r="A8" s="14">
        <v>7</v>
      </c>
      <c r="B8" s="15" t="s">
        <v>28</v>
      </c>
      <c r="C8" s="15" t="s">
        <v>29</v>
      </c>
      <c r="D8" s="15" t="s">
        <v>30</v>
      </c>
      <c r="E8" s="16" t="str">
        <f t="shared" si="0"/>
        <v>???</v>
      </c>
      <c r="F8" s="15" t="s">
        <v>158</v>
      </c>
      <c r="G8" s="15" t="s">
        <v>124</v>
      </c>
      <c r="H8" s="17" t="s">
        <v>179</v>
      </c>
      <c r="I8" s="22">
        <v>25825</v>
      </c>
      <c r="J8" s="19">
        <f t="shared" ca="1" si="1"/>
        <v>94829.799908300993</v>
      </c>
      <c r="K8" s="20">
        <f t="shared" ca="1" si="2"/>
        <v>50.613698630136987</v>
      </c>
      <c r="L8" s="17" t="str">
        <f t="shared" si="3"/>
        <v>???</v>
      </c>
      <c r="M8" s="21" t="s">
        <v>209</v>
      </c>
    </row>
    <row r="9" spans="1:13" x14ac:dyDescent="0.25">
      <c r="A9" s="14">
        <v>8</v>
      </c>
      <c r="B9" s="15" t="s">
        <v>34</v>
      </c>
      <c r="C9" s="15" t="s">
        <v>35</v>
      </c>
      <c r="D9" s="15" t="s">
        <v>36</v>
      </c>
      <c r="E9" s="16" t="str">
        <f t="shared" si="0"/>
        <v>Уважаемая</v>
      </c>
      <c r="F9" s="15" t="s">
        <v>159</v>
      </c>
      <c r="G9" s="15" t="s">
        <v>125</v>
      </c>
      <c r="H9" s="17" t="s">
        <v>180</v>
      </c>
      <c r="I9" s="22">
        <v>37761</v>
      </c>
      <c r="J9" s="19">
        <f t="shared" ca="1" si="1"/>
        <v>92672.840332389474</v>
      </c>
      <c r="K9" s="20">
        <f t="shared" ca="1" si="2"/>
        <v>17.912328767123288</v>
      </c>
      <c r="L9" s="17" t="str">
        <f t="shared" si="3"/>
        <v>Ж</v>
      </c>
      <c r="M9" s="21" t="s">
        <v>209</v>
      </c>
    </row>
    <row r="10" spans="1:13" x14ac:dyDescent="0.25">
      <c r="A10" s="14">
        <v>9</v>
      </c>
      <c r="B10" s="15" t="s">
        <v>75</v>
      </c>
      <c r="C10" s="15" t="s">
        <v>76</v>
      </c>
      <c r="D10" s="15" t="s">
        <v>77</v>
      </c>
      <c r="E10" s="16" t="str">
        <f t="shared" si="0"/>
        <v>Уважаемый</v>
      </c>
      <c r="F10" s="15" t="s">
        <v>160</v>
      </c>
      <c r="G10" s="15" t="s">
        <v>126</v>
      </c>
      <c r="H10" s="17" t="s">
        <v>181</v>
      </c>
      <c r="I10" s="22">
        <v>29535</v>
      </c>
      <c r="J10" s="19">
        <f t="shared" ca="1" si="1"/>
        <v>96416.168504647299</v>
      </c>
      <c r="K10" s="20">
        <f t="shared" ca="1" si="2"/>
        <v>40.449315068493149</v>
      </c>
      <c r="L10" s="17" t="str">
        <f t="shared" si="3"/>
        <v>М</v>
      </c>
      <c r="M10" s="21" t="s">
        <v>209</v>
      </c>
    </row>
    <row r="11" spans="1:13" x14ac:dyDescent="0.25">
      <c r="A11" s="14">
        <v>10</v>
      </c>
      <c r="B11" s="15" t="s">
        <v>37</v>
      </c>
      <c r="C11" s="15" t="s">
        <v>38</v>
      </c>
      <c r="D11" s="15" t="s">
        <v>39</v>
      </c>
      <c r="E11" s="16" t="str">
        <f t="shared" si="0"/>
        <v>Уважаемая</v>
      </c>
      <c r="F11" s="15" t="s">
        <v>153</v>
      </c>
      <c r="G11" s="15" t="s">
        <v>127</v>
      </c>
      <c r="H11" s="17" t="s">
        <v>182</v>
      </c>
      <c r="I11" s="22">
        <v>37307</v>
      </c>
      <c r="J11" s="19">
        <f t="shared" ca="1" si="1"/>
        <v>93281.002028582647</v>
      </c>
      <c r="K11" s="20">
        <f t="shared" ca="1" si="2"/>
        <v>19.156164383561645</v>
      </c>
      <c r="L11" s="17" t="str">
        <f t="shared" si="3"/>
        <v>Ж</v>
      </c>
      <c r="M11" s="21" t="s">
        <v>209</v>
      </c>
    </row>
    <row r="12" spans="1:13" x14ac:dyDescent="0.25">
      <c r="A12" s="14">
        <v>11</v>
      </c>
      <c r="B12" s="15" t="s">
        <v>78</v>
      </c>
      <c r="C12" s="15" t="s">
        <v>79</v>
      </c>
      <c r="D12" s="15" t="s">
        <v>80</v>
      </c>
      <c r="E12" s="16" t="str">
        <f t="shared" si="0"/>
        <v>Уважаемый</v>
      </c>
      <c r="F12" s="15" t="s">
        <v>161</v>
      </c>
      <c r="G12" s="15" t="s">
        <v>128</v>
      </c>
      <c r="H12" s="17" t="s">
        <v>183</v>
      </c>
      <c r="I12" s="22">
        <v>27900</v>
      </c>
      <c r="J12" s="19">
        <f t="shared" ca="1" si="1"/>
        <v>49786.832258703886</v>
      </c>
      <c r="K12" s="20">
        <f t="shared" ca="1" si="2"/>
        <v>44.92876712328767</v>
      </c>
      <c r="L12" s="17" t="str">
        <f t="shared" si="3"/>
        <v>М</v>
      </c>
      <c r="M12" s="21" t="s">
        <v>209</v>
      </c>
    </row>
    <row r="13" spans="1:13" x14ac:dyDescent="0.25">
      <c r="A13" s="14">
        <v>12</v>
      </c>
      <c r="B13" s="15" t="s">
        <v>40</v>
      </c>
      <c r="C13" s="15" t="s">
        <v>41</v>
      </c>
      <c r="D13" s="15" t="s">
        <v>42</v>
      </c>
      <c r="E13" s="16" t="str">
        <f t="shared" si="0"/>
        <v>Уважаемая</v>
      </c>
      <c r="F13" s="15" t="s">
        <v>162</v>
      </c>
      <c r="G13" s="15" t="s">
        <v>129</v>
      </c>
      <c r="H13" s="17" t="s">
        <v>184</v>
      </c>
      <c r="I13" s="22">
        <v>29142</v>
      </c>
      <c r="J13" s="19">
        <f t="shared" ca="1" si="1"/>
        <v>46224.410085109957</v>
      </c>
      <c r="K13" s="20">
        <f t="shared" ca="1" si="2"/>
        <v>41.526027397260272</v>
      </c>
      <c r="L13" s="17" t="str">
        <f t="shared" si="3"/>
        <v>Ж</v>
      </c>
      <c r="M13" s="21" t="s">
        <v>209</v>
      </c>
    </row>
    <row r="14" spans="1:13" x14ac:dyDescent="0.25">
      <c r="A14" s="14">
        <v>13</v>
      </c>
      <c r="B14" s="15" t="s">
        <v>10</v>
      </c>
      <c r="C14" s="15" t="s">
        <v>81</v>
      </c>
      <c r="D14" s="15" t="s">
        <v>82</v>
      </c>
      <c r="E14" s="16" t="str">
        <f t="shared" si="0"/>
        <v>Уважаемый</v>
      </c>
      <c r="F14" s="15" t="s">
        <v>163</v>
      </c>
      <c r="G14" s="15" t="s">
        <v>130</v>
      </c>
      <c r="H14" s="17" t="s">
        <v>185</v>
      </c>
      <c r="I14" s="22">
        <v>26389</v>
      </c>
      <c r="J14" s="19">
        <f t="shared" ca="1" si="1"/>
        <v>84653.395300139047</v>
      </c>
      <c r="K14" s="20">
        <f t="shared" ca="1" si="2"/>
        <v>49.06849315068493</v>
      </c>
      <c r="L14" s="17" t="str">
        <f t="shared" si="3"/>
        <v>М</v>
      </c>
      <c r="M14" s="21" t="s">
        <v>209</v>
      </c>
    </row>
    <row r="15" spans="1:13" x14ac:dyDescent="0.25">
      <c r="A15" s="14">
        <v>14</v>
      </c>
      <c r="B15" s="15" t="s">
        <v>43</v>
      </c>
      <c r="C15" s="15" t="s">
        <v>44</v>
      </c>
      <c r="D15" s="15" t="s">
        <v>45</v>
      </c>
      <c r="E15" s="16" t="str">
        <f t="shared" si="0"/>
        <v>Уважаемая</v>
      </c>
      <c r="F15" s="15" t="s">
        <v>155</v>
      </c>
      <c r="G15" s="15" t="s">
        <v>131</v>
      </c>
      <c r="H15" s="17" t="s">
        <v>186</v>
      </c>
      <c r="I15" s="22">
        <v>42934</v>
      </c>
      <c r="J15" s="19">
        <f t="shared" ca="1" si="1"/>
        <v>54425.460395346716</v>
      </c>
      <c r="K15" s="20" t="str">
        <f t="shared" ca="1" si="2"/>
        <v>Не достигший возраст</v>
      </c>
      <c r="L15" s="17" t="str">
        <f t="shared" si="3"/>
        <v>Ж</v>
      </c>
      <c r="M15" s="21" t="s">
        <v>209</v>
      </c>
    </row>
    <row r="16" spans="1:13" x14ac:dyDescent="0.25">
      <c r="A16" s="14">
        <v>15</v>
      </c>
      <c r="B16" s="15" t="s">
        <v>83</v>
      </c>
      <c r="C16" s="15" t="s">
        <v>84</v>
      </c>
      <c r="D16" s="15" t="s">
        <v>85</v>
      </c>
      <c r="E16" s="16" t="str">
        <f t="shared" si="0"/>
        <v>Уважаемый</v>
      </c>
      <c r="F16" s="15" t="s">
        <v>160</v>
      </c>
      <c r="G16" s="15" t="s">
        <v>132</v>
      </c>
      <c r="H16" s="17" t="s">
        <v>187</v>
      </c>
      <c r="I16" s="22">
        <v>33114</v>
      </c>
      <c r="J16" s="19">
        <f t="shared" ca="1" si="1"/>
        <v>81089.177127854651</v>
      </c>
      <c r="K16" s="20">
        <f t="shared" ca="1" si="2"/>
        <v>30.643835616438356</v>
      </c>
      <c r="L16" s="17" t="str">
        <f t="shared" si="3"/>
        <v>М</v>
      </c>
      <c r="M16" s="21" t="s">
        <v>209</v>
      </c>
    </row>
    <row r="17" spans="1:13" x14ac:dyDescent="0.25">
      <c r="A17" s="14">
        <v>16</v>
      </c>
      <c r="B17" s="15" t="s">
        <v>46</v>
      </c>
      <c r="C17" s="15" t="s">
        <v>47</v>
      </c>
      <c r="D17" s="15" t="s">
        <v>36</v>
      </c>
      <c r="E17" s="16" t="str">
        <f t="shared" si="0"/>
        <v>Уважаемая</v>
      </c>
      <c r="F17" s="15" t="s">
        <v>164</v>
      </c>
      <c r="G17" s="15" t="s">
        <v>133</v>
      </c>
      <c r="H17" s="17" t="s">
        <v>188</v>
      </c>
      <c r="I17" s="22">
        <v>43625</v>
      </c>
      <c r="J17" s="19">
        <f t="shared" ca="1" si="1"/>
        <v>22561.060490200678</v>
      </c>
      <c r="K17" s="20" t="str">
        <f t="shared" ca="1" si="2"/>
        <v>Не достигший возраст</v>
      </c>
      <c r="L17" s="17" t="str">
        <f t="shared" si="3"/>
        <v>Ж</v>
      </c>
      <c r="M17" s="21" t="s">
        <v>209</v>
      </c>
    </row>
    <row r="18" spans="1:13" x14ac:dyDescent="0.25">
      <c r="A18" s="14">
        <v>17</v>
      </c>
      <c r="B18" s="15" t="s">
        <v>86</v>
      </c>
      <c r="C18" s="15" t="s">
        <v>87</v>
      </c>
      <c r="D18" s="15" t="s">
        <v>88</v>
      </c>
      <c r="E18" s="16" t="str">
        <f t="shared" si="0"/>
        <v>Уважаемый</v>
      </c>
      <c r="F18" s="15" t="s">
        <v>159</v>
      </c>
      <c r="G18" s="15" t="s">
        <v>134</v>
      </c>
      <c r="H18" s="17" t="s">
        <v>189</v>
      </c>
      <c r="I18" s="22">
        <v>27520</v>
      </c>
      <c r="J18" s="19">
        <f t="shared" ca="1" si="1"/>
        <v>79111.341043329754</v>
      </c>
      <c r="K18" s="20">
        <f t="shared" ca="1" si="2"/>
        <v>45.969863013698628</v>
      </c>
      <c r="L18" s="17" t="str">
        <f t="shared" si="3"/>
        <v>М</v>
      </c>
      <c r="M18" s="21" t="s">
        <v>209</v>
      </c>
    </row>
    <row r="19" spans="1:13" x14ac:dyDescent="0.25">
      <c r="A19" s="14">
        <v>18</v>
      </c>
      <c r="B19" s="15" t="s">
        <v>48</v>
      </c>
      <c r="C19" s="15" t="s">
        <v>49</v>
      </c>
      <c r="D19" s="15" t="s">
        <v>50</v>
      </c>
      <c r="E19" s="16" t="str">
        <f t="shared" si="0"/>
        <v>Уважаемая</v>
      </c>
      <c r="F19" s="15" t="s">
        <v>165</v>
      </c>
      <c r="G19" s="15" t="s">
        <v>135</v>
      </c>
      <c r="H19" s="17" t="s">
        <v>190</v>
      </c>
      <c r="I19" s="22">
        <v>42034</v>
      </c>
      <c r="J19" s="19">
        <f t="shared" ca="1" si="1"/>
        <v>39217.717214503304</v>
      </c>
      <c r="K19" s="20" t="str">
        <f t="shared" ca="1" si="2"/>
        <v>Не достигший возраст</v>
      </c>
      <c r="L19" s="17" t="str">
        <f t="shared" si="3"/>
        <v>Ж</v>
      </c>
      <c r="M19" s="21" t="s">
        <v>209</v>
      </c>
    </row>
    <row r="20" spans="1:13" x14ac:dyDescent="0.25">
      <c r="A20" s="14">
        <v>19</v>
      </c>
      <c r="B20" s="15" t="s">
        <v>89</v>
      </c>
      <c r="C20" s="15" t="s">
        <v>90</v>
      </c>
      <c r="D20" s="15" t="s">
        <v>91</v>
      </c>
      <c r="E20" s="16" t="str">
        <f t="shared" si="0"/>
        <v>Уважаемый</v>
      </c>
      <c r="F20" s="15" t="s">
        <v>166</v>
      </c>
      <c r="G20" s="15" t="s">
        <v>136</v>
      </c>
      <c r="H20" s="17" t="s">
        <v>191</v>
      </c>
      <c r="I20" s="22">
        <v>40871</v>
      </c>
      <c r="J20" s="19">
        <f t="shared" ca="1" si="1"/>
        <v>80449.915403744148</v>
      </c>
      <c r="K20" s="20" t="str">
        <f t="shared" ca="1" si="2"/>
        <v>Не достигший возраст</v>
      </c>
      <c r="L20" s="17" t="str">
        <f t="shared" si="3"/>
        <v>М</v>
      </c>
      <c r="M20" s="21" t="s">
        <v>209</v>
      </c>
    </row>
    <row r="21" spans="1:13" x14ac:dyDescent="0.25">
      <c r="A21" s="14">
        <v>20</v>
      </c>
      <c r="B21" s="15" t="s">
        <v>51</v>
      </c>
      <c r="C21" s="15" t="s">
        <v>52</v>
      </c>
      <c r="D21" s="15" t="s">
        <v>53</v>
      </c>
      <c r="E21" s="16" t="str">
        <f t="shared" si="0"/>
        <v>Уважаемая</v>
      </c>
      <c r="F21" s="15" t="s">
        <v>157</v>
      </c>
      <c r="G21" s="15" t="s">
        <v>137</v>
      </c>
      <c r="H21" s="17" t="s">
        <v>192</v>
      </c>
      <c r="I21" s="22">
        <v>34742</v>
      </c>
      <c r="J21" s="19">
        <f t="shared" ca="1" si="1"/>
        <v>78478.1850462</v>
      </c>
      <c r="K21" s="20">
        <f t="shared" ca="1" si="2"/>
        <v>26.183561643835617</v>
      </c>
      <c r="L21" s="17" t="str">
        <f t="shared" si="3"/>
        <v>Ж</v>
      </c>
      <c r="M21" s="21" t="s">
        <v>209</v>
      </c>
    </row>
    <row r="22" spans="1:13" x14ac:dyDescent="0.25">
      <c r="A22" s="14">
        <v>21</v>
      </c>
      <c r="B22" s="15" t="s">
        <v>92</v>
      </c>
      <c r="C22" s="15" t="s">
        <v>87</v>
      </c>
      <c r="D22" s="15" t="s">
        <v>93</v>
      </c>
      <c r="E22" s="16" t="str">
        <f t="shared" si="0"/>
        <v>Уважаемый</v>
      </c>
      <c r="F22" s="15" t="s">
        <v>158</v>
      </c>
      <c r="G22" s="15" t="s">
        <v>138</v>
      </c>
      <c r="H22" s="17" t="s">
        <v>193</v>
      </c>
      <c r="I22" s="22">
        <v>30157</v>
      </c>
      <c r="J22" s="19">
        <f t="shared" ca="1" si="1"/>
        <v>10014.58657746762</v>
      </c>
      <c r="K22" s="20">
        <f t="shared" ca="1" si="2"/>
        <v>38.745205479452054</v>
      </c>
      <c r="L22" s="17" t="str">
        <f t="shared" si="3"/>
        <v>М</v>
      </c>
      <c r="M22" s="21" t="s">
        <v>209</v>
      </c>
    </row>
    <row r="23" spans="1:13" x14ac:dyDescent="0.25">
      <c r="A23" s="14">
        <v>22</v>
      </c>
      <c r="B23" s="15" t="s">
        <v>54</v>
      </c>
      <c r="C23" s="15" t="s">
        <v>55</v>
      </c>
      <c r="D23" s="15" t="s">
        <v>56</v>
      </c>
      <c r="E23" s="16" t="str">
        <f t="shared" si="0"/>
        <v>Уважаемая</v>
      </c>
      <c r="F23" s="15" t="s">
        <v>165</v>
      </c>
      <c r="G23" s="15" t="s">
        <v>139</v>
      </c>
      <c r="H23" s="17" t="s">
        <v>194</v>
      </c>
      <c r="I23" s="22">
        <v>28415</v>
      </c>
      <c r="J23" s="19">
        <f t="shared" ca="1" si="1"/>
        <v>13087.5336735081</v>
      </c>
      <c r="K23" s="20">
        <f t="shared" ca="1" si="2"/>
        <v>43.517808219178079</v>
      </c>
      <c r="L23" s="17" t="str">
        <f t="shared" si="3"/>
        <v>Ж</v>
      </c>
      <c r="M23" s="21" t="s">
        <v>209</v>
      </c>
    </row>
    <row r="24" spans="1:13" x14ac:dyDescent="0.25">
      <c r="A24" s="14">
        <v>23</v>
      </c>
      <c r="B24" s="15" t="s">
        <v>94</v>
      </c>
      <c r="C24" s="15" t="s">
        <v>95</v>
      </c>
      <c r="D24" s="15" t="s">
        <v>96</v>
      </c>
      <c r="E24" s="16" t="str">
        <f t="shared" si="0"/>
        <v>Уважаемый</v>
      </c>
      <c r="F24" s="15" t="s">
        <v>167</v>
      </c>
      <c r="G24" s="15" t="s">
        <v>140</v>
      </c>
      <c r="H24" s="17" t="s">
        <v>195</v>
      </c>
      <c r="I24" s="22">
        <v>34389</v>
      </c>
      <c r="J24" s="19">
        <f t="shared" ca="1" si="1"/>
        <v>67386.969169460674</v>
      </c>
      <c r="K24" s="20">
        <f t="shared" ca="1" si="2"/>
        <v>27.150684931506849</v>
      </c>
      <c r="L24" s="17" t="str">
        <f t="shared" si="3"/>
        <v>М</v>
      </c>
      <c r="M24" s="21" t="s">
        <v>209</v>
      </c>
    </row>
    <row r="25" spans="1:13" x14ac:dyDescent="0.25">
      <c r="A25" s="14">
        <v>24</v>
      </c>
      <c r="B25" s="15" t="s">
        <v>57</v>
      </c>
      <c r="C25" s="15" t="s">
        <v>58</v>
      </c>
      <c r="D25" s="15" t="s">
        <v>59</v>
      </c>
      <c r="E25" s="16" t="str">
        <f t="shared" si="0"/>
        <v>Уважаемая</v>
      </c>
      <c r="F25" s="15" t="s">
        <v>157</v>
      </c>
      <c r="G25" s="15" t="s">
        <v>141</v>
      </c>
      <c r="H25" s="17" t="s">
        <v>196</v>
      </c>
      <c r="I25" s="22">
        <v>28259</v>
      </c>
      <c r="J25" s="19">
        <f t="shared" ca="1" si="1"/>
        <v>17705.811118418158</v>
      </c>
      <c r="K25" s="20">
        <f t="shared" ca="1" si="2"/>
        <v>43.945205479452056</v>
      </c>
      <c r="L25" s="17" t="str">
        <f t="shared" si="3"/>
        <v>Ж</v>
      </c>
      <c r="M25" s="21" t="s">
        <v>209</v>
      </c>
    </row>
    <row r="26" spans="1:13" x14ac:dyDescent="0.25">
      <c r="A26" s="14">
        <v>25</v>
      </c>
      <c r="B26" s="15" t="s">
        <v>97</v>
      </c>
      <c r="C26" s="15" t="s">
        <v>98</v>
      </c>
      <c r="D26" s="15" t="s">
        <v>99</v>
      </c>
      <c r="E26" s="16" t="str">
        <f t="shared" si="0"/>
        <v>Уважаемый</v>
      </c>
      <c r="F26" s="15" t="s">
        <v>168</v>
      </c>
      <c r="G26" s="15" t="s">
        <v>142</v>
      </c>
      <c r="H26" s="17" t="s">
        <v>197</v>
      </c>
      <c r="I26" s="22">
        <v>26715</v>
      </c>
      <c r="J26" s="19">
        <f t="shared" ca="1" si="1"/>
        <v>18460.8582810597</v>
      </c>
      <c r="K26" s="20">
        <f t="shared" ca="1" si="2"/>
        <v>48.175342465753424</v>
      </c>
      <c r="L26" s="17" t="str">
        <f t="shared" si="3"/>
        <v>М</v>
      </c>
      <c r="M26" s="21" t="s">
        <v>209</v>
      </c>
    </row>
    <row r="27" spans="1:13" x14ac:dyDescent="0.25">
      <c r="A27" s="14">
        <v>26</v>
      </c>
      <c r="B27" s="15" t="s">
        <v>60</v>
      </c>
      <c r="C27" s="15" t="s">
        <v>61</v>
      </c>
      <c r="D27" s="15" t="s">
        <v>62</v>
      </c>
      <c r="E27" s="16" t="str">
        <f t="shared" si="0"/>
        <v>Уважаемая</v>
      </c>
      <c r="F27" s="15" t="s">
        <v>169</v>
      </c>
      <c r="G27" s="15" t="s">
        <v>143</v>
      </c>
      <c r="H27" s="17" t="s">
        <v>198</v>
      </c>
      <c r="I27" s="22">
        <v>30959</v>
      </c>
      <c r="J27" s="19">
        <f t="shared" ca="1" si="1"/>
        <v>85687.044671975396</v>
      </c>
      <c r="K27" s="20">
        <f t="shared" ca="1" si="2"/>
        <v>36.547945205479451</v>
      </c>
      <c r="L27" s="17" t="str">
        <f t="shared" si="3"/>
        <v>Ж</v>
      </c>
      <c r="M27" s="21" t="s">
        <v>209</v>
      </c>
    </row>
    <row r="28" spans="1:13" x14ac:dyDescent="0.25">
      <c r="A28" s="14">
        <v>27</v>
      </c>
      <c r="B28" s="15" t="s">
        <v>100</v>
      </c>
      <c r="C28" s="15" t="s">
        <v>101</v>
      </c>
      <c r="D28" s="15" t="s">
        <v>102</v>
      </c>
      <c r="E28" s="16" t="str">
        <f t="shared" si="0"/>
        <v>Уважаемый</v>
      </c>
      <c r="F28" s="15" t="s">
        <v>170</v>
      </c>
      <c r="G28" s="15" t="s">
        <v>144</v>
      </c>
      <c r="H28" s="17" t="s">
        <v>199</v>
      </c>
      <c r="I28" s="22">
        <v>34028</v>
      </c>
      <c r="J28" s="19">
        <f t="shared" ca="1" si="1"/>
        <v>75681.297160880524</v>
      </c>
      <c r="K28" s="20">
        <f t="shared" ca="1" si="2"/>
        <v>28.139726027397259</v>
      </c>
      <c r="L28" s="17" t="str">
        <f t="shared" si="3"/>
        <v>М</v>
      </c>
      <c r="M28" s="21" t="s">
        <v>209</v>
      </c>
    </row>
    <row r="29" spans="1:13" x14ac:dyDescent="0.25">
      <c r="A29" s="14">
        <v>28</v>
      </c>
      <c r="B29" s="15" t="s">
        <v>63</v>
      </c>
      <c r="C29" s="15" t="s">
        <v>64</v>
      </c>
      <c r="D29" s="15" t="s">
        <v>65</v>
      </c>
      <c r="E29" s="16" t="str">
        <f t="shared" si="0"/>
        <v>Уважаемая</v>
      </c>
      <c r="F29" s="15" t="s">
        <v>171</v>
      </c>
      <c r="G29" s="15" t="s">
        <v>145</v>
      </c>
      <c r="H29" s="17" t="s">
        <v>200</v>
      </c>
      <c r="I29" s="22">
        <v>44331</v>
      </c>
      <c r="J29" s="19">
        <f t="shared" ca="1" si="1"/>
        <v>19917.02876171386</v>
      </c>
      <c r="K29" s="20" t="str">
        <f t="shared" ca="1" si="2"/>
        <v>Не достигший возраст</v>
      </c>
      <c r="L29" s="17" t="str">
        <f t="shared" si="3"/>
        <v>Ж</v>
      </c>
      <c r="M29" s="21" t="s">
        <v>209</v>
      </c>
    </row>
    <row r="30" spans="1:13" x14ac:dyDescent="0.25">
      <c r="A30" s="14">
        <v>29</v>
      </c>
      <c r="B30" s="15" t="s">
        <v>103</v>
      </c>
      <c r="C30" s="15" t="s">
        <v>104</v>
      </c>
      <c r="D30" s="15" t="s">
        <v>105</v>
      </c>
      <c r="E30" s="16" t="str">
        <f t="shared" si="0"/>
        <v>Уважаемый</v>
      </c>
      <c r="F30" s="15" t="s">
        <v>170</v>
      </c>
      <c r="G30" s="15" t="s">
        <v>146</v>
      </c>
      <c r="H30" s="17" t="s">
        <v>201</v>
      </c>
      <c r="I30" s="22">
        <v>33385</v>
      </c>
      <c r="J30" s="19">
        <f t="shared" ca="1" si="1"/>
        <v>57208.857244259591</v>
      </c>
      <c r="K30" s="20">
        <f t="shared" ca="1" si="2"/>
        <v>29.901369863013699</v>
      </c>
      <c r="L30" s="17" t="str">
        <f t="shared" si="3"/>
        <v>М</v>
      </c>
      <c r="M30" s="21" t="s">
        <v>209</v>
      </c>
    </row>
    <row r="31" spans="1:13" x14ac:dyDescent="0.25">
      <c r="A31" s="14">
        <v>30</v>
      </c>
      <c r="B31" s="15" t="s">
        <v>66</v>
      </c>
      <c r="C31" s="15" t="s">
        <v>67</v>
      </c>
      <c r="D31" s="15" t="s">
        <v>68</v>
      </c>
      <c r="E31" s="16" t="str">
        <f t="shared" si="0"/>
        <v>Уважаемая</v>
      </c>
      <c r="F31" s="15" t="s">
        <v>118</v>
      </c>
      <c r="G31" s="15" t="s">
        <v>147</v>
      </c>
      <c r="H31" s="17" t="s">
        <v>202</v>
      </c>
      <c r="I31" s="22">
        <v>28662</v>
      </c>
      <c r="J31" s="19">
        <f t="shared" ca="1" si="1"/>
        <v>1192.1202181299329</v>
      </c>
      <c r="K31" s="20">
        <f t="shared" ca="1" si="2"/>
        <v>42.841095890410962</v>
      </c>
      <c r="L31" s="17" t="str">
        <f t="shared" si="3"/>
        <v>Ж</v>
      </c>
      <c r="M31" s="21" t="s">
        <v>209</v>
      </c>
    </row>
    <row r="32" spans="1:13" x14ac:dyDescent="0.25">
      <c r="A32" s="14">
        <v>31</v>
      </c>
      <c r="B32" s="15" t="s">
        <v>106</v>
      </c>
      <c r="C32" s="15" t="s">
        <v>107</v>
      </c>
      <c r="D32" s="15" t="s">
        <v>108</v>
      </c>
      <c r="E32" s="16" t="str">
        <f t="shared" si="0"/>
        <v>Уважаемый</v>
      </c>
      <c r="F32" s="15" t="s">
        <v>165</v>
      </c>
      <c r="G32" s="15" t="s">
        <v>148</v>
      </c>
      <c r="H32" s="17" t="s">
        <v>203</v>
      </c>
      <c r="I32" s="22">
        <v>44052</v>
      </c>
      <c r="J32" s="19">
        <f t="shared" ca="1" si="1"/>
        <v>38178.394522946379</v>
      </c>
      <c r="K32" s="20" t="str">
        <f t="shared" ca="1" si="2"/>
        <v>Не достигший возраст</v>
      </c>
      <c r="L32" s="17" t="str">
        <f t="shared" si="3"/>
        <v>М</v>
      </c>
      <c r="M32" s="21" t="s">
        <v>209</v>
      </c>
    </row>
    <row r="33" spans="1:13" x14ac:dyDescent="0.25">
      <c r="A33" s="14">
        <v>32</v>
      </c>
      <c r="B33" s="15" t="s">
        <v>69</v>
      </c>
      <c r="C33" s="15" t="s">
        <v>70</v>
      </c>
      <c r="D33" s="15" t="s">
        <v>71</v>
      </c>
      <c r="E33" s="16" t="str">
        <f t="shared" si="0"/>
        <v>Уважаемая</v>
      </c>
      <c r="F33" s="15" t="s">
        <v>155</v>
      </c>
      <c r="G33" s="15" t="s">
        <v>149</v>
      </c>
      <c r="H33" s="17" t="s">
        <v>204</v>
      </c>
      <c r="I33" s="22">
        <v>31437</v>
      </c>
      <c r="J33" s="19">
        <f t="shared" ca="1" si="1"/>
        <v>76342.755368563361</v>
      </c>
      <c r="K33" s="20">
        <f t="shared" ca="1" si="2"/>
        <v>35.238356164383561</v>
      </c>
      <c r="L33" s="17" t="str">
        <f t="shared" si="3"/>
        <v>Ж</v>
      </c>
      <c r="M33" s="21" t="s">
        <v>209</v>
      </c>
    </row>
    <row r="34" spans="1:13" x14ac:dyDescent="0.25">
      <c r="A34" s="14">
        <v>33</v>
      </c>
      <c r="B34" s="15" t="s">
        <v>109</v>
      </c>
      <c r="C34" s="15" t="s">
        <v>15</v>
      </c>
      <c r="D34" s="15" t="s">
        <v>110</v>
      </c>
      <c r="E34" s="16" t="str">
        <f t="shared" si="0"/>
        <v>Уважаемый</v>
      </c>
      <c r="F34" s="15" t="s">
        <v>172</v>
      </c>
      <c r="G34" s="15" t="s">
        <v>150</v>
      </c>
      <c r="H34" s="17" t="s">
        <v>205</v>
      </c>
      <c r="I34" s="22">
        <v>27553</v>
      </c>
      <c r="J34" s="19">
        <f t="shared" ca="1" si="1"/>
        <v>62112.926892084542</v>
      </c>
      <c r="K34" s="20">
        <f t="shared" ca="1" si="2"/>
        <v>45.87945205479452</v>
      </c>
      <c r="L34" s="17" t="str">
        <f t="shared" si="3"/>
        <v>М</v>
      </c>
      <c r="M34" s="21" t="s">
        <v>209</v>
      </c>
    </row>
    <row r="35" spans="1:13" x14ac:dyDescent="0.25">
      <c r="A35" s="14">
        <v>34</v>
      </c>
      <c r="B35" s="15" t="s">
        <v>72</v>
      </c>
      <c r="C35" s="15" t="s">
        <v>73</v>
      </c>
      <c r="D35" s="15" t="s">
        <v>74</v>
      </c>
      <c r="E35" s="16" t="str">
        <f t="shared" si="0"/>
        <v>Уважаемая</v>
      </c>
      <c r="F35" s="15" t="s">
        <v>162</v>
      </c>
      <c r="G35" s="15" t="s">
        <v>151</v>
      </c>
      <c r="H35" s="17" t="s">
        <v>206</v>
      </c>
      <c r="I35" s="22">
        <v>40068</v>
      </c>
      <c r="J35" s="19">
        <f t="shared" ca="1" si="1"/>
        <v>73491.998234876839</v>
      </c>
      <c r="K35" s="20" t="str">
        <f t="shared" ca="1" si="2"/>
        <v>Не достигший возраст</v>
      </c>
      <c r="L35" s="17" t="str">
        <f t="shared" si="3"/>
        <v>Ж</v>
      </c>
      <c r="M35" s="21" t="s">
        <v>209</v>
      </c>
    </row>
    <row r="36" spans="1:13" x14ac:dyDescent="0.25">
      <c r="A36" s="14">
        <v>35</v>
      </c>
      <c r="B36" s="15" t="s">
        <v>111</v>
      </c>
      <c r="C36" s="15" t="s">
        <v>112</v>
      </c>
      <c r="D36" s="15" t="s">
        <v>113</v>
      </c>
      <c r="E36" s="16" t="str">
        <f>IF(RIGHT(D36)="ч","Уважаемый",IF(RIGHT(D36)="а","Уважаемая","???"))</f>
        <v>Уважаемый</v>
      </c>
      <c r="F36" s="15" t="s">
        <v>166</v>
      </c>
      <c r="G36" s="15" t="s">
        <v>152</v>
      </c>
      <c r="H36" s="17" t="s">
        <v>207</v>
      </c>
      <c r="I36" s="22">
        <v>30095</v>
      </c>
      <c r="J36" s="19">
        <f t="shared" ca="1" si="1"/>
        <v>73597.71052716054</v>
      </c>
      <c r="K36" s="20">
        <f t="shared" ca="1" si="2"/>
        <v>38.915068493150685</v>
      </c>
      <c r="L36" s="17" t="str">
        <f t="shared" si="3"/>
        <v>М</v>
      </c>
      <c r="M36" s="21" t="s">
        <v>209</v>
      </c>
    </row>
    <row r="37" spans="1:13" ht="15.75" thickBot="1" x14ac:dyDescent="0.3">
      <c r="A37" s="23"/>
      <c r="B37" s="24"/>
      <c r="C37" s="24"/>
      <c r="D37" s="24"/>
      <c r="E37" s="25"/>
      <c r="F37" s="24"/>
      <c r="G37" s="24"/>
      <c r="H37" s="26"/>
      <c r="I37" s="27"/>
      <c r="J37" s="28"/>
      <c r="K37" s="29"/>
      <c r="L37" s="30"/>
      <c r="M37" s="31"/>
    </row>
  </sheetData>
  <dataValidations count="2">
    <dataValidation type="textLength" allowBlank="1" showInputMessage="1" showErrorMessage="1" errorTitle="Ошибка" error="Информация не подлежит изменению!" sqref="A1:A1048576 K1:M1048576 B1:D1 F1:J1" xr:uid="{A27711A3-40DC-422B-9875-1637446EAB72}">
      <formula1>0</formula1>
      <formula2>0</formula2>
    </dataValidation>
    <dataValidation type="textLength" allowBlank="1" showInputMessage="1" showErrorMessage="1" errorTitle="Ошибка" error="Информация не подлежит изменению!_x000a_" sqref="E1:E1048576" xr:uid="{1796E968-A925-40A1-A317-57C7C95D7129}">
      <formula1>0</formula1>
      <formula2>0</formula2>
    </dataValidation>
  </dataValidation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18BE-93B6-47FB-BA34-D9A6C411504D}">
  <dimension ref="A1:I23"/>
  <sheetViews>
    <sheetView workbookViewId="0">
      <selection activeCell="X5" sqref="X5"/>
    </sheetView>
  </sheetViews>
  <sheetFormatPr defaultRowHeight="15" x14ac:dyDescent="0.25"/>
  <cols>
    <col min="6" max="6" width="19.7109375" bestFit="1" customWidth="1"/>
    <col min="9" max="9" width="18.85546875" bestFit="1" customWidth="1"/>
    <col min="12" max="12" width="11.85546875" customWidth="1"/>
  </cols>
  <sheetData>
    <row r="1" spans="1:9" x14ac:dyDescent="0.25">
      <c r="A1" s="35" t="s">
        <v>211</v>
      </c>
      <c r="B1" s="35"/>
      <c r="C1" s="35"/>
      <c r="D1" s="35"/>
      <c r="E1" s="32"/>
      <c r="I1" s="3" t="s">
        <v>31</v>
      </c>
    </row>
    <row r="2" spans="1:9" x14ac:dyDescent="0.25">
      <c r="A2" s="35" t="s">
        <v>212</v>
      </c>
      <c r="B2" s="35"/>
      <c r="C2" s="35"/>
      <c r="D2" s="35"/>
      <c r="E2" s="33"/>
      <c r="I2" s="3" t="s">
        <v>32</v>
      </c>
    </row>
    <row r="3" spans="1:9" x14ac:dyDescent="0.25">
      <c r="I3" s="3" t="s">
        <v>114</v>
      </c>
    </row>
    <row r="4" spans="1:9" x14ac:dyDescent="0.25">
      <c r="A4" s="36" t="s">
        <v>213</v>
      </c>
      <c r="B4" s="36"/>
      <c r="C4" s="36"/>
      <c r="D4" s="36"/>
      <c r="F4" s="34" t="s">
        <v>215</v>
      </c>
      <c r="I4" s="3" t="s">
        <v>115</v>
      </c>
    </row>
    <row r="5" spans="1:9" x14ac:dyDescent="0.25">
      <c r="A5" s="36"/>
      <c r="B5" s="36"/>
      <c r="C5" s="36"/>
      <c r="D5" s="36"/>
      <c r="I5" s="3" t="s">
        <v>117</v>
      </c>
    </row>
    <row r="6" spans="1:9" x14ac:dyDescent="0.25">
      <c r="A6" s="36"/>
      <c r="B6" s="36"/>
      <c r="C6" s="36"/>
      <c r="D6" s="36"/>
    </row>
    <row r="7" spans="1:9" x14ac:dyDescent="0.25">
      <c r="A7" s="36"/>
      <c r="B7" s="36"/>
      <c r="C7" s="36"/>
      <c r="D7" s="36"/>
    </row>
    <row r="8" spans="1:9" x14ac:dyDescent="0.25">
      <c r="A8" s="36"/>
      <c r="B8" s="36"/>
      <c r="C8" s="36"/>
      <c r="D8" s="36"/>
    </row>
    <row r="9" spans="1:9" x14ac:dyDescent="0.25">
      <c r="A9" s="36"/>
      <c r="B9" s="36"/>
      <c r="C9" s="36"/>
      <c r="D9" s="36"/>
    </row>
    <row r="11" spans="1:9" x14ac:dyDescent="0.25">
      <c r="A11" s="36" t="s">
        <v>214</v>
      </c>
      <c r="B11" s="37"/>
      <c r="C11" s="37"/>
      <c r="D11" s="37"/>
    </row>
    <row r="12" spans="1:9" x14ac:dyDescent="0.25">
      <c r="A12" s="37"/>
      <c r="B12" s="37"/>
      <c r="C12" s="37"/>
      <c r="D12" s="37"/>
    </row>
    <row r="13" spans="1:9" x14ac:dyDescent="0.25">
      <c r="A13" s="37"/>
      <c r="B13" s="37"/>
      <c r="C13" s="37"/>
      <c r="D13" s="37"/>
    </row>
    <row r="14" spans="1:9" x14ac:dyDescent="0.25">
      <c r="A14" s="37"/>
      <c r="B14" s="37"/>
      <c r="C14" s="37"/>
      <c r="D14" s="37"/>
    </row>
    <row r="15" spans="1:9" x14ac:dyDescent="0.25">
      <c r="A15" s="37"/>
      <c r="B15" s="37"/>
      <c r="C15" s="37"/>
      <c r="D15" s="37"/>
    </row>
    <row r="16" spans="1:9" x14ac:dyDescent="0.25">
      <c r="A16" s="37"/>
      <c r="B16" s="37"/>
      <c r="C16" s="37"/>
      <c r="D16" s="37"/>
    </row>
    <row r="17" spans="1:4" x14ac:dyDescent="0.25">
      <c r="A17" s="37"/>
      <c r="B17" s="37"/>
      <c r="C17" s="37"/>
      <c r="D17" s="37"/>
    </row>
    <row r="19" spans="1:4" x14ac:dyDescent="0.25">
      <c r="A19" s="36" t="s">
        <v>216</v>
      </c>
      <c r="B19" s="36"/>
      <c r="C19" s="36"/>
      <c r="D19" s="36"/>
    </row>
    <row r="20" spans="1:4" x14ac:dyDescent="0.25">
      <c r="A20" s="36"/>
      <c r="B20" s="36"/>
      <c r="C20" s="36"/>
      <c r="D20" s="36"/>
    </row>
    <row r="21" spans="1:4" x14ac:dyDescent="0.25">
      <c r="A21" s="36"/>
      <c r="B21" s="36"/>
      <c r="C21" s="36"/>
      <c r="D21" s="36"/>
    </row>
    <row r="22" spans="1:4" x14ac:dyDescent="0.25">
      <c r="A22" s="36"/>
      <c r="B22" s="36"/>
      <c r="C22" s="36"/>
      <c r="D22" s="36"/>
    </row>
    <row r="23" spans="1:4" x14ac:dyDescent="0.25">
      <c r="A23" s="36"/>
      <c r="B23" s="36"/>
      <c r="C23" s="36"/>
      <c r="D23" s="36"/>
    </row>
  </sheetData>
  <mergeCells count="5">
    <mergeCell ref="A1:D1"/>
    <mergeCell ref="A2:D2"/>
    <mergeCell ref="A4:D9"/>
    <mergeCell ref="A11:D17"/>
    <mergeCell ref="A19:D23"/>
  </mergeCells>
  <hyperlinks>
    <hyperlink ref="I1" r:id="rId1" xr:uid="{EB5DDDC8-4B91-4183-A6AB-857228B1CA39}"/>
    <hyperlink ref="I2" r:id="rId2" xr:uid="{3B3A4CD3-58ED-405F-B1C2-6F2BF29550FF}"/>
    <hyperlink ref="I3" r:id="rId3" xr:uid="{0A68DD2F-5934-4589-B639-8034DABB213D}"/>
    <hyperlink ref="I4" r:id="rId4" xr:uid="{E435D5EA-D40B-4A02-A8F7-90E7B50D52D3}"/>
    <hyperlink ref="I5" r:id="rId5" xr:uid="{7AFA73E8-75D2-4985-BACB-C473B7547C7E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Рассылка</vt:lpstr>
      <vt:lpstr>Рефлексия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-X!K3R -</dc:creator>
  <cp:lastModifiedBy>-X!K3R-</cp:lastModifiedBy>
  <dcterms:created xsi:type="dcterms:W3CDTF">2015-06-05T18:17:20Z</dcterms:created>
  <dcterms:modified xsi:type="dcterms:W3CDTF">2021-04-13T17:37:20Z</dcterms:modified>
</cp:coreProperties>
</file>