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thon_finanz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F13" i="1"/>
  <c r="E13" i="1"/>
  <c r="D13" i="1"/>
  <c r="C13" i="1"/>
  <c r="B13" i="1"/>
  <c r="F9" i="1"/>
  <c r="E9" i="1"/>
  <c r="D9" i="1"/>
  <c r="C9" i="1"/>
  <c r="B9" i="1"/>
  <c r="F4" i="1"/>
  <c r="E4" i="1"/>
  <c r="D4" i="1"/>
  <c r="C4" i="1"/>
  <c r="B4" i="1"/>
  <c r="C3" i="1"/>
  <c r="B3" i="1"/>
</calcChain>
</file>

<file path=xl/sharedStrings.xml><?xml version="1.0" encoding="utf-8"?>
<sst xmlns="http://schemas.openxmlformats.org/spreadsheetml/2006/main" count="19" uniqueCount="18">
  <si>
    <t>ESTADO DE RESULTADOS Expresado en millones</t>
  </si>
  <si>
    <t>Ventas</t>
  </si>
  <si>
    <t>Costos de produccion</t>
  </si>
  <si>
    <t>Utilidad Bruta</t>
  </si>
  <si>
    <t>Gastos de investigacion y desarrollo</t>
  </si>
  <si>
    <t>Gastos administrativos</t>
  </si>
  <si>
    <t>Otros gastos</t>
  </si>
  <si>
    <t>Otros ingresos</t>
  </si>
  <si>
    <t>Utilidad operativa antes de impuestos (UAI)</t>
  </si>
  <si>
    <t>Ingresos financieros</t>
  </si>
  <si>
    <t>Gastos financieros</t>
  </si>
  <si>
    <t>Utilidad antes de impuestos</t>
  </si>
  <si>
    <t>IUE</t>
  </si>
  <si>
    <t>Utilidad neta</t>
  </si>
  <si>
    <t>Atrubuilble a accionistas</t>
  </si>
  <si>
    <t>Ganancias basicas por accion</t>
  </si>
  <si>
    <t>Ganancias diluidas por accion</t>
  </si>
  <si>
    <t>Participación en utilidades de empresas asociadas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</si>
</sst>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3" fillId="2" borderId="1" xfId="0" applyNumberFormat="1" applyFont="1" applyFill="1" applyBorder="1" applyAlignment="1">
      <alignment horizontal="right" wrapText="1"/>
    </xf>
    <xf numFmtId="2" fontId="4" fillId="2" borderId="1" xfId="0" applyNumberFormat="1" applyFont="1" applyFill="1" applyBorder="1" applyAlignment="1">
      <alignment horizontal="right" wrapText="1"/>
    </xf>
    <xf numFmtId="0" fontId="0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2" fontId="3" fillId="2" borderId="1" xfId="1" applyNumberFormat="1" applyFont="1" applyFill="1" applyBorder="1" applyAlignment="1">
      <alignment horizontal="right" wrapText="1"/>
    </xf>
    <xf numFmtId="169" fontId="3" fillId="2" borderId="1" xfId="0" applyNumberFormat="1" applyFont="1" applyFill="1" applyBorder="1" applyAlignment="1">
      <alignment horizontal="right" wrapText="1"/>
    </xf>
    <xf numFmtId="0" fontId="2" fillId="3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7" sqref="G7"/>
    </sheetView>
  </sheetViews>
  <sheetFormatPr baseColWidth="10" defaultRowHeight="15" x14ac:dyDescent="0.25"/>
  <cols>
    <col min="1" max="1" width="45.85546875" bestFit="1" customWidth="1"/>
  </cols>
  <sheetData>
    <row r="1" spans="1:6" x14ac:dyDescent="0.25">
      <c r="A1" s="7" t="s">
        <v>0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6" x14ac:dyDescent="0.25">
      <c r="A2" s="3" t="s">
        <v>1</v>
      </c>
      <c r="B2" s="4">
        <v>945</v>
      </c>
      <c r="C2" s="4">
        <v>965.6</v>
      </c>
      <c r="D2" s="4">
        <v>1075.2</v>
      </c>
      <c r="E2" s="4">
        <v>760</v>
      </c>
      <c r="F2" s="4">
        <v>573</v>
      </c>
    </row>
    <row r="3" spans="1:6" x14ac:dyDescent="0.25">
      <c r="A3" s="3" t="s">
        <v>2</v>
      </c>
      <c r="B3" s="5">
        <f>-B2*0.74</f>
        <v>-699.3</v>
      </c>
      <c r="C3" s="5">
        <f>-C2*0.74</f>
        <v>-714.54399999999998</v>
      </c>
      <c r="D3" s="5">
        <v>-782.7</v>
      </c>
      <c r="E3" s="5">
        <v>-549.9</v>
      </c>
      <c r="F3" s="5">
        <v>-439.2</v>
      </c>
    </row>
    <row r="4" spans="1:6" x14ac:dyDescent="0.25">
      <c r="A4" s="8" t="s">
        <v>3</v>
      </c>
      <c r="B4" s="9">
        <f>B2+B3</f>
        <v>245.70000000000005</v>
      </c>
      <c r="C4" s="9">
        <f t="shared" ref="C4:F4" si="0">C2+C3</f>
        <v>251.05600000000004</v>
      </c>
      <c r="D4" s="9">
        <f t="shared" si="0"/>
        <v>292.5</v>
      </c>
      <c r="E4" s="9">
        <f t="shared" si="0"/>
        <v>210.10000000000002</v>
      </c>
      <c r="F4" s="9">
        <f t="shared" si="0"/>
        <v>133.80000000000001</v>
      </c>
    </row>
    <row r="5" spans="1:6" x14ac:dyDescent="0.25">
      <c r="A5" s="3" t="s">
        <v>4</v>
      </c>
      <c r="B5" s="1">
        <v>0</v>
      </c>
      <c r="C5" s="1">
        <v>0</v>
      </c>
      <c r="D5" s="1">
        <v>-51.9</v>
      </c>
      <c r="E5" s="1">
        <v>-53.2</v>
      </c>
      <c r="F5" s="1">
        <v>-52.5</v>
      </c>
    </row>
    <row r="6" spans="1:6" x14ac:dyDescent="0.25">
      <c r="A6" s="3" t="s">
        <v>5</v>
      </c>
      <c r="B6" s="1">
        <v>-166.9</v>
      </c>
      <c r="C6" s="1">
        <v>-196.8</v>
      </c>
      <c r="D6" s="1">
        <v>-215.1</v>
      </c>
      <c r="E6" s="1">
        <v>-189.1</v>
      </c>
      <c r="F6" s="1">
        <v>-168.8</v>
      </c>
    </row>
    <row r="7" spans="1:6" x14ac:dyDescent="0.25">
      <c r="A7" s="3" t="s">
        <v>6</v>
      </c>
      <c r="B7" s="2">
        <v>20.8</v>
      </c>
      <c r="C7" s="2">
        <v>21.4</v>
      </c>
      <c r="D7" s="2">
        <v>23.7</v>
      </c>
      <c r="E7" s="2">
        <v>123.6</v>
      </c>
      <c r="F7" s="2">
        <v>15.2</v>
      </c>
    </row>
    <row r="8" spans="1:6" x14ac:dyDescent="0.25">
      <c r="A8" s="3" t="s">
        <v>7</v>
      </c>
      <c r="B8" s="5">
        <v>-43.100000000000108</v>
      </c>
      <c r="C8" s="5">
        <v>-59.86</v>
      </c>
      <c r="D8" s="5">
        <v>-6</v>
      </c>
      <c r="E8" s="5">
        <v>-6.5</v>
      </c>
      <c r="F8" s="5">
        <v>-12.1</v>
      </c>
    </row>
    <row r="9" spans="1:6" x14ac:dyDescent="0.25">
      <c r="A9" s="8" t="s">
        <v>8</v>
      </c>
      <c r="B9" s="9">
        <f>SUM(B4:B8)</f>
        <v>56.499999999999929</v>
      </c>
      <c r="C9" s="9">
        <f t="shared" ref="C9:F9" si="1">SUM(C4:C8)</f>
        <v>15.796000000000035</v>
      </c>
      <c r="D9" s="9">
        <f t="shared" si="1"/>
        <v>43.2</v>
      </c>
      <c r="E9" s="9">
        <f t="shared" si="1"/>
        <v>84.900000000000034</v>
      </c>
      <c r="F9" s="9">
        <f t="shared" si="1"/>
        <v>-84.399999999999991</v>
      </c>
    </row>
    <row r="10" spans="1:6" x14ac:dyDescent="0.25">
      <c r="A10" s="3" t="s">
        <v>17</v>
      </c>
      <c r="B10" s="1">
        <v>0.4</v>
      </c>
      <c r="C10" s="1">
        <v>0.7</v>
      </c>
      <c r="D10" s="1">
        <v>1.4</v>
      </c>
      <c r="E10" s="1">
        <v>0.9</v>
      </c>
      <c r="F10" s="1">
        <v>-0.3</v>
      </c>
    </row>
    <row r="11" spans="1:6" x14ac:dyDescent="0.25">
      <c r="A11" s="3" t="s">
        <v>9</v>
      </c>
      <c r="B11" s="1">
        <v>3.2</v>
      </c>
      <c r="C11" s="1">
        <v>3.9</v>
      </c>
      <c r="D11" s="1">
        <v>2.7</v>
      </c>
      <c r="E11" s="1">
        <v>4.5999999999999996</v>
      </c>
      <c r="F11" s="1">
        <v>2.2000000000000002</v>
      </c>
    </row>
    <row r="12" spans="1:6" x14ac:dyDescent="0.25">
      <c r="A12" s="3" t="s">
        <v>10</v>
      </c>
      <c r="B12" s="1">
        <v>-6.3</v>
      </c>
      <c r="C12" s="1">
        <v>-4.4000000000000004</v>
      </c>
      <c r="D12" s="1">
        <v>-4.7</v>
      </c>
      <c r="E12" s="1">
        <v>-5</v>
      </c>
      <c r="F12" s="1">
        <v>-5.5</v>
      </c>
    </row>
    <row r="13" spans="1:6" x14ac:dyDescent="0.25">
      <c r="A13" s="8" t="s">
        <v>11</v>
      </c>
      <c r="B13" s="9">
        <f>SUM(B9:B12)</f>
        <v>53.799999999999933</v>
      </c>
      <c r="C13" s="9">
        <f t="shared" ref="C13:F13" si="2">SUM(C9:C12)</f>
        <v>15.996000000000032</v>
      </c>
      <c r="D13" s="9">
        <f t="shared" si="2"/>
        <v>42.6</v>
      </c>
      <c r="E13" s="9">
        <f t="shared" si="2"/>
        <v>85.400000000000034</v>
      </c>
      <c r="F13" s="9">
        <f t="shared" si="2"/>
        <v>-87.999999999999986</v>
      </c>
    </row>
    <row r="14" spans="1:6" x14ac:dyDescent="0.25">
      <c r="A14" s="3" t="s">
        <v>12</v>
      </c>
      <c r="B14" s="1">
        <v>-11.14417776</v>
      </c>
      <c r="C14" s="1">
        <v>-2.7</v>
      </c>
      <c r="D14" s="1">
        <v>-10.6</v>
      </c>
      <c r="E14" s="1">
        <v>-33</v>
      </c>
      <c r="F14" s="1">
        <v>-1.8</v>
      </c>
    </row>
    <row r="15" spans="1:6" x14ac:dyDescent="0.25">
      <c r="A15" s="8" t="s">
        <v>13</v>
      </c>
      <c r="B15" s="9">
        <f>B13+B14</f>
        <v>42.655822239999935</v>
      </c>
      <c r="C15" s="9">
        <f t="shared" ref="C15:F15" si="3">C13+C14</f>
        <v>13.296000000000031</v>
      </c>
      <c r="D15" s="9">
        <f t="shared" si="3"/>
        <v>32</v>
      </c>
      <c r="E15" s="9">
        <f t="shared" si="3"/>
        <v>52.400000000000034</v>
      </c>
      <c r="F15" s="9">
        <f t="shared" si="3"/>
        <v>-89.799999999999983</v>
      </c>
    </row>
    <row r="16" spans="1:6" x14ac:dyDescent="0.25">
      <c r="A16" s="3" t="s">
        <v>14</v>
      </c>
      <c r="B16" s="1">
        <v>42.400000000000006</v>
      </c>
      <c r="C16" s="1">
        <v>31.9</v>
      </c>
      <c r="D16" s="1">
        <v>31.9</v>
      </c>
      <c r="E16" s="1">
        <v>52.4</v>
      </c>
      <c r="F16" s="1">
        <v>-89.8</v>
      </c>
    </row>
    <row r="17" spans="1:6" x14ac:dyDescent="0.25">
      <c r="A17" s="3" t="s">
        <v>14</v>
      </c>
      <c r="B17" s="6">
        <v>0.3</v>
      </c>
      <c r="C17" s="1">
        <v>0.1</v>
      </c>
      <c r="D17" s="1">
        <v>0.1</v>
      </c>
      <c r="E17" s="1">
        <v>0</v>
      </c>
      <c r="F17" s="1">
        <v>0</v>
      </c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15</v>
      </c>
      <c r="B19" s="1">
        <v>9.39</v>
      </c>
      <c r="C19" s="1">
        <v>7.07</v>
      </c>
      <c r="D19" s="1">
        <v>7.07</v>
      </c>
      <c r="E19" s="1">
        <v>11.65</v>
      </c>
      <c r="F19" s="1">
        <v>-20.05</v>
      </c>
    </row>
    <row r="20" spans="1:6" x14ac:dyDescent="0.25">
      <c r="A20" s="3" t="s">
        <v>16</v>
      </c>
      <c r="B20" s="1">
        <v>9.3800000000000008</v>
      </c>
      <c r="C20" s="1">
        <v>7.06</v>
      </c>
      <c r="D20" s="1">
        <v>7.06</v>
      </c>
      <c r="E20" s="1">
        <v>11.65</v>
      </c>
      <c r="F20" s="1">
        <v>-20.03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2025-01-28T00:47:02Z</dcterms:created>
  <dcterms:modified xsi:type="dcterms:W3CDTF">2025-01-28T01:21:54Z</dcterms:modified>
</cp:coreProperties>
</file>