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AnalisisyDiseño\8311_G3_ADSW\PREGAME\1. ELICITACION\1.3 Historias de Usuario\"/>
    </mc:Choice>
  </mc:AlternateContent>
  <xr:revisionPtr revIDLastSave="0" documentId="13_ncr:1_{F626E4A9-7710-4D36-BA1A-EA06354072D5}" xr6:coauthVersionLast="47" xr6:coauthVersionMax="47" xr10:uidLastSave="{00000000-0000-0000-0000-000000000000}"/>
  <bookViews>
    <workbookView xWindow="-108" yWindow="-108" windowWidth="23256" windowHeight="12576" xr2:uid="{00000000-000D-0000-FFFF-FFFF00000000}"/>
  </bookViews>
  <sheets>
    <sheet name="Formato descripción HU" sheetId="1" r:id="rId1"/>
    <sheet name="Historia de Usuario" sheetId="2" r:id="rId2"/>
  </sheets>
  <calcPr calcId="191028"/>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<sst xmlns="http://schemas.openxmlformats.org/spreadsheetml/2006/main" count="148" uniqueCount="92">
  <si>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</si>
  <si>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</si>
  <si>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</si>
  <si>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</si>
  <si>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</si>
  <si>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</si>
  <si>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</si>
  <si>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</si>
  <si>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</si>
  <si>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</si>
  <si>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</si>
  <si>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</si>
  <si>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</si>
  <si>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</si>
  <si>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</si>
  <si>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</si>
  <si>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</si>
  <si>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Jhonatan Lituma</t>
  </si>
  <si>
    <t>Alta</t>
  </si>
  <si>
    <t>No iniciado</t>
  </si>
  <si>
    <t>Crear una prueba unitaria para conocer si el registro procedio con normalidad</t>
  </si>
  <si>
    <t>Sin comentarios</t>
  </si>
  <si>
    <t>REQ002</t>
  </si>
  <si>
    <t>REQ003</t>
  </si>
  <si>
    <t>REQ004</t>
  </si>
  <si>
    <t>REQ005</t>
  </si>
  <si>
    <t>El aplicativo debera permitir que el administrador pueda agregar nuevos productos existentes en el local</t>
  </si>
  <si>
    <t>Registrar Productos</t>
  </si>
  <si>
    <t>Para agregar nuevos productos al aplicativo</t>
  </si>
  <si>
    <t>1.- El aplicativo despliega los atributos descritos que el administrador debe llenar para crear un nuevo producto. 
2.- El administrador asigna una categoría al producto.
3.- El aplicativo validará que todos los datos solicitados estén llenos.
4.- El administrador guarda la información al hacer click en el boton "Añadir".</t>
  </si>
  <si>
    <t>Registrar productos</t>
  </si>
  <si>
    <t>REQ006</t>
  </si>
  <si>
    <t>El aplicativo debera permitir al administrador poder decidir si ciertos productos se muestran o no.</t>
  </si>
  <si>
    <t>Enlistar productos</t>
  </si>
  <si>
    <t>Para mostrar al administrador los productos existentes</t>
  </si>
  <si>
    <t>1.- El administrador ingresa al sistema.
2.- Click en la seccion "Productos".
3.- El aplicativo enlista toda la información de los productos que se haya registrado.</t>
  </si>
  <si>
    <t>Verificando que los productos se muestren de forma correcta, mediante la creacion de una prueba unitaria.</t>
  </si>
  <si>
    <t>REQ007</t>
  </si>
  <si>
    <t>El aplicativo debera permitir al administrador la opcion de corregir parametros de cada producto en caso de existeir algun error.</t>
  </si>
  <si>
    <t>Editar productos</t>
  </si>
  <si>
    <t>Para que el administrador puede corregir errores en el producto existente</t>
  </si>
  <si>
    <t>1.- Dar click en el boton "Editar".
2.- Cambiar los parametros que desa edicar. 
3.- Dar click en el boton "Guardar"</t>
  </si>
  <si>
    <t>Crear una prueba unitaria para conocer si la edicion de los parametros del producto se actualizo en la base de datos ademas observar en el aplicativo si estos datos se muestran de manera correcta.</t>
  </si>
  <si>
    <t>REQ008</t>
  </si>
  <si>
    <t xml:space="preserve">El aplicativo debera permitir al administrador la opcion de eliminar un producto si este ya no existe en el local. </t>
  </si>
  <si>
    <t>Eliminar productos</t>
  </si>
  <si>
    <t>Poder sacar de circulacion ciertos productos agotados o que no se van ha vender mas</t>
  </si>
  <si>
    <t>1.- Seleccionar el producto.
2.- Dar clic en el boton "Eliminar".
3.- Dar click en el boton "Aceptar". Muestra un mensaje que se quitara el producto de la base de datos.</t>
  </si>
  <si>
    <t xml:space="preserve">Crear una prueba unitaria para conocer si la eliminacion procedio con normalidad y si el producto fue removido de la base de datos. </t>
  </si>
  <si>
    <t>REQ009</t>
  </si>
  <si>
    <t>REQ010</t>
  </si>
  <si>
    <t>REQ011</t>
  </si>
  <si>
    <t xml:space="preserve">Media </t>
  </si>
  <si>
    <t>En proceso</t>
  </si>
  <si>
    <t>Baja</t>
  </si>
  <si>
    <t>Terminado</t>
  </si>
  <si>
    <t>Atrasado</t>
  </si>
  <si>
    <t>HISTORIA DE USUARIO (HU)</t>
  </si>
  <si>
    <t>USUARIO</t>
  </si>
  <si>
    <t>TIEMPO</t>
  </si>
  <si>
    <t>PROG. RESP</t>
  </si>
  <si>
    <t>QUE</t>
  </si>
  <si>
    <t>PARA QUE</t>
  </si>
  <si>
    <t>COMO</t>
  </si>
  <si>
    <t>NOMBRE HISTORIA</t>
  </si>
  <si>
    <t>PRUEBA</t>
  </si>
  <si>
    <t>Tabla 1</t>
  </si>
  <si>
    <t>Matriz de Historias de Usuario Primera Versión</t>
  </si>
  <si>
    <t>El aplicativo deberá permitir al administrador iniciar sesión.</t>
  </si>
  <si>
    <t>Acceso al sistma</t>
  </si>
  <si>
    <t>Pueda acceder a la funcionalidades del sistema como la gestión de productos y categorías.</t>
  </si>
  <si>
    <t>1.- Dar click en el boton "Iniciar Sesión".
2.- Ingresar el usuario y contraseña. 
3.- Dar click en iniciar</t>
  </si>
  <si>
    <t xml:space="preserve">Crear una prueba unitaria para verificar que el sistema valida correctamente el usuario y la contraseña. </t>
  </si>
  <si>
    <t>Iniciar Sesión</t>
  </si>
  <si>
    <t>El aplicativo debera permitir que el administrador pueda agregar nuevas categorías</t>
  </si>
  <si>
    <t>El aplicativo debera permitir al administrador observar las categorías registradas</t>
  </si>
  <si>
    <t>El aplicativo debera permitir al administrador la opcion de editar algun campo de categorías.</t>
  </si>
  <si>
    <t xml:space="preserve">El aplicativo debera permitir al administrador la opcion de eliminar una categoria. </t>
  </si>
  <si>
    <t>Registrar Categoria</t>
  </si>
  <si>
    <t>Enlistar Categoria</t>
  </si>
  <si>
    <t>Editar Categoria</t>
  </si>
  <si>
    <t>Eliminar Categoria</t>
  </si>
  <si>
    <t>Para agregar categorias</t>
  </si>
  <si>
    <t>Para mostrar al administrador las categorias registradas</t>
  </si>
  <si>
    <t xml:space="preserve">Para que el administrador puede editar información </t>
  </si>
  <si>
    <t>Poder eliminar categorías no usadas</t>
  </si>
  <si>
    <t>1.- El aplicativo despliega los atributos descritos que el administrador debe llenar para crear una nueva categoria.
2.- El aplicativo validará que todos los datos solicitados estén llenos.
3.- El administrador guarda la información al hacer click en el boton "Añadir".</t>
  </si>
  <si>
    <t>1.- El administrador ingresa al sistema.
2.- Click en la seccion "Categorias".
3.- El aplicativo enlista toda la información de las categorias registradas.</t>
  </si>
  <si>
    <t>Registrar categorias</t>
  </si>
  <si>
    <t>Enlistar categorias</t>
  </si>
  <si>
    <t>Editar categorias</t>
  </si>
  <si>
    <t>Eliminar categorias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</si>
</sst>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1"/>
      <color theme="1"/>
      <name val="Arial"/>
    </font>
    <font>
      <sz val="11"/>
      <color theme="1"/>
      <name val="Calibri"/>
    </font>
    <font>
      <sz val="10"/>
      <color theme="1"/>
      <name val="Calibri"/>
    </font>
    <font>
      <sz val="11"/>
      <color rgb="FF000000"/>
      <name val="Arial"/>
    </font>
    <font>
      <b/>
      <sz val="11"/>
      <color theme="1"/>
      <name val="Calibri"/>
    </font>
    <font>
      <sz val="11"/>
      <color theme="1"/>
      <name val="Arial"/>
    </font>
    <font>
      <sz val="11"/>
      <color theme="1"/>
      <name val="Times New Roman"/>
    </font>
    <font>
      <b/>
      <i/>
      <sz val="12"/>
      <color rgb="FF9C6500"/>
      <name val="Times New Roman"/>
    </font>
    <font>
      <b/>
      <i/>
      <sz val="12"/>
      <color rgb="FFFF0000"/>
      <name val="Times New Roman"/>
    </font>
    <font>
      <sz val="12"/>
      <color theme="1"/>
      <name val="Times New Roman"/>
    </font>
    <font>
      <b/>
      <i/>
      <sz val="16"/>
      <color theme="1"/>
      <name val="Times New Roman"/>
    </font>
    <font>
      <b/>
      <sz val="16"/>
      <color theme="1"/>
      <name val="Times New Roman"/>
    </font>
    <font>
      <sz val="11"/>
      <name val="Times New Roman"/>
    </font>
    <font>
      <b/>
      <sz val="11"/>
      <color theme="1"/>
      <name val="Times New Roman"/>
    </font>
    <font>
      <b/>
      <sz val="11"/>
      <color theme="0"/>
      <name val="Times New Roman"/>
    </font>
    <font>
      <b/>
      <sz val="11"/>
      <color rgb="FFFA7D00"/>
      <name val="Times New Roman"/>
    </font>
    <font>
      <u/>
      <sz val="12"/>
      <color theme="1"/>
      <name val="Times New Roman"/>
    </font>
    <font>
      <sz val="11"/>
      <color theme="1"/>
      <name val="Arial"/>
      <family val="2"/>
    </font>
    <font>
      <sz val="8"/>
      <name val="Arial"/>
    </font>
    <font>
      <b/>
      <sz val="11"/>
      <color theme="1"/>
      <name val="Arial"/>
      <family val="2"/>
    </font>
    <font>
      <sz val="12"/>
      <color theme="1"/>
      <name val="Times New Roman"/>
      <family val="1"/>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7">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B7B7B"/>
      </left>
      <right style="thin">
        <color rgb="FF7B7B7B"/>
      </right>
      <top style="thin">
        <color rgb="FF7B7B7B"/>
      </top>
      <bottom/>
      <diagonal/>
    </border>
  </borders>
  <cellStyleXfs count="2">
    <xf numFmtId="0" fontId="0" fillId="0" borderId="0"/>
    <xf numFmtId="0" fontId="5" fillId="0" borderId="8"/>
  </cellStyleXfs>
  <cellXfs count="76">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2" fillId="0" borderId="2" xfId="0" applyFont="1" applyBorder="1" applyAlignment="1">
      <alignment vertic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lef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0" borderId="2" xfId="0" applyFont="1" applyBorder="1" applyAlignment="1">
      <alignment vertical="center"/>
    </xf>
    <xf numFmtId="0" fontId="9" fillId="0" borderId="2" xfId="0" applyFont="1" applyBorder="1" applyAlignment="1">
      <alignment vertical="center" wrapText="1"/>
    </xf>
    <xf numFmtId="0" fontId="9" fillId="0" borderId="2" xfId="0" applyFont="1" applyBorder="1" applyAlignment="1">
      <alignment horizontal="center" vertical="center" wrapText="1"/>
    </xf>
    <xf numFmtId="164" fontId="9" fillId="0" borderId="2" xfId="0" applyNumberFormat="1" applyFont="1" applyBorder="1" applyAlignment="1">
      <alignment horizontal="center" vertical="center" wrapText="1"/>
    </xf>
    <xf numFmtId="0" fontId="6" fillId="0" borderId="0" xfId="0" applyFont="1"/>
    <xf numFmtId="0" fontId="13" fillId="0" borderId="0" xfId="0" applyFont="1" applyAlignment="1">
      <alignment horizontal="center" vertical="center" wrapText="1"/>
    </xf>
    <xf numFmtId="0" fontId="14" fillId="4" borderId="7" xfId="0" applyFont="1" applyFill="1" applyBorder="1" applyAlignment="1">
      <alignment horizontal="center" vertical="center"/>
    </xf>
    <xf numFmtId="0" fontId="15" fillId="3" borderId="8" xfId="0" applyFont="1" applyFill="1" applyBorder="1" applyAlignment="1">
      <alignment vertical="center"/>
    </xf>
    <xf numFmtId="0" fontId="6" fillId="3" borderId="8" xfId="0" applyFont="1" applyFill="1" applyBorder="1"/>
    <xf numFmtId="0" fontId="9" fillId="5" borderId="7" xfId="0" applyFont="1" applyFill="1" applyBorder="1" applyAlignment="1">
      <alignment horizontal="center" vertical="center"/>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9" fillId="3" borderId="8"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23" xfId="0" applyFont="1" applyFill="1" applyBorder="1"/>
    <xf numFmtId="0" fontId="6" fillId="3" borderId="24" xfId="0" applyFont="1" applyFill="1" applyBorder="1"/>
    <xf numFmtId="0" fontId="6" fillId="3" borderId="25" xfId="0" applyFont="1" applyFill="1" applyBorder="1"/>
    <xf numFmtId="0" fontId="6" fillId="3" borderId="10" xfId="0" applyFont="1" applyFill="1" applyBorder="1"/>
    <xf numFmtId="0" fontId="13" fillId="3" borderId="12" xfId="0" applyFont="1" applyFill="1" applyBorder="1" applyAlignment="1">
      <alignment horizontal="left" vertical="center" wrapText="1"/>
    </xf>
    <xf numFmtId="0" fontId="6" fillId="3" borderId="12" xfId="0" applyFont="1" applyFill="1" applyBorder="1"/>
    <xf numFmtId="0" fontId="6" fillId="3" borderId="11" xfId="0" applyFont="1" applyFill="1" applyBorder="1"/>
    <xf numFmtId="0" fontId="6" fillId="3" borderId="14" xfId="0" applyFont="1" applyFill="1" applyBorder="1"/>
    <xf numFmtId="0" fontId="6" fillId="3" borderId="15" xfId="0" applyFont="1" applyFill="1" applyBorder="1"/>
    <xf numFmtId="0" fontId="9" fillId="0" borderId="3" xfId="0" applyFont="1" applyBorder="1" applyAlignment="1">
      <alignment horizontal="center" vertical="center" wrapText="1"/>
    </xf>
    <xf numFmtId="0" fontId="9" fillId="0" borderId="26" xfId="0" applyFont="1" applyBorder="1" applyAlignment="1">
      <alignment horizontal="center" vertical="center" wrapText="1"/>
    </xf>
    <xf numFmtId="0" fontId="16" fillId="0" borderId="2" xfId="0" applyFont="1" applyBorder="1" applyAlignment="1">
      <alignment vertical="center" wrapText="1"/>
    </xf>
    <xf numFmtId="0" fontId="19" fillId="0" borderId="0" xfId="0" applyFont="1"/>
    <xf numFmtId="0" fontId="17" fillId="0" borderId="0" xfId="0" applyFont="1"/>
    <xf numFmtId="0" fontId="20" fillId="0" borderId="2" xfId="0" applyFont="1" applyBorder="1" applyAlignment="1">
      <alignment vertical="center"/>
    </xf>
    <xf numFmtId="0" fontId="20" fillId="0" borderId="2" xfId="0" applyFont="1" applyBorder="1" applyAlignment="1">
      <alignment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2" xfId="1" applyFont="1" applyBorder="1" applyAlignment="1">
      <alignment vertical="center" wrapText="1"/>
    </xf>
    <xf numFmtId="0" fontId="10" fillId="0" borderId="0" xfId="0" applyFont="1" applyAlignment="1">
      <alignment horizontal="center" vertical="center"/>
    </xf>
    <xf numFmtId="0" fontId="6" fillId="0" borderId="0" xfId="0" applyFont="1" applyAlignment="1">
      <alignment horizontal="center"/>
    </xf>
    <xf numFmtId="0" fontId="14" fillId="6" borderId="9" xfId="0" applyFont="1" applyFill="1" applyBorder="1" applyAlignment="1">
      <alignment horizontal="center" vertical="center"/>
    </xf>
    <xf numFmtId="0" fontId="12" fillId="0" borderId="13" xfId="0" applyFont="1" applyBorder="1"/>
    <xf numFmtId="0" fontId="12" fillId="0" borderId="16" xfId="0" applyFont="1" applyBorder="1"/>
    <xf numFmtId="0" fontId="7" fillId="7" borderId="10" xfId="0" applyFont="1" applyFill="1" applyBorder="1" applyAlignment="1">
      <alignment horizontal="center" vertical="center"/>
    </xf>
    <xf numFmtId="0" fontId="12" fillId="0" borderId="11" xfId="0" applyFont="1" applyBorder="1"/>
    <xf numFmtId="0" fontId="12" fillId="0" borderId="23" xfId="0" applyFont="1" applyBorder="1"/>
    <xf numFmtId="0" fontId="12" fillId="0" borderId="25" xfId="0" applyFont="1" applyBorder="1"/>
    <xf numFmtId="0" fontId="14" fillId="4" borderId="10" xfId="0" applyFont="1" applyFill="1" applyBorder="1" applyAlignment="1">
      <alignment horizontal="center" vertical="center"/>
    </xf>
    <xf numFmtId="0" fontId="12" fillId="0" borderId="14" xfId="0" applyFont="1" applyBorder="1"/>
    <xf numFmtId="0" fontId="12" fillId="0" borderId="15" xfId="0" applyFont="1" applyBorder="1"/>
    <xf numFmtId="0" fontId="6" fillId="5" borderId="10" xfId="0" applyFont="1" applyFill="1" applyBorder="1" applyAlignment="1">
      <alignment horizontal="center" vertical="center"/>
    </xf>
    <xf numFmtId="0" fontId="12" fillId="0" borderId="12" xfId="0" applyFont="1" applyBorder="1"/>
    <xf numFmtId="0" fontId="6" fillId="0" borderId="0" xfId="0" applyFont="1"/>
    <xf numFmtId="0" fontId="12" fillId="0" borderId="24" xfId="0" applyFont="1" applyBorder="1"/>
    <xf numFmtId="0" fontId="11" fillId="3" borderId="4" xfId="0" applyFont="1" applyFill="1" applyBorder="1" applyAlignment="1">
      <alignment horizontal="center" vertical="center" wrapText="1"/>
    </xf>
    <xf numFmtId="0" fontId="12" fillId="0" borderId="5" xfId="0" applyFont="1" applyBorder="1"/>
    <xf numFmtId="0" fontId="12" fillId="0" borderId="6" xfId="0" applyFont="1" applyBorder="1"/>
    <xf numFmtId="0" fontId="14" fillId="4" borderId="4"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0" xfId="0" applyFont="1" applyFill="1" applyBorder="1" applyAlignment="1">
      <alignment horizontal="center" vertical="center" wrapText="1"/>
    </xf>
    <xf numFmtId="0" fontId="9" fillId="2" borderId="17" xfId="0" applyFont="1" applyFill="1" applyBorder="1" applyAlignment="1">
      <alignment horizontal="center" vertical="center"/>
    </xf>
    <xf numFmtId="0" fontId="12" fillId="0" borderId="18" xfId="0" applyFont="1" applyBorder="1"/>
    <xf numFmtId="0" fontId="12" fillId="0" borderId="19" xfId="0" applyFont="1" applyBorder="1"/>
    <xf numFmtId="0" fontId="12" fillId="0" borderId="20" xfId="0" applyFont="1" applyBorder="1"/>
    <xf numFmtId="0" fontId="12" fillId="0" borderId="21" xfId="0" applyFont="1" applyBorder="1"/>
    <xf numFmtId="0" fontId="12" fillId="0" borderId="22" xfId="0" applyFont="1" applyBorder="1"/>
    <xf numFmtId="0" fontId="20" fillId="0" borderId="26" xfId="0" applyFont="1" applyBorder="1" applyAlignment="1">
      <alignment horizontal="center" vertical="center" wrapText="1"/>
    </xf>
  </cellXfs>
  <cellStyles count="2">
    <cellStyle name="Normal" xfId="0" builtinId="0"/>
    <cellStyle name="Normal 2" xfId="1" xr:uid="{E1E63F24-0DD1-4818-B83C-40FEC43A0E51}"/>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997"/>
  <sheetViews>
    <sheetView showGridLines="0" tabSelected="1" zoomScale="70" zoomScaleNormal="70" workbookViewId="0"/>
  </sheetViews>
  <sheetFormatPr baseColWidth="10" defaultColWidth="12.59765625" defaultRowHeight="15" customHeight="1" x14ac:dyDescent="0.25"/>
  <cols>
    <col min="1" max="1" width="4.59765625" customWidth="1"/>
    <col min="2" max="2" width="8.09765625" customWidth="1"/>
    <col min="3" max="3" width="20.59765625" customWidth="1"/>
    <col min="4" max="4" width="20.59765625" style="3" customWidth="1"/>
    <col min="5" max="5" width="20.59765625" customWidth="1"/>
    <col min="6" max="6" width="12.8984375" customWidth="1"/>
    <col min="7" max="7" width="41.59765625" customWidth="1"/>
    <col min="8" max="12" width="10.59765625" customWidth="1"/>
    <col min="13" max="13" width="20.59765625" customWidth="1"/>
    <col min="14" max="15" width="20.59765625" style="3" customWidth="1"/>
    <col min="16" max="26" width="9.3984375" customWidth="1"/>
  </cols>
  <sheetData>
    <row r="1" spans="2:15" ht="14.4" x14ac:dyDescent="0.3">
      <c r="I1" s="1"/>
      <c r="J1" s="1"/>
      <c r="K1" s="2"/>
      <c r="L1" s="3"/>
    </row>
    <row r="2" spans="2:15" ht="14.4" x14ac:dyDescent="0.3">
      <c r="I2" s="1"/>
      <c r="J2" s="1"/>
      <c r="K2" s="2"/>
      <c r="L2" s="3"/>
    </row>
    <row r="3" spans="2:15" ht="45" customHeight="1" x14ac:dyDescent="0.25">
      <c r="B3" s="47" t="s">
        <v>0</v>
      </c>
      <c r="C3" s="48"/>
      <c r="D3" s="48"/>
      <c r="E3" s="48"/>
      <c r="F3" s="48"/>
      <c r="G3" s="48"/>
      <c r="H3" s="48"/>
      <c r="I3" s="48"/>
      <c r="J3" s="48"/>
      <c r="K3" s="48"/>
      <c r="L3" s="48"/>
      <c r="M3" s="48"/>
      <c r="N3" s="48"/>
      <c r="O3" s="48"/>
    </row>
    <row r="4" spans="2:15" ht="14.4" x14ac:dyDescent="0.3">
      <c r="H4" s="4"/>
      <c r="I4" s="1"/>
      <c r="J4" s="1"/>
      <c r="K4" s="2"/>
      <c r="L4" s="3"/>
    </row>
    <row r="5" spans="2:15" ht="60" customHeight="1" x14ac:dyDescent="0.25">
      <c r="B5" s="11" t="s">
        <v>1</v>
      </c>
      <c r="C5" s="11" t="s">
        <v>2</v>
      </c>
      <c r="D5" s="12" t="s">
        <v>3</v>
      </c>
      <c r="E5" s="11" t="s">
        <v>4</v>
      </c>
      <c r="F5" s="11" t="s">
        <v>5</v>
      </c>
      <c r="G5" s="11" t="s">
        <v>6</v>
      </c>
      <c r="H5" s="11" t="s">
        <v>7</v>
      </c>
      <c r="I5" s="11" t="s">
        <v>8</v>
      </c>
      <c r="J5" s="11" t="s">
        <v>9</v>
      </c>
      <c r="K5" s="11" t="s">
        <v>10</v>
      </c>
      <c r="L5" s="11" t="s">
        <v>11</v>
      </c>
      <c r="M5" s="11" t="s">
        <v>12</v>
      </c>
      <c r="N5" s="11" t="s">
        <v>13</v>
      </c>
      <c r="O5" s="11" t="s">
        <v>14</v>
      </c>
    </row>
    <row r="6" spans="2:15" ht="140.4" x14ac:dyDescent="0.25">
      <c r="B6" s="13" t="s">
        <v>15</v>
      </c>
      <c r="C6" s="14" t="s">
        <v>26</v>
      </c>
      <c r="D6" s="15" t="s">
        <v>27</v>
      </c>
      <c r="E6" s="14" t="s">
        <v>28</v>
      </c>
      <c r="F6" s="14" t="s">
        <v>16</v>
      </c>
      <c r="G6" s="14" t="s">
        <v>29</v>
      </c>
      <c r="H6" s="14" t="s">
        <v>17</v>
      </c>
      <c r="I6" s="15">
        <v>6</v>
      </c>
      <c r="J6" s="16">
        <v>44928</v>
      </c>
      <c r="K6" s="15" t="s">
        <v>18</v>
      </c>
      <c r="L6" s="15" t="s">
        <v>55</v>
      </c>
      <c r="M6" s="14" t="s">
        <v>20</v>
      </c>
      <c r="N6" s="36" t="s">
        <v>21</v>
      </c>
      <c r="O6" s="37" t="s">
        <v>30</v>
      </c>
    </row>
    <row r="7" spans="2:15" ht="93.6" x14ac:dyDescent="0.25">
      <c r="B7" s="13" t="s">
        <v>22</v>
      </c>
      <c r="C7" s="14" t="s">
        <v>32</v>
      </c>
      <c r="D7" s="15" t="s">
        <v>33</v>
      </c>
      <c r="E7" s="14" t="s">
        <v>34</v>
      </c>
      <c r="F7" s="14" t="s">
        <v>16</v>
      </c>
      <c r="G7" s="14" t="s">
        <v>35</v>
      </c>
      <c r="H7" s="14" t="s">
        <v>17</v>
      </c>
      <c r="I7" s="15">
        <v>3</v>
      </c>
      <c r="J7" s="16">
        <v>44928</v>
      </c>
      <c r="K7" s="15" t="s">
        <v>18</v>
      </c>
      <c r="L7" s="15" t="s">
        <v>55</v>
      </c>
      <c r="M7" s="14" t="s">
        <v>36</v>
      </c>
      <c r="N7" s="36" t="s">
        <v>21</v>
      </c>
      <c r="O7" s="15" t="s">
        <v>33</v>
      </c>
    </row>
    <row r="8" spans="2:15" ht="156" x14ac:dyDescent="0.25">
      <c r="B8" s="13" t="s">
        <v>23</v>
      </c>
      <c r="C8" s="14" t="s">
        <v>38</v>
      </c>
      <c r="D8" s="15" t="s">
        <v>39</v>
      </c>
      <c r="E8" s="14" t="s">
        <v>40</v>
      </c>
      <c r="F8" s="14" t="s">
        <v>16</v>
      </c>
      <c r="G8" s="14" t="s">
        <v>41</v>
      </c>
      <c r="H8" s="14" t="s">
        <v>17</v>
      </c>
      <c r="I8" s="15">
        <v>4</v>
      </c>
      <c r="J8" s="16">
        <v>44929</v>
      </c>
      <c r="K8" s="15" t="s">
        <v>18</v>
      </c>
      <c r="L8" s="15" t="s">
        <v>55</v>
      </c>
      <c r="M8" s="38" t="s">
        <v>42</v>
      </c>
      <c r="N8" s="36" t="s">
        <v>21</v>
      </c>
      <c r="O8" s="15" t="s">
        <v>39</v>
      </c>
    </row>
    <row r="9" spans="2:15" ht="93.6" x14ac:dyDescent="0.25">
      <c r="B9" s="13" t="s">
        <v>24</v>
      </c>
      <c r="C9" s="14" t="s">
        <v>44</v>
      </c>
      <c r="D9" s="15" t="s">
        <v>45</v>
      </c>
      <c r="E9" s="14" t="s">
        <v>46</v>
      </c>
      <c r="F9" s="14" t="s">
        <v>16</v>
      </c>
      <c r="G9" s="14" t="s">
        <v>47</v>
      </c>
      <c r="H9" s="14" t="s">
        <v>17</v>
      </c>
      <c r="I9" s="15">
        <v>4</v>
      </c>
      <c r="J9" s="16">
        <v>44930</v>
      </c>
      <c r="K9" s="15" t="s">
        <v>18</v>
      </c>
      <c r="L9" s="15" t="s">
        <v>55</v>
      </c>
      <c r="M9" s="14" t="s">
        <v>48</v>
      </c>
      <c r="N9" s="36" t="s">
        <v>21</v>
      </c>
      <c r="O9" s="15" t="s">
        <v>45</v>
      </c>
    </row>
    <row r="10" spans="2:15" ht="78" x14ac:dyDescent="0.25">
      <c r="B10" s="41" t="s">
        <v>25</v>
      </c>
      <c r="C10" s="46" t="s">
        <v>68</v>
      </c>
      <c r="D10" s="44" t="s">
        <v>69</v>
      </c>
      <c r="E10" s="42" t="s">
        <v>70</v>
      </c>
      <c r="F10" s="42" t="s">
        <v>16</v>
      </c>
      <c r="G10" s="42" t="s">
        <v>71</v>
      </c>
      <c r="H10" s="42" t="s">
        <v>17</v>
      </c>
      <c r="I10" s="44">
        <v>4</v>
      </c>
      <c r="J10" s="43">
        <v>44960</v>
      </c>
      <c r="K10" s="44" t="s">
        <v>18</v>
      </c>
      <c r="L10" s="44" t="s">
        <v>53</v>
      </c>
      <c r="M10" s="42" t="s">
        <v>72</v>
      </c>
      <c r="N10" s="45" t="s">
        <v>21</v>
      </c>
      <c r="O10" s="44" t="s">
        <v>73</v>
      </c>
    </row>
    <row r="11" spans="2:15" ht="109.2" x14ac:dyDescent="0.25">
      <c r="B11" s="13" t="s">
        <v>31</v>
      </c>
      <c r="C11" s="14" t="s">
        <v>74</v>
      </c>
      <c r="D11" s="15" t="s">
        <v>78</v>
      </c>
      <c r="E11" s="14" t="s">
        <v>82</v>
      </c>
      <c r="F11" s="14" t="s">
        <v>16</v>
      </c>
      <c r="G11" s="14" t="s">
        <v>86</v>
      </c>
      <c r="H11" s="14" t="s">
        <v>17</v>
      </c>
      <c r="I11" s="15">
        <v>6</v>
      </c>
      <c r="J11" s="16">
        <v>44963</v>
      </c>
      <c r="K11" s="15" t="s">
        <v>18</v>
      </c>
      <c r="L11" s="15" t="s">
        <v>55</v>
      </c>
      <c r="M11" s="14" t="s">
        <v>20</v>
      </c>
      <c r="N11" s="36" t="s">
        <v>21</v>
      </c>
      <c r="O11" s="75" t="s">
        <v>88</v>
      </c>
    </row>
    <row r="12" spans="2:15" ht="78" x14ac:dyDescent="0.25">
      <c r="B12" s="13" t="s">
        <v>37</v>
      </c>
      <c r="C12" s="14" t="s">
        <v>75</v>
      </c>
      <c r="D12" s="15" t="s">
        <v>79</v>
      </c>
      <c r="E12" s="14" t="s">
        <v>83</v>
      </c>
      <c r="F12" s="14" t="s">
        <v>16</v>
      </c>
      <c r="G12" s="14" t="s">
        <v>87</v>
      </c>
      <c r="H12" s="14" t="s">
        <v>17</v>
      </c>
      <c r="I12" s="15">
        <v>3</v>
      </c>
      <c r="J12" s="16">
        <v>44963</v>
      </c>
      <c r="K12" s="15" t="s">
        <v>18</v>
      </c>
      <c r="L12" s="15" t="s">
        <v>55</v>
      </c>
      <c r="M12" s="14" t="s">
        <v>36</v>
      </c>
      <c r="N12" s="36" t="s">
        <v>21</v>
      </c>
      <c r="O12" s="44" t="s">
        <v>89</v>
      </c>
    </row>
    <row r="13" spans="2:15" ht="156" x14ac:dyDescent="0.25">
      <c r="B13" s="13" t="s">
        <v>43</v>
      </c>
      <c r="C13" s="14" t="s">
        <v>76</v>
      </c>
      <c r="D13" s="15" t="s">
        <v>80</v>
      </c>
      <c r="E13" s="14" t="s">
        <v>84</v>
      </c>
      <c r="F13" s="14" t="s">
        <v>16</v>
      </c>
      <c r="G13" s="14" t="s">
        <v>41</v>
      </c>
      <c r="H13" s="14" t="s">
        <v>17</v>
      </c>
      <c r="I13" s="15">
        <v>4</v>
      </c>
      <c r="J13" s="16">
        <v>44963</v>
      </c>
      <c r="K13" s="15" t="s">
        <v>18</v>
      </c>
      <c r="L13" s="15" t="s">
        <v>55</v>
      </c>
      <c r="M13" s="42" t="s">
        <v>42</v>
      </c>
      <c r="N13" s="36" t="s">
        <v>21</v>
      </c>
      <c r="O13" s="44" t="s">
        <v>90</v>
      </c>
    </row>
    <row r="14" spans="2:15" ht="93.6" x14ac:dyDescent="0.25">
      <c r="B14" s="13" t="s">
        <v>49</v>
      </c>
      <c r="C14" s="14" t="s">
        <v>77</v>
      </c>
      <c r="D14" s="15" t="s">
        <v>81</v>
      </c>
      <c r="E14" s="14" t="s">
        <v>85</v>
      </c>
      <c r="F14" s="14" t="s">
        <v>16</v>
      </c>
      <c r="G14" s="14" t="s">
        <v>47</v>
      </c>
      <c r="H14" s="14" t="s">
        <v>17</v>
      </c>
      <c r="I14" s="15">
        <v>4</v>
      </c>
      <c r="J14" s="16">
        <v>44963</v>
      </c>
      <c r="K14" s="15" t="s">
        <v>18</v>
      </c>
      <c r="L14" s="15" t="s">
        <v>55</v>
      </c>
      <c r="M14" s="14" t="s">
        <v>48</v>
      </c>
      <c r="N14" s="36" t="s">
        <v>21</v>
      </c>
      <c r="O14" s="44" t="s">
        <v>91</v>
      </c>
    </row>
    <row r="15" spans="2:15" ht="39.75" customHeight="1" x14ac:dyDescent="0.25">
      <c r="B15" s="13" t="s">
        <v>50</v>
      </c>
      <c r="C15" s="5"/>
      <c r="D15" s="6"/>
      <c r="E15" s="5"/>
      <c r="F15" s="5"/>
      <c r="G15" s="5"/>
      <c r="H15" s="5"/>
      <c r="I15" s="6"/>
      <c r="J15" s="7"/>
      <c r="K15" s="6"/>
      <c r="L15" s="6"/>
      <c r="M15" s="5"/>
      <c r="N15" s="6"/>
      <c r="O15" s="6"/>
    </row>
    <row r="16" spans="2:15" ht="39.75" customHeight="1" x14ac:dyDescent="0.25">
      <c r="B16" s="13" t="s">
        <v>51</v>
      </c>
      <c r="C16" s="5"/>
      <c r="D16" s="6"/>
      <c r="E16" s="5"/>
      <c r="F16" s="5"/>
      <c r="G16" s="5"/>
      <c r="H16" s="5"/>
      <c r="I16" s="6"/>
      <c r="J16" s="7"/>
      <c r="K16" s="6"/>
      <c r="L16" s="6"/>
      <c r="M16" s="5"/>
      <c r="N16" s="6"/>
      <c r="O16" s="6"/>
    </row>
    <row r="17" spans="3:13" ht="19.5" customHeight="1" x14ac:dyDescent="0.25">
      <c r="C17" s="39" t="s">
        <v>66</v>
      </c>
      <c r="I17" s="3"/>
      <c r="J17" s="3"/>
      <c r="K17" s="8"/>
      <c r="L17" s="3"/>
    </row>
    <row r="18" spans="3:13" ht="19.5" customHeight="1" x14ac:dyDescent="0.3">
      <c r="C18" s="40" t="s">
        <v>67</v>
      </c>
      <c r="I18" s="1"/>
      <c r="J18" s="1"/>
      <c r="K18" s="2"/>
      <c r="L18" s="3"/>
    </row>
    <row r="19" spans="3:13" ht="19.5" customHeight="1" x14ac:dyDescent="0.3">
      <c r="I19" s="1"/>
      <c r="J19" s="1"/>
      <c r="K19" s="2"/>
      <c r="L19" s="3"/>
    </row>
    <row r="20" spans="3:13" ht="19.5" customHeight="1" x14ac:dyDescent="0.3">
      <c r="I20" s="1"/>
      <c r="J20" s="1"/>
      <c r="K20" s="2"/>
      <c r="L20" s="3"/>
    </row>
    <row r="21" spans="3:13" ht="19.5" customHeight="1" x14ac:dyDescent="0.25">
      <c r="I21" s="1"/>
      <c r="J21" s="1"/>
      <c r="K21" s="9"/>
      <c r="L21" s="3"/>
    </row>
    <row r="22" spans="3:13" ht="19.5" customHeight="1" x14ac:dyDescent="0.25">
      <c r="I22" s="1"/>
      <c r="J22" s="1"/>
      <c r="K22" s="9"/>
      <c r="L22" s="3"/>
    </row>
    <row r="23" spans="3:13" ht="19.5" customHeight="1" x14ac:dyDescent="0.3">
      <c r="I23" s="1"/>
      <c r="J23" s="1"/>
      <c r="K23" s="2"/>
      <c r="L23" s="3"/>
    </row>
    <row r="24" spans="3:13" ht="19.5" customHeight="1" x14ac:dyDescent="0.3">
      <c r="I24" s="1"/>
      <c r="J24" s="1"/>
      <c r="K24" s="2"/>
      <c r="L24" s="3"/>
    </row>
    <row r="25" spans="3:13" ht="19.5" customHeight="1" x14ac:dyDescent="0.3">
      <c r="I25" s="1"/>
      <c r="J25" s="1"/>
      <c r="K25" s="2"/>
      <c r="L25" s="3"/>
    </row>
    <row r="26" spans="3:13" ht="19.5" customHeight="1" x14ac:dyDescent="0.3">
      <c r="I26" s="1"/>
      <c r="J26" s="1"/>
      <c r="K26" s="2" t="s">
        <v>18</v>
      </c>
      <c r="L26" s="1" t="s">
        <v>19</v>
      </c>
      <c r="M26" s="4"/>
    </row>
    <row r="27" spans="3:13" ht="19.5" customHeight="1" x14ac:dyDescent="0.3">
      <c r="I27" s="1"/>
      <c r="J27" s="1"/>
      <c r="K27" s="2" t="s">
        <v>52</v>
      </c>
      <c r="L27" s="1" t="s">
        <v>53</v>
      </c>
      <c r="M27" s="4"/>
    </row>
    <row r="28" spans="3:13" ht="19.5" customHeight="1" x14ac:dyDescent="0.3">
      <c r="I28" s="1"/>
      <c r="J28" s="1"/>
      <c r="K28" s="2" t="s">
        <v>54</v>
      </c>
      <c r="L28" s="1" t="s">
        <v>55</v>
      </c>
      <c r="M28" s="4"/>
    </row>
    <row r="29" spans="3:13" ht="19.5" customHeight="1" x14ac:dyDescent="0.3">
      <c r="I29" s="1"/>
      <c r="J29" s="1"/>
      <c r="K29" s="2"/>
      <c r="L29" s="1" t="s">
        <v>56</v>
      </c>
      <c r="M29" s="4"/>
    </row>
    <row r="30" spans="3:13" ht="19.5" customHeight="1" x14ac:dyDescent="0.3">
      <c r="I30" s="1"/>
      <c r="J30" s="1"/>
      <c r="K30" s="2"/>
      <c r="L30" s="3"/>
    </row>
    <row r="31" spans="3:13" ht="19.5" customHeight="1" x14ac:dyDescent="0.3">
      <c r="I31" s="1"/>
      <c r="J31" s="1"/>
      <c r="K31" s="2"/>
      <c r="L31" s="3"/>
    </row>
    <row r="32" spans="3:13"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c r="L39" s="3"/>
    </row>
    <row r="40" spans="9:12" ht="15.75" customHeight="1" x14ac:dyDescent="0.3">
      <c r="I40" s="1"/>
      <c r="J40" s="1"/>
      <c r="K40" s="2"/>
      <c r="L40" s="3"/>
    </row>
    <row r="41" spans="9:12" ht="15.75" customHeight="1" x14ac:dyDescent="0.3">
      <c r="I41" s="1"/>
      <c r="J41" s="1"/>
      <c r="K41" s="2"/>
      <c r="L41" s="3"/>
    </row>
    <row r="42" spans="9:12" ht="15.75" customHeight="1" x14ac:dyDescent="0.3">
      <c r="I42" s="1"/>
      <c r="J42" s="1"/>
      <c r="K42" s="2"/>
      <c r="L42" s="3"/>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25">
      <c r="I996" s="3"/>
      <c r="J996" s="3"/>
      <c r="K996" s="8"/>
      <c r="L996" s="3"/>
    </row>
    <row r="997" spans="9:12" ht="15.75" customHeight="1" x14ac:dyDescent="0.25">
      <c r="I997" s="3"/>
      <c r="J997" s="3"/>
      <c r="K997" s="8"/>
      <c r="L997" s="3"/>
    </row>
  </sheetData>
  <mergeCells count="1">
    <mergeCell ref="B3:O3"/>
  </mergeCells>
  <phoneticPr fontId="18" type="noConversion"/>
  <dataValidations count="2">
    <dataValidation type="list" allowBlank="1" showErrorMessage="1" sqref="L6:L16" xr:uid="{00000000-0002-0000-0000-000000000000}">
      <formula1>$L$26:$L$29</formula1>
    </dataValidation>
    <dataValidation type="list" allowBlank="1" showErrorMessage="1" sqref="K6:K16" xr:uid="{00000000-0002-0000-0000-000001000000}">
      <formula1>$K$26:$K$28</formula1>
    </dataValidation>
  </dataValidations>
  <printOptions horizontalCentered="1"/>
  <pageMargins left="0.31496062992125984" right="0.31496062992125984" top="0.74803149606299213" bottom="0.55118110236220474" header="0" footer="0"/>
  <pageSetup paperSize="9" scale="5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opLeftCell="A12" workbookViewId="0">
      <selection activeCell="B29" sqref="B29"/>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10"/>
      <c r="D4" s="10"/>
      <c r="E4" s="10"/>
      <c r="F4" s="4"/>
    </row>
    <row r="5" spans="2:16" ht="14.4" hidden="1" x14ac:dyDescent="0.3">
      <c r="C5" s="10"/>
      <c r="D5" s="10"/>
      <c r="E5" s="10"/>
      <c r="F5" s="4"/>
    </row>
    <row r="6" spans="2:16" ht="39.75" customHeight="1" x14ac:dyDescent="0.25">
      <c r="B6" s="63" t="s">
        <v>57</v>
      </c>
      <c r="C6" s="64"/>
      <c r="D6" s="64"/>
      <c r="E6" s="64"/>
      <c r="F6" s="64"/>
      <c r="G6" s="64"/>
      <c r="H6" s="64"/>
      <c r="I6" s="64"/>
      <c r="J6" s="64"/>
      <c r="K6" s="64"/>
      <c r="L6" s="64"/>
      <c r="M6" s="64"/>
      <c r="N6" s="64"/>
      <c r="O6" s="64"/>
      <c r="P6" s="65"/>
    </row>
    <row r="7" spans="2:16" ht="9.75" customHeight="1" x14ac:dyDescent="0.25">
      <c r="B7" s="17"/>
      <c r="C7" s="18"/>
      <c r="D7" s="18"/>
      <c r="E7" s="18"/>
      <c r="F7" s="18"/>
      <c r="G7" s="18"/>
      <c r="H7" s="18"/>
      <c r="I7" s="18"/>
      <c r="J7" s="18"/>
      <c r="K7" s="18"/>
      <c r="L7" s="18"/>
      <c r="M7" s="18"/>
      <c r="N7" s="18"/>
      <c r="O7" s="18"/>
      <c r="P7" s="17"/>
    </row>
    <row r="8" spans="2:16" ht="9.75" customHeight="1" x14ac:dyDescent="0.25">
      <c r="B8" s="30"/>
      <c r="C8" s="31"/>
      <c r="D8" s="31"/>
      <c r="E8" s="31"/>
      <c r="F8" s="32"/>
      <c r="G8" s="32"/>
      <c r="H8" s="32"/>
      <c r="I8" s="32"/>
      <c r="J8" s="32"/>
      <c r="K8" s="32"/>
      <c r="L8" s="32"/>
      <c r="M8" s="32"/>
      <c r="N8" s="32"/>
      <c r="O8" s="32"/>
      <c r="P8" s="33"/>
    </row>
    <row r="9" spans="2:16" ht="30" customHeight="1" x14ac:dyDescent="0.25">
      <c r="B9" s="34"/>
      <c r="C9" s="19" t="s">
        <v>1</v>
      </c>
      <c r="D9" s="20"/>
      <c r="E9" s="66" t="s">
        <v>58</v>
      </c>
      <c r="F9" s="65"/>
      <c r="G9" s="20"/>
      <c r="H9" s="66" t="s">
        <v>11</v>
      </c>
      <c r="I9" s="65"/>
      <c r="J9" s="21"/>
      <c r="K9" s="21"/>
      <c r="L9" s="21"/>
      <c r="M9" s="21"/>
      <c r="N9" s="21"/>
      <c r="O9" s="21"/>
      <c r="P9" s="35"/>
    </row>
    <row r="10" spans="2:16" ht="30" customHeight="1" x14ac:dyDescent="0.25">
      <c r="B10" s="34"/>
      <c r="C10" s="22" t="s">
        <v>15</v>
      </c>
      <c r="D10" s="23"/>
      <c r="E10" s="67" t="str">
        <f>VLOOKUP(C10,'Formato descripción HU'!B6:O16,5,0)</f>
        <v>Administrador</v>
      </c>
      <c r="F10" s="65"/>
      <c r="G10" s="24"/>
      <c r="H10" s="67" t="str">
        <f>VLOOKUP(C10,'Formato descripción HU'!B6:O16,11,0)</f>
        <v>Terminado</v>
      </c>
      <c r="I10" s="65"/>
      <c r="J10" s="24"/>
      <c r="K10" s="21"/>
      <c r="L10" s="21"/>
      <c r="M10" s="21"/>
      <c r="N10" s="21"/>
      <c r="O10" s="21"/>
      <c r="P10" s="35"/>
    </row>
    <row r="11" spans="2:16" ht="9.75" customHeight="1" x14ac:dyDescent="0.25">
      <c r="B11" s="34"/>
      <c r="C11" s="25"/>
      <c r="D11" s="23"/>
      <c r="E11" s="26"/>
      <c r="F11" s="26"/>
      <c r="G11" s="24"/>
      <c r="H11" s="26"/>
      <c r="I11" s="26"/>
      <c r="J11" s="24"/>
      <c r="K11" s="26"/>
      <c r="L11" s="26"/>
      <c r="M11" s="21"/>
      <c r="N11" s="26"/>
      <c r="O11" s="26"/>
      <c r="P11" s="35"/>
    </row>
    <row r="12" spans="2:16" ht="30" customHeight="1" x14ac:dyDescent="0.25">
      <c r="B12" s="34"/>
      <c r="C12" s="19" t="s">
        <v>59</v>
      </c>
      <c r="D12" s="23"/>
      <c r="E12" s="66" t="s">
        <v>10</v>
      </c>
      <c r="F12" s="65"/>
      <c r="G12" s="24"/>
      <c r="H12" s="66" t="s">
        <v>60</v>
      </c>
      <c r="I12" s="65"/>
      <c r="J12" s="24"/>
      <c r="K12" s="26"/>
      <c r="L12" s="26"/>
      <c r="M12" s="21"/>
      <c r="N12" s="26"/>
      <c r="O12" s="26"/>
      <c r="P12" s="35"/>
    </row>
    <row r="13" spans="2:16" ht="30" customHeight="1" x14ac:dyDescent="0.25">
      <c r="B13" s="34"/>
      <c r="C13" s="22">
        <f>VLOOKUP('Historia de Usuario'!C10,'Formato descripción HU'!B6:O16,8,0)</f>
        <v>6</v>
      </c>
      <c r="D13" s="23"/>
      <c r="E13" s="67" t="str">
        <f>VLOOKUP(C10,'Formato descripción HU'!B6:O16,10,0)</f>
        <v>Alta</v>
      </c>
      <c r="F13" s="65"/>
      <c r="G13" s="24"/>
      <c r="H13" s="67" t="str">
        <f>VLOOKUP(C10,'Formato descripción HU'!B6:O16,7,0)</f>
        <v>Jhonatan Lituma</v>
      </c>
      <c r="I13" s="65"/>
      <c r="J13" s="24"/>
      <c r="K13" s="26"/>
      <c r="L13" s="26"/>
      <c r="M13" s="21"/>
      <c r="N13" s="26"/>
      <c r="O13" s="26"/>
      <c r="P13" s="35"/>
    </row>
    <row r="14" spans="2:16" ht="9.75" customHeight="1" x14ac:dyDescent="0.25">
      <c r="B14" s="34"/>
      <c r="C14" s="21"/>
      <c r="D14" s="23"/>
      <c r="E14" s="21"/>
      <c r="F14" s="21"/>
      <c r="G14" s="24"/>
      <c r="H14" s="24"/>
      <c r="I14" s="21"/>
      <c r="J14" s="21"/>
      <c r="K14" s="21"/>
      <c r="L14" s="21"/>
      <c r="M14" s="21"/>
      <c r="N14" s="21"/>
      <c r="O14" s="21"/>
      <c r="P14" s="35"/>
    </row>
    <row r="15" spans="2:16" ht="19.5" customHeight="1" x14ac:dyDescent="0.25">
      <c r="B15" s="34"/>
      <c r="C15" s="49" t="s">
        <v>61</v>
      </c>
      <c r="D15" s="68" t="str">
        <f>VLOOKUP(C10,'Formato descripción HU'!B6:O16,3,0)</f>
        <v>Registrar Productos</v>
      </c>
      <c r="E15" s="53"/>
      <c r="F15" s="21"/>
      <c r="G15" s="49" t="s">
        <v>62</v>
      </c>
      <c r="H15" s="68" t="str">
        <f>VLOOKUP(C10,'Formato descripción HU'!B6:O16,4,0)</f>
        <v>Para agregar nuevos productos al aplicativo</v>
      </c>
      <c r="I15" s="60"/>
      <c r="J15" s="53"/>
      <c r="K15" s="21"/>
      <c r="L15" s="49" t="s">
        <v>63</v>
      </c>
      <c r="M15" s="59" t="str">
        <f>VLOOKUP(C10,'Formato descripción HU'!B6:O16,6,0)</f>
        <v>1.- El aplicativo despliega los atributos descritos que el administrador debe llenar para crear un nuevo producto. 
2.- El administrador asigna una categoría al producto.
3.- El aplicativo validará que todos los datos solicitados estén llenos.
4.- El administrador guarda la información al hacer click en el boton "Añadir".</v>
      </c>
      <c r="N15" s="60"/>
      <c r="O15" s="53"/>
      <c r="P15" s="35"/>
    </row>
    <row r="16" spans="2:16" ht="19.5" customHeight="1" x14ac:dyDescent="0.25">
      <c r="B16" s="34"/>
      <c r="C16" s="50"/>
      <c r="D16" s="57"/>
      <c r="E16" s="58"/>
      <c r="F16" s="21"/>
      <c r="G16" s="50"/>
      <c r="H16" s="57"/>
      <c r="I16" s="61"/>
      <c r="J16" s="58"/>
      <c r="K16" s="21"/>
      <c r="L16" s="50"/>
      <c r="M16" s="57"/>
      <c r="N16" s="61"/>
      <c r="O16" s="58"/>
      <c r="P16" s="35"/>
    </row>
    <row r="17" spans="2:16" ht="19.5" customHeight="1" x14ac:dyDescent="0.25">
      <c r="B17" s="34"/>
      <c r="C17" s="51"/>
      <c r="D17" s="54"/>
      <c r="E17" s="55"/>
      <c r="F17" s="21"/>
      <c r="G17" s="51"/>
      <c r="H17" s="54"/>
      <c r="I17" s="62"/>
      <c r="J17" s="55"/>
      <c r="K17" s="21"/>
      <c r="L17" s="51"/>
      <c r="M17" s="54"/>
      <c r="N17" s="62"/>
      <c r="O17" s="55"/>
      <c r="P17" s="35"/>
    </row>
    <row r="18" spans="2:16" ht="9.75" customHeight="1" x14ac:dyDescent="0.25">
      <c r="B18" s="34"/>
      <c r="C18" s="21"/>
      <c r="D18" s="21"/>
      <c r="E18" s="21"/>
      <c r="F18" s="21"/>
      <c r="G18" s="24"/>
      <c r="H18" s="24"/>
      <c r="I18" s="24"/>
      <c r="J18" s="21"/>
      <c r="K18" s="21"/>
      <c r="L18" s="21"/>
      <c r="M18" s="21"/>
      <c r="N18" s="21"/>
      <c r="O18" s="21"/>
      <c r="P18" s="35"/>
    </row>
    <row r="19" spans="2:16" ht="19.5" customHeight="1" x14ac:dyDescent="0.25">
      <c r="B19" s="34"/>
      <c r="C19" s="52" t="s">
        <v>64</v>
      </c>
      <c r="D19" s="53"/>
      <c r="E19" s="69" t="str">
        <f>VLOOKUP(C10,'Formato descripción HU'!B6:O16,14,0)</f>
        <v>Registrar productos</v>
      </c>
      <c r="F19" s="70"/>
      <c r="G19" s="70"/>
      <c r="H19" s="70"/>
      <c r="I19" s="70"/>
      <c r="J19" s="70"/>
      <c r="K19" s="70"/>
      <c r="L19" s="70"/>
      <c r="M19" s="70"/>
      <c r="N19" s="70"/>
      <c r="O19" s="71"/>
      <c r="P19" s="35"/>
    </row>
    <row r="20" spans="2:16" ht="19.5" customHeight="1" x14ac:dyDescent="0.25">
      <c r="B20" s="34"/>
      <c r="C20" s="54"/>
      <c r="D20" s="55"/>
      <c r="E20" s="72"/>
      <c r="F20" s="73"/>
      <c r="G20" s="73"/>
      <c r="H20" s="73"/>
      <c r="I20" s="73"/>
      <c r="J20" s="73"/>
      <c r="K20" s="73"/>
      <c r="L20" s="73"/>
      <c r="M20" s="73"/>
      <c r="N20" s="73"/>
      <c r="O20" s="74"/>
      <c r="P20" s="35"/>
    </row>
    <row r="21" spans="2:16" ht="9.75" customHeight="1" x14ac:dyDescent="0.25">
      <c r="B21" s="34"/>
      <c r="C21" s="21"/>
      <c r="D21" s="21"/>
      <c r="E21" s="21"/>
      <c r="F21" s="21"/>
      <c r="G21" s="21"/>
      <c r="H21" s="21"/>
      <c r="I21" s="21"/>
      <c r="J21" s="21"/>
      <c r="K21" s="21"/>
      <c r="L21" s="21"/>
      <c r="M21" s="21"/>
      <c r="N21" s="21"/>
      <c r="O21" s="21"/>
      <c r="P21" s="35"/>
    </row>
    <row r="22" spans="2:16" ht="19.5" customHeight="1" x14ac:dyDescent="0.25">
      <c r="B22" s="34"/>
      <c r="C22" s="56" t="s">
        <v>65</v>
      </c>
      <c r="D22" s="53"/>
      <c r="E22" s="59" t="str">
        <f>VLOOKUP(C10,'Formato descripción HU'!B6:O16,12,0)</f>
        <v>Crear una prueba unitaria para conocer si el registro procedio con normalidad</v>
      </c>
      <c r="F22" s="60"/>
      <c r="G22" s="60"/>
      <c r="H22" s="53"/>
      <c r="I22" s="21"/>
      <c r="J22" s="56" t="s">
        <v>13</v>
      </c>
      <c r="K22" s="53"/>
      <c r="L22" s="59" t="str">
        <f>VLOOKUP(C10,'Formato descripción HU'!B6:O16,13,0)</f>
        <v>Sin comentarios</v>
      </c>
      <c r="M22" s="60"/>
      <c r="N22" s="60"/>
      <c r="O22" s="53"/>
      <c r="P22" s="35"/>
    </row>
    <row r="23" spans="2:16" ht="19.5" customHeight="1" x14ac:dyDescent="0.25">
      <c r="B23" s="34"/>
      <c r="C23" s="57"/>
      <c r="D23" s="58"/>
      <c r="E23" s="57"/>
      <c r="F23" s="61"/>
      <c r="G23" s="61"/>
      <c r="H23" s="58"/>
      <c r="I23" s="21"/>
      <c r="J23" s="57"/>
      <c r="K23" s="58"/>
      <c r="L23" s="57"/>
      <c r="M23" s="61"/>
      <c r="N23" s="61"/>
      <c r="O23" s="58"/>
      <c r="P23" s="35"/>
    </row>
    <row r="24" spans="2:16" ht="19.5" customHeight="1" x14ac:dyDescent="0.25">
      <c r="B24" s="34"/>
      <c r="C24" s="54"/>
      <c r="D24" s="55"/>
      <c r="E24" s="54"/>
      <c r="F24" s="62"/>
      <c r="G24" s="62"/>
      <c r="H24" s="55"/>
      <c r="I24" s="21"/>
      <c r="J24" s="54"/>
      <c r="K24" s="55"/>
      <c r="L24" s="54"/>
      <c r="M24" s="62"/>
      <c r="N24" s="62"/>
      <c r="O24" s="55"/>
      <c r="P24" s="35"/>
    </row>
    <row r="25" spans="2:16" ht="9.75" customHeight="1" x14ac:dyDescent="0.25">
      <c r="B25" s="27"/>
      <c r="C25" s="28"/>
      <c r="D25" s="28"/>
      <c r="E25" s="28"/>
      <c r="F25" s="28"/>
      <c r="G25" s="28"/>
      <c r="H25" s="28"/>
      <c r="I25" s="28"/>
      <c r="J25" s="28"/>
      <c r="K25" s="28"/>
      <c r="L25" s="28"/>
      <c r="M25" s="28"/>
      <c r="N25" s="28"/>
      <c r="O25" s="28"/>
      <c r="P25" s="29"/>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HU'!$B$6:$B$16</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User</cp:lastModifiedBy>
  <cp:revision/>
  <dcterms:created xsi:type="dcterms:W3CDTF">2019-10-21T15:37:14Z</dcterms:created>
  <dcterms:modified xsi:type="dcterms:W3CDTF">2023-02-07T21:15:25Z</dcterms:modified>
  <cp:category/>
  <cp:contentStatus/>
</cp:coreProperties>
</file>