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AnalisisyDiseño\8311_G3_ADSW\PREGAME\1. ELICITACION\1.3 Historias de Usuario\"/>
    </mc:Choice>
  </mc:AlternateContent>
  <xr:revisionPtr revIDLastSave="0" documentId="13_ncr:1_{D77CA32B-ED10-495E-AA3C-A5AC7C9E8688}" xr6:coauthVersionLast="47" xr6:coauthVersionMax="47" xr10:uidLastSave="{00000000-0000-0000-0000-000000000000}"/>
  <bookViews>
    <workbookView xWindow="-108" yWindow="-108" windowWidth="23256" windowHeight="12576" xr2:uid="{00000000-000D-0000-FFFF-FFFF00000000}"/>
  </bookViews>
  <sheets>
    <sheet name="Formato descripción HU" sheetId="1" r:id="rId1"/>
    <sheet name="Historia de Usuario"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<sst xmlns="http://schemas.openxmlformats.org/spreadsheetml/2006/main" count="93" uniqueCount="68">
  <si>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</si>
  <si>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</si>
  <si>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</si>
  <si>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</si>
  <si>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</si>
  <si>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</si>
  <si>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</si>
  <si>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</si>
  <si>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</si>
  <si>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</si>
  <si>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</si>
  <si>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</si>
  <si>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</si>
  <si>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</si>
  <si>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</si>
  <si>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</si>
  <si>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</si>
  <si>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Jhonatan Lituma</t>
  </si>
  <si>
    <t>Alta</t>
  </si>
  <si>
    <t>No iniciado</t>
  </si>
  <si>
    <t>Crear una prueba unitaria para conocer si el registro procedio con normalidad</t>
  </si>
  <si>
    <t>Sin comentarios</t>
  </si>
  <si>
    <t>REQ002</t>
  </si>
  <si>
    <t>REQ003</t>
  </si>
  <si>
    <t>REQ004</t>
  </si>
  <si>
    <t>REQ005</t>
  </si>
  <si>
    <t>El aplicativo debera permitir que el administrador pueda agregar nuevos productos existentes en el local</t>
  </si>
  <si>
    <t>Registrar Productos</t>
  </si>
  <si>
    <t>Para agregar nuevos productos al aplicativo</t>
  </si>
  <si>
    <t>1.- El aplicativo despliega los atributos descritos que el administrador debe llenar para crear un nuevo producto. 
2.- El administrador asigna una categoría al producto.
3.- El aplicativo validará que todos los datos solicitados estén llenos.
4.- El administrador guarda la información al hacer click en el boton "Añadir".</t>
  </si>
  <si>
    <t>Registrar productos</t>
  </si>
  <si>
    <t>REQ006</t>
  </si>
  <si>
    <t>El aplicativo debera permitir al administrador poder decidir si ciertos productos se muestran o no.</t>
  </si>
  <si>
    <t>Enlistar productos</t>
  </si>
  <si>
    <t>Para mostrar al administrador los productos existentes</t>
  </si>
  <si>
    <t>1.- El administrador ingresa al sistema.
2.- Click en la seccion "Productos".
3.- El aplicativo enlista toda la información de los productos que se haya registrado.</t>
  </si>
  <si>
    <t>Verificando que los productos se muestren de forma correcta, mediante la creacion de una prueba unitaria.</t>
  </si>
  <si>
    <t>REQ007</t>
  </si>
  <si>
    <t>El aplicativo debera permitir al administrador la opcion de corregir parametros de cada producto en caso de existeir algun error.</t>
  </si>
  <si>
    <t>Editar productos</t>
  </si>
  <si>
    <t>Para que el administrador puede corregir errores en el producto existente</t>
  </si>
  <si>
    <t>1.- Dar click en el boton "Editar".
2.- Cambiar los parametros que desa edicar. 
3.- Dar click en el boton "Guardar"</t>
  </si>
  <si>
    <t>Crear una prueba unitaria para conocer si la edicion de los parametros del producto se actualizo en la base de datos ademas observar en el aplicativo si estos datos se muestran de manera correcta.</t>
  </si>
  <si>
    <t>REQ008</t>
  </si>
  <si>
    <t xml:space="preserve">El aplicativo debera permitir al administrador la opcion de eliminar un producto si este ya no existe en el local. </t>
  </si>
  <si>
    <t>Eliminar productos</t>
  </si>
  <si>
    <t>Poder sacar de circulacion ciertos productos agotados o que no se van ha vender mas</t>
  </si>
  <si>
    <t>1.- Seleccionar el producto.
2.- Dar clic en el boton "Eliminar".
3.- Dar click en el boton "Aceptar". Muestra un mensaje que se quitara el producto de la base de datos.</t>
  </si>
  <si>
    <t xml:space="preserve">Crear una prueba unitaria para conocer si la eliminacion procedio con normalidad y si el producto fue removido de la base de datos. </t>
  </si>
  <si>
    <t>REQ009</t>
  </si>
  <si>
    <t>REQ010</t>
  </si>
  <si>
    <t>REQ011</t>
  </si>
  <si>
    <t xml:space="preserve">Media </t>
  </si>
  <si>
    <t>En proceso</t>
  </si>
  <si>
    <t>Baja</t>
  </si>
  <si>
    <t>Terminado</t>
  </si>
  <si>
    <t>Atrasado</t>
  </si>
  <si>
    <t>HISTORIA DE USUARIO (HU)</t>
  </si>
  <si>
    <t>USUARIO</t>
  </si>
  <si>
    <t>TIEMPO</t>
  </si>
  <si>
    <t>PROG. RESP</t>
  </si>
  <si>
    <t>QUE</t>
  </si>
  <si>
    <t>PARA QUE</t>
  </si>
  <si>
    <t>COMO</t>
  </si>
  <si>
    <t>NOMBRE HISTORIA</t>
  </si>
  <si>
    <t>PRUEBA</t>
  </si>
  <si>
    <t>Tabla 1</t>
  </si>
  <si>
    <t>Matriz de Historias de Usuario Primera Versión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</si>
</sst>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Arial"/>
    </font>
    <font>
      <sz val="11"/>
      <color theme="1"/>
      <name val="Calibri"/>
    </font>
    <font>
      <sz val="10"/>
      <color theme="1"/>
      <name val="Calibri"/>
    </font>
    <font>
      <sz val="11"/>
      <color rgb="FF000000"/>
      <name val="Arial"/>
    </font>
    <font>
      <b/>
      <sz val="11"/>
      <color theme="1"/>
      <name val="Calibri"/>
    </font>
    <font>
      <sz val="11"/>
      <color theme="1"/>
      <name val="Arial"/>
    </font>
    <font>
      <sz val="11"/>
      <color theme="1"/>
      <name val="Times New Roman"/>
    </font>
    <font>
      <b/>
      <i/>
      <sz val="12"/>
      <color rgb="FF9C6500"/>
      <name val="Times New Roman"/>
    </font>
    <font>
      <b/>
      <i/>
      <sz val="12"/>
      <color rgb="FFFF0000"/>
      <name val="Times New Roman"/>
    </font>
    <font>
      <sz val="12"/>
      <color theme="1"/>
      <name val="Times New Roman"/>
    </font>
    <font>
      <b/>
      <i/>
      <sz val="16"/>
      <color theme="1"/>
      <name val="Times New Roman"/>
    </font>
    <font>
      <b/>
      <sz val="16"/>
      <color theme="1"/>
      <name val="Times New Roman"/>
    </font>
    <font>
      <sz val="11"/>
      <name val="Times New Roman"/>
    </font>
    <font>
      <b/>
      <sz val="11"/>
      <color theme="1"/>
      <name val="Times New Roman"/>
    </font>
    <font>
      <b/>
      <sz val="11"/>
      <color theme="0"/>
      <name val="Times New Roman"/>
    </font>
    <font>
      <b/>
      <sz val="11"/>
      <color rgb="FFFA7D00"/>
      <name val="Times New Roman"/>
    </font>
    <font>
      <u/>
      <sz val="12"/>
      <color theme="1"/>
      <name val="Times New Roman"/>
    </font>
    <font>
      <sz val="11"/>
      <color theme="1"/>
      <name val="Arial"/>
      <family val="2"/>
    </font>
    <font>
      <sz val="8"/>
      <name val="Arial"/>
    </font>
    <font>
      <b/>
      <sz val="11"/>
      <color theme="1"/>
      <name val="Arial"/>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7">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7B7B7B"/>
      </left>
      <right style="thin">
        <color rgb="FF7B7B7B"/>
      </right>
      <top style="thin">
        <color rgb="FF7B7B7B"/>
      </top>
      <bottom/>
      <diagonal/>
    </border>
  </borders>
  <cellStyleXfs count="2">
    <xf numFmtId="0" fontId="0" fillId="0" borderId="0"/>
    <xf numFmtId="0" fontId="5" fillId="0" borderId="8"/>
  </cellStyleXfs>
  <cellXfs count="70">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2" fillId="0" borderId="2" xfId="0" applyFont="1" applyBorder="1" applyAlignment="1">
      <alignment vertical="center" wrapText="1"/>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left" vertical="center" wrapText="1"/>
    </xf>
    <xf numFmtId="0" fontId="2" fillId="0" borderId="2" xfId="1" applyFont="1" applyBorder="1" applyAlignment="1">
      <alignmen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0" borderId="2" xfId="0" applyFont="1" applyBorder="1" applyAlignment="1">
      <alignment vertical="center"/>
    </xf>
    <xf numFmtId="0" fontId="9" fillId="0" borderId="2" xfId="0" applyFont="1" applyBorder="1" applyAlignment="1">
      <alignment vertical="center" wrapText="1"/>
    </xf>
    <xf numFmtId="0" fontId="9" fillId="0" borderId="2" xfId="0" applyFont="1" applyBorder="1" applyAlignment="1">
      <alignment horizontal="center" vertical="center" wrapText="1"/>
    </xf>
    <xf numFmtId="164" fontId="9" fillId="0" borderId="2" xfId="0" applyNumberFormat="1" applyFont="1" applyBorder="1" applyAlignment="1">
      <alignment horizontal="center" vertical="center" wrapText="1"/>
    </xf>
    <xf numFmtId="0" fontId="6" fillId="0" borderId="0" xfId="0" applyFont="1"/>
    <xf numFmtId="0" fontId="13" fillId="0" borderId="0" xfId="0" applyFont="1" applyAlignment="1">
      <alignment horizontal="center" vertical="center" wrapText="1"/>
    </xf>
    <xf numFmtId="0" fontId="14" fillId="4" borderId="7" xfId="0" applyFont="1" applyFill="1" applyBorder="1" applyAlignment="1">
      <alignment horizontal="center" vertical="center"/>
    </xf>
    <xf numFmtId="0" fontId="15" fillId="3" borderId="8" xfId="0" applyFont="1" applyFill="1" applyBorder="1" applyAlignment="1">
      <alignment vertical="center"/>
    </xf>
    <xf numFmtId="0" fontId="6" fillId="3" borderId="8" xfId="0" applyFont="1" applyFill="1" applyBorder="1"/>
    <xf numFmtId="0" fontId="9" fillId="5" borderId="7" xfId="0" applyFont="1" applyFill="1" applyBorder="1" applyAlignment="1">
      <alignment horizontal="center" vertical="center"/>
    </xf>
    <xf numFmtId="0" fontId="6" fillId="3" borderId="8" xfId="0" applyFont="1" applyFill="1" applyBorder="1" applyAlignment="1">
      <alignment vertical="center" wrapText="1"/>
    </xf>
    <xf numFmtId="0" fontId="6" fillId="3" borderId="8" xfId="0" applyFont="1" applyFill="1" applyBorder="1" applyAlignment="1">
      <alignment vertical="center"/>
    </xf>
    <xf numFmtId="0" fontId="9" fillId="3" borderId="8"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23" xfId="0" applyFont="1" applyFill="1" applyBorder="1"/>
    <xf numFmtId="0" fontId="6" fillId="3" borderId="24" xfId="0" applyFont="1" applyFill="1" applyBorder="1"/>
    <xf numFmtId="0" fontId="6" fillId="3" borderId="25" xfId="0" applyFont="1" applyFill="1" applyBorder="1"/>
    <xf numFmtId="0" fontId="6" fillId="3" borderId="10" xfId="0" applyFont="1" applyFill="1" applyBorder="1"/>
    <xf numFmtId="0" fontId="13" fillId="3" borderId="12" xfId="0" applyFont="1" applyFill="1" applyBorder="1" applyAlignment="1">
      <alignment horizontal="left" vertical="center" wrapText="1"/>
    </xf>
    <xf numFmtId="0" fontId="6" fillId="3" borderId="12" xfId="0" applyFont="1" applyFill="1" applyBorder="1"/>
    <xf numFmtId="0" fontId="6" fillId="3" borderId="11" xfId="0" applyFont="1" applyFill="1" applyBorder="1"/>
    <xf numFmtId="0" fontId="6" fillId="3" borderId="14" xfId="0" applyFont="1" applyFill="1" applyBorder="1"/>
    <xf numFmtId="0" fontId="6" fillId="3" borderId="15" xfId="0" applyFont="1" applyFill="1" applyBorder="1"/>
    <xf numFmtId="0" fontId="9" fillId="0" borderId="3" xfId="0" applyFont="1" applyBorder="1" applyAlignment="1">
      <alignment horizontal="center" vertical="center" wrapText="1"/>
    </xf>
    <xf numFmtId="0" fontId="9" fillId="0" borderId="26" xfId="0" applyFont="1" applyBorder="1" applyAlignment="1">
      <alignment horizontal="center" vertical="center" wrapText="1"/>
    </xf>
    <xf numFmtId="0" fontId="16" fillId="0" borderId="2" xfId="0" applyFont="1" applyBorder="1" applyAlignment="1">
      <alignment vertical="center" wrapText="1"/>
    </xf>
    <xf numFmtId="0" fontId="10" fillId="0" borderId="0" xfId="0" applyFont="1" applyAlignment="1">
      <alignment horizontal="center" vertical="center"/>
    </xf>
    <xf numFmtId="0" fontId="6" fillId="0" borderId="0" xfId="0" applyFont="1" applyAlignment="1">
      <alignment horizontal="center"/>
    </xf>
    <xf numFmtId="0" fontId="14" fillId="6" borderId="9" xfId="0" applyFont="1" applyFill="1" applyBorder="1" applyAlignment="1">
      <alignment horizontal="center" vertical="center"/>
    </xf>
    <xf numFmtId="0" fontId="12" fillId="0" borderId="13" xfId="0" applyFont="1" applyBorder="1"/>
    <xf numFmtId="0" fontId="12" fillId="0" borderId="16" xfId="0" applyFont="1" applyBorder="1"/>
    <xf numFmtId="0" fontId="7" fillId="7" borderId="10" xfId="0" applyFont="1" applyFill="1" applyBorder="1" applyAlignment="1">
      <alignment horizontal="center" vertical="center"/>
    </xf>
    <xf numFmtId="0" fontId="12" fillId="0" borderId="11" xfId="0" applyFont="1" applyBorder="1"/>
    <xf numFmtId="0" fontId="12" fillId="0" borderId="23" xfId="0" applyFont="1" applyBorder="1"/>
    <xf numFmtId="0" fontId="12" fillId="0" borderId="25" xfId="0" applyFont="1" applyBorder="1"/>
    <xf numFmtId="0" fontId="14" fillId="4" borderId="10" xfId="0" applyFont="1" applyFill="1" applyBorder="1" applyAlignment="1">
      <alignment horizontal="center" vertical="center"/>
    </xf>
    <xf numFmtId="0" fontId="12" fillId="0" borderId="14" xfId="0" applyFont="1" applyBorder="1"/>
    <xf numFmtId="0" fontId="12" fillId="0" borderId="15" xfId="0" applyFont="1" applyBorder="1"/>
    <xf numFmtId="0" fontId="6" fillId="5" borderId="10" xfId="0" applyFont="1" applyFill="1" applyBorder="1" applyAlignment="1">
      <alignment horizontal="center" vertical="center"/>
    </xf>
    <xf numFmtId="0" fontId="12" fillId="0" borderId="12" xfId="0" applyFont="1" applyBorder="1"/>
    <xf numFmtId="0" fontId="6" fillId="0" borderId="0" xfId="0" applyFont="1"/>
    <xf numFmtId="0" fontId="12" fillId="0" borderId="24" xfId="0" applyFont="1" applyBorder="1"/>
    <xf numFmtId="0" fontId="11" fillId="3" borderId="4" xfId="0" applyFont="1" applyFill="1" applyBorder="1" applyAlignment="1">
      <alignment horizontal="center" vertical="center" wrapText="1"/>
    </xf>
    <xf numFmtId="0" fontId="12" fillId="0" borderId="5" xfId="0" applyFont="1" applyBorder="1"/>
    <xf numFmtId="0" fontId="12" fillId="0" borderId="6" xfId="0" applyFont="1" applyBorder="1"/>
    <xf numFmtId="0" fontId="14" fillId="4" borderId="4"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10" xfId="0" applyFont="1" applyFill="1" applyBorder="1" applyAlignment="1">
      <alignment horizontal="center" vertical="center" wrapText="1"/>
    </xf>
    <xf numFmtId="0" fontId="9" fillId="2" borderId="17" xfId="0" applyFont="1" applyFill="1" applyBorder="1" applyAlignment="1">
      <alignment horizontal="center" vertical="center"/>
    </xf>
    <xf numFmtId="0" fontId="12" fillId="0" borderId="18" xfId="0" applyFont="1" applyBorder="1"/>
    <xf numFmtId="0" fontId="12" fillId="0" borderId="19" xfId="0" applyFont="1" applyBorder="1"/>
    <xf numFmtId="0" fontId="12" fillId="0" borderId="20" xfId="0" applyFont="1" applyBorder="1"/>
    <xf numFmtId="0" fontId="12" fillId="0" borderId="21" xfId="0" applyFont="1" applyBorder="1"/>
    <xf numFmtId="0" fontId="12" fillId="0" borderId="22" xfId="0" applyFont="1" applyBorder="1"/>
    <xf numFmtId="0" fontId="19" fillId="0" borderId="0" xfId="0" applyFont="1"/>
    <xf numFmtId="0" fontId="17" fillId="0" borderId="0" xfId="0" applyFont="1"/>
  </cellXfs>
  <cellStyles count="2">
    <cellStyle name="Normal" xfId="0" builtinId="0"/>
    <cellStyle name="Normal 2" xfId="1" xr:uid="{E1E63F24-0DD1-4818-B83C-40FEC43A0E51}"/>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997"/>
  <sheetViews>
    <sheetView showGridLines="0" tabSelected="1" topLeftCell="A8" zoomScale="70" zoomScaleNormal="70" workbookViewId="0">
      <selection activeCell="E18" sqref="E18"/>
    </sheetView>
  </sheetViews>
  <sheetFormatPr baseColWidth="10" defaultColWidth="12.59765625" defaultRowHeight="15" customHeight="1" x14ac:dyDescent="0.25"/>
  <cols>
    <col min="1" max="1" width="4.59765625" customWidth="1"/>
    <col min="2" max="2" width="8.09765625" customWidth="1"/>
    <col min="3" max="3" width="20.59765625" customWidth="1"/>
    <col min="4" max="4" width="20.59765625" style="3" customWidth="1"/>
    <col min="5" max="5" width="20.59765625" customWidth="1"/>
    <col min="6" max="6" width="12.8984375" customWidth="1"/>
    <col min="7" max="7" width="41.59765625" customWidth="1"/>
    <col min="8" max="12" width="10.59765625" customWidth="1"/>
    <col min="13" max="13" width="20.59765625" customWidth="1"/>
    <col min="14" max="15" width="20.59765625" style="3" customWidth="1"/>
    <col min="16" max="26" width="9.3984375" customWidth="1"/>
  </cols>
  <sheetData>
    <row r="1" spans="2:15" ht="14.4" x14ac:dyDescent="0.3">
      <c r="I1" s="1"/>
      <c r="J1" s="1"/>
      <c r="K1" s="2"/>
      <c r="L1" s="3"/>
    </row>
    <row r="2" spans="2:15" ht="14.4" x14ac:dyDescent="0.3">
      <c r="I2" s="1"/>
      <c r="J2" s="1"/>
      <c r="K2" s="2"/>
      <c r="L2" s="3"/>
    </row>
    <row r="3" spans="2:15" ht="45" customHeight="1" x14ac:dyDescent="0.25">
      <c r="B3" s="40" t="s">
        <v>0</v>
      </c>
      <c r="C3" s="41"/>
      <c r="D3" s="41"/>
      <c r="E3" s="41"/>
      <c r="F3" s="41"/>
      <c r="G3" s="41"/>
      <c r="H3" s="41"/>
      <c r="I3" s="41"/>
      <c r="J3" s="41"/>
      <c r="K3" s="41"/>
      <c r="L3" s="41"/>
      <c r="M3" s="41"/>
      <c r="N3" s="41"/>
      <c r="O3" s="41"/>
    </row>
    <row r="4" spans="2:15" ht="14.4" x14ac:dyDescent="0.3">
      <c r="H4" s="4"/>
      <c r="I4" s="1"/>
      <c r="J4" s="1"/>
      <c r="K4" s="2"/>
      <c r="L4" s="3"/>
    </row>
    <row r="5" spans="2:15" ht="60" customHeight="1" x14ac:dyDescent="0.25">
      <c r="B5" s="12" t="s">
        <v>1</v>
      </c>
      <c r="C5" s="12" t="s">
        <v>2</v>
      </c>
      <c r="D5" s="13" t="s">
        <v>3</v>
      </c>
      <c r="E5" s="12" t="s">
        <v>4</v>
      </c>
      <c r="F5" s="12" t="s">
        <v>5</v>
      </c>
      <c r="G5" s="12" t="s">
        <v>6</v>
      </c>
      <c r="H5" s="12" t="s">
        <v>7</v>
      </c>
      <c r="I5" s="12" t="s">
        <v>8</v>
      </c>
      <c r="J5" s="12" t="s">
        <v>9</v>
      </c>
      <c r="K5" s="12" t="s">
        <v>10</v>
      </c>
      <c r="L5" s="12" t="s">
        <v>11</v>
      </c>
      <c r="M5" s="12" t="s">
        <v>12</v>
      </c>
      <c r="N5" s="12" t="s">
        <v>13</v>
      </c>
      <c r="O5" s="12" t="s">
        <v>14</v>
      </c>
    </row>
    <row r="6" spans="2:15" ht="140.4" x14ac:dyDescent="0.25">
      <c r="B6" s="14" t="s">
        <v>15</v>
      </c>
      <c r="C6" s="15" t="s">
        <v>26</v>
      </c>
      <c r="D6" s="16" t="s">
        <v>27</v>
      </c>
      <c r="E6" s="15" t="s">
        <v>28</v>
      </c>
      <c r="F6" s="15" t="s">
        <v>16</v>
      </c>
      <c r="G6" s="15" t="s">
        <v>29</v>
      </c>
      <c r="H6" s="15" t="s">
        <v>17</v>
      </c>
      <c r="I6" s="16">
        <v>6</v>
      </c>
      <c r="J6" s="17">
        <v>44928</v>
      </c>
      <c r="K6" s="16" t="s">
        <v>18</v>
      </c>
      <c r="L6" s="16" t="s">
        <v>55</v>
      </c>
      <c r="M6" s="15" t="s">
        <v>20</v>
      </c>
      <c r="N6" s="37" t="s">
        <v>21</v>
      </c>
      <c r="O6" s="38" t="s">
        <v>30</v>
      </c>
    </row>
    <row r="7" spans="2:15" ht="93.6" x14ac:dyDescent="0.25">
      <c r="B7" s="14" t="s">
        <v>22</v>
      </c>
      <c r="C7" s="15" t="s">
        <v>32</v>
      </c>
      <c r="D7" s="16" t="s">
        <v>33</v>
      </c>
      <c r="E7" s="15" t="s">
        <v>34</v>
      </c>
      <c r="F7" s="15" t="s">
        <v>16</v>
      </c>
      <c r="G7" s="15" t="s">
        <v>35</v>
      </c>
      <c r="H7" s="15" t="s">
        <v>17</v>
      </c>
      <c r="I7" s="16">
        <v>3</v>
      </c>
      <c r="J7" s="17">
        <v>44928</v>
      </c>
      <c r="K7" s="16" t="s">
        <v>18</v>
      </c>
      <c r="L7" s="16" t="s">
        <v>55</v>
      </c>
      <c r="M7" s="15" t="s">
        <v>36</v>
      </c>
      <c r="N7" s="37" t="s">
        <v>21</v>
      </c>
      <c r="O7" s="16" t="s">
        <v>33</v>
      </c>
    </row>
    <row r="8" spans="2:15" ht="156" x14ac:dyDescent="0.25">
      <c r="B8" s="14" t="s">
        <v>23</v>
      </c>
      <c r="C8" s="15" t="s">
        <v>38</v>
      </c>
      <c r="D8" s="16" t="s">
        <v>39</v>
      </c>
      <c r="E8" s="15" t="s">
        <v>40</v>
      </c>
      <c r="F8" s="15" t="s">
        <v>16</v>
      </c>
      <c r="G8" s="15" t="s">
        <v>41</v>
      </c>
      <c r="H8" s="15" t="s">
        <v>17</v>
      </c>
      <c r="I8" s="16">
        <v>4</v>
      </c>
      <c r="J8" s="17">
        <v>44929</v>
      </c>
      <c r="K8" s="16" t="s">
        <v>18</v>
      </c>
      <c r="L8" s="16" t="s">
        <v>55</v>
      </c>
      <c r="M8" s="39" t="s">
        <v>42</v>
      </c>
      <c r="N8" s="37" t="s">
        <v>21</v>
      </c>
      <c r="O8" s="16" t="s">
        <v>39</v>
      </c>
    </row>
    <row r="9" spans="2:15" ht="93.6" x14ac:dyDescent="0.25">
      <c r="B9" s="14" t="s">
        <v>24</v>
      </c>
      <c r="C9" s="15" t="s">
        <v>44</v>
      </c>
      <c r="D9" s="16" t="s">
        <v>45</v>
      </c>
      <c r="E9" s="15" t="s">
        <v>46</v>
      </c>
      <c r="F9" s="15" t="s">
        <v>16</v>
      </c>
      <c r="G9" s="15" t="s">
        <v>47</v>
      </c>
      <c r="H9" s="15" t="s">
        <v>17</v>
      </c>
      <c r="I9" s="16">
        <v>4</v>
      </c>
      <c r="J9" s="17">
        <v>44930</v>
      </c>
      <c r="K9" s="16" t="s">
        <v>18</v>
      </c>
      <c r="L9" s="16" t="s">
        <v>55</v>
      </c>
      <c r="M9" s="15" t="s">
        <v>48</v>
      </c>
      <c r="N9" s="37" t="s">
        <v>21</v>
      </c>
      <c r="O9" s="16" t="s">
        <v>45</v>
      </c>
    </row>
    <row r="10" spans="2:15" ht="15.6" x14ac:dyDescent="0.25">
      <c r="B10" s="14" t="s">
        <v>25</v>
      </c>
      <c r="C10" s="11"/>
      <c r="D10" s="6"/>
      <c r="E10" s="5"/>
      <c r="F10" s="5"/>
      <c r="G10" s="5"/>
      <c r="H10" s="5"/>
      <c r="I10" s="6"/>
      <c r="J10" s="7"/>
      <c r="K10" s="6"/>
      <c r="L10" s="6"/>
      <c r="M10" s="5"/>
      <c r="N10" s="6"/>
      <c r="O10" s="6"/>
    </row>
    <row r="11" spans="2:15" ht="39.75" customHeight="1" x14ac:dyDescent="0.25">
      <c r="B11" s="14" t="s">
        <v>31</v>
      </c>
      <c r="C11" s="5"/>
      <c r="D11" s="6"/>
      <c r="E11" s="5"/>
      <c r="F11" s="5"/>
      <c r="G11" s="5"/>
      <c r="H11" s="5"/>
      <c r="I11" s="6"/>
      <c r="J11" s="7"/>
      <c r="K11" s="6"/>
      <c r="L11" s="6"/>
      <c r="M11" s="5"/>
      <c r="N11" s="6"/>
      <c r="O11" s="6"/>
    </row>
    <row r="12" spans="2:15" ht="39.75" customHeight="1" x14ac:dyDescent="0.25">
      <c r="B12" s="14" t="s">
        <v>37</v>
      </c>
      <c r="C12" s="5"/>
      <c r="D12" s="6"/>
      <c r="E12" s="5"/>
      <c r="F12" s="5"/>
      <c r="G12" s="5"/>
      <c r="H12" s="5"/>
      <c r="I12" s="6"/>
      <c r="J12" s="7"/>
      <c r="K12" s="6"/>
      <c r="L12" s="6"/>
      <c r="M12" s="5"/>
      <c r="N12" s="6"/>
      <c r="O12" s="6"/>
    </row>
    <row r="13" spans="2:15" ht="39.75" customHeight="1" x14ac:dyDescent="0.25">
      <c r="B13" s="14" t="s">
        <v>43</v>
      </c>
      <c r="C13" s="5"/>
      <c r="D13" s="6"/>
      <c r="E13" s="5"/>
      <c r="F13" s="5"/>
      <c r="G13" s="5"/>
      <c r="H13" s="5"/>
      <c r="I13" s="6"/>
      <c r="J13" s="7"/>
      <c r="K13" s="6"/>
      <c r="L13" s="6"/>
      <c r="M13" s="5"/>
      <c r="N13" s="6"/>
      <c r="O13" s="6"/>
    </row>
    <row r="14" spans="2:15" ht="39.75" customHeight="1" x14ac:dyDescent="0.25">
      <c r="B14" s="14" t="s">
        <v>49</v>
      </c>
      <c r="C14" s="5"/>
      <c r="D14" s="6"/>
      <c r="E14" s="5"/>
      <c r="F14" s="5"/>
      <c r="G14" s="5"/>
      <c r="H14" s="5"/>
      <c r="I14" s="6"/>
      <c r="J14" s="7"/>
      <c r="K14" s="6"/>
      <c r="L14" s="6"/>
      <c r="M14" s="5"/>
      <c r="N14" s="6"/>
      <c r="O14" s="6"/>
    </row>
    <row r="15" spans="2:15" ht="39.75" customHeight="1" x14ac:dyDescent="0.25">
      <c r="B15" s="14" t="s">
        <v>50</v>
      </c>
      <c r="C15" s="5"/>
      <c r="D15" s="6"/>
      <c r="E15" s="5"/>
      <c r="F15" s="5"/>
      <c r="G15" s="5"/>
      <c r="H15" s="5"/>
      <c r="I15" s="6"/>
      <c r="J15" s="7"/>
      <c r="K15" s="6"/>
      <c r="L15" s="6"/>
      <c r="M15" s="5"/>
      <c r="N15" s="6"/>
      <c r="O15" s="6"/>
    </row>
    <row r="16" spans="2:15" ht="39.75" customHeight="1" x14ac:dyDescent="0.25">
      <c r="B16" s="14" t="s">
        <v>51</v>
      </c>
      <c r="C16" s="5"/>
      <c r="D16" s="6"/>
      <c r="E16" s="5"/>
      <c r="F16" s="5"/>
      <c r="G16" s="5"/>
      <c r="H16" s="5"/>
      <c r="I16" s="6"/>
      <c r="J16" s="7"/>
      <c r="K16" s="6"/>
      <c r="L16" s="6"/>
      <c r="M16" s="5"/>
      <c r="N16" s="6"/>
      <c r="O16" s="6"/>
    </row>
    <row r="17" spans="3:13" ht="19.5" customHeight="1" x14ac:dyDescent="0.25">
      <c r="C17" s="68" t="s">
        <v>66</v>
      </c>
      <c r="I17" s="3"/>
      <c r="J17" s="3"/>
      <c r="K17" s="8"/>
      <c r="L17" s="3"/>
    </row>
    <row r="18" spans="3:13" ht="19.5" customHeight="1" x14ac:dyDescent="0.3">
      <c r="C18" s="69" t="s">
        <v>67</v>
      </c>
      <c r="I18" s="1"/>
      <c r="J18" s="1"/>
      <c r="K18" s="2"/>
      <c r="L18" s="3"/>
    </row>
    <row r="19" spans="3:13" ht="19.5" customHeight="1" x14ac:dyDescent="0.3">
      <c r="I19" s="1"/>
      <c r="J19" s="1"/>
      <c r="K19" s="2"/>
      <c r="L19" s="3"/>
    </row>
    <row r="20" spans="3:13" ht="19.5" customHeight="1" x14ac:dyDescent="0.3">
      <c r="I20" s="1"/>
      <c r="J20" s="1"/>
      <c r="K20" s="2"/>
      <c r="L20" s="3"/>
    </row>
    <row r="21" spans="3:13" ht="19.5" customHeight="1" x14ac:dyDescent="0.25">
      <c r="I21" s="1"/>
      <c r="J21" s="1"/>
      <c r="K21" s="9"/>
      <c r="L21" s="3"/>
    </row>
    <row r="22" spans="3:13" ht="19.5" customHeight="1" x14ac:dyDescent="0.25">
      <c r="I22" s="1"/>
      <c r="J22" s="1"/>
      <c r="K22" s="9"/>
      <c r="L22" s="3"/>
    </row>
    <row r="23" spans="3:13" ht="19.5" customHeight="1" x14ac:dyDescent="0.3">
      <c r="I23" s="1"/>
      <c r="J23" s="1"/>
      <c r="K23" s="2"/>
      <c r="L23" s="3"/>
    </row>
    <row r="24" spans="3:13" ht="19.5" customHeight="1" x14ac:dyDescent="0.3">
      <c r="I24" s="1"/>
      <c r="J24" s="1"/>
      <c r="K24" s="2"/>
      <c r="L24" s="3"/>
    </row>
    <row r="25" spans="3:13" ht="19.5" customHeight="1" x14ac:dyDescent="0.3">
      <c r="I25" s="1"/>
      <c r="J25" s="1"/>
      <c r="K25" s="2"/>
      <c r="L25" s="3"/>
    </row>
    <row r="26" spans="3:13" ht="19.5" customHeight="1" x14ac:dyDescent="0.3">
      <c r="I26" s="1"/>
      <c r="J26" s="1"/>
      <c r="K26" s="2" t="s">
        <v>18</v>
      </c>
      <c r="L26" s="1" t="s">
        <v>19</v>
      </c>
      <c r="M26" s="4"/>
    </row>
    <row r="27" spans="3:13" ht="19.5" customHeight="1" x14ac:dyDescent="0.3">
      <c r="I27" s="1"/>
      <c r="J27" s="1"/>
      <c r="K27" s="2" t="s">
        <v>52</v>
      </c>
      <c r="L27" s="1" t="s">
        <v>53</v>
      </c>
      <c r="M27" s="4"/>
    </row>
    <row r="28" spans="3:13" ht="19.5" customHeight="1" x14ac:dyDescent="0.3">
      <c r="I28" s="1"/>
      <c r="J28" s="1"/>
      <c r="K28" s="2" t="s">
        <v>54</v>
      </c>
      <c r="L28" s="1" t="s">
        <v>55</v>
      </c>
      <c r="M28" s="4"/>
    </row>
    <row r="29" spans="3:13" ht="19.5" customHeight="1" x14ac:dyDescent="0.3">
      <c r="I29" s="1"/>
      <c r="J29" s="1"/>
      <c r="K29" s="2"/>
      <c r="L29" s="1" t="s">
        <v>56</v>
      </c>
      <c r="M29" s="4"/>
    </row>
    <row r="30" spans="3:13" ht="19.5" customHeight="1" x14ac:dyDescent="0.3">
      <c r="I30" s="1"/>
      <c r="J30" s="1"/>
      <c r="K30" s="2"/>
      <c r="L30" s="3"/>
    </row>
    <row r="31" spans="3:13" ht="19.5" customHeight="1" x14ac:dyDescent="0.3">
      <c r="I31" s="1"/>
      <c r="J31" s="1"/>
      <c r="K31" s="2"/>
      <c r="L31" s="3"/>
    </row>
    <row r="32" spans="3:13" ht="15.75" customHeight="1" x14ac:dyDescent="0.3">
      <c r="I32" s="1"/>
      <c r="J32" s="1"/>
      <c r="K32" s="2"/>
      <c r="L32" s="3"/>
    </row>
    <row r="33" spans="9:12" ht="15.75" customHeight="1" x14ac:dyDescent="0.3">
      <c r="I33" s="1"/>
      <c r="J33" s="1"/>
      <c r="K33" s="2"/>
      <c r="L33" s="3"/>
    </row>
    <row r="34" spans="9:12" ht="15.75" customHeight="1" x14ac:dyDescent="0.3">
      <c r="I34" s="1"/>
      <c r="J34" s="1"/>
      <c r="K34" s="2"/>
      <c r="L34" s="3"/>
    </row>
    <row r="35" spans="9:12" ht="15.75" customHeight="1" x14ac:dyDescent="0.3">
      <c r="I35" s="1"/>
      <c r="J35" s="1"/>
      <c r="K35" s="2"/>
      <c r="L35" s="3"/>
    </row>
    <row r="36" spans="9:12" ht="15.75" customHeight="1" x14ac:dyDescent="0.3">
      <c r="I36" s="1"/>
      <c r="J36" s="1"/>
      <c r="K36" s="2"/>
      <c r="L36" s="3"/>
    </row>
    <row r="37" spans="9:12" ht="15.75" customHeight="1" x14ac:dyDescent="0.3">
      <c r="I37" s="1"/>
      <c r="J37" s="1"/>
      <c r="K37" s="2"/>
      <c r="L37" s="3"/>
    </row>
    <row r="38" spans="9:12" ht="15.75" customHeight="1" x14ac:dyDescent="0.3">
      <c r="I38" s="1"/>
      <c r="J38" s="1"/>
      <c r="K38" s="2"/>
      <c r="L38" s="3"/>
    </row>
    <row r="39" spans="9:12" ht="15.75" customHeight="1" x14ac:dyDescent="0.3">
      <c r="I39" s="1"/>
      <c r="J39" s="1"/>
      <c r="K39" s="2"/>
      <c r="L39" s="3"/>
    </row>
    <row r="40" spans="9:12" ht="15.75" customHeight="1" x14ac:dyDescent="0.3">
      <c r="I40" s="1"/>
      <c r="J40" s="1"/>
      <c r="K40" s="2"/>
      <c r="L40" s="3"/>
    </row>
    <row r="41" spans="9:12" ht="15.75" customHeight="1" x14ac:dyDescent="0.3">
      <c r="I41" s="1"/>
      <c r="J41" s="1"/>
      <c r="K41" s="2"/>
      <c r="L41" s="3"/>
    </row>
    <row r="42" spans="9:12" ht="15.75" customHeight="1" x14ac:dyDescent="0.3">
      <c r="I42" s="1"/>
      <c r="J42" s="1"/>
      <c r="K42" s="2"/>
      <c r="L42" s="3"/>
    </row>
    <row r="43" spans="9:12" ht="15.75" customHeight="1" x14ac:dyDescent="0.3">
      <c r="I43" s="1"/>
      <c r="J43" s="1"/>
      <c r="K43" s="2"/>
      <c r="L43" s="3"/>
    </row>
    <row r="44" spans="9:12" ht="15.75" customHeight="1" x14ac:dyDescent="0.3">
      <c r="I44" s="1"/>
      <c r="J44" s="1"/>
      <c r="K44" s="2"/>
      <c r="L44" s="3"/>
    </row>
    <row r="45" spans="9:12" ht="15.75" customHeight="1" x14ac:dyDescent="0.3">
      <c r="I45" s="1"/>
      <c r="J45" s="1"/>
      <c r="K45" s="2"/>
      <c r="L45" s="3"/>
    </row>
    <row r="46" spans="9:12" ht="15.75" customHeight="1" x14ac:dyDescent="0.3">
      <c r="I46" s="1"/>
      <c r="J46" s="1"/>
      <c r="K46" s="2"/>
      <c r="L46" s="3"/>
    </row>
    <row r="47" spans="9:12" ht="15.75" customHeight="1" x14ac:dyDescent="0.3">
      <c r="I47" s="1"/>
      <c r="J47" s="1"/>
      <c r="K47" s="2"/>
      <c r="L47" s="3"/>
    </row>
    <row r="48" spans="9:12"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25">
      <c r="I996" s="3"/>
      <c r="J996" s="3"/>
      <c r="K996" s="8"/>
      <c r="L996" s="3"/>
    </row>
    <row r="997" spans="9:12" ht="15.75" customHeight="1" x14ac:dyDescent="0.25">
      <c r="I997" s="3"/>
      <c r="J997" s="3"/>
      <c r="K997" s="8"/>
      <c r="L997" s="3"/>
    </row>
  </sheetData>
  <mergeCells count="1">
    <mergeCell ref="B3:O3"/>
  </mergeCells>
  <phoneticPr fontId="18" type="noConversion"/>
  <dataValidations count="2">
    <dataValidation type="list" allowBlank="1" showErrorMessage="1" sqref="L6:L16" xr:uid="{00000000-0002-0000-0000-000000000000}">
      <formula1>$L$26:$L$29</formula1>
    </dataValidation>
    <dataValidation type="list" allowBlank="1" showErrorMessage="1" sqref="K6:K16" xr:uid="{00000000-0002-0000-0000-000001000000}">
      <formula1>$K$26:$K$28</formula1>
    </dataValidation>
  </dataValidations>
  <printOptions horizontalCentered="1"/>
  <pageMargins left="0.31496062992125984" right="0.31496062992125984" top="0.74803149606299213" bottom="0.55118110236220474" header="0" footer="0"/>
  <pageSetup paperSize="9" scale="5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opLeftCell="A12" workbookViewId="0">
      <selection activeCell="B29" sqref="B29"/>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10"/>
      <c r="D4" s="10"/>
      <c r="E4" s="10"/>
      <c r="F4" s="4"/>
    </row>
    <row r="5" spans="2:16" ht="14.4" hidden="1" x14ac:dyDescent="0.3">
      <c r="C5" s="10"/>
      <c r="D5" s="10"/>
      <c r="E5" s="10"/>
      <c r="F5" s="4"/>
    </row>
    <row r="6" spans="2:16" ht="39.75" customHeight="1" x14ac:dyDescent="0.25">
      <c r="B6" s="56" t="s">
        <v>57</v>
      </c>
      <c r="C6" s="57"/>
      <c r="D6" s="57"/>
      <c r="E6" s="57"/>
      <c r="F6" s="57"/>
      <c r="G6" s="57"/>
      <c r="H6" s="57"/>
      <c r="I6" s="57"/>
      <c r="J6" s="57"/>
      <c r="K6" s="57"/>
      <c r="L6" s="57"/>
      <c r="M6" s="57"/>
      <c r="N6" s="57"/>
      <c r="O6" s="57"/>
      <c r="P6" s="58"/>
    </row>
    <row r="7" spans="2:16" ht="9.75" customHeight="1" x14ac:dyDescent="0.25">
      <c r="B7" s="18"/>
      <c r="C7" s="19"/>
      <c r="D7" s="19"/>
      <c r="E7" s="19"/>
      <c r="F7" s="19"/>
      <c r="G7" s="19"/>
      <c r="H7" s="19"/>
      <c r="I7" s="19"/>
      <c r="J7" s="19"/>
      <c r="K7" s="19"/>
      <c r="L7" s="19"/>
      <c r="M7" s="19"/>
      <c r="N7" s="19"/>
      <c r="O7" s="19"/>
      <c r="P7" s="18"/>
    </row>
    <row r="8" spans="2:16" ht="9.75" customHeight="1" x14ac:dyDescent="0.25">
      <c r="B8" s="31"/>
      <c r="C8" s="32"/>
      <c r="D8" s="32"/>
      <c r="E8" s="32"/>
      <c r="F8" s="33"/>
      <c r="G8" s="33"/>
      <c r="H8" s="33"/>
      <c r="I8" s="33"/>
      <c r="J8" s="33"/>
      <c r="K8" s="33"/>
      <c r="L8" s="33"/>
      <c r="M8" s="33"/>
      <c r="N8" s="33"/>
      <c r="O8" s="33"/>
      <c r="P8" s="34"/>
    </row>
    <row r="9" spans="2:16" ht="30" customHeight="1" x14ac:dyDescent="0.25">
      <c r="B9" s="35"/>
      <c r="C9" s="20" t="s">
        <v>1</v>
      </c>
      <c r="D9" s="21"/>
      <c r="E9" s="59" t="s">
        <v>58</v>
      </c>
      <c r="F9" s="58"/>
      <c r="G9" s="21"/>
      <c r="H9" s="59" t="s">
        <v>11</v>
      </c>
      <c r="I9" s="58"/>
      <c r="J9" s="22"/>
      <c r="K9" s="22"/>
      <c r="L9" s="22"/>
      <c r="M9" s="22"/>
      <c r="N9" s="22"/>
      <c r="O9" s="22"/>
      <c r="P9" s="36"/>
    </row>
    <row r="10" spans="2:16" ht="30" customHeight="1" x14ac:dyDescent="0.25">
      <c r="B10" s="35"/>
      <c r="C10" s="23" t="s">
        <v>15</v>
      </c>
      <c r="D10" s="24"/>
      <c r="E10" s="60" t="str">
        <f>VLOOKUP(C10,'Formato descripción HU'!B6:O16,5,0)</f>
        <v>Administrador</v>
      </c>
      <c r="F10" s="58"/>
      <c r="G10" s="25"/>
      <c r="H10" s="60" t="str">
        <f>VLOOKUP(C10,'Formato descripción HU'!B6:O16,11,0)</f>
        <v>Terminado</v>
      </c>
      <c r="I10" s="58"/>
      <c r="J10" s="25"/>
      <c r="K10" s="22"/>
      <c r="L10" s="22"/>
      <c r="M10" s="22"/>
      <c r="N10" s="22"/>
      <c r="O10" s="22"/>
      <c r="P10" s="36"/>
    </row>
    <row r="11" spans="2:16" ht="9.75" customHeight="1" x14ac:dyDescent="0.25">
      <c r="B11" s="35"/>
      <c r="C11" s="26"/>
      <c r="D11" s="24"/>
      <c r="E11" s="27"/>
      <c r="F11" s="27"/>
      <c r="G11" s="25"/>
      <c r="H11" s="27"/>
      <c r="I11" s="27"/>
      <c r="J11" s="25"/>
      <c r="K11" s="27"/>
      <c r="L11" s="27"/>
      <c r="M11" s="22"/>
      <c r="N11" s="27"/>
      <c r="O11" s="27"/>
      <c r="P11" s="36"/>
    </row>
    <row r="12" spans="2:16" ht="30" customHeight="1" x14ac:dyDescent="0.25">
      <c r="B12" s="35"/>
      <c r="C12" s="20" t="s">
        <v>59</v>
      </c>
      <c r="D12" s="24"/>
      <c r="E12" s="59" t="s">
        <v>10</v>
      </c>
      <c r="F12" s="58"/>
      <c r="G12" s="25"/>
      <c r="H12" s="59" t="s">
        <v>60</v>
      </c>
      <c r="I12" s="58"/>
      <c r="J12" s="25"/>
      <c r="K12" s="27"/>
      <c r="L12" s="27"/>
      <c r="M12" s="22"/>
      <c r="N12" s="27"/>
      <c r="O12" s="27"/>
      <c r="P12" s="36"/>
    </row>
    <row r="13" spans="2:16" ht="30" customHeight="1" x14ac:dyDescent="0.25">
      <c r="B13" s="35"/>
      <c r="C13" s="23">
        <f>VLOOKUP('Historia de Usuario'!C10,'Formato descripción HU'!B6:O16,8,0)</f>
        <v>6</v>
      </c>
      <c r="D13" s="24"/>
      <c r="E13" s="60" t="str">
        <f>VLOOKUP(C10,'Formato descripción HU'!B6:O16,10,0)</f>
        <v>Alta</v>
      </c>
      <c r="F13" s="58"/>
      <c r="G13" s="25"/>
      <c r="H13" s="60" t="str">
        <f>VLOOKUP(C10,'Formato descripción HU'!B6:O16,7,0)</f>
        <v>Jhonatan Lituma</v>
      </c>
      <c r="I13" s="58"/>
      <c r="J13" s="25"/>
      <c r="K13" s="27"/>
      <c r="L13" s="27"/>
      <c r="M13" s="22"/>
      <c r="N13" s="27"/>
      <c r="O13" s="27"/>
      <c r="P13" s="36"/>
    </row>
    <row r="14" spans="2:16" ht="9.75" customHeight="1" x14ac:dyDescent="0.25">
      <c r="B14" s="35"/>
      <c r="C14" s="22"/>
      <c r="D14" s="24"/>
      <c r="E14" s="22"/>
      <c r="F14" s="22"/>
      <c r="G14" s="25"/>
      <c r="H14" s="25"/>
      <c r="I14" s="22"/>
      <c r="J14" s="22"/>
      <c r="K14" s="22"/>
      <c r="L14" s="22"/>
      <c r="M14" s="22"/>
      <c r="N14" s="22"/>
      <c r="O14" s="22"/>
      <c r="P14" s="36"/>
    </row>
    <row r="15" spans="2:16" ht="19.5" customHeight="1" x14ac:dyDescent="0.25">
      <c r="B15" s="35"/>
      <c r="C15" s="42" t="s">
        <v>61</v>
      </c>
      <c r="D15" s="61" t="str">
        <f>VLOOKUP(C10,'Formato descripción HU'!B6:O16,3,0)</f>
        <v>Registrar Productos</v>
      </c>
      <c r="E15" s="46"/>
      <c r="F15" s="22"/>
      <c r="G15" s="42" t="s">
        <v>62</v>
      </c>
      <c r="H15" s="61" t="str">
        <f>VLOOKUP(C10,'Formato descripción HU'!B6:O16,4,0)</f>
        <v>Para agregar nuevos productos al aplicativo</v>
      </c>
      <c r="I15" s="53"/>
      <c r="J15" s="46"/>
      <c r="K15" s="22"/>
      <c r="L15" s="42" t="s">
        <v>63</v>
      </c>
      <c r="M15" s="52" t="str">
        <f>VLOOKUP(C10,'Formato descripción HU'!B6:O16,6,0)</f>
        <v>1.- El aplicativo despliega los atributos descritos que el administrador debe llenar para crear un nuevo producto. 
2.- El administrador asigna una categoría al producto.
3.- El aplicativo validará que todos los datos solicitados estén llenos.
4.- El administrador guarda la información al hacer click en el boton "Añadir".</v>
      </c>
      <c r="N15" s="53"/>
      <c r="O15" s="46"/>
      <c r="P15" s="36"/>
    </row>
    <row r="16" spans="2:16" ht="19.5" customHeight="1" x14ac:dyDescent="0.25">
      <c r="B16" s="35"/>
      <c r="C16" s="43"/>
      <c r="D16" s="50"/>
      <c r="E16" s="51"/>
      <c r="F16" s="22"/>
      <c r="G16" s="43"/>
      <c r="H16" s="50"/>
      <c r="I16" s="54"/>
      <c r="J16" s="51"/>
      <c r="K16" s="22"/>
      <c r="L16" s="43"/>
      <c r="M16" s="50"/>
      <c r="N16" s="54"/>
      <c r="O16" s="51"/>
      <c r="P16" s="36"/>
    </row>
    <row r="17" spans="2:16" ht="19.5" customHeight="1" x14ac:dyDescent="0.25">
      <c r="B17" s="35"/>
      <c r="C17" s="44"/>
      <c r="D17" s="47"/>
      <c r="E17" s="48"/>
      <c r="F17" s="22"/>
      <c r="G17" s="44"/>
      <c r="H17" s="47"/>
      <c r="I17" s="55"/>
      <c r="J17" s="48"/>
      <c r="K17" s="22"/>
      <c r="L17" s="44"/>
      <c r="M17" s="47"/>
      <c r="N17" s="55"/>
      <c r="O17" s="48"/>
      <c r="P17" s="36"/>
    </row>
    <row r="18" spans="2:16" ht="9.75" customHeight="1" x14ac:dyDescent="0.25">
      <c r="B18" s="35"/>
      <c r="C18" s="22"/>
      <c r="D18" s="22"/>
      <c r="E18" s="22"/>
      <c r="F18" s="22"/>
      <c r="G18" s="25"/>
      <c r="H18" s="25"/>
      <c r="I18" s="25"/>
      <c r="J18" s="22"/>
      <c r="K18" s="22"/>
      <c r="L18" s="22"/>
      <c r="M18" s="22"/>
      <c r="N18" s="22"/>
      <c r="O18" s="22"/>
      <c r="P18" s="36"/>
    </row>
    <row r="19" spans="2:16" ht="19.5" customHeight="1" x14ac:dyDescent="0.25">
      <c r="B19" s="35"/>
      <c r="C19" s="45" t="s">
        <v>64</v>
      </c>
      <c r="D19" s="46"/>
      <c r="E19" s="62" t="str">
        <f>VLOOKUP(C10,'Formato descripción HU'!B6:O16,14,0)</f>
        <v>Registrar productos</v>
      </c>
      <c r="F19" s="63"/>
      <c r="G19" s="63"/>
      <c r="H19" s="63"/>
      <c r="I19" s="63"/>
      <c r="J19" s="63"/>
      <c r="K19" s="63"/>
      <c r="L19" s="63"/>
      <c r="M19" s="63"/>
      <c r="N19" s="63"/>
      <c r="O19" s="64"/>
      <c r="P19" s="36"/>
    </row>
    <row r="20" spans="2:16" ht="19.5" customHeight="1" x14ac:dyDescent="0.25">
      <c r="B20" s="35"/>
      <c r="C20" s="47"/>
      <c r="D20" s="48"/>
      <c r="E20" s="65"/>
      <c r="F20" s="66"/>
      <c r="G20" s="66"/>
      <c r="H20" s="66"/>
      <c r="I20" s="66"/>
      <c r="J20" s="66"/>
      <c r="K20" s="66"/>
      <c r="L20" s="66"/>
      <c r="M20" s="66"/>
      <c r="N20" s="66"/>
      <c r="O20" s="67"/>
      <c r="P20" s="36"/>
    </row>
    <row r="21" spans="2:16" ht="9.75" customHeight="1" x14ac:dyDescent="0.25">
      <c r="B21" s="35"/>
      <c r="C21" s="22"/>
      <c r="D21" s="22"/>
      <c r="E21" s="22"/>
      <c r="F21" s="22"/>
      <c r="G21" s="22"/>
      <c r="H21" s="22"/>
      <c r="I21" s="22"/>
      <c r="J21" s="22"/>
      <c r="K21" s="22"/>
      <c r="L21" s="22"/>
      <c r="M21" s="22"/>
      <c r="N21" s="22"/>
      <c r="O21" s="22"/>
      <c r="P21" s="36"/>
    </row>
    <row r="22" spans="2:16" ht="19.5" customHeight="1" x14ac:dyDescent="0.25">
      <c r="B22" s="35"/>
      <c r="C22" s="49" t="s">
        <v>65</v>
      </c>
      <c r="D22" s="46"/>
      <c r="E22" s="52" t="str">
        <f>VLOOKUP(C10,'Formato descripción HU'!B6:O16,12,0)</f>
        <v>Crear una prueba unitaria para conocer si el registro procedio con normalidad</v>
      </c>
      <c r="F22" s="53"/>
      <c r="G22" s="53"/>
      <c r="H22" s="46"/>
      <c r="I22" s="22"/>
      <c r="J22" s="49" t="s">
        <v>13</v>
      </c>
      <c r="K22" s="46"/>
      <c r="L22" s="52" t="str">
        <f>VLOOKUP(C10,'Formato descripción HU'!B6:O16,13,0)</f>
        <v>Sin comentarios</v>
      </c>
      <c r="M22" s="53"/>
      <c r="N22" s="53"/>
      <c r="O22" s="46"/>
      <c r="P22" s="36"/>
    </row>
    <row r="23" spans="2:16" ht="19.5" customHeight="1" x14ac:dyDescent="0.25">
      <c r="B23" s="35"/>
      <c r="C23" s="50"/>
      <c r="D23" s="51"/>
      <c r="E23" s="50"/>
      <c r="F23" s="54"/>
      <c r="G23" s="54"/>
      <c r="H23" s="51"/>
      <c r="I23" s="22"/>
      <c r="J23" s="50"/>
      <c r="K23" s="51"/>
      <c r="L23" s="50"/>
      <c r="M23" s="54"/>
      <c r="N23" s="54"/>
      <c r="O23" s="51"/>
      <c r="P23" s="36"/>
    </row>
    <row r="24" spans="2:16" ht="19.5" customHeight="1" x14ac:dyDescent="0.25">
      <c r="B24" s="35"/>
      <c r="C24" s="47"/>
      <c r="D24" s="48"/>
      <c r="E24" s="47"/>
      <c r="F24" s="55"/>
      <c r="G24" s="55"/>
      <c r="H24" s="48"/>
      <c r="I24" s="22"/>
      <c r="J24" s="47"/>
      <c r="K24" s="48"/>
      <c r="L24" s="47"/>
      <c r="M24" s="55"/>
      <c r="N24" s="55"/>
      <c r="O24" s="48"/>
      <c r="P24" s="36"/>
    </row>
    <row r="25" spans="2:16" ht="9.75" customHeight="1" x14ac:dyDescent="0.25">
      <c r="B25" s="28"/>
      <c r="C25" s="29"/>
      <c r="D25" s="29"/>
      <c r="E25" s="29"/>
      <c r="F25" s="29"/>
      <c r="G25" s="29"/>
      <c r="H25" s="29"/>
      <c r="I25" s="29"/>
      <c r="J25" s="29"/>
      <c r="K25" s="29"/>
      <c r="L25" s="29"/>
      <c r="M25" s="29"/>
      <c r="N25" s="29"/>
      <c r="O25" s="29"/>
      <c r="P25" s="30"/>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HU'!$B$6:$B$16</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User</cp:lastModifiedBy>
  <cp:revision/>
  <dcterms:created xsi:type="dcterms:W3CDTF">2019-10-21T15:37:14Z</dcterms:created>
  <dcterms:modified xsi:type="dcterms:W3CDTF">2023-01-03T22:24:02Z</dcterms:modified>
  <cp:category/>
  <cp:contentStatus/>
</cp:coreProperties>
</file>