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voarasin/Desktop/Master/Semester Four/thesis/master_thesis_code_R/Finished DNS model files/optimized_files/"/>
    </mc:Choice>
  </mc:AlternateContent>
  <xr:revisionPtr revIDLastSave="0" documentId="13_ncr:1_{78D5EC15-3773-4241-A364-A627009E78FE}" xr6:coauthVersionLast="47" xr6:coauthVersionMax="47" xr10:uidLastSave="{00000000-0000-0000-0000-000000000000}"/>
  <bookViews>
    <workbookView xWindow="0" yWindow="0" windowWidth="35840" windowHeight="22400" xr2:uid="{BA71BBDA-8499-D245-A898-5C0BB2E328F6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08" i="2" l="1"/>
  <c r="B107" i="2"/>
  <c r="B106" i="2"/>
  <c r="B105" i="2"/>
  <c r="B104" i="2"/>
  <c r="B103" i="2"/>
  <c r="B102" i="2"/>
  <c r="B88" i="2"/>
  <c r="B87" i="2"/>
  <c r="B86" i="2"/>
  <c r="B85" i="2"/>
  <c r="B84" i="2"/>
  <c r="B83" i="2"/>
  <c r="B82" i="2"/>
  <c r="B68" i="2"/>
  <c r="B67" i="2"/>
  <c r="B66" i="2"/>
  <c r="B65" i="2"/>
  <c r="B64" i="2"/>
  <c r="B63" i="2"/>
  <c r="B62" i="2"/>
  <c r="B48" i="2"/>
  <c r="B47" i="2"/>
  <c r="B46" i="2"/>
  <c r="B45" i="2"/>
  <c r="B44" i="2"/>
  <c r="B43" i="2"/>
  <c r="B42" i="2"/>
  <c r="B28" i="2"/>
  <c r="B27" i="2"/>
  <c r="B26" i="2"/>
  <c r="B25" i="2"/>
  <c r="B24" i="2"/>
  <c r="B23" i="2"/>
  <c r="B22" i="2"/>
  <c r="B8" i="2"/>
  <c r="B7" i="2"/>
  <c r="B6" i="2"/>
  <c r="B5" i="2"/>
  <c r="B4" i="2"/>
  <c r="B3" i="2"/>
  <c r="B2" i="2" l="1"/>
</calcChain>
</file>

<file path=xl/sharedStrings.xml><?xml version="1.0" encoding="utf-8"?>
<sst xmlns="http://schemas.openxmlformats.org/spreadsheetml/2006/main" count="23" uniqueCount="23">
  <si>
    <t>actuals12</t>
  </si>
  <si>
    <t>RW12</t>
  </si>
  <si>
    <t>DNS12</t>
  </si>
  <si>
    <t>TVS12</t>
  </si>
  <si>
    <t>TVV12</t>
  </si>
  <si>
    <t>TVSV12</t>
  </si>
  <si>
    <t>AFDNS12</t>
  </si>
  <si>
    <t>actuals6</t>
  </si>
  <si>
    <t>RW6</t>
  </si>
  <si>
    <t>DNS6</t>
  </si>
  <si>
    <t>TVS6</t>
  </si>
  <si>
    <t>TVV6</t>
  </si>
  <si>
    <t>TVSV6</t>
  </si>
  <si>
    <t>AFDNS6</t>
  </si>
  <si>
    <t>actuals1</t>
  </si>
  <si>
    <t>RW1</t>
  </si>
  <si>
    <t>DNS1</t>
  </si>
  <si>
    <t>TVS1</t>
  </si>
  <si>
    <t>TVV1</t>
  </si>
  <si>
    <t>TVSV1</t>
  </si>
  <si>
    <t>AFDNS1</t>
  </si>
  <si>
    <t>tenor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</si>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</sst>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Helvetica"/>
      <family val="2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D502C-66BD-0346-A908-CC643D968939}">
  <dimension ref="A1:DF141"/>
  <sheetViews>
    <sheetView tabSelected="1" topLeftCell="A78" workbookViewId="0">
      <selection activeCell="L82" sqref="L82:L101"/>
    </sheetView>
  </sheetViews>
  <sheetFormatPr baseColWidth="10" defaultRowHeight="16" x14ac:dyDescent="0.2"/>
  <sheetData>
    <row r="1" spans="1:79" x14ac:dyDescent="0.2">
      <c r="A1" t="s">
        <v>22</v>
      </c>
      <c r="B1" t="s">
        <v>21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</row>
    <row r="2" spans="1:79" x14ac:dyDescent="0.2">
      <c r="A2">
        <v>152</v>
      </c>
      <c r="B2">
        <f>1/365</f>
        <v>2.7397260273972603E-3</v>
      </c>
      <c r="C2" s="1">
        <v>-0.56999999999999995</v>
      </c>
      <c r="D2" s="1">
        <v>-0.55700000000000005</v>
      </c>
      <c r="E2" s="1">
        <v>-0.56165759999999998</v>
      </c>
      <c r="F2" s="1">
        <v>-0.29262549999999998</v>
      </c>
      <c r="G2" s="1">
        <v>-0.44304710000000003</v>
      </c>
      <c r="H2" s="1">
        <v>-0.52951530000000002</v>
      </c>
      <c r="I2" s="1">
        <v>-0.42440299999999997</v>
      </c>
      <c r="J2" s="1">
        <v>-0.56599999999999995</v>
      </c>
      <c r="K2" s="1">
        <v>-0.55700000000000005</v>
      </c>
      <c r="L2" s="1">
        <v>-0.55149479999999995</v>
      </c>
      <c r="M2" s="1">
        <v>-0.4199136</v>
      </c>
      <c r="N2" s="1">
        <v>-0.42755149999999997</v>
      </c>
      <c r="O2" s="1">
        <v>-0.53097309999999998</v>
      </c>
      <c r="P2" s="1">
        <v>-0.47826879999999999</v>
      </c>
      <c r="Q2" s="1">
        <v>-0.56999999999999995</v>
      </c>
      <c r="R2" s="1">
        <v>-0.55700000000000005</v>
      </c>
      <c r="S2" s="1">
        <v>-0.53685280000000002</v>
      </c>
      <c r="T2" s="1">
        <v>-0.52954520000000005</v>
      </c>
      <c r="U2" s="1">
        <v>-0.4112326</v>
      </c>
      <c r="V2" s="1">
        <v>-0.52130799999999999</v>
      </c>
      <c r="W2" s="1">
        <v>-0.52379609999999999</v>
      </c>
      <c r="X2" s="1"/>
      <c r="Y2" s="1"/>
      <c r="Z2" s="1"/>
      <c r="AA2" s="1"/>
      <c r="AB2" s="1"/>
      <c r="AC2" s="1"/>
      <c r="AD2" s="1"/>
      <c r="AF2" s="2"/>
    </row>
    <row r="3" spans="1:79" x14ac:dyDescent="0.2">
      <c r="A3">
        <v>152</v>
      </c>
      <c r="B3">
        <f>7/365</f>
        <v>1.9178082191780823E-2</v>
      </c>
      <c r="C3" s="1">
        <v>-0.56950000000000001</v>
      </c>
      <c r="D3" s="1">
        <v>-0.55000000000000004</v>
      </c>
      <c r="E3" s="1">
        <v>-0.5643167</v>
      </c>
      <c r="F3" s="1">
        <v>-0.3038536</v>
      </c>
      <c r="G3" s="1">
        <v>-0.44722509999999999</v>
      </c>
      <c r="H3" s="1">
        <v>-0.52968919999999997</v>
      </c>
      <c r="I3" s="1">
        <v>-0.42712519999999998</v>
      </c>
      <c r="J3" s="1">
        <v>-0.56399999999999995</v>
      </c>
      <c r="K3" s="1">
        <v>-0.55000000000000004</v>
      </c>
      <c r="L3" s="1">
        <v>-0.55392660000000005</v>
      </c>
      <c r="M3" s="1">
        <v>-0.43032189999999998</v>
      </c>
      <c r="N3" s="1">
        <v>-0.43113180000000001</v>
      </c>
      <c r="O3" s="1">
        <v>-0.53172459999999999</v>
      </c>
      <c r="P3" s="1">
        <v>-0.4807458</v>
      </c>
      <c r="Q3" s="1">
        <v>-0.55549999999999999</v>
      </c>
      <c r="R3" s="1">
        <v>-0.55000000000000004</v>
      </c>
      <c r="S3" s="1">
        <v>-0.53901279999999996</v>
      </c>
      <c r="T3" s="1">
        <v>-0.53374089999999996</v>
      </c>
      <c r="U3" s="1">
        <v>-0.4139157</v>
      </c>
      <c r="V3" s="1">
        <v>-0.52234579999999997</v>
      </c>
      <c r="W3" s="1">
        <v>-0.52598</v>
      </c>
      <c r="X3" s="1"/>
      <c r="Y3" s="1"/>
      <c r="Z3" s="1"/>
      <c r="AA3" s="1"/>
      <c r="AB3" s="1"/>
      <c r="AC3" s="1"/>
      <c r="AD3" s="1"/>
      <c r="AF3" s="2"/>
    </row>
    <row r="4" spans="1:79" x14ac:dyDescent="0.2">
      <c r="A4">
        <v>152</v>
      </c>
      <c r="B4">
        <f>14/365</f>
        <v>3.8356164383561646E-2</v>
      </c>
      <c r="C4" s="1">
        <v>-0.56950000000000001</v>
      </c>
      <c r="D4" s="1">
        <v>-0.54990000000000006</v>
      </c>
      <c r="E4" s="1">
        <v>-0.56737970000000004</v>
      </c>
      <c r="F4" s="1">
        <v>-0.31674780000000002</v>
      </c>
      <c r="G4" s="1">
        <v>-0.45204299999999997</v>
      </c>
      <c r="H4" s="1">
        <v>-0.52986829999999996</v>
      </c>
      <c r="I4" s="1">
        <v>-0.43026439999999999</v>
      </c>
      <c r="J4" s="1">
        <v>-0.56399999999999995</v>
      </c>
      <c r="K4" s="1">
        <v>-0.54990000000000006</v>
      </c>
      <c r="L4" s="1">
        <v>-0.55672779999999999</v>
      </c>
      <c r="M4" s="1">
        <v>-0.44227119999999998</v>
      </c>
      <c r="N4" s="1">
        <v>-0.43525989999999998</v>
      </c>
      <c r="O4" s="1">
        <v>-0.53258170000000005</v>
      </c>
      <c r="P4" s="1">
        <v>-0.48360189999999997</v>
      </c>
      <c r="Q4" s="1">
        <v>-0.55589999999999995</v>
      </c>
      <c r="R4" s="1">
        <v>-0.54990000000000006</v>
      </c>
      <c r="S4" s="1">
        <v>-0.54150069999999995</v>
      </c>
      <c r="T4" s="1">
        <v>-0.53857049999999995</v>
      </c>
      <c r="U4" s="1">
        <v>-0.41700759999999998</v>
      </c>
      <c r="V4" s="1">
        <v>-0.52354250000000002</v>
      </c>
      <c r="W4" s="1">
        <v>-0.5284972</v>
      </c>
      <c r="X4" s="1"/>
      <c r="Y4" s="1"/>
      <c r="Z4" s="1"/>
      <c r="AA4" s="1"/>
      <c r="AB4" s="1"/>
      <c r="AC4" s="1"/>
      <c r="AD4" s="1"/>
      <c r="AF4" s="2"/>
      <c r="AG4" s="1"/>
      <c r="AH4" s="1"/>
      <c r="AI4" s="1"/>
      <c r="AJ4" s="1"/>
      <c r="AK4" s="1"/>
      <c r="AL4" s="1"/>
      <c r="AM4" s="1"/>
      <c r="AO4" s="1"/>
      <c r="AP4" s="1"/>
      <c r="AQ4" s="1"/>
      <c r="AR4" s="1"/>
      <c r="AS4" s="1"/>
      <c r="AU4" s="1"/>
      <c r="AW4" s="1"/>
      <c r="AX4" s="1"/>
      <c r="AY4" s="1"/>
      <c r="AZ4" s="1"/>
      <c r="BA4" s="1"/>
      <c r="BB4" s="1"/>
      <c r="BC4" s="1"/>
      <c r="BE4" s="1"/>
      <c r="BF4" s="1"/>
      <c r="BG4" s="1"/>
      <c r="BH4" s="1"/>
      <c r="BI4" s="1"/>
      <c r="BK4" s="1"/>
      <c r="BM4" s="1"/>
      <c r="BN4" s="1"/>
      <c r="BO4" s="1"/>
      <c r="BP4" s="1"/>
      <c r="BQ4" s="1"/>
      <c r="BR4" s="1"/>
      <c r="BS4" s="1"/>
      <c r="BU4" s="1"/>
      <c r="BV4" s="1"/>
      <c r="BW4" s="1"/>
      <c r="BX4" s="1"/>
      <c r="BY4" s="1"/>
      <c r="BZ4" s="1"/>
      <c r="CA4" s="1"/>
    </row>
    <row r="5" spans="1:79" x14ac:dyDescent="0.2">
      <c r="A5">
        <v>152</v>
      </c>
      <c r="B5">
        <f>1/12</f>
        <v>8.3333333333333329E-2</v>
      </c>
      <c r="C5" s="1">
        <v>-0.5706</v>
      </c>
      <c r="D5" s="1">
        <v>-0.55220000000000002</v>
      </c>
      <c r="E5" s="1">
        <v>-0.57439870000000004</v>
      </c>
      <c r="F5" s="1">
        <v>-0.34613680000000002</v>
      </c>
      <c r="G5" s="1">
        <v>-0.46310649999999998</v>
      </c>
      <c r="H5" s="1">
        <v>-0.5301884</v>
      </c>
      <c r="I5" s="1">
        <v>-0.437473</v>
      </c>
      <c r="J5" s="1">
        <v>-0.56499999999999995</v>
      </c>
      <c r="K5" s="1">
        <v>-0.55220000000000002</v>
      </c>
      <c r="L5" s="1">
        <v>-0.56314770000000003</v>
      </c>
      <c r="M5" s="1">
        <v>-0.4694913</v>
      </c>
      <c r="N5" s="1">
        <v>-0.44473750000000001</v>
      </c>
      <c r="O5" s="1">
        <v>-0.53451000000000004</v>
      </c>
      <c r="P5" s="1">
        <v>-0.4901587</v>
      </c>
      <c r="Q5" s="1">
        <v>-0.55559999999999998</v>
      </c>
      <c r="R5" s="1">
        <v>-0.55220000000000002</v>
      </c>
      <c r="S5" s="1">
        <v>-0.54720190000000002</v>
      </c>
      <c r="T5" s="1">
        <v>-0.54962480000000002</v>
      </c>
      <c r="U5" s="1">
        <v>-0.42409859999999999</v>
      </c>
      <c r="V5" s="1">
        <v>-0.52628949999999997</v>
      </c>
      <c r="W5" s="1">
        <v>-0.53427279999999999</v>
      </c>
      <c r="X5" s="1"/>
      <c r="Y5" s="1"/>
      <c r="Z5" s="1"/>
      <c r="AA5" s="1"/>
      <c r="AB5" s="1"/>
      <c r="AC5" s="1"/>
      <c r="AD5" s="1"/>
      <c r="AF5" s="2"/>
      <c r="AG5" s="1"/>
      <c r="AH5" s="1"/>
      <c r="AI5" s="1"/>
      <c r="AJ5" s="1"/>
      <c r="AK5" s="1"/>
      <c r="AL5" s="1"/>
      <c r="AM5" s="1"/>
      <c r="AO5" s="1"/>
      <c r="AP5" s="1"/>
      <c r="AQ5" s="1"/>
      <c r="AR5" s="1"/>
      <c r="AS5" s="1"/>
      <c r="AU5" s="1"/>
      <c r="AW5" s="1"/>
      <c r="AX5" s="1"/>
      <c r="AY5" s="1"/>
      <c r="AZ5" s="1"/>
      <c r="BA5" s="1"/>
      <c r="BB5" s="1"/>
      <c r="BC5" s="1"/>
      <c r="BE5" s="1"/>
      <c r="BF5" s="1"/>
      <c r="BG5" s="1"/>
      <c r="BH5" s="1"/>
      <c r="BI5" s="1"/>
      <c r="BK5" s="1"/>
      <c r="BM5" s="1"/>
      <c r="BN5" s="1"/>
      <c r="BO5" s="1"/>
      <c r="BP5" s="1"/>
      <c r="BQ5" s="1"/>
      <c r="BR5" s="1"/>
      <c r="BS5" s="1"/>
      <c r="BU5" s="1"/>
      <c r="BV5" s="1"/>
      <c r="BW5" s="1"/>
      <c r="BX5" s="1"/>
      <c r="BY5" s="1"/>
      <c r="BZ5" s="1"/>
      <c r="CA5" s="1"/>
    </row>
    <row r="6" spans="1:79" x14ac:dyDescent="0.2">
      <c r="A6">
        <v>152</v>
      </c>
      <c r="B6">
        <f>2/12</f>
        <v>0.16666666666666666</v>
      </c>
      <c r="C6" s="1">
        <v>-0.57099999999999995</v>
      </c>
      <c r="D6" s="1">
        <v>-0.55300000000000005</v>
      </c>
      <c r="E6" s="1">
        <v>-0.58680759999999998</v>
      </c>
      <c r="F6" s="1">
        <v>-0.39753739999999999</v>
      </c>
      <c r="G6" s="1">
        <v>-0.48275020000000002</v>
      </c>
      <c r="H6" s="1">
        <v>-0.53042120000000004</v>
      </c>
      <c r="I6" s="1">
        <v>-0.45027070000000002</v>
      </c>
      <c r="J6" s="1">
        <v>-0.56399999999999995</v>
      </c>
      <c r="K6" s="1">
        <v>-0.55300000000000005</v>
      </c>
      <c r="L6" s="1">
        <v>-0.57449969999999995</v>
      </c>
      <c r="M6" s="1">
        <v>-0.51704229999999995</v>
      </c>
      <c r="N6" s="1">
        <v>-0.46155819999999997</v>
      </c>
      <c r="O6" s="1">
        <v>-0.53778510000000002</v>
      </c>
      <c r="P6" s="1">
        <v>-0.50179309999999999</v>
      </c>
      <c r="Q6" s="1">
        <v>-0.55669999999999997</v>
      </c>
      <c r="R6" s="1">
        <v>-0.55300000000000005</v>
      </c>
      <c r="S6" s="1">
        <v>-0.55728060000000001</v>
      </c>
      <c r="T6" s="1">
        <v>-0.56912240000000003</v>
      </c>
      <c r="U6" s="1">
        <v>-0.43665569999999998</v>
      </c>
      <c r="V6" s="1">
        <v>-0.53116229999999998</v>
      </c>
      <c r="W6" s="1">
        <v>-0.54450909999999997</v>
      </c>
      <c r="X6" s="1"/>
      <c r="Y6" s="1"/>
      <c r="Z6" s="1"/>
      <c r="AA6" s="1"/>
      <c r="AB6" s="1"/>
      <c r="AC6" s="1"/>
      <c r="AD6" s="1"/>
      <c r="AF6" s="2"/>
      <c r="AG6" s="1"/>
      <c r="AH6" s="1"/>
      <c r="AI6" s="1"/>
      <c r="AJ6" s="1"/>
      <c r="AK6" s="1"/>
      <c r="AL6" s="1"/>
      <c r="AM6" s="1"/>
      <c r="AO6" s="1"/>
      <c r="AP6" s="1"/>
      <c r="AQ6" s="1"/>
      <c r="AR6" s="1"/>
      <c r="AS6" s="1"/>
      <c r="AU6" s="1"/>
      <c r="AW6" s="1"/>
      <c r="AX6" s="1"/>
      <c r="AY6" s="1"/>
      <c r="AZ6" s="1"/>
      <c r="BA6" s="1"/>
      <c r="BB6" s="1"/>
      <c r="BC6" s="1"/>
      <c r="BE6" s="1"/>
      <c r="BF6" s="1"/>
      <c r="BG6" s="1"/>
      <c r="BH6" s="1"/>
      <c r="BI6" s="1"/>
      <c r="BK6" s="1"/>
      <c r="BM6" s="1"/>
      <c r="BN6" s="1"/>
      <c r="BO6" s="1"/>
      <c r="BP6" s="1"/>
      <c r="BQ6" s="1"/>
      <c r="BR6" s="1"/>
      <c r="BS6" s="1"/>
      <c r="BU6" s="1"/>
      <c r="BV6" s="1"/>
      <c r="BW6" s="1"/>
      <c r="BX6" s="1"/>
      <c r="BY6" s="1"/>
      <c r="BZ6" s="1"/>
      <c r="CA6" s="1"/>
    </row>
    <row r="7" spans="1:79" x14ac:dyDescent="0.2">
      <c r="A7">
        <v>152</v>
      </c>
      <c r="B7">
        <f>3/12</f>
        <v>0.25</v>
      </c>
      <c r="C7" s="1">
        <v>-0.57199999999999995</v>
      </c>
      <c r="D7" s="1">
        <v>-0.55379999999999996</v>
      </c>
      <c r="E7" s="1">
        <v>-0.59846600000000005</v>
      </c>
      <c r="F7" s="1">
        <v>-0.44515939999999998</v>
      </c>
      <c r="G7" s="1">
        <v>-0.50131820000000005</v>
      </c>
      <c r="H7" s="1">
        <v>-0.53020330000000004</v>
      </c>
      <c r="I7" s="1">
        <v>-0.46236300000000002</v>
      </c>
      <c r="J7" s="1">
        <v>-0.56599999999999995</v>
      </c>
      <c r="K7" s="1">
        <v>-0.55379999999999996</v>
      </c>
      <c r="L7" s="1">
        <v>-0.58516840000000003</v>
      </c>
      <c r="M7" s="1">
        <v>-0.56102410000000003</v>
      </c>
      <c r="N7" s="1">
        <v>-0.4774484</v>
      </c>
      <c r="O7" s="1">
        <v>-0.54068459999999996</v>
      </c>
      <c r="P7" s="1">
        <v>-0.51277790000000001</v>
      </c>
      <c r="Q7" s="1">
        <v>-0.55879999999999996</v>
      </c>
      <c r="R7" s="1">
        <v>-0.55379999999999996</v>
      </c>
      <c r="S7" s="1">
        <v>-0.56674919999999995</v>
      </c>
      <c r="T7" s="1">
        <v>-0.58738679999999999</v>
      </c>
      <c r="U7" s="1">
        <v>-0.44848179999999999</v>
      </c>
      <c r="V7" s="1">
        <v>-0.5357594</v>
      </c>
      <c r="W7" s="1">
        <v>-0.55415809999999999</v>
      </c>
      <c r="X7" s="1"/>
      <c r="Y7" s="1"/>
      <c r="Z7" s="1"/>
      <c r="AA7" s="1"/>
      <c r="AB7" s="1"/>
      <c r="AC7" s="1"/>
      <c r="AD7" s="1"/>
      <c r="AF7" s="2"/>
      <c r="AG7" s="1"/>
      <c r="AH7" s="1"/>
      <c r="AI7" s="1"/>
      <c r="AJ7" s="1"/>
      <c r="AK7" s="1"/>
      <c r="AL7" s="1"/>
      <c r="AM7" s="1"/>
      <c r="AO7" s="1"/>
      <c r="AP7" s="1"/>
      <c r="AQ7" s="1"/>
      <c r="AR7" s="1"/>
      <c r="AS7" s="1"/>
      <c r="AU7" s="1"/>
      <c r="AW7" s="1"/>
      <c r="AX7" s="1"/>
      <c r="AY7" s="1"/>
      <c r="AZ7" s="1"/>
      <c r="BA7" s="1"/>
      <c r="BB7" s="1"/>
      <c r="BC7" s="1"/>
      <c r="BE7" s="1"/>
      <c r="BF7" s="1"/>
      <c r="BG7" s="1"/>
      <c r="BH7" s="1"/>
      <c r="BI7" s="1"/>
      <c r="BK7" s="1"/>
      <c r="BM7" s="1"/>
      <c r="BN7" s="1"/>
      <c r="BO7" s="1"/>
      <c r="BP7" s="1"/>
      <c r="BQ7" s="1"/>
      <c r="BR7" s="1"/>
      <c r="BS7" s="1"/>
      <c r="BU7" s="1"/>
      <c r="BV7" s="1"/>
      <c r="BW7" s="1"/>
      <c r="BX7" s="1"/>
      <c r="BY7" s="1"/>
      <c r="BZ7" s="1"/>
      <c r="CA7" s="1"/>
    </row>
    <row r="8" spans="1:79" x14ac:dyDescent="0.2">
      <c r="A8">
        <v>152</v>
      </c>
      <c r="B8">
        <f>6/12</f>
        <v>0.5</v>
      </c>
      <c r="C8" s="1">
        <v>-0.57199999999999995</v>
      </c>
      <c r="D8" s="1">
        <v>-0.55769999999999997</v>
      </c>
      <c r="E8" s="1">
        <v>-0.62920640000000005</v>
      </c>
      <c r="F8" s="1">
        <v>-0.56738500000000003</v>
      </c>
      <c r="G8" s="1">
        <v>-0.55095499999999997</v>
      </c>
      <c r="H8" s="1">
        <v>-0.52703920000000004</v>
      </c>
      <c r="I8" s="1">
        <v>-0.49463010000000002</v>
      </c>
      <c r="J8" s="1">
        <v>-0.5675</v>
      </c>
      <c r="K8" s="1">
        <v>-0.55769999999999997</v>
      </c>
      <c r="L8" s="1">
        <v>-0.61331829999999998</v>
      </c>
      <c r="M8" s="1">
        <v>-0.67347259999999998</v>
      </c>
      <c r="N8" s="1">
        <v>-0.51987119999999998</v>
      </c>
      <c r="O8" s="1">
        <v>-0.54725239999999997</v>
      </c>
      <c r="P8" s="1">
        <v>-0.54204140000000001</v>
      </c>
      <c r="Q8" s="1">
        <v>-0.56599999999999995</v>
      </c>
      <c r="R8" s="1">
        <v>-0.55769999999999997</v>
      </c>
      <c r="S8" s="1">
        <v>-0.59171280000000004</v>
      </c>
      <c r="T8" s="1">
        <v>-0.63528410000000002</v>
      </c>
      <c r="U8" s="1">
        <v>-0.4798405</v>
      </c>
      <c r="V8" s="1">
        <v>-0.54796440000000002</v>
      </c>
      <c r="W8" s="1">
        <v>-0.57976890000000003</v>
      </c>
      <c r="X8" s="1"/>
      <c r="Y8" s="1"/>
      <c r="Z8" s="1"/>
      <c r="AA8" s="1"/>
      <c r="AB8" s="1"/>
      <c r="AC8" s="1"/>
      <c r="AD8" s="1"/>
      <c r="AF8" s="2"/>
      <c r="AG8" s="1"/>
      <c r="AH8" s="1"/>
      <c r="AI8" s="1"/>
      <c r="AJ8" s="1"/>
      <c r="AK8" s="1"/>
      <c r="AL8" s="1"/>
      <c r="AM8" s="1"/>
      <c r="AO8" s="1"/>
      <c r="AP8" s="1"/>
      <c r="AQ8" s="1"/>
      <c r="AR8" s="1"/>
      <c r="AS8" s="1"/>
      <c r="AU8" s="1"/>
      <c r="AW8" s="1"/>
      <c r="AX8" s="1"/>
      <c r="AY8" s="1"/>
      <c r="AZ8" s="1"/>
      <c r="BA8" s="1"/>
      <c r="BB8" s="1"/>
      <c r="BC8" s="1"/>
      <c r="BE8" s="1"/>
      <c r="BF8" s="1"/>
      <c r="BG8" s="1"/>
      <c r="BH8" s="1"/>
      <c r="BI8" s="1"/>
      <c r="BK8" s="1"/>
      <c r="BM8" s="1"/>
      <c r="BN8" s="1"/>
      <c r="BO8" s="1"/>
      <c r="BP8" s="1"/>
      <c r="BQ8" s="1"/>
      <c r="BR8" s="1"/>
      <c r="BS8" s="1"/>
      <c r="BU8" s="1"/>
      <c r="BV8" s="1"/>
      <c r="BW8" s="1"/>
      <c r="BX8" s="1"/>
      <c r="BY8" s="1"/>
      <c r="BZ8" s="1"/>
      <c r="CA8" s="1"/>
    </row>
    <row r="9" spans="1:79" x14ac:dyDescent="0.2">
      <c r="A9">
        <v>152</v>
      </c>
      <c r="B9">
        <v>1</v>
      </c>
      <c r="C9" s="1">
        <v>-0.57199999999999995</v>
      </c>
      <c r="D9" s="1">
        <v>-0.56989999999999996</v>
      </c>
      <c r="E9" s="1">
        <v>-0.67383340000000003</v>
      </c>
      <c r="F9" s="1">
        <v>-0.73482970000000003</v>
      </c>
      <c r="G9" s="1">
        <v>-0.62610339999999998</v>
      </c>
      <c r="H9" s="1">
        <v>-0.51099660000000002</v>
      </c>
      <c r="I9" s="1">
        <v>-0.54299489999999995</v>
      </c>
      <c r="J9" s="1">
        <v>-0.56699999999999995</v>
      </c>
      <c r="K9" s="1">
        <v>-0.56989999999999996</v>
      </c>
      <c r="L9" s="1">
        <v>-0.6542694</v>
      </c>
      <c r="M9" s="1">
        <v>-0.82563319999999996</v>
      </c>
      <c r="N9" s="1">
        <v>-0.58385690000000001</v>
      </c>
      <c r="O9" s="1">
        <v>-0.55182710000000001</v>
      </c>
      <c r="P9" s="1">
        <v>-0.58568920000000002</v>
      </c>
      <c r="Q9" s="1">
        <v>-0.59</v>
      </c>
      <c r="R9" s="1">
        <v>-0.56989999999999996</v>
      </c>
      <c r="S9" s="1">
        <v>-0.62794090000000002</v>
      </c>
      <c r="T9" s="1">
        <v>-0.704129</v>
      </c>
      <c r="U9" s="1">
        <v>-0.52620529999999999</v>
      </c>
      <c r="V9" s="1">
        <v>-0.5658126</v>
      </c>
      <c r="W9" s="1">
        <v>-0.6175505</v>
      </c>
      <c r="X9" s="1"/>
      <c r="Y9" s="1"/>
      <c r="Z9" s="1"/>
      <c r="AA9" s="1"/>
      <c r="AB9" s="1"/>
      <c r="AC9" s="1"/>
      <c r="AD9" s="1"/>
      <c r="AF9" s="2"/>
      <c r="AG9" s="1"/>
      <c r="AH9" s="1"/>
      <c r="AI9" s="1"/>
      <c r="AJ9" s="1"/>
      <c r="AK9" s="1"/>
      <c r="AL9" s="1"/>
      <c r="AM9" s="1"/>
      <c r="AO9" s="1"/>
      <c r="AP9" s="1"/>
      <c r="AQ9" s="1"/>
      <c r="AR9" s="1"/>
      <c r="AS9" s="1"/>
      <c r="AU9" s="1"/>
      <c r="AW9" s="1"/>
      <c r="AX9" s="1"/>
      <c r="AY9" s="1"/>
      <c r="AZ9" s="1"/>
      <c r="BA9" s="1"/>
      <c r="BB9" s="1"/>
      <c r="BC9" s="1"/>
      <c r="BE9" s="1"/>
      <c r="BF9" s="1"/>
      <c r="BG9" s="1"/>
      <c r="BH9" s="1"/>
      <c r="BI9" s="1"/>
      <c r="BK9" s="1"/>
      <c r="BM9" s="1"/>
      <c r="BN9" s="1"/>
      <c r="BO9" s="1"/>
      <c r="BP9" s="1"/>
      <c r="BQ9" s="1"/>
      <c r="BR9" s="1"/>
      <c r="BS9" s="1"/>
      <c r="BU9" s="1"/>
      <c r="BV9" s="1"/>
      <c r="BW9" s="1"/>
      <c r="BX9" s="1"/>
      <c r="BY9" s="1"/>
      <c r="BZ9" s="1"/>
      <c r="CA9" s="1"/>
    </row>
    <row r="10" spans="1:79" x14ac:dyDescent="0.2">
      <c r="A10">
        <v>152</v>
      </c>
      <c r="B10">
        <v>2</v>
      </c>
      <c r="C10" s="1">
        <v>-0.56413740000000001</v>
      </c>
      <c r="D10" s="1">
        <v>-0.58669669999999996</v>
      </c>
      <c r="E10" s="1">
        <v>-0.71117920000000001</v>
      </c>
      <c r="F10" s="1">
        <v>-0.86270639999999998</v>
      </c>
      <c r="G10" s="1">
        <v>-0.70216679999999998</v>
      </c>
      <c r="H10" s="1">
        <v>-0.45100580000000001</v>
      </c>
      <c r="I10" s="1">
        <v>-0.58864070000000002</v>
      </c>
      <c r="J10" s="1">
        <v>-0.56332309999999997</v>
      </c>
      <c r="K10" s="1">
        <v>-0.58669669999999996</v>
      </c>
      <c r="L10" s="1">
        <v>-0.68888530000000003</v>
      </c>
      <c r="M10" s="1">
        <v>-0.93456329999999999</v>
      </c>
      <c r="N10" s="1">
        <v>-0.64768740000000002</v>
      </c>
      <c r="O10" s="1">
        <v>-0.53412979999999999</v>
      </c>
      <c r="P10" s="1">
        <v>-0.62602829999999998</v>
      </c>
      <c r="Q10" s="1">
        <v>-0.62085900000000005</v>
      </c>
      <c r="R10" s="1">
        <v>-0.58669669999999996</v>
      </c>
      <c r="S10" s="1">
        <v>-0.65820630000000002</v>
      </c>
      <c r="T10" s="1">
        <v>-0.76193679999999997</v>
      </c>
      <c r="U10" s="1">
        <v>-0.56882949999999999</v>
      </c>
      <c r="V10" s="1">
        <v>-0.57956350000000001</v>
      </c>
      <c r="W10" s="1">
        <v>-0.65078290000000005</v>
      </c>
      <c r="X10" s="1"/>
      <c r="Y10" s="1"/>
      <c r="Z10" s="1"/>
      <c r="AA10" s="1"/>
      <c r="AB10" s="1"/>
      <c r="AC10" s="1"/>
      <c r="AD10" s="1"/>
      <c r="AF10" s="2"/>
      <c r="AG10" s="1"/>
      <c r="AH10" s="1"/>
      <c r="AI10" s="1"/>
      <c r="AJ10" s="1"/>
      <c r="AK10" s="1"/>
      <c r="AL10" s="1"/>
      <c r="AM10" s="1"/>
      <c r="AO10" s="1"/>
      <c r="AP10" s="1"/>
      <c r="AQ10" s="1"/>
      <c r="AR10" s="1"/>
      <c r="AS10" s="1"/>
      <c r="AU10" s="1"/>
      <c r="AW10" s="1"/>
      <c r="AX10" s="1"/>
      <c r="AY10" s="1"/>
      <c r="AZ10" s="1"/>
      <c r="BA10" s="1"/>
      <c r="BB10" s="1"/>
      <c r="BC10" s="1"/>
      <c r="BE10" s="1"/>
      <c r="BF10" s="1"/>
      <c r="BG10" s="1"/>
      <c r="BH10" s="1"/>
      <c r="BI10" s="1"/>
      <c r="BK10" s="1"/>
      <c r="BM10" s="1"/>
      <c r="BN10" s="1"/>
      <c r="BO10" s="1"/>
      <c r="BP10" s="1"/>
      <c r="BQ10" s="1"/>
      <c r="BR10" s="1"/>
      <c r="BS10" s="1"/>
      <c r="BU10" s="1"/>
      <c r="BV10" s="1"/>
      <c r="BW10" s="1"/>
      <c r="BX10" s="1"/>
      <c r="BY10" s="1"/>
      <c r="BZ10" s="1"/>
      <c r="CA10" s="1"/>
    </row>
    <row r="11" spans="1:79" x14ac:dyDescent="0.2">
      <c r="A11">
        <v>152</v>
      </c>
      <c r="B11">
        <v>3</v>
      </c>
      <c r="C11" s="1">
        <v>-0.54102459999999997</v>
      </c>
      <c r="D11" s="1">
        <v>-0.58831169999999999</v>
      </c>
      <c r="E11" s="1">
        <v>-0.7018778</v>
      </c>
      <c r="F11" s="1">
        <v>-0.84050519999999995</v>
      </c>
      <c r="G11" s="1">
        <v>-0.71146069999999995</v>
      </c>
      <c r="H11" s="1">
        <v>-0.36929640000000002</v>
      </c>
      <c r="I11" s="1">
        <v>-0.58676510000000004</v>
      </c>
      <c r="J11" s="1">
        <v>-0.53461130000000001</v>
      </c>
      <c r="K11" s="1">
        <v>-0.58831169999999999</v>
      </c>
      <c r="L11" s="1">
        <v>-0.6809849</v>
      </c>
      <c r="M11" s="1">
        <v>-0.90227290000000004</v>
      </c>
      <c r="N11" s="1">
        <v>-0.65390320000000002</v>
      </c>
      <c r="O11" s="1">
        <v>-0.49179060000000002</v>
      </c>
      <c r="P11" s="1">
        <v>-0.62279189999999995</v>
      </c>
      <c r="Q11" s="1">
        <v>-0.62588710000000003</v>
      </c>
      <c r="R11" s="1">
        <v>-0.58831169999999999</v>
      </c>
      <c r="S11" s="1">
        <v>-0.65056060000000004</v>
      </c>
      <c r="T11" s="1">
        <v>-0.75213030000000003</v>
      </c>
      <c r="U11" s="1">
        <v>-0.56674029999999997</v>
      </c>
      <c r="V11" s="1">
        <v>-0.57090730000000001</v>
      </c>
      <c r="W11" s="1">
        <v>-0.64489669999999999</v>
      </c>
      <c r="X11" s="1"/>
      <c r="Y11" s="1"/>
      <c r="Z11" s="1"/>
      <c r="AA11" s="1"/>
      <c r="AB11" s="1"/>
      <c r="AC11" s="1"/>
      <c r="AD11" s="1"/>
      <c r="AF11" s="2"/>
      <c r="AG11" s="1"/>
      <c r="AH11" s="1"/>
      <c r="AI11" s="1"/>
      <c r="AJ11" s="1"/>
      <c r="AK11" s="1"/>
      <c r="AL11" s="1"/>
      <c r="AM11" s="1"/>
      <c r="AO11" s="1"/>
      <c r="AP11" s="1"/>
      <c r="AQ11" s="1"/>
      <c r="AR11" s="1"/>
      <c r="AS11" s="1"/>
      <c r="AU11" s="1"/>
      <c r="AW11" s="1"/>
      <c r="AX11" s="1"/>
      <c r="AY11" s="1"/>
      <c r="AZ11" s="1"/>
      <c r="BA11" s="1"/>
      <c r="BB11" s="1"/>
      <c r="BC11" s="1"/>
      <c r="BE11" s="1"/>
      <c r="BF11" s="1"/>
      <c r="BG11" s="1"/>
      <c r="BH11" s="1"/>
      <c r="BI11" s="1"/>
      <c r="BK11" s="1"/>
      <c r="BM11" s="1"/>
      <c r="BN11" s="1"/>
      <c r="BO11" s="1"/>
      <c r="BP11" s="1"/>
      <c r="BQ11" s="1"/>
      <c r="BR11" s="1"/>
      <c r="BS11" s="1"/>
      <c r="BU11" s="1"/>
      <c r="BV11" s="1"/>
      <c r="BW11" s="1"/>
      <c r="BX11" s="1"/>
      <c r="BY11" s="1"/>
      <c r="BZ11" s="1"/>
      <c r="CA11" s="1"/>
    </row>
    <row r="12" spans="1:79" x14ac:dyDescent="0.2">
      <c r="A12">
        <v>152</v>
      </c>
      <c r="B12">
        <v>4</v>
      </c>
      <c r="C12" s="1">
        <v>-0.50865910000000003</v>
      </c>
      <c r="D12" s="1">
        <v>-0.57675509999999997</v>
      </c>
      <c r="E12" s="1">
        <v>-0.66494830000000005</v>
      </c>
      <c r="F12" s="1">
        <v>-0.75423750000000001</v>
      </c>
      <c r="G12" s="1">
        <v>-0.68093329999999996</v>
      </c>
      <c r="H12" s="1">
        <v>-0.27835989999999999</v>
      </c>
      <c r="I12" s="1">
        <v>-0.5555253</v>
      </c>
      <c r="J12" s="1">
        <v>-0.49295539999999999</v>
      </c>
      <c r="K12" s="1">
        <v>-0.57675509999999997</v>
      </c>
      <c r="L12" s="1">
        <v>-0.64787779999999995</v>
      </c>
      <c r="M12" s="1">
        <v>-0.81034980000000001</v>
      </c>
      <c r="N12" s="1">
        <v>-0.62584119999999999</v>
      </c>
      <c r="O12" s="1">
        <v>-0.43465540000000003</v>
      </c>
      <c r="P12" s="1">
        <v>-0.59275929999999999</v>
      </c>
      <c r="Q12" s="1">
        <v>-0.61813830000000003</v>
      </c>
      <c r="R12" s="1">
        <v>-0.57675509999999997</v>
      </c>
      <c r="S12" s="1">
        <v>-0.62046469999999998</v>
      </c>
      <c r="T12" s="1">
        <v>-0.705627</v>
      </c>
      <c r="U12" s="1">
        <v>-0.53836890000000004</v>
      </c>
      <c r="V12" s="1">
        <v>-0.54636200000000001</v>
      </c>
      <c r="W12" s="1">
        <v>-0.61515379999999997</v>
      </c>
      <c r="X12" s="1"/>
      <c r="Y12" s="1"/>
      <c r="Z12" s="1"/>
      <c r="AA12" s="1"/>
      <c r="AB12" s="1"/>
      <c r="AC12" s="1"/>
      <c r="AD12" s="1"/>
      <c r="AF12" s="2"/>
      <c r="AG12" s="1"/>
      <c r="AH12" s="1"/>
      <c r="AI12" s="1"/>
      <c r="AJ12" s="1"/>
      <c r="AK12" s="1"/>
      <c r="AL12" s="1"/>
      <c r="AM12" s="1"/>
      <c r="AO12" s="1"/>
      <c r="AP12" s="1"/>
      <c r="AQ12" s="1"/>
      <c r="AR12" s="1"/>
      <c r="AS12" s="1"/>
      <c r="AU12" s="1"/>
      <c r="AW12" s="1"/>
      <c r="AX12" s="1"/>
      <c r="AY12" s="1"/>
      <c r="AZ12" s="1"/>
      <c r="BA12" s="1"/>
      <c r="BB12" s="1"/>
      <c r="BC12" s="1"/>
      <c r="BE12" s="1"/>
      <c r="BF12" s="1"/>
      <c r="BG12" s="1"/>
      <c r="BH12" s="1"/>
      <c r="BI12" s="1"/>
      <c r="BK12" s="1"/>
      <c r="BM12" s="1"/>
      <c r="BN12" s="1"/>
      <c r="BO12" s="1"/>
      <c r="BP12" s="1"/>
      <c r="BQ12" s="1"/>
      <c r="BR12" s="1"/>
      <c r="BS12" s="1"/>
      <c r="BU12" s="1"/>
      <c r="BV12" s="1"/>
      <c r="BW12" s="1"/>
      <c r="BX12" s="1"/>
      <c r="BY12" s="1"/>
      <c r="BZ12" s="1"/>
      <c r="CA12" s="1"/>
    </row>
    <row r="13" spans="1:79" x14ac:dyDescent="0.2">
      <c r="A13">
        <v>152</v>
      </c>
      <c r="B13">
        <v>5</v>
      </c>
      <c r="C13" s="1">
        <v>-0.47074110000000002</v>
      </c>
      <c r="D13" s="1">
        <v>-0.55187310000000001</v>
      </c>
      <c r="E13" s="1">
        <v>-0.61286770000000002</v>
      </c>
      <c r="F13" s="1">
        <v>-0.64702559999999998</v>
      </c>
      <c r="G13" s="1">
        <v>-0.62812380000000001</v>
      </c>
      <c r="H13" s="1">
        <v>-0.18586</v>
      </c>
      <c r="I13" s="1">
        <v>-0.50742030000000005</v>
      </c>
      <c r="J13" s="1">
        <v>-0.43945620000000002</v>
      </c>
      <c r="K13" s="1">
        <v>-0.55187310000000001</v>
      </c>
      <c r="L13" s="1">
        <v>-0.60092310000000004</v>
      </c>
      <c r="M13" s="1">
        <v>-0.69971760000000005</v>
      </c>
      <c r="N13" s="1">
        <v>-0.57867829999999998</v>
      </c>
      <c r="O13" s="1">
        <v>-0.36954520000000002</v>
      </c>
      <c r="P13" s="1">
        <v>-0.54746870000000003</v>
      </c>
      <c r="Q13" s="1">
        <v>-0.59855380000000002</v>
      </c>
      <c r="R13" s="1">
        <v>-0.55187310000000001</v>
      </c>
      <c r="S13" s="1">
        <v>-0.57806100000000005</v>
      </c>
      <c r="T13" s="1">
        <v>-0.6412755</v>
      </c>
      <c r="U13" s="1">
        <v>-0.49565799999999999</v>
      </c>
      <c r="V13" s="1">
        <v>-0.51088579999999995</v>
      </c>
      <c r="W13" s="1">
        <v>-0.57202980000000003</v>
      </c>
      <c r="X13" s="1"/>
      <c r="Y13" s="1"/>
      <c r="Z13" s="1"/>
      <c r="AA13" s="1"/>
      <c r="AB13" s="1"/>
      <c r="AC13" s="1"/>
      <c r="AD13" s="1"/>
      <c r="AF13" s="2"/>
      <c r="AG13" s="1"/>
      <c r="AH13" s="1"/>
      <c r="AI13" s="1"/>
      <c r="AJ13" s="1"/>
      <c r="AK13" s="1"/>
      <c r="AL13" s="1"/>
      <c r="AM13" s="1"/>
      <c r="AO13" s="1"/>
      <c r="AP13" s="1"/>
      <c r="AQ13" s="1"/>
      <c r="AR13" s="1"/>
      <c r="AS13" s="1"/>
      <c r="AU13" s="1"/>
      <c r="AW13" s="1"/>
      <c r="AX13" s="1"/>
      <c r="AY13" s="1"/>
      <c r="AZ13" s="1"/>
      <c r="BA13" s="1"/>
      <c r="BB13" s="1"/>
      <c r="BC13" s="1"/>
      <c r="BE13" s="1"/>
      <c r="BF13" s="1"/>
      <c r="BG13" s="1"/>
      <c r="BH13" s="1"/>
      <c r="BI13" s="1"/>
      <c r="BK13" s="1"/>
      <c r="BM13" s="1"/>
      <c r="BN13" s="1"/>
      <c r="BO13" s="1"/>
      <c r="BP13" s="1"/>
      <c r="BQ13" s="1"/>
      <c r="BR13" s="1"/>
      <c r="BS13" s="1"/>
      <c r="BU13" s="1"/>
      <c r="BV13" s="1"/>
      <c r="BW13" s="1"/>
      <c r="BX13" s="1"/>
      <c r="BY13" s="1"/>
      <c r="BZ13" s="1"/>
      <c r="CA13" s="1"/>
    </row>
    <row r="14" spans="1:79" x14ac:dyDescent="0.2">
      <c r="A14">
        <v>152</v>
      </c>
      <c r="B14">
        <v>6</v>
      </c>
      <c r="C14" s="1">
        <v>-0.42487200000000003</v>
      </c>
      <c r="D14" s="1">
        <v>-0.51637140000000004</v>
      </c>
      <c r="E14" s="1">
        <v>-0.55368459999999997</v>
      </c>
      <c r="F14" s="1">
        <v>-0.53937009999999996</v>
      </c>
      <c r="G14" s="1">
        <v>-0.56427000000000005</v>
      </c>
      <c r="H14" s="1">
        <v>-9.6298449999999994E-2</v>
      </c>
      <c r="I14" s="1">
        <v>-0.45090570000000002</v>
      </c>
      <c r="J14" s="1">
        <v>-0.37587399999999999</v>
      </c>
      <c r="K14" s="1">
        <v>-0.51637140000000004</v>
      </c>
      <c r="L14" s="1">
        <v>-0.54745049999999995</v>
      </c>
      <c r="M14" s="1">
        <v>-0.58979349999999997</v>
      </c>
      <c r="N14" s="1">
        <v>-0.52212950000000002</v>
      </c>
      <c r="O14" s="1">
        <v>-0.3011085</v>
      </c>
      <c r="P14" s="1">
        <v>-0.4947125</v>
      </c>
      <c r="Q14" s="1">
        <v>-0.5712372</v>
      </c>
      <c r="R14" s="1">
        <v>-0.51637140000000004</v>
      </c>
      <c r="S14" s="1">
        <v>-0.52989149999999996</v>
      </c>
      <c r="T14" s="1">
        <v>-0.57029459999999998</v>
      </c>
      <c r="U14" s="1">
        <v>-0.44621460000000002</v>
      </c>
      <c r="V14" s="1">
        <v>-0.46822580000000003</v>
      </c>
      <c r="W14" s="1">
        <v>-0.52257900000000002</v>
      </c>
      <c r="X14" s="1"/>
      <c r="Y14" s="1"/>
      <c r="Z14" s="1"/>
      <c r="AA14" s="1"/>
      <c r="AB14" s="1"/>
      <c r="AC14" s="1"/>
      <c r="AD14" s="1"/>
      <c r="AF14" s="2"/>
      <c r="AG14" s="1"/>
      <c r="AH14" s="1"/>
      <c r="AI14" s="1"/>
      <c r="AJ14" s="1"/>
      <c r="AK14" s="1"/>
      <c r="AL14" s="1"/>
      <c r="AM14" s="1"/>
      <c r="AO14" s="1"/>
      <c r="AP14" s="1"/>
      <c r="AQ14" s="1"/>
      <c r="AR14" s="1"/>
      <c r="AS14" s="1"/>
      <c r="AU14" s="1"/>
      <c r="AW14" s="1"/>
      <c r="AX14" s="1"/>
      <c r="AY14" s="1"/>
      <c r="AZ14" s="1"/>
      <c r="BA14" s="1"/>
      <c r="BB14" s="1"/>
      <c r="BC14" s="1"/>
      <c r="BE14" s="1"/>
      <c r="BF14" s="1"/>
      <c r="BG14" s="1"/>
      <c r="BH14" s="1"/>
      <c r="BI14" s="1"/>
      <c r="BK14" s="1"/>
      <c r="BM14" s="1"/>
      <c r="BN14" s="1"/>
      <c r="BO14" s="1"/>
      <c r="BP14" s="1"/>
      <c r="BQ14" s="1"/>
      <c r="BR14" s="1"/>
      <c r="BS14" s="1"/>
      <c r="BU14" s="1"/>
      <c r="BV14" s="1"/>
      <c r="BW14" s="1"/>
      <c r="BX14" s="1"/>
      <c r="BY14" s="1"/>
      <c r="BZ14" s="1"/>
      <c r="CA14" s="1"/>
    </row>
    <row r="15" spans="1:79" x14ac:dyDescent="0.2">
      <c r="A15">
        <v>152</v>
      </c>
      <c r="B15">
        <v>7</v>
      </c>
      <c r="C15" s="1">
        <v>-0.3690271</v>
      </c>
      <c r="D15" s="1">
        <v>-0.47609899999999999</v>
      </c>
      <c r="E15" s="1">
        <v>-0.4924695</v>
      </c>
      <c r="F15" s="1">
        <v>-0.44009229999999999</v>
      </c>
      <c r="G15" s="1">
        <v>-0.49641770000000002</v>
      </c>
      <c r="H15" s="1">
        <v>-1.2133939999999999E-2</v>
      </c>
      <c r="I15" s="1">
        <v>-0.3915941</v>
      </c>
      <c r="J15" s="1">
        <v>-0.31092229999999998</v>
      </c>
      <c r="K15" s="1">
        <v>-0.47609899999999999</v>
      </c>
      <c r="L15" s="1">
        <v>-0.49208059999999998</v>
      </c>
      <c r="M15" s="1">
        <v>-0.48886740000000001</v>
      </c>
      <c r="N15" s="1">
        <v>-0.46227689999999999</v>
      </c>
      <c r="O15" s="1">
        <v>-0.23244310000000001</v>
      </c>
      <c r="P15" s="1">
        <v>-0.43965149999999997</v>
      </c>
      <c r="Q15" s="1">
        <v>-0.5384755</v>
      </c>
      <c r="R15" s="1">
        <v>-0.47609899999999999</v>
      </c>
      <c r="S15" s="1">
        <v>-0.48007729999999998</v>
      </c>
      <c r="T15" s="1">
        <v>-0.49912709999999999</v>
      </c>
      <c r="U15" s="1">
        <v>-0.39476879999999998</v>
      </c>
      <c r="V15" s="1">
        <v>-0.42119020000000001</v>
      </c>
      <c r="W15" s="1">
        <v>-0.47145619999999999</v>
      </c>
      <c r="X15" s="1"/>
      <c r="Y15" s="1"/>
      <c r="Z15" s="1"/>
      <c r="AA15" s="1"/>
      <c r="AB15" s="1"/>
      <c r="AC15" s="1"/>
      <c r="AD15" s="1"/>
      <c r="AF15" s="2"/>
      <c r="AG15" s="1"/>
      <c r="AH15" s="1"/>
      <c r="AI15" s="1"/>
      <c r="AJ15" s="1"/>
      <c r="AK15" s="1"/>
      <c r="AL15" s="1"/>
      <c r="AM15" s="1"/>
      <c r="AO15" s="1"/>
      <c r="AP15" s="1"/>
      <c r="AQ15" s="1"/>
      <c r="AR15" s="1"/>
      <c r="AS15" s="1"/>
      <c r="AU15" s="1"/>
      <c r="AW15" s="1"/>
      <c r="AX15" s="1"/>
      <c r="AY15" s="1"/>
      <c r="AZ15" s="1"/>
      <c r="BA15" s="1"/>
      <c r="BB15" s="1"/>
      <c r="BC15" s="1"/>
      <c r="BE15" s="1"/>
      <c r="BF15" s="1"/>
      <c r="BG15" s="1"/>
      <c r="BH15" s="1"/>
      <c r="BI15" s="1"/>
      <c r="BK15" s="1"/>
      <c r="BM15" s="1"/>
      <c r="BN15" s="1"/>
      <c r="BO15" s="1"/>
      <c r="BP15" s="1"/>
      <c r="BQ15" s="1"/>
      <c r="BR15" s="1"/>
      <c r="BS15" s="1"/>
      <c r="BU15" s="1"/>
      <c r="BV15" s="1"/>
      <c r="BW15" s="1"/>
      <c r="BX15" s="1"/>
      <c r="BY15" s="1"/>
      <c r="BZ15" s="1"/>
      <c r="CA15" s="1"/>
    </row>
    <row r="16" spans="1:79" x14ac:dyDescent="0.2">
      <c r="A16">
        <v>152</v>
      </c>
      <c r="B16">
        <v>8</v>
      </c>
      <c r="C16" s="1">
        <v>-0.31211129999999998</v>
      </c>
      <c r="D16" s="1">
        <v>-0.43352109999999999</v>
      </c>
      <c r="E16" s="1">
        <v>-0.43230849999999998</v>
      </c>
      <c r="F16" s="1">
        <v>-0.3521764</v>
      </c>
      <c r="G16" s="1">
        <v>-0.42884699999999998</v>
      </c>
      <c r="H16" s="1">
        <v>6.5471059999999998E-2</v>
      </c>
      <c r="I16" s="1">
        <v>-0.33312350000000002</v>
      </c>
      <c r="J16" s="1">
        <v>-0.2460637</v>
      </c>
      <c r="K16" s="1">
        <v>-0.43352109999999999</v>
      </c>
      <c r="L16" s="1">
        <v>-0.43762760000000001</v>
      </c>
      <c r="M16" s="1">
        <v>-0.39966249999999998</v>
      </c>
      <c r="N16" s="1">
        <v>-0.40280779999999999</v>
      </c>
      <c r="O16" s="1">
        <v>-0.16554779999999999</v>
      </c>
      <c r="P16" s="1">
        <v>-0.38562109999999999</v>
      </c>
      <c r="Q16" s="1">
        <v>-0.49976670000000001</v>
      </c>
      <c r="R16" s="1">
        <v>-0.43352109999999999</v>
      </c>
      <c r="S16" s="1">
        <v>-0.43112650000000002</v>
      </c>
      <c r="T16" s="1">
        <v>-0.43126409999999998</v>
      </c>
      <c r="U16" s="1">
        <v>-0.3441591</v>
      </c>
      <c r="V16" s="1">
        <v>-0.37186239999999998</v>
      </c>
      <c r="W16" s="1">
        <v>-0.42165469999999999</v>
      </c>
      <c r="X16" s="1"/>
      <c r="Y16" s="1"/>
      <c r="Z16" s="1"/>
      <c r="AA16" s="1"/>
      <c r="AB16" s="1"/>
      <c r="AC16" s="1"/>
      <c r="AD16" s="1"/>
      <c r="AF16" s="2"/>
      <c r="AG16" s="1"/>
      <c r="AH16" s="1"/>
      <c r="AI16" s="1"/>
      <c r="AJ16" s="1"/>
      <c r="AK16" s="1"/>
      <c r="AL16" s="1"/>
      <c r="AM16" s="1"/>
      <c r="AO16" s="1"/>
      <c r="AP16" s="1"/>
      <c r="AQ16" s="1"/>
      <c r="AR16" s="1"/>
      <c r="AS16" s="1"/>
      <c r="AU16" s="1"/>
      <c r="AW16" s="1"/>
      <c r="AX16" s="1"/>
      <c r="AY16" s="1"/>
      <c r="AZ16" s="1"/>
      <c r="BA16" s="1"/>
      <c r="BB16" s="1"/>
      <c r="BC16" s="1"/>
      <c r="BE16" s="1"/>
      <c r="BF16" s="1"/>
      <c r="BG16" s="1"/>
      <c r="BH16" s="1"/>
      <c r="BI16" s="1"/>
      <c r="BK16" s="1"/>
      <c r="BM16" s="1"/>
      <c r="BN16" s="1"/>
      <c r="BO16" s="1"/>
      <c r="BP16" s="1"/>
      <c r="BQ16" s="1"/>
      <c r="BR16" s="1"/>
      <c r="BS16" s="1"/>
      <c r="BU16" s="1"/>
      <c r="BV16" s="1"/>
      <c r="BW16" s="1"/>
      <c r="BX16" s="1"/>
      <c r="BY16" s="1"/>
      <c r="BZ16" s="1"/>
      <c r="CA16" s="1"/>
    </row>
    <row r="17" spans="1:110" x14ac:dyDescent="0.2">
      <c r="A17">
        <v>152</v>
      </c>
      <c r="B17">
        <v>9</v>
      </c>
      <c r="C17" s="1">
        <v>-0.25309429999999999</v>
      </c>
      <c r="D17" s="1">
        <v>-0.38673269999999998</v>
      </c>
      <c r="E17" s="1">
        <v>-0.37497960000000002</v>
      </c>
      <c r="F17" s="1">
        <v>-0.27584150000000002</v>
      </c>
      <c r="G17" s="1">
        <v>-0.3640331</v>
      </c>
      <c r="H17" s="1">
        <v>0.13615530000000001</v>
      </c>
      <c r="I17" s="1">
        <v>-0.27777439999999998</v>
      </c>
      <c r="J17" s="1">
        <v>-0.18366669999999999</v>
      </c>
      <c r="K17" s="1">
        <v>-0.38673269999999998</v>
      </c>
      <c r="L17" s="1">
        <v>-0.38571490000000003</v>
      </c>
      <c r="M17" s="1">
        <v>-0.3222679</v>
      </c>
      <c r="N17" s="1">
        <v>-0.34584740000000003</v>
      </c>
      <c r="O17" s="1">
        <v>-0.10164960000000001</v>
      </c>
      <c r="P17" s="1">
        <v>-0.33470430000000001</v>
      </c>
      <c r="Q17" s="1">
        <v>-0.45805780000000001</v>
      </c>
      <c r="R17" s="1">
        <v>-0.38673269999999998</v>
      </c>
      <c r="S17" s="1">
        <v>-0.38448339999999998</v>
      </c>
      <c r="T17" s="1">
        <v>-0.36840450000000002</v>
      </c>
      <c r="U17" s="1">
        <v>-0.29599429999999999</v>
      </c>
      <c r="V17" s="1">
        <v>-0.32176779999999999</v>
      </c>
      <c r="W17" s="1">
        <v>-0.37503110000000001</v>
      </c>
      <c r="X17" s="1"/>
      <c r="Y17" s="1"/>
      <c r="Z17" s="1"/>
      <c r="AA17" s="1"/>
      <c r="AB17" s="1"/>
      <c r="AC17" s="1"/>
      <c r="AD17" s="1"/>
      <c r="AF17" s="2"/>
      <c r="AG17" s="1"/>
      <c r="AH17" s="1"/>
      <c r="AI17" s="1"/>
      <c r="AJ17" s="1"/>
      <c r="AK17" s="1"/>
      <c r="AL17" s="1"/>
      <c r="AM17" s="1"/>
      <c r="AO17" s="1"/>
      <c r="AP17" s="1"/>
      <c r="AQ17" s="1"/>
      <c r="AR17" s="1"/>
      <c r="AS17" s="1"/>
      <c r="AU17" s="1"/>
      <c r="AW17" s="1"/>
      <c r="AX17" s="1"/>
      <c r="AY17" s="1"/>
      <c r="AZ17" s="1"/>
      <c r="BA17" s="1"/>
      <c r="BB17" s="1"/>
      <c r="BC17" s="1"/>
      <c r="BE17" s="1"/>
      <c r="BF17" s="1"/>
      <c r="BG17" s="1"/>
      <c r="BH17" s="1"/>
      <c r="BI17" s="1"/>
      <c r="BK17" s="1"/>
      <c r="BM17" s="1"/>
      <c r="BN17" s="1"/>
      <c r="BO17" s="1"/>
      <c r="BP17" s="1"/>
      <c r="BQ17" s="1"/>
      <c r="BR17" s="1"/>
      <c r="BS17" s="1"/>
      <c r="BU17" s="1"/>
      <c r="BV17" s="1"/>
      <c r="BW17" s="1"/>
      <c r="BX17" s="1"/>
      <c r="BY17" s="1"/>
      <c r="BZ17" s="1"/>
      <c r="CA17" s="1"/>
    </row>
    <row r="18" spans="1:110" x14ac:dyDescent="0.2">
      <c r="A18">
        <v>152</v>
      </c>
      <c r="B18">
        <v>10</v>
      </c>
      <c r="C18" s="1">
        <v>-0.1939322</v>
      </c>
      <c r="D18" s="1">
        <v>-0.33987099999999998</v>
      </c>
      <c r="E18" s="1">
        <v>-0.321411</v>
      </c>
      <c r="F18" s="1">
        <v>-0.21012159999999999</v>
      </c>
      <c r="G18" s="1">
        <v>-0.30328899999999998</v>
      </c>
      <c r="H18" s="1">
        <v>0.2000343</v>
      </c>
      <c r="I18" s="1">
        <v>-0.22690379999999999</v>
      </c>
      <c r="J18" s="1">
        <v>-0.1213072</v>
      </c>
      <c r="K18" s="1">
        <v>-0.33987099999999998</v>
      </c>
      <c r="L18" s="1">
        <v>-0.3371923</v>
      </c>
      <c r="M18" s="1">
        <v>-0.25564989999999999</v>
      </c>
      <c r="N18" s="1">
        <v>-0.29251640000000001</v>
      </c>
      <c r="O18" s="1">
        <v>-4.1440820000000003E-2</v>
      </c>
      <c r="P18" s="1">
        <v>-0.28813349999999999</v>
      </c>
      <c r="Q18" s="1">
        <v>-0.41481079999999998</v>
      </c>
      <c r="R18" s="1">
        <v>-0.33987099999999998</v>
      </c>
      <c r="S18" s="1">
        <v>-0.34090189999999998</v>
      </c>
      <c r="T18" s="1">
        <v>-0.31118600000000002</v>
      </c>
      <c r="U18" s="1">
        <v>-0.2510965</v>
      </c>
      <c r="V18" s="1">
        <v>-0.27200459999999999</v>
      </c>
      <c r="W18" s="1">
        <v>-0.33267239999999998</v>
      </c>
      <c r="X18" s="1"/>
      <c r="Y18" s="1"/>
      <c r="Z18" s="1"/>
      <c r="AA18" s="1"/>
      <c r="AB18" s="1"/>
      <c r="AC18" s="1"/>
      <c r="AD18" s="1"/>
      <c r="AF18" s="2"/>
      <c r="AG18" s="1"/>
      <c r="AH18" s="1"/>
      <c r="AI18" s="1"/>
      <c r="AJ18" s="1"/>
      <c r="AK18" s="1"/>
      <c r="AL18" s="1"/>
      <c r="AM18" s="1"/>
      <c r="AO18" s="1"/>
      <c r="AP18" s="1"/>
      <c r="AQ18" s="1"/>
      <c r="AR18" s="1"/>
      <c r="AS18" s="1"/>
      <c r="AU18" s="1"/>
      <c r="AW18" s="1"/>
      <c r="AX18" s="1"/>
      <c r="AY18" s="1"/>
      <c r="AZ18" s="1"/>
      <c r="BA18" s="1"/>
      <c r="BB18" s="1"/>
      <c r="BC18" s="1"/>
      <c r="BE18" s="1"/>
      <c r="BF18" s="1"/>
      <c r="BG18" s="1"/>
      <c r="BH18" s="1"/>
      <c r="BI18" s="1"/>
      <c r="BK18" s="1"/>
      <c r="BM18" s="1"/>
      <c r="BN18" s="1"/>
      <c r="BO18" s="1"/>
      <c r="BP18" s="1"/>
      <c r="BQ18" s="1"/>
      <c r="BR18" s="1"/>
      <c r="BS18" s="1"/>
      <c r="BU18" s="1"/>
      <c r="BV18" s="1"/>
      <c r="BW18" s="1"/>
      <c r="BX18" s="1"/>
      <c r="BY18" s="1"/>
      <c r="BZ18" s="1"/>
      <c r="CA18" s="1"/>
    </row>
    <row r="19" spans="1:110" x14ac:dyDescent="0.2">
      <c r="A19">
        <v>152</v>
      </c>
      <c r="B19">
        <v>11</v>
      </c>
      <c r="C19" s="1">
        <v>-0.13660330000000001</v>
      </c>
      <c r="D19" s="1">
        <v>-0.29192249999999997</v>
      </c>
      <c r="E19" s="1">
        <v>-0.27199020000000002</v>
      </c>
      <c r="F19" s="1">
        <v>-0.15365119999999999</v>
      </c>
      <c r="G19" s="1">
        <v>-0.2471952</v>
      </c>
      <c r="H19" s="1">
        <v>0.2574902</v>
      </c>
      <c r="I19" s="1">
        <v>-0.1812481</v>
      </c>
      <c r="J19" s="1">
        <v>-5.672497E-2</v>
      </c>
      <c r="K19" s="1">
        <v>-0.29192249999999997</v>
      </c>
      <c r="L19" s="1">
        <v>-0.29241669999999997</v>
      </c>
      <c r="M19" s="1">
        <v>-0.19840469999999999</v>
      </c>
      <c r="N19" s="1">
        <v>-0.2433025</v>
      </c>
      <c r="O19" s="1">
        <v>1.475217E-2</v>
      </c>
      <c r="P19" s="1">
        <v>-0.24657090000000001</v>
      </c>
      <c r="Q19" s="1">
        <v>-0.3714961</v>
      </c>
      <c r="R19" s="1">
        <v>-0.29192249999999997</v>
      </c>
      <c r="S19" s="1">
        <v>-0.30069649999999998</v>
      </c>
      <c r="T19" s="1">
        <v>-0.2596406</v>
      </c>
      <c r="U19" s="1">
        <v>-0.2097948</v>
      </c>
      <c r="V19" s="1">
        <v>-0.22334490000000001</v>
      </c>
      <c r="W19" s="1">
        <v>-0.29515150000000001</v>
      </c>
      <c r="X19" s="1"/>
      <c r="Y19" s="1"/>
      <c r="Z19" s="1"/>
      <c r="AA19" s="1"/>
      <c r="AB19" s="1"/>
      <c r="AC19" s="1"/>
      <c r="AD19" s="1"/>
      <c r="AF19" s="2"/>
      <c r="AG19" s="1"/>
      <c r="AH19" s="1"/>
      <c r="AI19" s="1"/>
      <c r="AJ19" s="1"/>
      <c r="AK19" s="1"/>
      <c r="AL19" s="1"/>
      <c r="AM19" s="1"/>
      <c r="AO19" s="1"/>
      <c r="AP19" s="1"/>
      <c r="AQ19" s="1"/>
      <c r="AR19" s="1"/>
      <c r="AS19" s="1"/>
      <c r="AU19" s="1"/>
      <c r="AW19" s="1"/>
      <c r="AX19" s="1"/>
      <c r="AY19" s="1"/>
      <c r="AZ19" s="1"/>
      <c r="BA19" s="1"/>
      <c r="BB19" s="1"/>
      <c r="BC19" s="1"/>
      <c r="BE19" s="1"/>
      <c r="BF19" s="1"/>
      <c r="BG19" s="1"/>
      <c r="BH19" s="1"/>
      <c r="BI19" s="1"/>
      <c r="BK19" s="1"/>
      <c r="BM19" s="1"/>
      <c r="BN19" s="1"/>
      <c r="BO19" s="1"/>
      <c r="BP19" s="1"/>
      <c r="BQ19" s="1"/>
      <c r="BR19" s="1"/>
      <c r="BS19" s="1"/>
      <c r="BU19" s="1"/>
      <c r="BV19" s="1"/>
      <c r="BW19" s="1"/>
      <c r="BX19" s="1"/>
      <c r="BY19" s="1"/>
      <c r="BZ19" s="1"/>
      <c r="CA19" s="1"/>
    </row>
    <row r="20" spans="1:110" x14ac:dyDescent="0.2">
      <c r="A20">
        <v>152</v>
      </c>
      <c r="B20">
        <v>12</v>
      </c>
      <c r="C20" s="1">
        <v>-8.0296179999999995E-2</v>
      </c>
      <c r="D20" s="1">
        <v>-0.24625430000000001</v>
      </c>
      <c r="E20" s="1">
        <v>-0.2267701</v>
      </c>
      <c r="F20" s="1">
        <v>-0.10503419999999999</v>
      </c>
      <c r="G20" s="1">
        <v>-0.19588130000000001</v>
      </c>
      <c r="H20" s="1">
        <v>0.30903819999999999</v>
      </c>
      <c r="I20" s="1">
        <v>-0.14113310000000001</v>
      </c>
      <c r="J20" s="1">
        <v>-8.1150709999999997E-3</v>
      </c>
      <c r="K20" s="1">
        <v>-0.24625430000000001</v>
      </c>
      <c r="L20" s="1">
        <v>-0.25144030000000001</v>
      </c>
      <c r="M20" s="1">
        <v>-0.14911269999999999</v>
      </c>
      <c r="N20" s="1">
        <v>-0.1983055</v>
      </c>
      <c r="O20" s="1">
        <v>6.684735E-2</v>
      </c>
      <c r="P20" s="1">
        <v>-0.2103025</v>
      </c>
      <c r="Q20" s="1">
        <v>-0.33068330000000001</v>
      </c>
      <c r="R20" s="1">
        <v>-0.24625430000000001</v>
      </c>
      <c r="S20" s="1">
        <v>-0.26390950000000002</v>
      </c>
      <c r="T20" s="1">
        <v>-0.21347569999999999</v>
      </c>
      <c r="U20" s="1">
        <v>-0.1721191</v>
      </c>
      <c r="V20" s="1">
        <v>-0.176314</v>
      </c>
      <c r="W20" s="1">
        <v>-0.26270379999999999</v>
      </c>
      <c r="X20" s="1"/>
      <c r="Y20" s="1"/>
      <c r="Z20" s="1"/>
      <c r="AA20" s="1"/>
      <c r="AB20" s="1"/>
      <c r="AC20" s="1"/>
      <c r="AD20" s="1"/>
      <c r="AF20" s="2"/>
      <c r="AG20" s="1"/>
      <c r="AH20" s="1"/>
      <c r="AI20" s="1"/>
      <c r="AJ20" s="1"/>
      <c r="AK20" s="1"/>
      <c r="AL20" s="1"/>
      <c r="AM20" s="1"/>
      <c r="AO20" s="1"/>
      <c r="AP20" s="1"/>
      <c r="AQ20" s="1"/>
      <c r="AR20" s="1"/>
      <c r="AS20" s="1"/>
      <c r="AU20" s="1"/>
      <c r="AW20" s="1"/>
      <c r="AX20" s="1"/>
      <c r="AY20" s="1"/>
      <c r="AZ20" s="1"/>
      <c r="BA20" s="1"/>
      <c r="BB20" s="1"/>
      <c r="BC20" s="1"/>
      <c r="BE20" s="1"/>
      <c r="BF20" s="1"/>
      <c r="BG20" s="1"/>
      <c r="BH20" s="1"/>
      <c r="BI20" s="1"/>
      <c r="BK20" s="1"/>
      <c r="BM20" s="1"/>
      <c r="BN20" s="1"/>
      <c r="BO20" s="1"/>
      <c r="BP20" s="1"/>
      <c r="BQ20" s="1"/>
      <c r="BR20" s="1"/>
      <c r="BS20" s="1"/>
      <c r="BU20" s="1"/>
      <c r="BV20" s="1"/>
      <c r="BW20" s="1"/>
      <c r="BX20" s="1"/>
      <c r="BY20" s="1"/>
      <c r="BZ20" s="1"/>
      <c r="CA20" s="1"/>
    </row>
    <row r="21" spans="1:110" ht="18" customHeight="1" x14ac:dyDescent="0.2">
      <c r="A21">
        <v>152</v>
      </c>
      <c r="B21">
        <v>15</v>
      </c>
      <c r="C21" s="1">
        <v>5.6356539999999997E-2</v>
      </c>
      <c r="D21" s="1">
        <v>-0.130549</v>
      </c>
      <c r="E21" s="1">
        <v>-0.1143754</v>
      </c>
      <c r="F21" s="1">
        <v>5.5043940000000001E-3</v>
      </c>
      <c r="G21" s="1">
        <v>-6.8615120000000002E-2</v>
      </c>
      <c r="H21" s="1">
        <v>0.43385829999999997</v>
      </c>
      <c r="I21" s="1">
        <v>-5.3870920000000003E-2</v>
      </c>
      <c r="J21" s="1">
        <v>0.12747410000000001</v>
      </c>
      <c r="K21" s="1">
        <v>-0.130549</v>
      </c>
      <c r="L21" s="1">
        <v>-0.1495715</v>
      </c>
      <c r="M21" s="1">
        <v>-3.6999810000000001E-2</v>
      </c>
      <c r="N21" s="1">
        <v>-8.6776829999999999E-2</v>
      </c>
      <c r="O21" s="1">
        <v>0.19976369999999999</v>
      </c>
      <c r="P21" s="1">
        <v>-0.1330018</v>
      </c>
      <c r="Q21" s="1">
        <v>-0.22742889999999999</v>
      </c>
      <c r="R21" s="1">
        <v>-0.130549</v>
      </c>
      <c r="S21" s="1">
        <v>-0.1724783</v>
      </c>
      <c r="T21" s="1">
        <v>-0.1025582</v>
      </c>
      <c r="U21" s="1">
        <v>-7.9003610000000002E-2</v>
      </c>
      <c r="V21" s="1">
        <v>-4.7733600000000001E-2</v>
      </c>
      <c r="W21" s="1">
        <v>-0.1953704</v>
      </c>
      <c r="X21" s="1"/>
      <c r="Y21" s="1"/>
      <c r="Z21" s="1"/>
      <c r="AA21" s="1"/>
      <c r="AB21" s="1"/>
      <c r="AC21" s="1"/>
      <c r="AD21" s="1"/>
      <c r="AF21" s="2"/>
      <c r="AG21" s="1"/>
      <c r="AH21" s="1"/>
      <c r="AI21" s="1"/>
      <c r="AJ21" s="1"/>
      <c r="AK21" s="1"/>
      <c r="AL21" s="1"/>
      <c r="AM21" s="1"/>
      <c r="AO21" s="1"/>
      <c r="AP21" s="1"/>
      <c r="AQ21" s="1"/>
      <c r="AR21" s="1"/>
      <c r="AS21" s="1"/>
      <c r="AU21" s="1"/>
      <c r="AW21" s="1"/>
      <c r="AX21" s="1"/>
      <c r="AY21" s="1"/>
      <c r="AZ21" s="1"/>
      <c r="BA21" s="1"/>
      <c r="BB21" s="1"/>
      <c r="BC21" s="1"/>
      <c r="BE21" s="1"/>
      <c r="BF21" s="1"/>
      <c r="BG21" s="1"/>
      <c r="BH21" s="1"/>
      <c r="BI21" s="1"/>
      <c r="BK21" s="1"/>
      <c r="BM21" s="1"/>
      <c r="BN21" s="1"/>
      <c r="BO21" s="1"/>
      <c r="BP21" s="1"/>
      <c r="BQ21" s="1"/>
      <c r="BR21" s="1"/>
      <c r="BS21" s="1"/>
      <c r="BU21" s="1"/>
      <c r="BV21" s="1"/>
      <c r="BW21" s="1"/>
      <c r="BX21" s="1"/>
      <c r="BY21" s="1"/>
      <c r="BZ21" s="1"/>
      <c r="CA21" s="1"/>
    </row>
    <row r="22" spans="1:110" x14ac:dyDescent="0.2">
      <c r="A22">
        <v>157</v>
      </c>
      <c r="B22">
        <f>1/365</f>
        <v>2.7397260273972603E-3</v>
      </c>
      <c r="C22" s="1">
        <v>-0.57899999999999996</v>
      </c>
      <c r="D22" s="1">
        <v>-0.56399999999999995</v>
      </c>
      <c r="E22" s="1">
        <v>-0.53405749999999996</v>
      </c>
      <c r="F22" s="1">
        <v>-6.1221539999999998E-2</v>
      </c>
      <c r="G22" s="1">
        <v>-0.51930449999999995</v>
      </c>
      <c r="H22" s="1">
        <v>-0.52275890000000003</v>
      </c>
      <c r="I22" s="1">
        <v>-0.42304580000000003</v>
      </c>
      <c r="J22" s="1">
        <v>-0.57099999999999995</v>
      </c>
      <c r="K22" s="1">
        <v>-0.56399999999999995</v>
      </c>
      <c r="L22" s="1">
        <v>-0.54419960000000001</v>
      </c>
      <c r="M22" s="1">
        <v>-0.30301869999999997</v>
      </c>
      <c r="N22" s="1">
        <v>-0.48164069999999998</v>
      </c>
      <c r="O22" s="1">
        <v>-0.54521730000000002</v>
      </c>
      <c r="P22" s="1">
        <v>-0.48474299999999998</v>
      </c>
      <c r="Q22" s="1">
        <v>-0.56599999999999995</v>
      </c>
      <c r="R22" s="1">
        <v>-0.56399999999999995</v>
      </c>
      <c r="S22" s="1">
        <v>-0.54781120000000005</v>
      </c>
      <c r="T22" s="1">
        <v>-0.52015679999999997</v>
      </c>
      <c r="U22" s="1">
        <v>-0.4334752</v>
      </c>
      <c r="V22" s="1">
        <v>-0.55517689999999997</v>
      </c>
      <c r="W22" s="1">
        <v>-0.53740239999999995</v>
      </c>
      <c r="Y22" s="1"/>
      <c r="Z22" s="1"/>
      <c r="AA22" s="1"/>
      <c r="AF22" s="2"/>
      <c r="AG22" s="1"/>
      <c r="AH22" s="1"/>
      <c r="AI22" s="1"/>
      <c r="AJ22" s="1"/>
      <c r="AK22" s="1"/>
      <c r="AL22" s="1"/>
      <c r="AM22" s="1"/>
      <c r="AO22" s="1"/>
      <c r="AP22" s="1"/>
      <c r="AQ22" s="1"/>
      <c r="AR22" s="1"/>
      <c r="AS22" s="1"/>
      <c r="AU22" s="1"/>
      <c r="AW22" s="1"/>
      <c r="AX22" s="1"/>
      <c r="AY22" s="1"/>
      <c r="AZ22" s="1"/>
      <c r="BA22" s="1"/>
      <c r="BB22" s="1"/>
      <c r="BC22" s="1"/>
      <c r="BE22" s="1"/>
      <c r="BF22" s="1"/>
      <c r="BG22" s="1"/>
      <c r="BH22" s="1"/>
      <c r="BI22" s="1"/>
      <c r="BK22" s="1"/>
      <c r="BM22" s="1"/>
      <c r="BN22" s="1"/>
      <c r="BO22" s="1"/>
      <c r="BP22" s="1"/>
      <c r="BQ22" s="1"/>
      <c r="BR22" s="1"/>
      <c r="BS22" s="1"/>
      <c r="BU22" s="1"/>
      <c r="BV22" s="1"/>
      <c r="BW22" s="1"/>
      <c r="BX22" s="1"/>
      <c r="BY22" s="1"/>
      <c r="BZ22" s="1"/>
      <c r="CA22" s="1"/>
    </row>
    <row r="23" spans="1:110" x14ac:dyDescent="0.2">
      <c r="A23">
        <v>157</v>
      </c>
      <c r="B23">
        <f>7/365</f>
        <v>1.9178082191780823E-2</v>
      </c>
      <c r="C23" s="1">
        <v>-0.57699999999999996</v>
      </c>
      <c r="D23" s="1">
        <v>-0.56420000000000003</v>
      </c>
      <c r="E23" s="1">
        <v>-0.53662719999999997</v>
      </c>
      <c r="F23" s="1">
        <v>-7.0711449999999995E-2</v>
      </c>
      <c r="G23" s="1">
        <v>-0.52263970000000004</v>
      </c>
      <c r="H23" s="1">
        <v>-0.52284730000000001</v>
      </c>
      <c r="I23" s="1">
        <v>-0.42568850000000003</v>
      </c>
      <c r="J23" s="1">
        <v>-0.56699999999999995</v>
      </c>
      <c r="K23" s="1">
        <v>-0.56420000000000003</v>
      </c>
      <c r="L23" s="1">
        <v>-0.546597</v>
      </c>
      <c r="M23" s="1">
        <v>-0.3119941</v>
      </c>
      <c r="N23" s="1">
        <v>-0.4847148</v>
      </c>
      <c r="O23" s="1">
        <v>-0.54583970000000004</v>
      </c>
      <c r="P23" s="1">
        <v>-0.48716920000000002</v>
      </c>
      <c r="Q23" s="1">
        <v>-0.56399999999999995</v>
      </c>
      <c r="R23" s="1">
        <v>-0.56420000000000003</v>
      </c>
      <c r="S23" s="1">
        <v>-0.54998990000000003</v>
      </c>
      <c r="T23" s="1">
        <v>-0.52411819999999998</v>
      </c>
      <c r="U23" s="1">
        <v>-0.4360964</v>
      </c>
      <c r="V23" s="1">
        <v>-0.55607269999999998</v>
      </c>
      <c r="W23" s="1">
        <v>-0.53957060000000001</v>
      </c>
      <c r="Y23" s="1"/>
      <c r="AF23" s="2"/>
      <c r="AG23" s="1"/>
      <c r="AH23" s="1"/>
      <c r="AI23" s="1"/>
      <c r="AJ23" s="1"/>
      <c r="AK23" s="1"/>
      <c r="AL23" s="1"/>
      <c r="AM23" s="1"/>
      <c r="AO23" s="1"/>
      <c r="AP23" s="1"/>
      <c r="AQ23" s="1"/>
      <c r="AR23" s="1"/>
      <c r="AS23" s="1"/>
      <c r="AU23" s="1"/>
      <c r="AW23" s="1"/>
      <c r="AX23" s="1"/>
      <c r="AY23" s="1"/>
      <c r="AZ23" s="1"/>
      <c r="BA23" s="1"/>
      <c r="BB23" s="1"/>
      <c r="BC23" s="1"/>
      <c r="BE23" s="1"/>
      <c r="BF23" s="1"/>
      <c r="BG23" s="1"/>
      <c r="BH23" s="1"/>
      <c r="BI23" s="1"/>
      <c r="BK23" s="1"/>
      <c r="BM23" s="1"/>
      <c r="BN23" s="1"/>
      <c r="BO23" s="1"/>
      <c r="BP23" s="1"/>
      <c r="BQ23" s="1"/>
      <c r="BR23" s="1"/>
      <c r="BS23" s="1"/>
      <c r="BU23" s="1"/>
      <c r="BV23" s="1"/>
      <c r="BW23" s="1"/>
      <c r="BX23" s="1"/>
      <c r="BY23" s="1"/>
      <c r="BZ23" s="1"/>
      <c r="CA23" s="1"/>
    </row>
    <row r="24" spans="1:110" x14ac:dyDescent="0.2">
      <c r="A24">
        <v>157</v>
      </c>
      <c r="B24">
        <f>14/365</f>
        <v>3.8356164383561646E-2</v>
      </c>
      <c r="C24" s="1">
        <v>-0.57550000000000001</v>
      </c>
      <c r="D24" s="1">
        <v>-0.56399999999999995</v>
      </c>
      <c r="E24" s="1">
        <v>-0.53958550000000005</v>
      </c>
      <c r="F24" s="1">
        <v>-8.1612379999999998E-2</v>
      </c>
      <c r="G24" s="1">
        <v>-0.52647969999999999</v>
      </c>
      <c r="H24" s="1">
        <v>-0.52292700000000003</v>
      </c>
      <c r="I24" s="1">
        <v>-0.42873489999999997</v>
      </c>
      <c r="J24" s="1">
        <v>-0.56699999999999995</v>
      </c>
      <c r="K24" s="1">
        <v>-0.56399999999999995</v>
      </c>
      <c r="L24" s="1">
        <v>-0.54935719999999999</v>
      </c>
      <c r="M24" s="1">
        <v>-0.32230130000000001</v>
      </c>
      <c r="N24" s="1">
        <v>-0.4882551</v>
      </c>
      <c r="O24" s="1">
        <v>-0.54654700000000001</v>
      </c>
      <c r="P24" s="1">
        <v>-0.4899655</v>
      </c>
      <c r="Q24" s="1">
        <v>-0.56399999999999995</v>
      </c>
      <c r="R24" s="1">
        <v>-0.56399999999999995</v>
      </c>
      <c r="S24" s="1">
        <v>-0.5524983</v>
      </c>
      <c r="T24" s="1">
        <v>-0.5286748</v>
      </c>
      <c r="U24" s="1">
        <v>-0.43911509999999998</v>
      </c>
      <c r="V24" s="1">
        <v>-0.55710420000000005</v>
      </c>
      <c r="W24" s="1">
        <v>-0.54206869999999996</v>
      </c>
      <c r="Y24" s="1"/>
      <c r="AF24" s="2"/>
      <c r="AG24" s="1"/>
      <c r="AH24" s="1"/>
      <c r="AI24" s="1"/>
      <c r="AJ24" s="1"/>
      <c r="AK24" s="1"/>
      <c r="AL24" s="1"/>
      <c r="AM24" s="1"/>
      <c r="AO24" s="1"/>
      <c r="AP24" s="1"/>
      <c r="AQ24" s="1"/>
      <c r="AR24" s="1"/>
      <c r="AS24" s="1"/>
      <c r="AU24" s="1"/>
      <c r="AW24" s="1"/>
      <c r="AX24" s="1"/>
      <c r="AY24" s="1"/>
      <c r="AZ24" s="1"/>
      <c r="BA24" s="1"/>
      <c r="BB24" s="1"/>
      <c r="BC24" s="1"/>
      <c r="BE24" s="1"/>
      <c r="BF24" s="1"/>
      <c r="BG24" s="1"/>
      <c r="BH24" s="1"/>
      <c r="BI24" s="1"/>
      <c r="BK24" s="1"/>
      <c r="BM24" s="1"/>
      <c r="BN24" s="1"/>
      <c r="BO24" s="1"/>
      <c r="BP24" s="1"/>
      <c r="BQ24" s="1"/>
      <c r="BR24" s="1"/>
      <c r="BS24" s="1"/>
      <c r="BU24" s="1"/>
      <c r="BV24" s="1"/>
      <c r="BW24" s="1"/>
      <c r="BX24" s="1"/>
      <c r="BY24" s="1"/>
      <c r="BZ24" s="1"/>
      <c r="CA24" s="1"/>
    </row>
    <row r="25" spans="1:110" x14ac:dyDescent="0.2">
      <c r="A25">
        <v>157</v>
      </c>
      <c r="B25">
        <f>1/12</f>
        <v>8.3333333333333329E-2</v>
      </c>
      <c r="C25" s="1">
        <v>-0.57499999999999996</v>
      </c>
      <c r="D25" s="1">
        <v>-0.56399999999999995</v>
      </c>
      <c r="E25" s="1">
        <v>-0.54635750000000005</v>
      </c>
      <c r="F25" s="1">
        <v>-0.1064691</v>
      </c>
      <c r="G25" s="1">
        <v>-0.53527259999999999</v>
      </c>
      <c r="H25" s="1">
        <v>-0.52301660000000005</v>
      </c>
      <c r="I25" s="1">
        <v>-0.4357258</v>
      </c>
      <c r="J25" s="1">
        <v>-0.56720000000000004</v>
      </c>
      <c r="K25" s="1">
        <v>-0.56399999999999995</v>
      </c>
      <c r="L25" s="1">
        <v>-0.55567719999999998</v>
      </c>
      <c r="M25" s="1">
        <v>-0.34579219999999999</v>
      </c>
      <c r="N25" s="1">
        <v>-0.49636540000000001</v>
      </c>
      <c r="O25" s="1">
        <v>-0.54812689999999997</v>
      </c>
      <c r="P25" s="1">
        <v>-0.49638060000000001</v>
      </c>
      <c r="Q25" s="1">
        <v>-0.56499999999999995</v>
      </c>
      <c r="R25" s="1">
        <v>-0.56399999999999995</v>
      </c>
      <c r="S25" s="1">
        <v>-0.55824180000000001</v>
      </c>
      <c r="T25" s="1">
        <v>-0.53909059999999998</v>
      </c>
      <c r="U25" s="1">
        <v>-0.44603019999999999</v>
      </c>
      <c r="V25" s="1">
        <v>-0.55946649999999998</v>
      </c>
      <c r="W25" s="1">
        <v>-0.54779619999999996</v>
      </c>
      <c r="X25" s="1"/>
      <c r="Y25" s="1"/>
      <c r="Z25" s="1"/>
      <c r="AA25" s="1"/>
      <c r="AB25" s="1"/>
      <c r="AC25" s="1"/>
      <c r="AD25" s="1"/>
      <c r="AF25" s="2"/>
      <c r="CB25" s="1"/>
      <c r="CC25" s="1"/>
      <c r="CD25" s="1"/>
      <c r="CE25" s="1"/>
      <c r="CF25" s="1"/>
      <c r="CG25" s="1"/>
      <c r="CH25" s="1"/>
      <c r="CJ25" s="1"/>
      <c r="CK25" s="1"/>
      <c r="CL25" s="1"/>
      <c r="CM25" s="1"/>
      <c r="CN25" s="1"/>
      <c r="CP25" s="1"/>
      <c r="CR25" s="1"/>
      <c r="CS25" s="1"/>
      <c r="CT25" s="1"/>
      <c r="CU25" s="1"/>
      <c r="CV25" s="1"/>
      <c r="CW25" s="1"/>
      <c r="CX25" s="1"/>
      <c r="CZ25" s="1"/>
      <c r="DA25" s="1"/>
      <c r="DB25" s="1"/>
      <c r="DC25" s="1"/>
      <c r="DD25" s="1"/>
      <c r="DE25" s="1"/>
      <c r="DF25" s="1"/>
    </row>
    <row r="26" spans="1:110" x14ac:dyDescent="0.2">
      <c r="A26">
        <v>157</v>
      </c>
      <c r="B26">
        <f>2/12</f>
        <v>0.16666666666666666</v>
      </c>
      <c r="C26" s="1">
        <v>-0.57150000000000001</v>
      </c>
      <c r="D26" s="1">
        <v>-0.56799999999999995</v>
      </c>
      <c r="E26" s="1">
        <v>-0.55830290000000005</v>
      </c>
      <c r="F26" s="1">
        <v>-0.14997920000000001</v>
      </c>
      <c r="G26" s="1">
        <v>-0.55079299999999998</v>
      </c>
      <c r="H26" s="1">
        <v>-0.52283120000000005</v>
      </c>
      <c r="I26" s="1">
        <v>-0.44812020000000002</v>
      </c>
      <c r="J26" s="1">
        <v>-0.56779999999999997</v>
      </c>
      <c r="K26" s="1">
        <v>-0.56799999999999995</v>
      </c>
      <c r="L26" s="1">
        <v>-0.56683059999999996</v>
      </c>
      <c r="M26" s="1">
        <v>-0.3868684</v>
      </c>
      <c r="N26" s="1">
        <v>-0.51069439999999999</v>
      </c>
      <c r="O26" s="1">
        <v>-0.55076729999999996</v>
      </c>
      <c r="P26" s="1">
        <v>-0.50774649999999999</v>
      </c>
      <c r="Q26" s="1">
        <v>-0.56399999999999995</v>
      </c>
      <c r="R26" s="1">
        <v>-0.56799999999999995</v>
      </c>
      <c r="S26" s="1">
        <v>-0.56837729999999997</v>
      </c>
      <c r="T26" s="1">
        <v>-0.55741130000000005</v>
      </c>
      <c r="U26" s="1">
        <v>-0.4582465</v>
      </c>
      <c r="V26" s="1">
        <v>-0.56363540000000001</v>
      </c>
      <c r="W26" s="1">
        <v>-0.55793079999999995</v>
      </c>
      <c r="X26" s="1"/>
      <c r="Y26" s="1"/>
      <c r="Z26" s="1"/>
      <c r="AA26" s="1"/>
      <c r="AB26" s="1"/>
      <c r="AC26" s="1"/>
      <c r="AD26" s="1"/>
      <c r="AF26" s="2"/>
      <c r="CB26" s="1"/>
      <c r="CC26" s="1"/>
      <c r="CD26" s="1"/>
      <c r="CE26" s="1"/>
      <c r="CF26" s="1"/>
      <c r="CG26" s="1"/>
      <c r="CH26" s="1"/>
      <c r="CJ26" s="1"/>
      <c r="CK26" s="1"/>
      <c r="CL26" s="1"/>
      <c r="CM26" s="1"/>
      <c r="CN26" s="1"/>
      <c r="CP26" s="1"/>
      <c r="CR26" s="1"/>
      <c r="CS26" s="1"/>
      <c r="CT26" s="1"/>
      <c r="CU26" s="1"/>
      <c r="CV26" s="1"/>
      <c r="CW26" s="1"/>
      <c r="CX26" s="1"/>
      <c r="CZ26" s="1"/>
      <c r="DA26" s="1"/>
      <c r="DB26" s="1"/>
      <c r="DC26" s="1"/>
      <c r="DD26" s="1"/>
      <c r="DE26" s="1"/>
      <c r="DF26" s="1"/>
    </row>
    <row r="27" spans="1:110" x14ac:dyDescent="0.2">
      <c r="A27">
        <v>157</v>
      </c>
      <c r="B27">
        <f>3/12</f>
        <v>0.25</v>
      </c>
      <c r="C27" s="1">
        <v>-0.57150000000000001</v>
      </c>
      <c r="D27" s="1">
        <v>-0.57099999999999995</v>
      </c>
      <c r="E27" s="1">
        <v>-0.56949099999999997</v>
      </c>
      <c r="F27" s="1">
        <v>-0.19033079999999999</v>
      </c>
      <c r="G27" s="1">
        <v>-0.56534359999999995</v>
      </c>
      <c r="H27" s="1">
        <v>-0.52220569999999999</v>
      </c>
      <c r="I27" s="1">
        <v>-0.45980880000000002</v>
      </c>
      <c r="J27" s="1">
        <v>-0.56820000000000004</v>
      </c>
      <c r="K27" s="1">
        <v>-0.57099999999999995</v>
      </c>
      <c r="L27" s="1">
        <v>-0.5772834</v>
      </c>
      <c r="M27" s="1">
        <v>-0.42490620000000001</v>
      </c>
      <c r="N27" s="1">
        <v>-0.5241458</v>
      </c>
      <c r="O27" s="1">
        <v>-0.55304560000000003</v>
      </c>
      <c r="P27" s="1">
        <v>-0.51845529999999995</v>
      </c>
      <c r="Q27" s="1">
        <v>-0.56599999999999995</v>
      </c>
      <c r="R27" s="1">
        <v>-0.57099999999999995</v>
      </c>
      <c r="S27" s="1">
        <v>-0.57787599999999995</v>
      </c>
      <c r="T27" s="1">
        <v>-0.57450710000000005</v>
      </c>
      <c r="U27" s="1">
        <v>-0.4697133</v>
      </c>
      <c r="V27" s="1">
        <v>-0.56753980000000004</v>
      </c>
      <c r="W27" s="1">
        <v>-0.56746240000000003</v>
      </c>
      <c r="X27" s="1"/>
      <c r="Y27" s="1"/>
      <c r="Z27" s="1"/>
      <c r="AA27" s="1"/>
      <c r="AB27" s="1"/>
      <c r="AC27" s="1"/>
      <c r="AD27" s="1"/>
      <c r="AF27" s="2"/>
      <c r="AG27" s="1"/>
      <c r="AH27" s="1"/>
      <c r="AI27" s="1"/>
      <c r="AJ27" s="1"/>
      <c r="AK27" s="1"/>
      <c r="AL27" s="1"/>
      <c r="AM27" s="1"/>
      <c r="AO27" s="1"/>
      <c r="AP27" s="1"/>
      <c r="AQ27" s="1"/>
      <c r="AR27" s="1"/>
      <c r="AS27" s="1"/>
      <c r="AU27" s="1"/>
      <c r="AW27" s="1"/>
      <c r="AX27" s="1"/>
      <c r="AY27" s="1"/>
      <c r="AZ27" s="1"/>
      <c r="BA27" s="1"/>
      <c r="BB27" s="1"/>
      <c r="BC27" s="1"/>
      <c r="BE27" s="1"/>
      <c r="BF27" s="1"/>
      <c r="BG27" s="1"/>
      <c r="BH27" s="1"/>
      <c r="BI27" s="1"/>
      <c r="BK27" s="1"/>
      <c r="BM27" s="1"/>
      <c r="BN27" s="1"/>
      <c r="BO27" s="1"/>
      <c r="BP27" s="1"/>
      <c r="BQ27" s="1"/>
      <c r="BR27" s="1"/>
      <c r="BS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J27" s="1"/>
      <c r="CK27" s="1"/>
      <c r="CL27" s="1"/>
      <c r="CM27" s="1"/>
      <c r="CN27" s="1"/>
      <c r="CP27" s="1"/>
      <c r="CR27" s="1"/>
      <c r="CS27" s="1"/>
      <c r="CT27" s="1"/>
      <c r="CU27" s="1"/>
      <c r="CV27" s="1"/>
      <c r="CW27" s="1"/>
      <c r="CX27" s="1"/>
      <c r="CZ27" s="1"/>
      <c r="DA27" s="1"/>
      <c r="DB27" s="1"/>
      <c r="DC27" s="1"/>
      <c r="DD27" s="1"/>
      <c r="DE27" s="1"/>
      <c r="DF27" s="1"/>
    </row>
    <row r="28" spans="1:110" x14ac:dyDescent="0.2">
      <c r="A28">
        <v>157</v>
      </c>
      <c r="B28">
        <f>6/12</f>
        <v>0.5</v>
      </c>
      <c r="C28" s="1">
        <v>-0.55469999999999997</v>
      </c>
      <c r="D28" s="1">
        <v>-0.58199999999999996</v>
      </c>
      <c r="E28" s="1">
        <v>-0.59878200000000004</v>
      </c>
      <c r="F28" s="1">
        <v>-0.2940509</v>
      </c>
      <c r="G28" s="1">
        <v>-0.60353440000000003</v>
      </c>
      <c r="H28" s="1">
        <v>-0.51787609999999995</v>
      </c>
      <c r="I28" s="1">
        <v>-0.49086390000000002</v>
      </c>
      <c r="J28" s="1">
        <v>-0.57069999999999999</v>
      </c>
      <c r="K28" s="1">
        <v>-0.58199999999999996</v>
      </c>
      <c r="L28" s="1">
        <v>-0.6046897</v>
      </c>
      <c r="M28" s="1">
        <v>-0.52234809999999998</v>
      </c>
      <c r="N28" s="1">
        <v>-0.55955730000000004</v>
      </c>
      <c r="O28" s="1">
        <v>-0.55782540000000003</v>
      </c>
      <c r="P28" s="1">
        <v>-0.54684840000000001</v>
      </c>
      <c r="Q28" s="1">
        <v>-0.5675</v>
      </c>
      <c r="R28" s="1">
        <v>-0.58199999999999996</v>
      </c>
      <c r="S28" s="1">
        <v>-0.6027787</v>
      </c>
      <c r="T28" s="1">
        <v>-0.61895250000000002</v>
      </c>
      <c r="U28" s="1">
        <v>-0.49989210000000001</v>
      </c>
      <c r="V28" s="1">
        <v>-0.5777312</v>
      </c>
      <c r="W28" s="1">
        <v>-0.59263209999999999</v>
      </c>
      <c r="X28" s="1"/>
      <c r="Y28" s="1"/>
      <c r="Z28" s="1"/>
      <c r="AA28" s="1"/>
      <c r="AB28" s="1"/>
      <c r="AC28" s="1"/>
      <c r="AD28" s="1"/>
      <c r="AG28" s="1"/>
      <c r="AH28" s="1"/>
      <c r="AI28" s="1"/>
      <c r="AJ28" s="1"/>
      <c r="AK28" s="1"/>
      <c r="AL28" s="1"/>
      <c r="AM28" s="1"/>
      <c r="AO28" s="1"/>
      <c r="AP28" s="1"/>
      <c r="AQ28" s="1"/>
      <c r="AR28" s="1"/>
      <c r="AS28" s="1"/>
      <c r="AU28" s="1"/>
      <c r="AW28" s="1"/>
      <c r="AX28" s="1"/>
      <c r="AY28" s="1"/>
      <c r="AZ28" s="1"/>
      <c r="BA28" s="1"/>
      <c r="BB28" s="1"/>
      <c r="BC28" s="1"/>
      <c r="BE28" s="1"/>
      <c r="BF28" s="1"/>
      <c r="BG28" s="1"/>
      <c r="BH28" s="1"/>
      <c r="BI28" s="1"/>
      <c r="BK28" s="1"/>
      <c r="BM28" s="1"/>
      <c r="BN28" s="1"/>
      <c r="BO28" s="1"/>
      <c r="BP28" s="1"/>
      <c r="BQ28" s="1"/>
      <c r="BR28" s="1"/>
      <c r="BS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J28" s="1"/>
      <c r="CK28" s="1"/>
      <c r="CL28" s="1"/>
      <c r="CM28" s="1"/>
      <c r="CN28" s="1"/>
      <c r="CP28" s="1"/>
      <c r="CR28" s="1"/>
      <c r="CS28" s="1"/>
      <c r="CT28" s="1"/>
      <c r="CU28" s="1"/>
      <c r="CV28" s="1"/>
      <c r="CW28" s="1"/>
      <c r="CX28" s="1"/>
      <c r="CZ28" s="1"/>
      <c r="DA28" s="1"/>
      <c r="DB28" s="1"/>
      <c r="DC28" s="1"/>
      <c r="DD28" s="1"/>
      <c r="DE28" s="1"/>
      <c r="DF28" s="1"/>
    </row>
    <row r="29" spans="1:110" x14ac:dyDescent="0.2">
      <c r="A29">
        <v>157</v>
      </c>
      <c r="B29">
        <v>1</v>
      </c>
      <c r="C29" s="1">
        <v>-0.47220000000000001</v>
      </c>
      <c r="D29" s="1">
        <v>-0.59750000000000003</v>
      </c>
      <c r="E29" s="1">
        <v>-0.64036700000000002</v>
      </c>
      <c r="F29" s="1">
        <v>-0.43621919999999997</v>
      </c>
      <c r="G29" s="1">
        <v>-0.65828019999999998</v>
      </c>
      <c r="H29" s="1">
        <v>-0.49970520000000002</v>
      </c>
      <c r="I29" s="1">
        <v>-0.53680190000000005</v>
      </c>
      <c r="J29" s="1">
        <v>-0.57599999999999996</v>
      </c>
      <c r="K29" s="1">
        <v>-0.59750000000000003</v>
      </c>
      <c r="L29" s="1">
        <v>-0.6437775</v>
      </c>
      <c r="M29" s="1">
        <v>-0.65448949999999995</v>
      </c>
      <c r="N29" s="1">
        <v>-0.61078699999999997</v>
      </c>
      <c r="O29" s="1">
        <v>-0.55912079999999997</v>
      </c>
      <c r="P29" s="1">
        <v>-0.58858600000000005</v>
      </c>
      <c r="Q29" s="1">
        <v>-0.56699999999999995</v>
      </c>
      <c r="R29" s="1">
        <v>-0.59750000000000003</v>
      </c>
      <c r="S29" s="1">
        <v>-0.63828779999999996</v>
      </c>
      <c r="T29" s="1">
        <v>-0.68115709999999996</v>
      </c>
      <c r="U29" s="1">
        <v>-0.54351649999999996</v>
      </c>
      <c r="V29" s="1">
        <v>-0.59181660000000003</v>
      </c>
      <c r="W29" s="1">
        <v>-0.62917540000000005</v>
      </c>
      <c r="X29" s="1"/>
      <c r="Y29" s="1"/>
      <c r="Z29" s="1"/>
      <c r="AA29" s="1"/>
      <c r="AB29" s="1"/>
      <c r="AC29" s="1"/>
      <c r="AD29" s="1"/>
      <c r="AG29" s="1"/>
      <c r="AH29" s="1"/>
      <c r="AI29" s="1"/>
      <c r="AJ29" s="1"/>
      <c r="AK29" s="1"/>
      <c r="AL29" s="1"/>
      <c r="AM29" s="1"/>
      <c r="AO29" s="1"/>
      <c r="AP29" s="1"/>
      <c r="AQ29" s="1"/>
      <c r="AR29" s="1"/>
      <c r="AS29" s="1"/>
      <c r="AU29" s="1"/>
      <c r="AW29" s="1"/>
      <c r="AX29" s="1"/>
      <c r="AY29" s="1"/>
      <c r="AZ29" s="1"/>
      <c r="BA29" s="1"/>
      <c r="BB29" s="1"/>
      <c r="BC29" s="1"/>
      <c r="BE29" s="1"/>
      <c r="BF29" s="1"/>
      <c r="BG29" s="1"/>
      <c r="BH29" s="1"/>
      <c r="BI29" s="1"/>
      <c r="BK29" s="1"/>
      <c r="BM29" s="1"/>
      <c r="BN29" s="1"/>
      <c r="BO29" s="1"/>
      <c r="BP29" s="1"/>
      <c r="BQ29" s="1"/>
      <c r="BR29" s="1"/>
      <c r="BS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J29" s="1"/>
      <c r="CK29" s="1"/>
      <c r="CL29" s="1"/>
      <c r="CM29" s="1"/>
      <c r="CN29" s="1"/>
      <c r="CP29" s="1"/>
      <c r="CR29" s="1"/>
      <c r="CS29" s="1"/>
      <c r="CT29" s="1"/>
      <c r="CU29" s="1"/>
      <c r="CV29" s="1"/>
      <c r="CW29" s="1"/>
      <c r="CX29" s="1"/>
      <c r="CZ29" s="1"/>
      <c r="DA29" s="1"/>
      <c r="DB29" s="1"/>
      <c r="DC29" s="1"/>
      <c r="DD29" s="1"/>
      <c r="DE29" s="1"/>
      <c r="DF29" s="1"/>
    </row>
    <row r="30" spans="1:110" x14ac:dyDescent="0.2">
      <c r="A30">
        <v>157</v>
      </c>
      <c r="B30">
        <v>2</v>
      </c>
      <c r="C30" s="1">
        <v>-0.2355643</v>
      </c>
      <c r="D30" s="1">
        <v>-0.61185750000000005</v>
      </c>
      <c r="E30" s="1">
        <v>-0.67126260000000004</v>
      </c>
      <c r="F30" s="1">
        <v>-0.54174199999999995</v>
      </c>
      <c r="G30" s="1">
        <v>-0.7017738</v>
      </c>
      <c r="H30" s="1">
        <v>-0.43592979999999998</v>
      </c>
      <c r="I30" s="1">
        <v>-0.5776038</v>
      </c>
      <c r="J30" s="1">
        <v>-0.57919529999999997</v>
      </c>
      <c r="K30" s="1">
        <v>-0.61185750000000005</v>
      </c>
      <c r="L30" s="1">
        <v>-0.67356590000000005</v>
      </c>
      <c r="M30" s="1">
        <v>-0.74714579999999997</v>
      </c>
      <c r="N30" s="1">
        <v>-0.65340240000000005</v>
      </c>
      <c r="O30" s="1">
        <v>-0.53575390000000001</v>
      </c>
      <c r="P30" s="1">
        <v>-0.62458959999999997</v>
      </c>
      <c r="Q30" s="1">
        <v>-0.56332309999999997</v>
      </c>
      <c r="R30" s="1">
        <v>-0.61185750000000005</v>
      </c>
      <c r="S30" s="1">
        <v>-0.66531479999999998</v>
      </c>
      <c r="T30" s="1">
        <v>-0.72685350000000004</v>
      </c>
      <c r="U30" s="1">
        <v>-0.57966229999999996</v>
      </c>
      <c r="V30" s="1">
        <v>-0.59891550000000005</v>
      </c>
      <c r="W30" s="1">
        <v>-0.65882220000000002</v>
      </c>
      <c r="X30" s="1"/>
      <c r="Y30" s="1"/>
      <c r="Z30" s="1"/>
      <c r="AA30" s="1"/>
      <c r="AB30" s="1"/>
      <c r="AC30" s="1"/>
      <c r="AD30" s="1"/>
      <c r="AG30" s="1"/>
      <c r="AH30" s="1"/>
      <c r="AI30" s="1"/>
      <c r="AJ30" s="1"/>
      <c r="AK30" s="1"/>
      <c r="AL30" s="1"/>
      <c r="AM30" s="1"/>
      <c r="AO30" s="1"/>
      <c r="AP30" s="1"/>
      <c r="AQ30" s="1"/>
      <c r="AR30" s="1"/>
      <c r="AS30" s="1"/>
      <c r="AU30" s="1"/>
      <c r="AW30" s="1"/>
      <c r="AX30" s="1"/>
      <c r="AY30" s="1"/>
      <c r="AZ30" s="1"/>
      <c r="BA30" s="1"/>
      <c r="BB30" s="1"/>
      <c r="BC30" s="1"/>
      <c r="BE30" s="1"/>
      <c r="BF30" s="1"/>
      <c r="BG30" s="1"/>
      <c r="BH30" s="1"/>
      <c r="BI30" s="1"/>
      <c r="BK30" s="1"/>
      <c r="BM30" s="1"/>
      <c r="BN30" s="1"/>
      <c r="BO30" s="1"/>
      <c r="BP30" s="1"/>
      <c r="BQ30" s="1"/>
      <c r="BR30" s="1"/>
      <c r="BS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J30" s="1"/>
      <c r="CK30" s="1"/>
      <c r="CL30" s="1"/>
      <c r="CM30" s="1"/>
      <c r="CN30" s="1"/>
      <c r="CP30" s="1"/>
      <c r="CR30" s="1"/>
      <c r="CS30" s="1"/>
      <c r="CT30" s="1"/>
      <c r="CU30" s="1"/>
      <c r="CV30" s="1"/>
      <c r="CW30" s="1"/>
      <c r="CX30" s="1"/>
      <c r="CZ30" s="1"/>
      <c r="DA30" s="1"/>
      <c r="DB30" s="1"/>
      <c r="DC30" s="1"/>
      <c r="DD30" s="1"/>
      <c r="DE30" s="1"/>
      <c r="DF30" s="1"/>
    </row>
    <row r="31" spans="1:110" x14ac:dyDescent="0.2">
      <c r="A31">
        <v>157</v>
      </c>
      <c r="B31">
        <v>3</v>
      </c>
      <c r="C31" s="1">
        <v>-7.7516550000000004E-2</v>
      </c>
      <c r="D31" s="1">
        <v>-0.60286799999999996</v>
      </c>
      <c r="E31" s="1">
        <v>-0.65533249999999998</v>
      </c>
      <c r="F31" s="1">
        <v>-0.51383909999999999</v>
      </c>
      <c r="G31" s="1">
        <v>-0.68687390000000004</v>
      </c>
      <c r="H31" s="1">
        <v>-0.35067120000000002</v>
      </c>
      <c r="I31" s="1">
        <v>-0.57094250000000002</v>
      </c>
      <c r="J31" s="1">
        <v>-0.56069420000000003</v>
      </c>
      <c r="K31" s="1">
        <v>-0.60286799999999996</v>
      </c>
      <c r="L31" s="1">
        <v>-0.65996569999999999</v>
      </c>
      <c r="M31" s="1">
        <v>-0.71221219999999996</v>
      </c>
      <c r="N31" s="1">
        <v>-0.64294030000000002</v>
      </c>
      <c r="O31" s="1">
        <v>-0.48852309999999999</v>
      </c>
      <c r="P31" s="1">
        <v>-0.61658520000000006</v>
      </c>
      <c r="Q31" s="1">
        <v>-0.53461130000000001</v>
      </c>
      <c r="R31" s="1">
        <v>-0.60286799999999996</v>
      </c>
      <c r="S31" s="1">
        <v>-0.65289730000000001</v>
      </c>
      <c r="T31" s="1">
        <v>-0.70655159999999995</v>
      </c>
      <c r="U31" s="1">
        <v>-0.57049329999999998</v>
      </c>
      <c r="V31" s="1">
        <v>-0.58449289999999998</v>
      </c>
      <c r="W31" s="1">
        <v>-0.64835779999999998</v>
      </c>
      <c r="X31" s="1"/>
      <c r="Y31" s="1"/>
      <c r="Z31" s="1"/>
      <c r="AA31" s="1"/>
      <c r="AB31" s="1"/>
      <c r="AC31" s="1"/>
      <c r="AD31" s="1"/>
      <c r="AG31" s="1"/>
      <c r="AH31" s="1"/>
      <c r="AI31" s="1"/>
      <c r="AJ31" s="1"/>
      <c r="AK31" s="1"/>
      <c r="AL31" s="1"/>
      <c r="AM31" s="1"/>
      <c r="AO31" s="1"/>
      <c r="AP31" s="1"/>
      <c r="AQ31" s="1"/>
      <c r="AR31" s="1"/>
      <c r="AS31" s="1"/>
      <c r="AU31" s="1"/>
      <c r="AW31" s="1"/>
      <c r="AX31" s="1"/>
      <c r="AY31" s="1"/>
      <c r="AZ31" s="1"/>
      <c r="BA31" s="1"/>
      <c r="BB31" s="1"/>
      <c r="BC31" s="1"/>
      <c r="BE31" s="1"/>
      <c r="BF31" s="1"/>
      <c r="BG31" s="1"/>
      <c r="BH31" s="1"/>
      <c r="BI31" s="1"/>
      <c r="BK31" s="1"/>
      <c r="BM31" s="1"/>
      <c r="BN31" s="1"/>
      <c r="BO31" s="1"/>
      <c r="BP31" s="1"/>
      <c r="BQ31" s="1"/>
      <c r="BR31" s="1"/>
      <c r="BS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J31" s="1"/>
      <c r="CK31" s="1"/>
      <c r="CL31" s="1"/>
      <c r="CM31" s="1"/>
      <c r="CN31" s="1"/>
      <c r="CP31" s="1"/>
      <c r="CR31" s="1"/>
      <c r="CS31" s="1"/>
      <c r="CT31" s="1"/>
      <c r="CU31" s="1"/>
      <c r="CV31" s="1"/>
      <c r="CW31" s="1"/>
      <c r="CX31" s="1"/>
      <c r="CZ31" s="1"/>
      <c r="DA31" s="1"/>
      <c r="DB31" s="1"/>
      <c r="DC31" s="1"/>
      <c r="DD31" s="1"/>
      <c r="DE31" s="1"/>
      <c r="DF31" s="1"/>
    </row>
    <row r="32" spans="1:110" x14ac:dyDescent="0.2">
      <c r="A32">
        <v>157</v>
      </c>
      <c r="B32">
        <v>4</v>
      </c>
      <c r="C32" s="1">
        <v>1.705116E-3</v>
      </c>
      <c r="D32" s="1">
        <v>-0.57793019999999995</v>
      </c>
      <c r="E32" s="1">
        <v>-0.61186119999999999</v>
      </c>
      <c r="F32" s="1">
        <v>-0.42652119999999999</v>
      </c>
      <c r="G32" s="1">
        <v>-0.63820299999999996</v>
      </c>
      <c r="H32" s="1">
        <v>-0.25619740000000002</v>
      </c>
      <c r="I32" s="1">
        <v>-0.53503120000000004</v>
      </c>
      <c r="J32" s="1">
        <v>-0.53393310000000005</v>
      </c>
      <c r="K32" s="1">
        <v>-0.57793019999999995</v>
      </c>
      <c r="L32" s="1">
        <v>-0.62079569999999995</v>
      </c>
      <c r="M32" s="1">
        <v>-0.62102409999999997</v>
      </c>
      <c r="N32" s="1">
        <v>-0.60163920000000004</v>
      </c>
      <c r="O32" s="1">
        <v>-0.4269617</v>
      </c>
      <c r="P32" s="1">
        <v>-0.58159099999999997</v>
      </c>
      <c r="Q32" s="1">
        <v>-0.49295539999999999</v>
      </c>
      <c r="R32" s="1">
        <v>-0.57793019999999995</v>
      </c>
      <c r="S32" s="1">
        <v>-0.61723669999999997</v>
      </c>
      <c r="T32" s="1">
        <v>-0.65109079999999997</v>
      </c>
      <c r="U32" s="1">
        <v>-0.5350066</v>
      </c>
      <c r="V32" s="1">
        <v>-0.55482120000000001</v>
      </c>
      <c r="W32" s="1">
        <v>-0.61348480000000005</v>
      </c>
      <c r="X32" s="1"/>
      <c r="Y32" s="1"/>
      <c r="Z32" s="1"/>
      <c r="AA32" s="1"/>
      <c r="AB32" s="1"/>
      <c r="AC32" s="1"/>
      <c r="AD32" s="1"/>
      <c r="AG32" s="1"/>
      <c r="AH32" s="1"/>
      <c r="AI32" s="1"/>
      <c r="AJ32" s="1"/>
      <c r="AK32" s="1"/>
      <c r="AL32" s="1"/>
      <c r="AM32" s="1"/>
      <c r="AO32" s="1"/>
      <c r="AP32" s="1"/>
      <c r="AQ32" s="1"/>
      <c r="AR32" s="1"/>
      <c r="AS32" s="1"/>
      <c r="AU32" s="1"/>
      <c r="AW32" s="1"/>
      <c r="AX32" s="1"/>
      <c r="AY32" s="1"/>
      <c r="AZ32" s="1"/>
      <c r="BA32" s="1"/>
      <c r="BB32" s="1"/>
      <c r="BC32" s="1"/>
      <c r="BE32" s="1"/>
      <c r="BF32" s="1"/>
      <c r="BG32" s="1"/>
      <c r="BH32" s="1"/>
      <c r="BI32" s="1"/>
      <c r="BK32" s="1"/>
      <c r="BM32" s="1"/>
      <c r="BN32" s="1"/>
      <c r="BO32" s="1"/>
      <c r="BP32" s="1"/>
      <c r="BQ32" s="1"/>
      <c r="BR32" s="1"/>
      <c r="BS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J32" s="1"/>
      <c r="CK32" s="1"/>
      <c r="CL32" s="1"/>
      <c r="CM32" s="1"/>
      <c r="CN32" s="1"/>
      <c r="CP32" s="1"/>
      <c r="CR32" s="1"/>
      <c r="CS32" s="1"/>
      <c r="CT32" s="1"/>
      <c r="CU32" s="1"/>
      <c r="CV32" s="1"/>
      <c r="CW32" s="1"/>
      <c r="CX32" s="1"/>
      <c r="CZ32" s="1"/>
      <c r="DA32" s="1"/>
      <c r="DB32" s="1"/>
      <c r="DC32" s="1"/>
      <c r="DD32" s="1"/>
      <c r="DE32" s="1"/>
      <c r="DF32" s="1"/>
    </row>
    <row r="33" spans="1:110" x14ac:dyDescent="0.2">
      <c r="A33">
        <v>157</v>
      </c>
      <c r="B33">
        <v>5</v>
      </c>
      <c r="C33" s="1">
        <v>5.116134E-2</v>
      </c>
      <c r="D33" s="1">
        <v>-0.54524570000000006</v>
      </c>
      <c r="E33" s="1">
        <v>-0.55349700000000002</v>
      </c>
      <c r="F33" s="1">
        <v>-0.3184302</v>
      </c>
      <c r="G33" s="1">
        <v>-0.57164389999999998</v>
      </c>
      <c r="H33" s="1">
        <v>-0.16011059999999999</v>
      </c>
      <c r="I33" s="1">
        <v>-0.48242000000000002</v>
      </c>
      <c r="J33" s="1">
        <v>-0.4988302</v>
      </c>
      <c r="K33" s="1">
        <v>-0.54524570000000006</v>
      </c>
      <c r="L33" s="1">
        <v>-0.56774950000000002</v>
      </c>
      <c r="M33" s="1">
        <v>-0.51077110000000003</v>
      </c>
      <c r="N33" s="1">
        <v>-0.54386279999999998</v>
      </c>
      <c r="O33" s="1">
        <v>-0.357713</v>
      </c>
      <c r="P33" s="1">
        <v>-0.53132060000000003</v>
      </c>
      <c r="Q33" s="1">
        <v>-0.43945620000000002</v>
      </c>
      <c r="R33" s="1">
        <v>-0.54524570000000006</v>
      </c>
      <c r="S33" s="1">
        <v>-0.5689649</v>
      </c>
      <c r="T33" s="1">
        <v>-0.57915970000000006</v>
      </c>
      <c r="U33" s="1">
        <v>-0.48547069999999998</v>
      </c>
      <c r="V33" s="1">
        <v>-0.5146887</v>
      </c>
      <c r="W33" s="1">
        <v>-0.56499279999999996</v>
      </c>
      <c r="X33" s="1"/>
      <c r="Y33" s="1"/>
      <c r="Z33" s="1"/>
      <c r="AA33" s="1"/>
      <c r="AB33" s="1"/>
      <c r="AC33" s="1"/>
      <c r="AD33" s="1"/>
      <c r="AG33" s="1"/>
      <c r="AH33" s="1"/>
      <c r="AI33" s="1"/>
      <c r="AJ33" s="1"/>
      <c r="AK33" s="1"/>
      <c r="AL33" s="1"/>
      <c r="AM33" s="1"/>
      <c r="AO33" s="1"/>
      <c r="AP33" s="1"/>
      <c r="AQ33" s="1"/>
      <c r="AR33" s="1"/>
      <c r="AS33" s="1"/>
      <c r="AU33" s="1"/>
      <c r="AW33" s="1"/>
      <c r="AX33" s="1"/>
      <c r="AY33" s="1"/>
      <c r="AZ33" s="1"/>
      <c r="BA33" s="1"/>
      <c r="BB33" s="1"/>
      <c r="BC33" s="1"/>
      <c r="BE33" s="1"/>
      <c r="BF33" s="1"/>
      <c r="BG33" s="1"/>
      <c r="BH33" s="1"/>
      <c r="BI33" s="1"/>
      <c r="BK33" s="1"/>
      <c r="BM33" s="1"/>
      <c r="BN33" s="1"/>
      <c r="BO33" s="1"/>
      <c r="BP33" s="1"/>
      <c r="BQ33" s="1"/>
      <c r="BR33" s="1"/>
      <c r="BS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J33" s="1"/>
      <c r="CK33" s="1"/>
      <c r="CL33" s="1"/>
      <c r="CM33" s="1"/>
      <c r="CN33" s="1"/>
      <c r="CP33" s="1"/>
      <c r="CR33" s="1"/>
      <c r="CS33" s="1"/>
      <c r="CT33" s="1"/>
      <c r="CU33" s="1"/>
      <c r="CV33" s="1"/>
      <c r="CW33" s="1"/>
      <c r="CX33" s="1"/>
      <c r="CZ33" s="1"/>
      <c r="DA33" s="1"/>
      <c r="DB33" s="1"/>
      <c r="DC33" s="1"/>
      <c r="DD33" s="1"/>
      <c r="DE33" s="1"/>
      <c r="DF33" s="1"/>
    </row>
    <row r="34" spans="1:110" x14ac:dyDescent="0.2">
      <c r="A34">
        <v>157</v>
      </c>
      <c r="B34">
        <v>6</v>
      </c>
      <c r="C34" s="1">
        <v>9.0304770000000006E-2</v>
      </c>
      <c r="D34" s="1">
        <v>-0.50551869999999999</v>
      </c>
      <c r="E34" s="1">
        <v>-0.48839149999999998</v>
      </c>
      <c r="F34" s="1">
        <v>-0.20880940000000001</v>
      </c>
      <c r="G34" s="1">
        <v>-0.4972512</v>
      </c>
      <c r="H34" s="1">
        <v>-6.6929249999999996E-2</v>
      </c>
      <c r="I34" s="1">
        <v>-0.4216048</v>
      </c>
      <c r="J34" s="1">
        <v>-0.45468700000000001</v>
      </c>
      <c r="K34" s="1">
        <v>-0.50551869999999999</v>
      </c>
      <c r="L34" s="1">
        <v>-0.50836870000000001</v>
      </c>
      <c r="M34" s="1">
        <v>-0.39991159999999998</v>
      </c>
      <c r="N34" s="1">
        <v>-0.47872019999999998</v>
      </c>
      <c r="O34" s="1">
        <v>-0.28533180000000002</v>
      </c>
      <c r="P34" s="1">
        <v>-0.47369090000000003</v>
      </c>
      <c r="Q34" s="1">
        <v>-0.37587399999999999</v>
      </c>
      <c r="R34" s="1">
        <v>-0.50551869999999999</v>
      </c>
      <c r="S34" s="1">
        <v>-0.51493829999999996</v>
      </c>
      <c r="T34" s="1">
        <v>-0.50179130000000005</v>
      </c>
      <c r="U34" s="1">
        <v>-0.42966470000000001</v>
      </c>
      <c r="V34" s="1">
        <v>-0.46772609999999998</v>
      </c>
      <c r="W34" s="1">
        <v>-0.51015540000000004</v>
      </c>
      <c r="X34" s="1"/>
      <c r="Y34" s="1"/>
      <c r="Z34" s="1"/>
      <c r="AA34" s="1"/>
      <c r="AB34" s="1"/>
      <c r="AC34" s="1"/>
      <c r="AD34" s="1"/>
      <c r="AG34" s="1"/>
      <c r="AH34" s="1"/>
      <c r="AI34" s="1"/>
      <c r="AJ34" s="1"/>
      <c r="AK34" s="1"/>
      <c r="AL34" s="1"/>
      <c r="AM34" s="1"/>
      <c r="AO34" s="1"/>
      <c r="AP34" s="1"/>
      <c r="AQ34" s="1"/>
      <c r="AR34" s="1"/>
      <c r="AS34" s="1"/>
      <c r="AU34" s="1"/>
      <c r="AW34" s="1"/>
      <c r="AX34" s="1"/>
      <c r="AY34" s="1"/>
      <c r="AZ34" s="1"/>
      <c r="BA34" s="1"/>
      <c r="BB34" s="1"/>
      <c r="BC34" s="1"/>
      <c r="BE34" s="1"/>
      <c r="BF34" s="1"/>
      <c r="BG34" s="1"/>
      <c r="BH34" s="1"/>
      <c r="BI34" s="1"/>
      <c r="BK34" s="1"/>
      <c r="BM34" s="1"/>
      <c r="BN34" s="1"/>
      <c r="BO34" s="1"/>
      <c r="BP34" s="1"/>
      <c r="BQ34" s="1"/>
      <c r="BR34" s="1"/>
      <c r="BS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J34" s="1"/>
      <c r="CK34" s="1"/>
      <c r="CL34" s="1"/>
      <c r="CM34" s="1"/>
      <c r="CN34" s="1"/>
      <c r="CP34" s="1"/>
      <c r="CR34" s="1"/>
      <c r="CS34" s="1"/>
      <c r="CT34" s="1"/>
      <c r="CU34" s="1"/>
      <c r="CV34" s="1"/>
      <c r="CW34" s="1"/>
      <c r="CX34" s="1"/>
      <c r="CZ34" s="1"/>
      <c r="DA34" s="1"/>
      <c r="DB34" s="1"/>
      <c r="DC34" s="1"/>
      <c r="DD34" s="1"/>
      <c r="DE34" s="1"/>
      <c r="DF34" s="1"/>
    </row>
    <row r="35" spans="1:110" x14ac:dyDescent="0.2">
      <c r="A35">
        <v>157</v>
      </c>
      <c r="B35">
        <v>7</v>
      </c>
      <c r="C35" s="1">
        <v>0.13080410000000001</v>
      </c>
      <c r="D35" s="1">
        <v>-0.4606229</v>
      </c>
      <c r="E35" s="1">
        <v>-0.42166969999999998</v>
      </c>
      <c r="F35" s="1">
        <v>-0.1064618</v>
      </c>
      <c r="G35" s="1">
        <v>-0.42122209999999999</v>
      </c>
      <c r="H35" s="1">
        <v>2.0840959999999999E-2</v>
      </c>
      <c r="I35" s="1">
        <v>-0.35822680000000001</v>
      </c>
      <c r="J35" s="1">
        <v>-0.40286820000000001</v>
      </c>
      <c r="K35" s="1">
        <v>-0.4606229</v>
      </c>
      <c r="L35" s="1">
        <v>-0.44739950000000001</v>
      </c>
      <c r="M35" s="1">
        <v>-0.29682589999999998</v>
      </c>
      <c r="N35" s="1">
        <v>-0.41183999999999998</v>
      </c>
      <c r="O35" s="1">
        <v>-0.2128718</v>
      </c>
      <c r="P35" s="1">
        <v>-0.41394710000000001</v>
      </c>
      <c r="Q35" s="1">
        <v>-0.31092229999999998</v>
      </c>
      <c r="R35" s="1">
        <v>-0.4606229</v>
      </c>
      <c r="S35" s="1">
        <v>-0.45947189999999999</v>
      </c>
      <c r="T35" s="1">
        <v>-0.42524509999999999</v>
      </c>
      <c r="U35" s="1">
        <v>-0.37239460000000002</v>
      </c>
      <c r="V35" s="1">
        <v>-0.41666330000000001</v>
      </c>
      <c r="W35" s="1">
        <v>-0.45377450000000003</v>
      </c>
      <c r="X35" s="1"/>
      <c r="Y35" s="1"/>
      <c r="Z35" s="1"/>
      <c r="AA35" s="1"/>
      <c r="AB35" s="1"/>
      <c r="AC35" s="1"/>
      <c r="AD35" s="1"/>
      <c r="AG35" s="1"/>
      <c r="AH35" s="1"/>
      <c r="AI35" s="1"/>
      <c r="AJ35" s="1"/>
      <c r="AK35" s="1"/>
      <c r="AL35" s="1"/>
      <c r="AM35" s="1"/>
      <c r="AO35" s="1"/>
      <c r="AP35" s="1"/>
      <c r="AQ35" s="1"/>
      <c r="AR35" s="1"/>
      <c r="AS35" s="1"/>
      <c r="AU35" s="1"/>
      <c r="AW35" s="1"/>
      <c r="AX35" s="1"/>
      <c r="AY35" s="1"/>
      <c r="AZ35" s="1"/>
      <c r="BA35" s="1"/>
      <c r="BB35" s="1"/>
      <c r="BC35" s="1"/>
      <c r="BE35" s="1"/>
      <c r="BF35" s="1"/>
      <c r="BG35" s="1"/>
      <c r="BH35" s="1"/>
      <c r="BI35" s="1"/>
      <c r="BK35" s="1"/>
      <c r="BM35" s="1"/>
      <c r="BN35" s="1"/>
      <c r="BO35" s="1"/>
      <c r="BP35" s="1"/>
      <c r="BQ35" s="1"/>
      <c r="BR35" s="1"/>
      <c r="BS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J35" s="1"/>
      <c r="CK35" s="1"/>
      <c r="CL35" s="1"/>
      <c r="CM35" s="1"/>
      <c r="CN35" s="1"/>
      <c r="CP35" s="1"/>
      <c r="CR35" s="1"/>
      <c r="CS35" s="1"/>
      <c r="CT35" s="1"/>
      <c r="CU35" s="1"/>
      <c r="CV35" s="1"/>
      <c r="CW35" s="1"/>
      <c r="CX35" s="1"/>
      <c r="CZ35" s="1"/>
      <c r="DA35" s="1"/>
      <c r="DB35" s="1"/>
      <c r="DC35" s="1"/>
      <c r="DD35" s="1"/>
      <c r="DE35" s="1"/>
      <c r="DF35" s="1"/>
    </row>
    <row r="36" spans="1:110" x14ac:dyDescent="0.2">
      <c r="A36">
        <v>157</v>
      </c>
      <c r="B36">
        <v>8</v>
      </c>
      <c r="C36" s="1">
        <v>0.17581930000000001</v>
      </c>
      <c r="D36" s="1">
        <v>-0.41162609999999999</v>
      </c>
      <c r="E36" s="1">
        <v>-0.35643799999999998</v>
      </c>
      <c r="F36" s="1">
        <v>-1.472568E-2</v>
      </c>
      <c r="G36" s="1">
        <v>-0.34722579999999997</v>
      </c>
      <c r="H36" s="1">
        <v>0.1019843</v>
      </c>
      <c r="I36" s="1">
        <v>-0.29594120000000002</v>
      </c>
      <c r="J36" s="1">
        <v>-0.3470105</v>
      </c>
      <c r="K36" s="1">
        <v>-0.41162609999999999</v>
      </c>
      <c r="L36" s="1">
        <v>-0.38772329999999999</v>
      </c>
      <c r="M36" s="1">
        <v>-0.20462569999999999</v>
      </c>
      <c r="N36" s="1">
        <v>-0.34656749999999997</v>
      </c>
      <c r="O36" s="1">
        <v>-0.14231650000000001</v>
      </c>
      <c r="P36" s="1">
        <v>-0.35547780000000001</v>
      </c>
      <c r="Q36" s="1">
        <v>-0.2460637</v>
      </c>
      <c r="R36" s="1">
        <v>-0.41162609999999999</v>
      </c>
      <c r="S36" s="1">
        <v>-0.40518500000000002</v>
      </c>
      <c r="T36" s="1">
        <v>-0.3528462</v>
      </c>
      <c r="U36" s="1">
        <v>-0.31651550000000001</v>
      </c>
      <c r="V36" s="1">
        <v>-0.36353210000000002</v>
      </c>
      <c r="W36" s="1">
        <v>-0.39893820000000002</v>
      </c>
      <c r="X36" s="1"/>
      <c r="Y36" s="1"/>
      <c r="Z36" s="1"/>
      <c r="AA36" s="1"/>
      <c r="AB36" s="1"/>
      <c r="AC36" s="1"/>
      <c r="AD36" s="1"/>
      <c r="AG36" s="1"/>
      <c r="AH36" s="1"/>
      <c r="AI36" s="1"/>
      <c r="AJ36" s="1"/>
      <c r="AK36" s="1"/>
      <c r="AL36" s="1"/>
      <c r="AM36" s="1"/>
      <c r="AO36" s="1"/>
      <c r="AP36" s="1"/>
      <c r="AQ36" s="1"/>
      <c r="AR36" s="1"/>
      <c r="AS36" s="1"/>
      <c r="AU36" s="1"/>
      <c r="AW36" s="1"/>
      <c r="AX36" s="1"/>
      <c r="AY36" s="1"/>
      <c r="AZ36" s="1"/>
      <c r="BA36" s="1"/>
      <c r="BB36" s="1"/>
      <c r="BC36" s="1"/>
      <c r="BE36" s="1"/>
      <c r="BF36" s="1"/>
      <c r="BG36" s="1"/>
      <c r="BH36" s="1"/>
      <c r="BI36" s="1"/>
      <c r="BK36" s="1"/>
      <c r="BM36" s="1"/>
      <c r="BN36" s="1"/>
      <c r="BO36" s="1"/>
      <c r="BP36" s="1"/>
      <c r="BQ36" s="1"/>
      <c r="BR36" s="1"/>
      <c r="BS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J36" s="1"/>
      <c r="CK36" s="1"/>
      <c r="CL36" s="1"/>
      <c r="CM36" s="1"/>
      <c r="CN36" s="1"/>
      <c r="CP36" s="1"/>
      <c r="CR36" s="1"/>
      <c r="CS36" s="1"/>
      <c r="CT36" s="1"/>
      <c r="CU36" s="1"/>
      <c r="CV36" s="1"/>
      <c r="CW36" s="1"/>
      <c r="CX36" s="1"/>
      <c r="CZ36" s="1"/>
      <c r="DA36" s="1"/>
      <c r="DB36" s="1"/>
      <c r="DC36" s="1"/>
      <c r="DD36" s="1"/>
      <c r="DE36" s="1"/>
      <c r="DF36" s="1"/>
    </row>
    <row r="37" spans="1:110" x14ac:dyDescent="0.2">
      <c r="A37">
        <v>157</v>
      </c>
      <c r="B37">
        <v>9</v>
      </c>
      <c r="C37" s="1">
        <v>0.2222653</v>
      </c>
      <c r="D37" s="1">
        <v>-0.36177219999999999</v>
      </c>
      <c r="E37" s="1">
        <v>-0.29447240000000002</v>
      </c>
      <c r="F37" s="1">
        <v>6.5797040000000001E-2</v>
      </c>
      <c r="G37" s="1">
        <v>-0.27729500000000001</v>
      </c>
      <c r="H37" s="1">
        <v>0.17609240000000001</v>
      </c>
      <c r="I37" s="1">
        <v>-0.23703589999999999</v>
      </c>
      <c r="J37" s="1">
        <v>-0.28836030000000001</v>
      </c>
      <c r="K37" s="1">
        <v>-0.36177219999999999</v>
      </c>
      <c r="L37" s="1">
        <v>-0.33099139999999999</v>
      </c>
      <c r="M37" s="1">
        <v>-0.1237912</v>
      </c>
      <c r="N37" s="1">
        <v>-0.28476849999999998</v>
      </c>
      <c r="O37" s="1">
        <v>-7.4892340000000002E-2</v>
      </c>
      <c r="P37" s="1">
        <v>-0.300396</v>
      </c>
      <c r="Q37" s="1">
        <v>-0.18366669999999999</v>
      </c>
      <c r="R37" s="1">
        <v>-0.36177219999999999</v>
      </c>
      <c r="S37" s="1">
        <v>-0.35357860000000002</v>
      </c>
      <c r="T37" s="1">
        <v>-0.28614879999999998</v>
      </c>
      <c r="U37" s="1">
        <v>-0.26361899999999999</v>
      </c>
      <c r="V37" s="1">
        <v>-0.30982399999999999</v>
      </c>
      <c r="W37" s="1">
        <v>-0.34755950000000002</v>
      </c>
      <c r="X37" s="1"/>
      <c r="Y37" s="1"/>
      <c r="Z37" s="1"/>
      <c r="AA37" s="1"/>
      <c r="AB37" s="1"/>
      <c r="AC37" s="1"/>
      <c r="AD37" s="1"/>
      <c r="AG37" s="1"/>
      <c r="AH37" s="1"/>
      <c r="AI37" s="1"/>
      <c r="AJ37" s="1"/>
      <c r="AK37" s="1"/>
      <c r="AL37" s="1"/>
      <c r="AM37" s="1"/>
      <c r="AO37" s="1"/>
      <c r="AP37" s="1"/>
      <c r="AQ37" s="1"/>
      <c r="AR37" s="1"/>
      <c r="AS37" s="1"/>
      <c r="AU37" s="1"/>
      <c r="AW37" s="1"/>
      <c r="AX37" s="1"/>
      <c r="AY37" s="1"/>
      <c r="AZ37" s="1"/>
      <c r="BA37" s="1"/>
      <c r="BB37" s="1"/>
      <c r="BC37" s="1"/>
      <c r="BE37" s="1"/>
      <c r="BF37" s="1"/>
      <c r="BG37" s="1"/>
      <c r="BH37" s="1"/>
      <c r="BI37" s="1"/>
      <c r="BK37" s="1"/>
      <c r="BM37" s="1"/>
      <c r="BN37" s="1"/>
      <c r="BO37" s="1"/>
      <c r="BP37" s="1"/>
      <c r="BQ37" s="1"/>
      <c r="BR37" s="1"/>
      <c r="BS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J37" s="1"/>
      <c r="CK37" s="1"/>
      <c r="CL37" s="1"/>
      <c r="CM37" s="1"/>
      <c r="CN37" s="1"/>
      <c r="CP37" s="1"/>
      <c r="CR37" s="1"/>
      <c r="CS37" s="1"/>
      <c r="CT37" s="1"/>
      <c r="CU37" s="1"/>
      <c r="CV37" s="1"/>
      <c r="CW37" s="1"/>
      <c r="CX37" s="1"/>
      <c r="CZ37" s="1"/>
      <c r="DA37" s="1"/>
      <c r="DB37" s="1"/>
      <c r="DC37" s="1"/>
      <c r="DD37" s="1"/>
      <c r="DE37" s="1"/>
      <c r="DF37" s="1"/>
    </row>
    <row r="38" spans="1:110" x14ac:dyDescent="0.2">
      <c r="A38">
        <v>157</v>
      </c>
      <c r="B38">
        <v>10</v>
      </c>
      <c r="C38" s="1">
        <v>0.26376670000000002</v>
      </c>
      <c r="D38" s="1">
        <v>-0.30904520000000002</v>
      </c>
      <c r="E38" s="1">
        <v>-0.23668439999999999</v>
      </c>
      <c r="F38" s="1">
        <v>0.13577320000000001</v>
      </c>
      <c r="G38" s="1">
        <v>-0.21242150000000001</v>
      </c>
      <c r="H38" s="1">
        <v>0.2432445</v>
      </c>
      <c r="I38" s="1">
        <v>-0.18286769999999999</v>
      </c>
      <c r="J38" s="1">
        <v>-0.23026949999999999</v>
      </c>
      <c r="K38" s="1">
        <v>-0.30904520000000002</v>
      </c>
      <c r="L38" s="1">
        <v>-0.27805570000000002</v>
      </c>
      <c r="M38" s="1">
        <v>-5.359067E-2</v>
      </c>
      <c r="N38" s="1">
        <v>-0.22736580000000001</v>
      </c>
      <c r="O38" s="1">
        <v>-1.12975E-2</v>
      </c>
      <c r="P38" s="1">
        <v>-0.24994730000000001</v>
      </c>
      <c r="Q38" s="1">
        <v>-0.1213072</v>
      </c>
      <c r="R38" s="1">
        <v>-0.30904520000000002</v>
      </c>
      <c r="S38" s="1">
        <v>-0.3054267</v>
      </c>
      <c r="T38" s="1">
        <v>-0.2256686</v>
      </c>
      <c r="U38" s="1">
        <v>-0.21449119999999999</v>
      </c>
      <c r="V38" s="1">
        <v>-0.2566155</v>
      </c>
      <c r="W38" s="1">
        <v>-0.30075469999999999</v>
      </c>
      <c r="X38" s="1"/>
      <c r="Y38" s="1"/>
      <c r="Z38" s="1"/>
      <c r="AA38" s="1"/>
      <c r="AB38" s="1"/>
      <c r="AC38" s="1"/>
      <c r="AD38" s="1"/>
      <c r="AG38" s="1"/>
      <c r="AH38" s="1"/>
      <c r="AI38" s="1"/>
      <c r="AJ38" s="1"/>
      <c r="AK38" s="1"/>
      <c r="AL38" s="1"/>
      <c r="AM38" s="1"/>
      <c r="AO38" s="1"/>
      <c r="AP38" s="1"/>
      <c r="AQ38" s="1"/>
      <c r="AR38" s="1"/>
      <c r="AS38" s="1"/>
      <c r="AU38" s="1"/>
      <c r="AW38" s="1"/>
      <c r="AX38" s="1"/>
      <c r="AY38" s="1"/>
      <c r="AZ38" s="1"/>
      <c r="BA38" s="1"/>
      <c r="BB38" s="1"/>
      <c r="BC38" s="1"/>
      <c r="BE38" s="1"/>
      <c r="BF38" s="1"/>
      <c r="BG38" s="1"/>
      <c r="BH38" s="1"/>
      <c r="BI38" s="1"/>
      <c r="BK38" s="1"/>
      <c r="BM38" s="1"/>
      <c r="BN38" s="1"/>
      <c r="BO38" s="1"/>
      <c r="BP38" s="1"/>
      <c r="BQ38" s="1"/>
      <c r="BR38" s="1"/>
      <c r="BS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J38" s="1"/>
      <c r="CK38" s="1"/>
      <c r="CL38" s="1"/>
      <c r="CM38" s="1"/>
      <c r="CN38" s="1"/>
      <c r="CP38" s="1"/>
      <c r="CR38" s="1"/>
      <c r="CS38" s="1"/>
      <c r="CT38" s="1"/>
      <c r="CU38" s="1"/>
      <c r="CV38" s="1"/>
      <c r="CW38" s="1"/>
      <c r="CX38" s="1"/>
      <c r="CZ38" s="1"/>
      <c r="DA38" s="1"/>
      <c r="DB38" s="1"/>
      <c r="DC38" s="1"/>
      <c r="DD38" s="1"/>
      <c r="DE38" s="1"/>
      <c r="DF38" s="1"/>
    </row>
    <row r="39" spans="1:110" x14ac:dyDescent="0.2">
      <c r="A39">
        <v>157</v>
      </c>
      <c r="B39">
        <v>11</v>
      </c>
      <c r="C39" s="1">
        <v>0.31051279999999998</v>
      </c>
      <c r="D39" s="1">
        <v>-0.26108979999999998</v>
      </c>
      <c r="E39" s="1">
        <v>-0.1834364</v>
      </c>
      <c r="F39" s="1">
        <v>0.1963694</v>
      </c>
      <c r="G39" s="1">
        <v>-0.15295020000000001</v>
      </c>
      <c r="H39" s="1">
        <v>0.30379790000000001</v>
      </c>
      <c r="I39" s="1">
        <v>-0.1341667</v>
      </c>
      <c r="J39" s="1">
        <v>-0.17402100000000001</v>
      </c>
      <c r="K39" s="1">
        <v>-0.26108979999999998</v>
      </c>
      <c r="L39" s="1">
        <v>-0.22925960000000001</v>
      </c>
      <c r="M39" s="1">
        <v>7.1776950000000004E-3</v>
      </c>
      <c r="N39" s="1">
        <v>-0.17469480000000001</v>
      </c>
      <c r="O39" s="1">
        <v>4.813394E-2</v>
      </c>
      <c r="P39" s="1">
        <v>-0.2047949</v>
      </c>
      <c r="Q39" s="1">
        <v>-5.672497E-2</v>
      </c>
      <c r="R39" s="1">
        <v>-0.26108979999999998</v>
      </c>
      <c r="S39" s="1">
        <v>-0.26104119999999997</v>
      </c>
      <c r="T39" s="1">
        <v>-0.17133619999999999</v>
      </c>
      <c r="U39" s="1">
        <v>-0.16941680000000001</v>
      </c>
      <c r="V39" s="1">
        <v>-0.20466519999999999</v>
      </c>
      <c r="W39" s="1">
        <v>-0.25910709999999998</v>
      </c>
      <c r="X39" s="1"/>
      <c r="Y39" s="1"/>
      <c r="Z39" s="1"/>
      <c r="AA39" s="1"/>
      <c r="AB39" s="1"/>
      <c r="AC39" s="1"/>
      <c r="AD39" s="1"/>
      <c r="AG39" s="1"/>
      <c r="AH39" s="1"/>
      <c r="AI39" s="1"/>
      <c r="AJ39" s="1"/>
      <c r="AK39" s="1"/>
      <c r="AL39" s="1"/>
      <c r="AM39" s="1"/>
      <c r="AO39" s="1"/>
      <c r="AP39" s="1"/>
      <c r="AQ39" s="1"/>
      <c r="AR39" s="1"/>
      <c r="AS39" s="1"/>
      <c r="AU39" s="1"/>
      <c r="AW39" s="1"/>
      <c r="AX39" s="1"/>
      <c r="AY39" s="1"/>
      <c r="AZ39" s="1"/>
      <c r="BA39" s="1"/>
      <c r="BB39" s="1"/>
      <c r="BC39" s="1"/>
      <c r="BE39" s="1"/>
      <c r="BF39" s="1"/>
      <c r="BG39" s="1"/>
      <c r="BH39" s="1"/>
      <c r="BI39" s="1"/>
      <c r="BK39" s="1"/>
      <c r="BM39" s="1"/>
      <c r="BN39" s="1"/>
      <c r="BO39" s="1"/>
      <c r="BP39" s="1"/>
      <c r="BQ39" s="1"/>
      <c r="BR39" s="1"/>
      <c r="BS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J39" s="1"/>
      <c r="CK39" s="1"/>
      <c r="CL39" s="1"/>
      <c r="CM39" s="1"/>
      <c r="CN39" s="1"/>
      <c r="CP39" s="1"/>
      <c r="CR39" s="1"/>
      <c r="CS39" s="1"/>
      <c r="CT39" s="1"/>
      <c r="CU39" s="1"/>
      <c r="CV39" s="1"/>
      <c r="CW39" s="1"/>
      <c r="CX39" s="1"/>
      <c r="CZ39" s="1"/>
      <c r="DA39" s="1"/>
      <c r="DB39" s="1"/>
      <c r="DC39" s="1"/>
      <c r="DD39" s="1"/>
      <c r="DE39" s="1"/>
      <c r="DF39" s="1"/>
    </row>
    <row r="40" spans="1:110" x14ac:dyDescent="0.2">
      <c r="A40">
        <v>157</v>
      </c>
      <c r="B40">
        <v>12</v>
      </c>
      <c r="C40" s="1">
        <v>0.34440290000000001</v>
      </c>
      <c r="D40" s="1">
        <v>-0.2123227</v>
      </c>
      <c r="E40" s="1">
        <v>-0.1347517</v>
      </c>
      <c r="F40" s="1">
        <v>0.24886639999999999</v>
      </c>
      <c r="G40" s="1">
        <v>-9.8837789999999995E-2</v>
      </c>
      <c r="H40" s="1">
        <v>0.3582535</v>
      </c>
      <c r="I40" s="1">
        <v>-9.124873E-2</v>
      </c>
      <c r="J40" s="1">
        <v>-0.11789719999999999</v>
      </c>
      <c r="K40" s="1">
        <v>-0.2123227</v>
      </c>
      <c r="L40" s="1">
        <v>-0.1846322</v>
      </c>
      <c r="M40" s="1">
        <v>5.9813659999999998E-2</v>
      </c>
      <c r="N40" s="1">
        <v>-0.12673719999999999</v>
      </c>
      <c r="O40" s="1">
        <v>0.1033133</v>
      </c>
      <c r="P40" s="1">
        <v>-0.1652179</v>
      </c>
      <c r="Q40" s="1">
        <v>-8.1150709999999997E-3</v>
      </c>
      <c r="R40" s="1">
        <v>-0.2123227</v>
      </c>
      <c r="S40" s="1">
        <v>-0.22044820000000001</v>
      </c>
      <c r="T40" s="1">
        <v>-0.1227756</v>
      </c>
      <c r="U40" s="1">
        <v>-0.12837870000000001</v>
      </c>
      <c r="V40" s="1">
        <v>-0.15448970000000001</v>
      </c>
      <c r="W40" s="1">
        <v>-0.2228494</v>
      </c>
      <c r="X40" s="1"/>
      <c r="Y40" s="1"/>
      <c r="Z40" s="1"/>
      <c r="AA40" s="1"/>
      <c r="AB40" s="1"/>
      <c r="AC40" s="1"/>
      <c r="AD40" s="1"/>
      <c r="AG40" s="1"/>
      <c r="AH40" s="1"/>
      <c r="AI40" s="1"/>
      <c r="AJ40" s="1"/>
      <c r="AK40" s="1"/>
      <c r="AL40" s="1"/>
      <c r="AM40" s="1"/>
      <c r="AO40" s="1"/>
      <c r="AP40" s="1"/>
      <c r="AQ40" s="1"/>
      <c r="AR40" s="1"/>
      <c r="AS40" s="1"/>
      <c r="AU40" s="1"/>
      <c r="AW40" s="1"/>
      <c r="AX40" s="1"/>
      <c r="AY40" s="1"/>
      <c r="AZ40" s="1"/>
      <c r="BA40" s="1"/>
      <c r="BB40" s="1"/>
      <c r="BC40" s="1"/>
      <c r="BE40" s="1"/>
      <c r="BF40" s="1"/>
      <c r="BG40" s="1"/>
      <c r="BH40" s="1"/>
      <c r="BI40" s="1"/>
      <c r="BK40" s="1"/>
      <c r="BM40" s="1"/>
      <c r="BN40" s="1"/>
      <c r="BO40" s="1"/>
      <c r="BP40" s="1"/>
      <c r="BQ40" s="1"/>
      <c r="BR40" s="1"/>
      <c r="BS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J40" s="1"/>
      <c r="CK40" s="1"/>
      <c r="CL40" s="1"/>
      <c r="CM40" s="1"/>
      <c r="CN40" s="1"/>
      <c r="CP40" s="1"/>
      <c r="CR40" s="1"/>
      <c r="CS40" s="1"/>
      <c r="CT40" s="1"/>
      <c r="CU40" s="1"/>
      <c r="CV40" s="1"/>
      <c r="CW40" s="1"/>
      <c r="CX40" s="1"/>
      <c r="CZ40" s="1"/>
      <c r="DA40" s="1"/>
      <c r="DB40" s="1"/>
      <c r="DC40" s="1"/>
      <c r="DD40" s="1"/>
      <c r="DE40" s="1"/>
      <c r="DF40" s="1"/>
    </row>
    <row r="41" spans="1:110" x14ac:dyDescent="0.2">
      <c r="A41">
        <v>157</v>
      </c>
      <c r="B41">
        <v>15</v>
      </c>
      <c r="C41" s="1">
        <v>0.43208370000000001</v>
      </c>
      <c r="D41" s="1">
        <v>-9.4623109999999996E-2</v>
      </c>
      <c r="E41" s="1">
        <v>-1.382482E-2</v>
      </c>
      <c r="F41" s="1">
        <v>0.3692009</v>
      </c>
      <c r="G41" s="1">
        <v>3.4482150000000003E-2</v>
      </c>
      <c r="H41" s="1">
        <v>0.49063129999999999</v>
      </c>
      <c r="I41" s="1">
        <v>3.1039990000000001E-3</v>
      </c>
      <c r="J41" s="1">
        <v>2.0371750000000001E-2</v>
      </c>
      <c r="K41" s="1">
        <v>-9.4623109999999996E-2</v>
      </c>
      <c r="L41" s="1">
        <v>-7.3741699999999993E-2</v>
      </c>
      <c r="M41" s="1">
        <v>0.18045220000000001</v>
      </c>
      <c r="N41" s="1">
        <v>-8.4809069999999993E-3</v>
      </c>
      <c r="O41" s="1">
        <v>0.24452450000000001</v>
      </c>
      <c r="P41" s="1">
        <v>-7.9540570000000005E-2</v>
      </c>
      <c r="Q41" s="1">
        <v>0.12747410000000001</v>
      </c>
      <c r="R41" s="1">
        <v>-9.4623109999999996E-2</v>
      </c>
      <c r="S41" s="1">
        <v>-0.11958439999999999</v>
      </c>
      <c r="T41" s="1">
        <v>-6.4016619999999998E-3</v>
      </c>
      <c r="U41" s="1">
        <v>-2.719251E-2</v>
      </c>
      <c r="V41" s="1">
        <v>-1.730139E-2</v>
      </c>
      <c r="W41" s="1">
        <v>-0.1458557</v>
      </c>
      <c r="X41" s="1"/>
      <c r="Y41" s="1"/>
      <c r="Z41" s="1"/>
      <c r="AA41" s="1"/>
      <c r="AB41" s="1"/>
      <c r="AC41" s="1"/>
      <c r="AD41" s="1"/>
      <c r="AG41" s="1"/>
      <c r="AH41" s="1"/>
      <c r="AI41" s="1"/>
      <c r="AJ41" s="1"/>
      <c r="AK41" s="1"/>
      <c r="AL41" s="1"/>
      <c r="AM41" s="1"/>
      <c r="AO41" s="1"/>
      <c r="AP41" s="1"/>
      <c r="AQ41" s="1"/>
      <c r="AR41" s="1"/>
      <c r="AS41" s="1"/>
      <c r="AU41" s="1"/>
      <c r="AW41" s="1"/>
      <c r="AX41" s="1"/>
      <c r="AY41" s="1"/>
      <c r="AZ41" s="1"/>
      <c r="BA41" s="1"/>
      <c r="BB41" s="1"/>
      <c r="BC41" s="1"/>
      <c r="BE41" s="1"/>
      <c r="BF41" s="1"/>
      <c r="BG41" s="1"/>
      <c r="BH41" s="1"/>
      <c r="BI41" s="1"/>
      <c r="BK41" s="1"/>
      <c r="BM41" s="1"/>
      <c r="BN41" s="1"/>
      <c r="BO41" s="1"/>
      <c r="BP41" s="1"/>
      <c r="BQ41" s="1"/>
      <c r="BR41" s="1"/>
      <c r="BS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J41" s="1"/>
      <c r="CK41" s="1"/>
      <c r="CL41" s="1"/>
      <c r="CM41" s="1"/>
      <c r="CN41" s="1"/>
      <c r="CP41" s="1"/>
      <c r="CR41" s="1"/>
      <c r="CS41" s="1"/>
      <c r="CT41" s="1"/>
      <c r="CU41" s="1"/>
      <c r="CV41" s="1"/>
      <c r="CW41" s="1"/>
      <c r="CX41" s="1"/>
      <c r="CZ41" s="1"/>
      <c r="DA41" s="1"/>
      <c r="DB41" s="1"/>
      <c r="DC41" s="1"/>
      <c r="DD41" s="1"/>
      <c r="DE41" s="1"/>
      <c r="DF41" s="1"/>
    </row>
    <row r="42" spans="1:110" x14ac:dyDescent="0.2">
      <c r="A42">
        <v>162</v>
      </c>
      <c r="B42">
        <f>1/365</f>
        <v>2.7397260273972603E-3</v>
      </c>
      <c r="C42" s="1">
        <v>-0.59099999999999997</v>
      </c>
      <c r="D42" s="1">
        <v>-0.58099999999999996</v>
      </c>
      <c r="E42" s="1">
        <v>-0.54122930000000002</v>
      </c>
      <c r="F42" s="1">
        <v>-6.7802989999999994E-2</v>
      </c>
      <c r="G42" s="1">
        <v>-0.4224908</v>
      </c>
      <c r="H42" s="1">
        <v>-0.4585438</v>
      </c>
      <c r="I42" s="1">
        <v>-0.40859380000000001</v>
      </c>
      <c r="J42" s="1">
        <v>-0.59</v>
      </c>
      <c r="K42" s="1">
        <v>-0.58099999999999996</v>
      </c>
      <c r="L42" s="1">
        <v>-0.55110769999999998</v>
      </c>
      <c r="M42" s="1">
        <v>-0.30925589999999997</v>
      </c>
      <c r="N42" s="1">
        <v>-0.42929780000000001</v>
      </c>
      <c r="O42" s="1">
        <v>-0.50717159999999994</v>
      </c>
      <c r="P42" s="1">
        <v>-0.47929549999999999</v>
      </c>
      <c r="Q42" s="1">
        <v>-0.57099999999999995</v>
      </c>
      <c r="R42" s="1">
        <v>-0.58099999999999996</v>
      </c>
      <c r="S42" s="1">
        <v>-0.55284040000000001</v>
      </c>
      <c r="T42" s="1">
        <v>-0.52591429999999995</v>
      </c>
      <c r="U42" s="1">
        <v>-0.42601480000000003</v>
      </c>
      <c r="V42" s="1">
        <v>-0.54541430000000002</v>
      </c>
      <c r="W42" s="1">
        <v>-0.54049769999999997</v>
      </c>
      <c r="X42" s="1"/>
      <c r="Y42" s="1"/>
      <c r="Z42" s="1"/>
      <c r="AA42" s="1"/>
      <c r="AB42" s="1"/>
      <c r="AC42" s="1"/>
      <c r="AD42" s="1"/>
      <c r="AG42" s="1"/>
      <c r="AH42" s="1"/>
      <c r="AI42" s="1"/>
      <c r="AJ42" s="1"/>
      <c r="AK42" s="1"/>
      <c r="AL42" s="1"/>
      <c r="AM42" s="1"/>
      <c r="AO42" s="1"/>
      <c r="AP42" s="1"/>
      <c r="AQ42" s="1"/>
      <c r="AR42" s="1"/>
      <c r="AS42" s="1"/>
      <c r="AU42" s="1"/>
      <c r="AW42" s="1"/>
      <c r="AX42" s="1"/>
      <c r="AY42" s="1"/>
      <c r="AZ42" s="1"/>
      <c r="BA42" s="1"/>
      <c r="BB42" s="1"/>
      <c r="BC42" s="1"/>
      <c r="BE42" s="1"/>
      <c r="BF42" s="1"/>
      <c r="BG42" s="1"/>
      <c r="BH42" s="1"/>
      <c r="BI42" s="1"/>
      <c r="BK42" s="1"/>
      <c r="BM42" s="1"/>
      <c r="BN42" s="1"/>
      <c r="BO42" s="1"/>
      <c r="BP42" s="1"/>
      <c r="BQ42" s="1"/>
      <c r="BR42" s="1"/>
      <c r="BS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J42" s="1"/>
      <c r="CK42" s="1"/>
      <c r="CL42" s="1"/>
      <c r="CM42" s="1"/>
      <c r="CN42" s="1"/>
      <c r="CP42" s="1"/>
      <c r="CR42" s="1"/>
      <c r="CS42" s="1"/>
      <c r="CT42" s="1"/>
      <c r="CU42" s="1"/>
      <c r="CV42" s="1"/>
      <c r="CW42" s="1"/>
      <c r="CX42" s="1"/>
      <c r="CZ42" s="1"/>
      <c r="DA42" s="1"/>
      <c r="DB42" s="1"/>
      <c r="DC42" s="1"/>
      <c r="DD42" s="1"/>
      <c r="DE42" s="1"/>
      <c r="DF42" s="1"/>
    </row>
    <row r="43" spans="1:110" x14ac:dyDescent="0.2">
      <c r="A43">
        <v>162</v>
      </c>
      <c r="B43">
        <f>7/365</f>
        <v>1.9178082191780823E-2</v>
      </c>
      <c r="C43" s="1">
        <v>-0.57899999999999996</v>
      </c>
      <c r="D43" s="1">
        <v>-0.56699999999999995</v>
      </c>
      <c r="E43" s="1">
        <v>-0.54302950000000005</v>
      </c>
      <c r="F43" s="1">
        <v>-7.5496430000000003E-2</v>
      </c>
      <c r="G43" s="1">
        <v>-0.42523569999999999</v>
      </c>
      <c r="H43" s="1">
        <v>-0.4579838</v>
      </c>
      <c r="I43" s="1">
        <v>-0.41051270000000001</v>
      </c>
      <c r="J43" s="1">
        <v>-0.57530000000000003</v>
      </c>
      <c r="K43" s="1">
        <v>-0.56699999999999995</v>
      </c>
      <c r="L43" s="1">
        <v>-0.55280300000000004</v>
      </c>
      <c r="M43" s="1">
        <v>-0.31633559999999999</v>
      </c>
      <c r="N43" s="1">
        <v>-0.43178309999999998</v>
      </c>
      <c r="O43" s="1">
        <v>-0.50720229999999999</v>
      </c>
      <c r="P43" s="1">
        <v>-0.48102430000000002</v>
      </c>
      <c r="Q43" s="1">
        <v>-0.56699999999999995</v>
      </c>
      <c r="R43" s="1">
        <v>-0.56699999999999995</v>
      </c>
      <c r="S43" s="1">
        <v>-0.55440319999999998</v>
      </c>
      <c r="T43" s="1">
        <v>-0.5286672</v>
      </c>
      <c r="U43" s="1">
        <v>-0.42809160000000002</v>
      </c>
      <c r="V43" s="1">
        <v>-0.54581690000000005</v>
      </c>
      <c r="W43" s="1">
        <v>-0.54200820000000005</v>
      </c>
      <c r="X43" s="1"/>
      <c r="Y43" s="1"/>
      <c r="Z43" s="1"/>
      <c r="AA43" s="1"/>
      <c r="AB43" s="1"/>
      <c r="AC43" s="1"/>
      <c r="AD43" s="1"/>
      <c r="AG43" s="1"/>
      <c r="AH43" s="1"/>
      <c r="AI43" s="1"/>
      <c r="AJ43" s="1"/>
      <c r="AK43" s="1"/>
      <c r="AL43" s="1"/>
      <c r="AM43" s="1"/>
      <c r="AO43" s="1"/>
      <c r="AP43" s="1"/>
      <c r="AQ43" s="1"/>
      <c r="AR43" s="1"/>
      <c r="AS43" s="1"/>
      <c r="AU43" s="1"/>
      <c r="AW43" s="1"/>
      <c r="AX43" s="1"/>
      <c r="AY43" s="1"/>
      <c r="AZ43" s="1"/>
      <c r="BA43" s="1"/>
      <c r="BB43" s="1"/>
      <c r="BC43" s="1"/>
      <c r="BE43" s="1"/>
      <c r="BF43" s="1"/>
      <c r="BG43" s="1"/>
      <c r="BH43" s="1"/>
      <c r="BI43" s="1"/>
      <c r="BK43" s="1"/>
      <c r="BM43" s="1"/>
      <c r="BN43" s="1"/>
      <c r="BO43" s="1"/>
      <c r="BP43" s="1"/>
      <c r="BQ43" s="1"/>
      <c r="BR43" s="1"/>
      <c r="BS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J43" s="1"/>
      <c r="CK43" s="1"/>
      <c r="CL43" s="1"/>
      <c r="CM43" s="1"/>
      <c r="CN43" s="1"/>
      <c r="CP43" s="1"/>
      <c r="CR43" s="1"/>
      <c r="CS43" s="1"/>
      <c r="CT43" s="1"/>
      <c r="CU43" s="1"/>
      <c r="CV43" s="1"/>
      <c r="CW43" s="1"/>
      <c r="CX43" s="1"/>
      <c r="CZ43" s="1"/>
      <c r="DA43" s="1"/>
      <c r="DB43" s="1"/>
      <c r="DC43" s="1"/>
      <c r="DD43" s="1"/>
      <c r="DE43" s="1"/>
      <c r="DF43" s="1"/>
    </row>
    <row r="44" spans="1:110" x14ac:dyDescent="0.2">
      <c r="A44">
        <v>162</v>
      </c>
      <c r="B44">
        <f>14/365</f>
        <v>3.8356164383561646E-2</v>
      </c>
      <c r="C44" s="1">
        <v>-0.57879999999999998</v>
      </c>
      <c r="D44" s="1">
        <v>-0.56699999999999995</v>
      </c>
      <c r="E44" s="1">
        <v>-0.54509209999999997</v>
      </c>
      <c r="F44" s="1">
        <v>-8.4323010000000004E-2</v>
      </c>
      <c r="G44" s="1">
        <v>-0.4283882</v>
      </c>
      <c r="H44" s="1">
        <v>-0.45730749999999998</v>
      </c>
      <c r="I44" s="1">
        <v>-0.41271679999999999</v>
      </c>
      <c r="J44" s="1">
        <v>-0.57530000000000003</v>
      </c>
      <c r="K44" s="1">
        <v>-0.56699999999999995</v>
      </c>
      <c r="L44" s="1">
        <v>-0.55474520000000005</v>
      </c>
      <c r="M44" s="1">
        <v>-0.32445239999999997</v>
      </c>
      <c r="N44" s="1">
        <v>-0.43463679999999999</v>
      </c>
      <c r="O44" s="1">
        <v>-0.50721850000000002</v>
      </c>
      <c r="P44" s="1">
        <v>-0.48300860000000001</v>
      </c>
      <c r="Q44" s="1">
        <v>-0.56699999999999995</v>
      </c>
      <c r="R44" s="1">
        <v>-0.56699999999999995</v>
      </c>
      <c r="S44" s="1">
        <v>-0.5561931</v>
      </c>
      <c r="T44" s="1">
        <v>-0.53181809999999996</v>
      </c>
      <c r="U44" s="1">
        <v>-0.43047400000000002</v>
      </c>
      <c r="V44" s="1">
        <v>-0.54627139999999996</v>
      </c>
      <c r="W44" s="1">
        <v>-0.54374009999999995</v>
      </c>
      <c r="X44" s="1"/>
      <c r="Y44" s="1"/>
      <c r="Z44" s="1"/>
      <c r="AA44" s="1"/>
      <c r="AB44" s="1"/>
      <c r="AC44" s="1"/>
      <c r="AD44" s="1"/>
      <c r="AG44" s="1"/>
      <c r="AH44" s="1"/>
      <c r="AI44" s="1"/>
      <c r="AJ44" s="1"/>
      <c r="AK44" s="1"/>
      <c r="AL44" s="1"/>
      <c r="AM44" s="1"/>
      <c r="AO44" s="1"/>
      <c r="AP44" s="1"/>
      <c r="AQ44" s="1"/>
      <c r="AR44" s="1"/>
      <c r="AS44" s="1"/>
      <c r="AU44" s="1"/>
      <c r="AW44" s="1"/>
      <c r="AX44" s="1"/>
      <c r="AY44" s="1"/>
      <c r="AZ44" s="1"/>
      <c r="BA44" s="1"/>
      <c r="BB44" s="1"/>
      <c r="BC44" s="1"/>
      <c r="BE44" s="1"/>
      <c r="BF44" s="1"/>
      <c r="BG44" s="1"/>
      <c r="BH44" s="1"/>
      <c r="BI44" s="1"/>
      <c r="BK44" s="1"/>
      <c r="BM44" s="1"/>
      <c r="BN44" s="1"/>
      <c r="BO44" s="1"/>
      <c r="BP44" s="1"/>
      <c r="BQ44" s="1"/>
      <c r="BR44" s="1"/>
      <c r="BS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J44" s="1"/>
      <c r="CK44" s="1"/>
      <c r="CL44" s="1"/>
      <c r="CM44" s="1"/>
      <c r="CN44" s="1"/>
      <c r="CP44" s="1"/>
      <c r="CR44" s="1"/>
      <c r="CS44" s="1"/>
      <c r="CT44" s="1"/>
      <c r="CU44" s="1"/>
      <c r="CV44" s="1"/>
      <c r="CW44" s="1"/>
      <c r="CX44" s="1"/>
      <c r="CZ44" s="1"/>
      <c r="DA44" s="1"/>
      <c r="DB44" s="1"/>
      <c r="DC44" s="1"/>
      <c r="DD44" s="1"/>
      <c r="DE44" s="1"/>
      <c r="DF44" s="1"/>
    </row>
    <row r="45" spans="1:110" x14ac:dyDescent="0.2">
      <c r="A45">
        <v>162</v>
      </c>
      <c r="B45">
        <f>1/12</f>
        <v>8.3333333333333329E-2</v>
      </c>
      <c r="C45" s="1">
        <v>-0.50329999999999997</v>
      </c>
      <c r="D45" s="1">
        <v>-0.56689999999999996</v>
      </c>
      <c r="E45" s="1">
        <v>-0.54977200000000004</v>
      </c>
      <c r="F45" s="1">
        <v>-0.1044042</v>
      </c>
      <c r="G45" s="1">
        <v>-0.4355733</v>
      </c>
      <c r="H45" s="1">
        <v>-0.45562609999999998</v>
      </c>
      <c r="I45" s="1">
        <v>-0.41774139999999998</v>
      </c>
      <c r="J45" s="1">
        <v>-0.5756</v>
      </c>
      <c r="K45" s="1">
        <v>-0.56689999999999996</v>
      </c>
      <c r="L45" s="1">
        <v>-0.55915159999999997</v>
      </c>
      <c r="M45" s="1">
        <v>-0.34289579999999997</v>
      </c>
      <c r="N45" s="1">
        <v>-0.44113790000000003</v>
      </c>
      <c r="O45" s="1">
        <v>-0.50717460000000003</v>
      </c>
      <c r="P45" s="1">
        <v>-0.48752590000000001</v>
      </c>
      <c r="Q45" s="1">
        <v>-0.56720000000000004</v>
      </c>
      <c r="R45" s="1">
        <v>-0.56689999999999996</v>
      </c>
      <c r="S45" s="1">
        <v>-0.56025159999999996</v>
      </c>
      <c r="T45" s="1">
        <v>-0.5389545</v>
      </c>
      <c r="U45" s="1">
        <v>-0.43589290000000003</v>
      </c>
      <c r="V45" s="1">
        <v>-0.54727360000000003</v>
      </c>
      <c r="W45" s="1">
        <v>-0.54767460000000001</v>
      </c>
      <c r="X45" s="1"/>
      <c r="Y45" s="1"/>
      <c r="Z45" s="1"/>
      <c r="AA45" s="1"/>
      <c r="AB45" s="1"/>
      <c r="AC45" s="1"/>
      <c r="AD45" s="1"/>
      <c r="AG45" s="1"/>
      <c r="AH45" s="1"/>
      <c r="AI45" s="1"/>
      <c r="AJ45" s="1"/>
      <c r="AK45" s="1"/>
      <c r="AL45" s="1"/>
      <c r="AM45" s="1"/>
      <c r="AO45" s="1"/>
      <c r="AP45" s="1"/>
      <c r="AQ45" s="1"/>
      <c r="AR45" s="1"/>
      <c r="AS45" s="1"/>
      <c r="AU45" s="1"/>
      <c r="AW45" s="1"/>
      <c r="AX45" s="1"/>
      <c r="AY45" s="1"/>
      <c r="AZ45" s="1"/>
      <c r="BA45" s="1"/>
      <c r="BB45" s="1"/>
      <c r="BC45" s="1"/>
      <c r="BE45" s="1"/>
      <c r="BF45" s="1"/>
      <c r="BG45" s="1"/>
      <c r="BH45" s="1"/>
      <c r="BI45" s="1"/>
      <c r="BK45" s="1"/>
      <c r="BM45" s="1"/>
      <c r="BN45" s="1"/>
      <c r="BO45" s="1"/>
      <c r="BP45" s="1"/>
      <c r="BQ45" s="1"/>
      <c r="BR45" s="1"/>
      <c r="BS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J45" s="1"/>
      <c r="CK45" s="1"/>
      <c r="CL45" s="1"/>
      <c r="CM45" s="1"/>
      <c r="CN45" s="1"/>
      <c r="CP45" s="1"/>
      <c r="CR45" s="1"/>
      <c r="CS45" s="1"/>
      <c r="CT45" s="1"/>
      <c r="CU45" s="1"/>
      <c r="CV45" s="1"/>
      <c r="CW45" s="1"/>
      <c r="CX45" s="1"/>
      <c r="CZ45" s="1"/>
      <c r="DA45" s="1"/>
      <c r="DB45" s="1"/>
      <c r="DC45" s="1"/>
      <c r="DD45" s="1"/>
      <c r="DE45" s="1"/>
      <c r="DF45" s="1"/>
    </row>
    <row r="46" spans="1:110" x14ac:dyDescent="0.2">
      <c r="A46">
        <v>162</v>
      </c>
      <c r="B46">
        <f>2/12</f>
        <v>0.16666666666666666</v>
      </c>
      <c r="C46" s="1">
        <v>-0.39500000000000002</v>
      </c>
      <c r="D46" s="1">
        <v>-0.5665</v>
      </c>
      <c r="E46" s="1">
        <v>-0.55787299999999995</v>
      </c>
      <c r="F46" s="1">
        <v>-0.1393865</v>
      </c>
      <c r="G46" s="1">
        <v>-0.44813180000000002</v>
      </c>
      <c r="H46" s="1">
        <v>-0.45216830000000002</v>
      </c>
      <c r="I46" s="1">
        <v>-0.42652509999999999</v>
      </c>
      <c r="J46" s="1">
        <v>-0.57450000000000001</v>
      </c>
      <c r="K46" s="1">
        <v>-0.5665</v>
      </c>
      <c r="L46" s="1">
        <v>-0.56677719999999998</v>
      </c>
      <c r="M46" s="1">
        <v>-0.37493979999999999</v>
      </c>
      <c r="N46" s="1">
        <v>-0.45248959999999999</v>
      </c>
      <c r="O46" s="1">
        <v>-0.50679689999999999</v>
      </c>
      <c r="P46" s="1">
        <v>-0.49540030000000002</v>
      </c>
      <c r="Q46" s="1">
        <v>-0.56779999999999997</v>
      </c>
      <c r="R46" s="1">
        <v>-0.5665</v>
      </c>
      <c r="S46" s="1">
        <v>-0.56726750000000004</v>
      </c>
      <c r="T46" s="1">
        <v>-0.55126370000000002</v>
      </c>
      <c r="U46" s="1">
        <v>-0.4453223</v>
      </c>
      <c r="V46" s="1">
        <v>-0.54889849999999996</v>
      </c>
      <c r="W46" s="1">
        <v>-0.55450250000000001</v>
      </c>
      <c r="Y46" s="1"/>
      <c r="AG46" s="1"/>
      <c r="AH46" s="1"/>
      <c r="AI46" s="1"/>
      <c r="AJ46" s="1"/>
      <c r="AK46" s="1"/>
      <c r="AL46" s="1"/>
      <c r="AM46" s="1"/>
      <c r="AO46" s="1"/>
      <c r="AP46" s="1"/>
      <c r="AQ46" s="1"/>
      <c r="AR46" s="1"/>
      <c r="AS46" s="1"/>
      <c r="AU46" s="1"/>
      <c r="AW46" s="1"/>
      <c r="AX46" s="1"/>
      <c r="AY46" s="1"/>
      <c r="AZ46" s="1"/>
      <c r="BA46" s="1"/>
      <c r="BB46" s="1"/>
      <c r="BC46" s="1"/>
      <c r="BE46" s="1"/>
      <c r="BF46" s="1"/>
      <c r="BG46" s="1"/>
      <c r="BH46" s="1"/>
      <c r="BI46" s="1"/>
      <c r="BK46" s="1"/>
      <c r="BM46" s="1"/>
      <c r="BN46" s="1"/>
      <c r="BO46" s="1"/>
      <c r="BP46" s="1"/>
      <c r="BQ46" s="1"/>
      <c r="BR46" s="1"/>
      <c r="BS46" s="1"/>
      <c r="BU46" s="1"/>
      <c r="BV46" s="1"/>
      <c r="BW46" s="1"/>
      <c r="BX46" s="1"/>
      <c r="BY46" s="1"/>
      <c r="BZ46" s="1"/>
      <c r="CA46" s="1"/>
    </row>
    <row r="47" spans="1:110" x14ac:dyDescent="0.2">
      <c r="A47">
        <v>162</v>
      </c>
      <c r="B47">
        <f>3/12</f>
        <v>0.25</v>
      </c>
      <c r="C47" s="1">
        <v>-0.25800000000000001</v>
      </c>
      <c r="D47" s="1">
        <v>-0.56699999999999995</v>
      </c>
      <c r="E47" s="1">
        <v>-0.56525760000000003</v>
      </c>
      <c r="F47" s="1">
        <v>-0.17160719999999999</v>
      </c>
      <c r="G47" s="1">
        <v>-0.45974320000000002</v>
      </c>
      <c r="H47" s="1">
        <v>-0.44828390000000001</v>
      </c>
      <c r="I47" s="1">
        <v>-0.43464520000000001</v>
      </c>
      <c r="J47" s="1">
        <v>-0.57299999999999995</v>
      </c>
      <c r="K47" s="1">
        <v>-0.56699999999999995</v>
      </c>
      <c r="L47" s="1">
        <v>-0.57372590000000001</v>
      </c>
      <c r="M47" s="1">
        <v>-0.4043427</v>
      </c>
      <c r="N47" s="1">
        <v>-0.4629703</v>
      </c>
      <c r="O47" s="1">
        <v>-0.50604680000000002</v>
      </c>
      <c r="P47" s="1">
        <v>-0.50264960000000003</v>
      </c>
      <c r="Q47" s="1">
        <v>-0.56820000000000004</v>
      </c>
      <c r="R47" s="1">
        <v>-0.56699999999999995</v>
      </c>
      <c r="S47" s="1">
        <v>-0.57364999999999999</v>
      </c>
      <c r="T47" s="1">
        <v>-0.56243209999999999</v>
      </c>
      <c r="U47" s="1">
        <v>-0.45398490000000002</v>
      </c>
      <c r="V47" s="1">
        <v>-0.55022979999999999</v>
      </c>
      <c r="W47" s="1">
        <v>-0.56074740000000001</v>
      </c>
      <c r="Y47" s="1"/>
      <c r="BK47" s="2"/>
    </row>
    <row r="48" spans="1:110" x14ac:dyDescent="0.2">
      <c r="A48">
        <v>162</v>
      </c>
      <c r="B48">
        <f>6/12</f>
        <v>0.5</v>
      </c>
      <c r="C48" s="1">
        <v>0.115</v>
      </c>
      <c r="D48" s="1">
        <v>-0.5675</v>
      </c>
      <c r="E48" s="1">
        <v>-0.5833817</v>
      </c>
      <c r="F48" s="1">
        <v>-0.25310650000000001</v>
      </c>
      <c r="G48" s="1">
        <v>-0.48925560000000001</v>
      </c>
      <c r="H48" s="1">
        <v>-0.43428030000000001</v>
      </c>
      <c r="I48" s="1">
        <v>-0.45524189999999998</v>
      </c>
      <c r="J48" s="1">
        <v>-0.56879999999999997</v>
      </c>
      <c r="K48" s="1">
        <v>-0.5675</v>
      </c>
      <c r="L48" s="1">
        <v>-0.59076379999999995</v>
      </c>
      <c r="M48" s="1">
        <v>-0.47805999999999998</v>
      </c>
      <c r="N48" s="1">
        <v>-0.4895197</v>
      </c>
      <c r="O48" s="1">
        <v>-0.50170429999999999</v>
      </c>
      <c r="P48" s="1">
        <v>-0.52085309999999996</v>
      </c>
      <c r="Q48" s="1">
        <v>-0.57069999999999999</v>
      </c>
      <c r="R48" s="1">
        <v>-0.5675</v>
      </c>
      <c r="S48" s="1">
        <v>-0.58923499999999995</v>
      </c>
      <c r="T48" s="1">
        <v>-0.58959810000000001</v>
      </c>
      <c r="U48" s="1">
        <v>-0.47566819999999999</v>
      </c>
      <c r="V48" s="1">
        <v>-0.5525487</v>
      </c>
      <c r="W48" s="1">
        <v>-0.57617949999999996</v>
      </c>
      <c r="X48" s="1"/>
      <c r="Y48" s="1"/>
      <c r="Z48" s="1"/>
      <c r="AA48" s="1"/>
      <c r="AB48" s="1"/>
      <c r="AC48" s="1"/>
      <c r="AD48" s="1"/>
      <c r="AF48" s="1"/>
      <c r="AG48" s="1"/>
      <c r="AH48" s="1"/>
      <c r="AI48" s="1"/>
      <c r="AJ48" s="1"/>
      <c r="AK48" s="1"/>
      <c r="AL48" s="1"/>
      <c r="AN48" s="1"/>
      <c r="AO48" s="1"/>
      <c r="AP48" s="1"/>
      <c r="AQ48" s="1"/>
      <c r="AR48" s="1"/>
      <c r="AT48" s="1"/>
      <c r="AV48" s="1"/>
      <c r="AW48" s="1"/>
      <c r="AX48" s="1"/>
      <c r="AY48" s="1"/>
      <c r="AZ48" s="1"/>
      <c r="BA48" s="1"/>
      <c r="BB48" s="1"/>
      <c r="BD48" s="1"/>
      <c r="BE48" s="1"/>
      <c r="BF48" s="1"/>
      <c r="BG48" s="1"/>
      <c r="BH48" s="1"/>
      <c r="BI48" s="1"/>
      <c r="BJ48" s="1"/>
      <c r="BK48" s="2"/>
      <c r="BL48" s="1"/>
      <c r="BM48" s="1"/>
      <c r="BN48" s="1"/>
      <c r="BO48" s="1"/>
      <c r="BP48" s="1"/>
      <c r="BQ48" s="1"/>
      <c r="BR48" s="1"/>
      <c r="BT48" s="1"/>
      <c r="BU48" s="1"/>
      <c r="BV48" s="1"/>
      <c r="BW48" s="1"/>
      <c r="BX48" s="1"/>
      <c r="BZ48" s="1"/>
      <c r="CB48" s="1"/>
      <c r="CC48" s="1"/>
      <c r="CD48" s="1"/>
      <c r="CE48" s="1"/>
      <c r="CF48" s="1"/>
      <c r="CG48" s="1"/>
      <c r="CH48" s="1"/>
      <c r="CJ48" s="1"/>
      <c r="CK48" s="1"/>
      <c r="CL48" s="1"/>
      <c r="CM48" s="1"/>
      <c r="CN48" s="1"/>
      <c r="CP48" s="1"/>
      <c r="CR48" s="1"/>
      <c r="CS48" s="1"/>
      <c r="CT48" s="1"/>
      <c r="CU48" s="1"/>
      <c r="CV48" s="1"/>
      <c r="CW48" s="1"/>
      <c r="CX48" s="1"/>
      <c r="CZ48" s="1"/>
      <c r="DA48" s="1"/>
      <c r="DB48" s="1"/>
      <c r="DC48" s="1"/>
      <c r="DD48" s="1"/>
      <c r="DE48" s="1"/>
      <c r="DF48" s="1"/>
    </row>
    <row r="49" spans="1:110" x14ac:dyDescent="0.2">
      <c r="A49">
        <v>162</v>
      </c>
      <c r="B49">
        <v>1</v>
      </c>
      <c r="C49" s="1">
        <v>0.64780000000000004</v>
      </c>
      <c r="D49" s="1">
        <v>-0.56399999999999995</v>
      </c>
      <c r="E49" s="1">
        <v>-0.60370009999999996</v>
      </c>
      <c r="F49" s="1">
        <v>-0.35898330000000001</v>
      </c>
      <c r="G49" s="1">
        <v>-0.52729760000000003</v>
      </c>
      <c r="H49" s="1">
        <v>-0.3973872</v>
      </c>
      <c r="I49" s="1">
        <v>-0.4813267</v>
      </c>
      <c r="J49" s="1">
        <v>-0.5403</v>
      </c>
      <c r="K49" s="1">
        <v>-0.56399999999999995</v>
      </c>
      <c r="L49" s="1">
        <v>-0.60978739999999998</v>
      </c>
      <c r="M49" s="1">
        <v>-0.57099140000000004</v>
      </c>
      <c r="N49" s="1">
        <v>-0.52333419999999997</v>
      </c>
      <c r="O49" s="1">
        <v>-0.48477720000000002</v>
      </c>
      <c r="P49" s="1">
        <v>-0.54304439999999998</v>
      </c>
      <c r="Q49" s="1">
        <v>-0.57599999999999996</v>
      </c>
      <c r="R49" s="1">
        <v>-0.56399999999999995</v>
      </c>
      <c r="S49" s="1">
        <v>-0.60632779999999997</v>
      </c>
      <c r="T49" s="1">
        <v>-0.6194866</v>
      </c>
      <c r="U49" s="1">
        <v>-0.50208889999999995</v>
      </c>
      <c r="V49" s="1">
        <v>-0.55038189999999998</v>
      </c>
      <c r="W49" s="1">
        <v>-0.59380980000000005</v>
      </c>
      <c r="X49" s="1"/>
      <c r="Y49" s="1"/>
      <c r="Z49" s="1"/>
      <c r="AA49" s="1"/>
      <c r="AB49" s="1"/>
      <c r="AC49" s="1"/>
      <c r="AD49" s="1"/>
      <c r="AF49" s="1"/>
      <c r="AG49" s="1"/>
      <c r="AH49" s="1"/>
      <c r="AI49" s="1"/>
      <c r="AJ49" s="1"/>
      <c r="AK49" s="1"/>
      <c r="AL49" s="1"/>
      <c r="AN49" s="1"/>
      <c r="AO49" s="1"/>
      <c r="AP49" s="1"/>
      <c r="AQ49" s="1"/>
      <c r="AR49" s="1"/>
      <c r="AT49" s="1"/>
      <c r="AV49" s="1"/>
      <c r="AW49" s="1"/>
      <c r="AX49" s="1"/>
      <c r="AY49" s="1"/>
      <c r="AZ49" s="1"/>
      <c r="BA49" s="1"/>
      <c r="BB49" s="1"/>
      <c r="BD49" s="1"/>
      <c r="BE49" s="1"/>
      <c r="BF49" s="1"/>
      <c r="BG49" s="1"/>
      <c r="BH49" s="1"/>
      <c r="BI49" s="1"/>
      <c r="BJ49" s="1"/>
      <c r="BL49" s="1"/>
      <c r="BM49" s="1"/>
      <c r="BN49" s="1"/>
      <c r="BO49" s="1"/>
      <c r="BP49" s="1"/>
      <c r="BQ49" s="1"/>
      <c r="BR49" s="1"/>
      <c r="BT49" s="1"/>
      <c r="BU49" s="1"/>
      <c r="BV49" s="1"/>
      <c r="BW49" s="1"/>
      <c r="BX49" s="1"/>
      <c r="BZ49" s="1"/>
      <c r="CB49" s="1"/>
      <c r="CC49" s="1"/>
      <c r="CD49" s="1"/>
      <c r="CE49" s="1"/>
      <c r="CF49" s="1"/>
      <c r="CG49" s="1"/>
      <c r="CH49" s="1"/>
      <c r="CJ49" s="1"/>
      <c r="CK49" s="1"/>
      <c r="CL49" s="1"/>
      <c r="CM49" s="1"/>
      <c r="CN49" s="1"/>
      <c r="CP49" s="1"/>
      <c r="CR49" s="1"/>
      <c r="CS49" s="1"/>
      <c r="CT49" s="1"/>
      <c r="CU49" s="1"/>
      <c r="CV49" s="1"/>
      <c r="CW49" s="1"/>
      <c r="CX49" s="1"/>
      <c r="CZ49" s="1"/>
      <c r="DA49" s="1"/>
      <c r="DB49" s="1"/>
      <c r="DC49" s="1"/>
      <c r="DD49" s="1"/>
      <c r="DE49" s="1"/>
      <c r="DF49" s="1"/>
    </row>
    <row r="50" spans="1:110" x14ac:dyDescent="0.2">
      <c r="A50">
        <v>162</v>
      </c>
      <c r="B50">
        <v>2</v>
      </c>
      <c r="C50" s="1">
        <v>1.114371</v>
      </c>
      <c r="D50" s="1">
        <v>-0.54526039999999998</v>
      </c>
      <c r="E50" s="1">
        <v>-0.59609069999999997</v>
      </c>
      <c r="F50" s="1">
        <v>-0.41438419999999998</v>
      </c>
      <c r="G50" s="1">
        <v>-0.5401106</v>
      </c>
      <c r="H50" s="1">
        <v>-0.2995815</v>
      </c>
      <c r="I50" s="1">
        <v>-0.48630770000000001</v>
      </c>
      <c r="J50" s="1">
        <v>-0.4051073</v>
      </c>
      <c r="K50" s="1">
        <v>-0.54526039999999998</v>
      </c>
      <c r="L50" s="1">
        <v>-0.60225390000000001</v>
      </c>
      <c r="M50" s="1">
        <v>-0.60829350000000004</v>
      </c>
      <c r="N50" s="1">
        <v>-0.53286630000000001</v>
      </c>
      <c r="O50" s="1">
        <v>-0.4262707</v>
      </c>
      <c r="P50" s="1">
        <v>-0.54312119999999997</v>
      </c>
      <c r="Q50" s="1">
        <v>-0.57919529999999997</v>
      </c>
      <c r="R50" s="1">
        <v>-0.54526039999999998</v>
      </c>
      <c r="S50" s="1">
        <v>-0.59791439999999996</v>
      </c>
      <c r="T50" s="1">
        <v>-0.60912359999999999</v>
      </c>
      <c r="U50" s="1">
        <v>-0.50403149999999997</v>
      </c>
      <c r="V50" s="1">
        <v>-0.52420180000000005</v>
      </c>
      <c r="W50" s="1">
        <v>-0.58794619999999997</v>
      </c>
      <c r="X50" s="1"/>
      <c r="Y50" s="1"/>
      <c r="Z50" s="1"/>
      <c r="AA50" s="1"/>
      <c r="AB50" s="1"/>
      <c r="AC50" s="1"/>
      <c r="AD50" s="1"/>
      <c r="AF50" s="1"/>
      <c r="AG50" s="1"/>
      <c r="AH50" s="1"/>
      <c r="AI50" s="1"/>
      <c r="AJ50" s="1"/>
      <c r="AK50" s="1"/>
      <c r="AL50" s="1"/>
      <c r="AN50" s="1"/>
      <c r="AO50" s="1"/>
      <c r="AP50" s="1"/>
      <c r="AQ50" s="1"/>
      <c r="AR50" s="1"/>
      <c r="AT50" s="1"/>
      <c r="AV50" s="1"/>
      <c r="AW50" s="1"/>
      <c r="AX50" s="1"/>
      <c r="AY50" s="1"/>
      <c r="AZ50" s="1"/>
      <c r="BA50" s="1"/>
      <c r="BB50" s="1"/>
      <c r="BD50" s="1"/>
      <c r="BE50" s="1"/>
      <c r="BF50" s="1"/>
      <c r="BG50" s="1"/>
      <c r="BH50" s="1"/>
      <c r="BI50" s="1"/>
      <c r="BJ50" s="1"/>
      <c r="BL50" s="1"/>
      <c r="BM50" s="1"/>
      <c r="BN50" s="1"/>
      <c r="BO50" s="1"/>
      <c r="BP50" s="1"/>
      <c r="BQ50" s="1"/>
      <c r="BR50" s="1"/>
      <c r="BT50" s="1"/>
      <c r="BU50" s="1"/>
      <c r="BV50" s="1"/>
      <c r="BW50" s="1"/>
      <c r="BX50" s="1"/>
      <c r="BZ50" s="1"/>
      <c r="CB50" s="1"/>
      <c r="CC50" s="1"/>
      <c r="CD50" s="1"/>
      <c r="CE50" s="1"/>
      <c r="CF50" s="1"/>
      <c r="CG50" s="1"/>
      <c r="CH50" s="1"/>
      <c r="CJ50" s="1"/>
      <c r="CK50" s="1"/>
      <c r="CL50" s="1"/>
      <c r="CM50" s="1"/>
      <c r="CN50" s="1"/>
      <c r="CP50" s="1"/>
      <c r="CR50" s="1"/>
      <c r="CS50" s="1"/>
      <c r="CT50" s="1"/>
      <c r="CU50" s="1"/>
      <c r="CV50" s="1"/>
      <c r="CW50" s="1"/>
      <c r="CX50" s="1"/>
      <c r="CZ50" s="1"/>
      <c r="DA50" s="1"/>
      <c r="DB50" s="1"/>
      <c r="DC50" s="1"/>
      <c r="DD50" s="1"/>
      <c r="DE50" s="1"/>
      <c r="DF50" s="1"/>
    </row>
    <row r="51" spans="1:110" x14ac:dyDescent="0.2">
      <c r="A51">
        <v>162</v>
      </c>
      <c r="B51">
        <v>3</v>
      </c>
      <c r="C51" s="1">
        <v>1.286902</v>
      </c>
      <c r="D51" s="1">
        <v>-0.50142759999999997</v>
      </c>
      <c r="E51" s="1">
        <v>-0.5465527</v>
      </c>
      <c r="F51" s="1">
        <v>-0.35397919999999999</v>
      </c>
      <c r="G51" s="1">
        <v>-0.4981759</v>
      </c>
      <c r="H51" s="1">
        <v>-0.18563769999999999</v>
      </c>
      <c r="I51" s="1">
        <v>-0.44838210000000001</v>
      </c>
      <c r="J51" s="1">
        <v>-0.28508600000000001</v>
      </c>
      <c r="K51" s="1">
        <v>-0.50142759999999997</v>
      </c>
      <c r="L51" s="1">
        <v>-0.55512099999999998</v>
      </c>
      <c r="M51" s="1">
        <v>-0.53659679999999998</v>
      </c>
      <c r="N51" s="1">
        <v>-0.49221930000000003</v>
      </c>
      <c r="O51" s="1">
        <v>-0.34710540000000001</v>
      </c>
      <c r="P51" s="1">
        <v>-0.5030926</v>
      </c>
      <c r="Q51" s="1">
        <v>-0.56069420000000003</v>
      </c>
      <c r="R51" s="1">
        <v>-0.50142759999999997</v>
      </c>
      <c r="S51" s="1">
        <v>-0.55254360000000002</v>
      </c>
      <c r="T51" s="1">
        <v>-0.54306790000000005</v>
      </c>
      <c r="U51" s="1">
        <v>-0.4622733</v>
      </c>
      <c r="V51" s="1">
        <v>-0.47721419999999998</v>
      </c>
      <c r="W51" s="1">
        <v>-0.54508420000000002</v>
      </c>
      <c r="X51" s="1"/>
      <c r="Y51" s="1"/>
      <c r="Z51" s="1"/>
      <c r="AA51" s="1"/>
      <c r="AB51" s="1"/>
      <c r="AC51" s="1"/>
      <c r="AD51" s="1"/>
      <c r="AF51" s="1"/>
      <c r="AG51" s="1"/>
      <c r="AH51" s="1"/>
      <c r="AI51" s="1"/>
      <c r="AJ51" s="1"/>
      <c r="AK51" s="1"/>
      <c r="AL51" s="1"/>
      <c r="AN51" s="1"/>
      <c r="AO51" s="1"/>
      <c r="AP51" s="1"/>
      <c r="AQ51" s="1"/>
      <c r="AR51" s="1"/>
      <c r="AT51" s="1"/>
      <c r="AV51" s="1"/>
      <c r="AW51" s="1"/>
      <c r="AX51" s="1"/>
      <c r="AY51" s="1"/>
      <c r="AZ51" s="1"/>
      <c r="BA51" s="1"/>
      <c r="BB51" s="1"/>
      <c r="BD51" s="1"/>
      <c r="BE51" s="1"/>
      <c r="BF51" s="1"/>
      <c r="BG51" s="1"/>
      <c r="BH51" s="1"/>
      <c r="BI51" s="1"/>
      <c r="BJ51" s="1"/>
      <c r="BL51" s="1"/>
      <c r="BM51" s="1"/>
      <c r="BN51" s="1"/>
      <c r="BO51" s="1"/>
      <c r="BP51" s="1"/>
      <c r="BQ51" s="1"/>
      <c r="BR51" s="1"/>
      <c r="BT51" s="1"/>
      <c r="BU51" s="1"/>
      <c r="BV51" s="1"/>
      <c r="BW51" s="1"/>
      <c r="BX51" s="1"/>
      <c r="BZ51" s="1"/>
      <c r="CB51" s="1"/>
      <c r="CC51" s="1"/>
      <c r="CD51" s="1"/>
      <c r="CE51" s="1"/>
      <c r="CF51" s="1"/>
      <c r="CG51" s="1"/>
      <c r="CH51" s="1"/>
      <c r="CJ51" s="1"/>
      <c r="CK51" s="1"/>
      <c r="CL51" s="1"/>
      <c r="CM51" s="1"/>
      <c r="CN51" s="1"/>
      <c r="CP51" s="1"/>
      <c r="CR51" s="1"/>
      <c r="CS51" s="1"/>
      <c r="CT51" s="1"/>
      <c r="CU51" s="1"/>
      <c r="CV51" s="1"/>
      <c r="CW51" s="1"/>
      <c r="CX51" s="1"/>
      <c r="CZ51" s="1"/>
      <c r="DA51" s="1"/>
      <c r="DB51" s="1"/>
      <c r="DC51" s="1"/>
      <c r="DD51" s="1"/>
      <c r="DE51" s="1"/>
      <c r="DF51" s="1"/>
    </row>
    <row r="52" spans="1:110" x14ac:dyDescent="0.2">
      <c r="A52">
        <v>162</v>
      </c>
      <c r="B52">
        <v>4</v>
      </c>
      <c r="C52" s="1">
        <v>1.410331</v>
      </c>
      <c r="D52" s="1">
        <v>-0.4491484</v>
      </c>
      <c r="E52" s="1">
        <v>-0.47380549999999999</v>
      </c>
      <c r="F52" s="1">
        <v>-0.24357290000000001</v>
      </c>
      <c r="G52" s="1">
        <v>-0.42592439999999998</v>
      </c>
      <c r="H52" s="1">
        <v>-6.7873160000000002E-2</v>
      </c>
      <c r="I52" s="1">
        <v>-0.38511980000000001</v>
      </c>
      <c r="J52" s="1">
        <v>-0.2237411</v>
      </c>
      <c r="K52" s="1">
        <v>-0.4491484</v>
      </c>
      <c r="L52" s="1">
        <v>-0.48608319999999999</v>
      </c>
      <c r="M52" s="1">
        <v>-0.41898249999999998</v>
      </c>
      <c r="N52" s="1">
        <v>-0.42388799999999999</v>
      </c>
      <c r="O52" s="1">
        <v>-0.25765739999999998</v>
      </c>
      <c r="P52" s="1">
        <v>-0.43959809999999999</v>
      </c>
      <c r="Q52" s="1">
        <v>-0.53393310000000005</v>
      </c>
      <c r="R52" s="1">
        <v>-0.4491484</v>
      </c>
      <c r="S52" s="1">
        <v>-0.48678840000000001</v>
      </c>
      <c r="T52" s="1">
        <v>-0.45058789999999999</v>
      </c>
      <c r="U52" s="1">
        <v>-0.3967002</v>
      </c>
      <c r="V52" s="1">
        <v>-0.41703620000000002</v>
      </c>
      <c r="W52" s="1">
        <v>-0.48084850000000001</v>
      </c>
      <c r="X52" s="1"/>
      <c r="Y52" s="1"/>
      <c r="Z52" s="1"/>
      <c r="AA52" s="1"/>
      <c r="AB52" s="1"/>
      <c r="AC52" s="1"/>
      <c r="AD52" s="1"/>
      <c r="AF52" s="1"/>
      <c r="AG52" s="1"/>
      <c r="AH52" s="1"/>
      <c r="AI52" s="1"/>
      <c r="AJ52" s="1"/>
      <c r="AK52" s="1"/>
      <c r="AL52" s="1"/>
      <c r="AN52" s="1"/>
      <c r="AO52" s="1"/>
      <c r="AP52" s="1"/>
      <c r="AQ52" s="1"/>
      <c r="AR52" s="1"/>
      <c r="AT52" s="1"/>
      <c r="AV52" s="1"/>
      <c r="AW52" s="1"/>
      <c r="AX52" s="1"/>
      <c r="AY52" s="1"/>
      <c r="AZ52" s="1"/>
      <c r="BA52" s="1"/>
      <c r="BB52" s="1"/>
      <c r="BD52" s="1"/>
      <c r="BE52" s="1"/>
      <c r="BF52" s="1"/>
      <c r="BG52" s="1"/>
      <c r="BH52" s="1"/>
      <c r="BI52" s="1"/>
      <c r="BJ52" s="1"/>
      <c r="BL52" s="1"/>
      <c r="BM52" s="1"/>
      <c r="BN52" s="1"/>
      <c r="BO52" s="1"/>
      <c r="BP52" s="1"/>
      <c r="BQ52" s="1"/>
      <c r="BR52" s="1"/>
      <c r="BT52" s="1"/>
      <c r="BU52" s="1"/>
      <c r="BV52" s="1"/>
      <c r="BW52" s="1"/>
      <c r="BX52" s="1"/>
      <c r="BZ52" s="1"/>
      <c r="CB52" s="1"/>
      <c r="CC52" s="1"/>
      <c r="CD52" s="1"/>
      <c r="CE52" s="1"/>
      <c r="CF52" s="1"/>
      <c r="CG52" s="1"/>
      <c r="CH52" s="1"/>
      <c r="CJ52" s="1"/>
      <c r="CK52" s="1"/>
      <c r="CL52" s="1"/>
      <c r="CM52" s="1"/>
      <c r="CN52" s="1"/>
      <c r="CP52" s="1"/>
      <c r="CR52" s="1"/>
      <c r="CS52" s="1"/>
      <c r="CT52" s="1"/>
      <c r="CU52" s="1"/>
      <c r="CV52" s="1"/>
      <c r="CW52" s="1"/>
      <c r="CX52" s="1"/>
      <c r="CZ52" s="1"/>
      <c r="DA52" s="1"/>
      <c r="DB52" s="1"/>
      <c r="DC52" s="1"/>
      <c r="DD52" s="1"/>
      <c r="DE52" s="1"/>
      <c r="DF52" s="1"/>
    </row>
    <row r="53" spans="1:110" x14ac:dyDescent="0.2">
      <c r="A53">
        <v>162</v>
      </c>
      <c r="B53">
        <v>5</v>
      </c>
      <c r="C53" s="1">
        <v>1.5129239999999999</v>
      </c>
      <c r="D53" s="1">
        <v>-0.3902022</v>
      </c>
      <c r="E53" s="1">
        <v>-0.38996059999999999</v>
      </c>
      <c r="F53" s="1">
        <v>-0.1177267</v>
      </c>
      <c r="G53" s="1">
        <v>-0.33892539999999999</v>
      </c>
      <c r="H53" s="1">
        <v>4.6602070000000002E-2</v>
      </c>
      <c r="I53" s="1">
        <v>-0.30852780000000002</v>
      </c>
      <c r="J53" s="1">
        <v>-0.17263049999999999</v>
      </c>
      <c r="K53" s="1">
        <v>-0.3902022</v>
      </c>
      <c r="L53" s="1">
        <v>-0.40658699999999998</v>
      </c>
      <c r="M53" s="1">
        <v>-0.28840670000000002</v>
      </c>
      <c r="N53" s="1">
        <v>-0.34219509999999997</v>
      </c>
      <c r="O53" s="1">
        <v>-0.16475029999999999</v>
      </c>
      <c r="P53" s="1">
        <v>-0.3639886</v>
      </c>
      <c r="Q53" s="1">
        <v>-0.4988302</v>
      </c>
      <c r="R53" s="1">
        <v>-0.3902022</v>
      </c>
      <c r="S53" s="1">
        <v>-0.41136309999999998</v>
      </c>
      <c r="T53" s="1">
        <v>-0.3488195</v>
      </c>
      <c r="U53" s="1">
        <v>-0.31993709999999997</v>
      </c>
      <c r="V53" s="1">
        <v>-0.34918670000000002</v>
      </c>
      <c r="W53" s="1">
        <v>-0.40587220000000002</v>
      </c>
      <c r="X53" s="1"/>
      <c r="Y53" s="1"/>
      <c r="Z53" s="1"/>
      <c r="AA53" s="1"/>
      <c r="AB53" s="1"/>
      <c r="AC53" s="1"/>
      <c r="AD53" s="1"/>
      <c r="AF53" s="1"/>
      <c r="AG53" s="1"/>
      <c r="AH53" s="1"/>
      <c r="AI53" s="1"/>
      <c r="AJ53" s="1"/>
      <c r="AK53" s="1"/>
      <c r="AL53" s="1"/>
      <c r="AN53" s="1"/>
      <c r="AO53" s="1"/>
      <c r="AP53" s="1"/>
      <c r="AQ53" s="1"/>
      <c r="AR53" s="1"/>
      <c r="AT53" s="1"/>
      <c r="AV53" s="1"/>
      <c r="AW53" s="1"/>
      <c r="AX53" s="1"/>
      <c r="AY53" s="1"/>
      <c r="AZ53" s="1"/>
      <c r="BA53" s="1"/>
      <c r="BB53" s="1"/>
      <c r="BD53" s="1"/>
      <c r="BE53" s="1"/>
      <c r="BF53" s="1"/>
      <c r="BG53" s="1"/>
      <c r="BH53" s="1"/>
      <c r="BI53" s="1"/>
      <c r="BJ53" s="1"/>
      <c r="BL53" s="1"/>
      <c r="BM53" s="1"/>
      <c r="BN53" s="1"/>
      <c r="BO53" s="1"/>
      <c r="BP53" s="1"/>
      <c r="BQ53" s="1"/>
      <c r="BR53" s="1"/>
      <c r="BT53" s="1"/>
      <c r="BU53" s="1"/>
      <c r="BV53" s="1"/>
      <c r="BW53" s="1"/>
      <c r="BX53" s="1"/>
      <c r="BZ53" s="1"/>
      <c r="CB53" s="1"/>
      <c r="CC53" s="1"/>
      <c r="CD53" s="1"/>
      <c r="CE53" s="1"/>
      <c r="CF53" s="1"/>
      <c r="CG53" s="1"/>
      <c r="CH53" s="1"/>
      <c r="CJ53" s="1"/>
      <c r="CK53" s="1"/>
      <c r="CL53" s="1"/>
      <c r="CM53" s="1"/>
      <c r="CN53" s="1"/>
      <c r="CP53" s="1"/>
      <c r="CR53" s="1"/>
      <c r="CS53" s="1"/>
      <c r="CT53" s="1"/>
      <c r="CU53" s="1"/>
      <c r="CV53" s="1"/>
      <c r="CW53" s="1"/>
      <c r="CX53" s="1"/>
      <c r="CZ53" s="1"/>
      <c r="DA53" s="1"/>
      <c r="DB53" s="1"/>
      <c r="DC53" s="1"/>
      <c r="DD53" s="1"/>
      <c r="DE53" s="1"/>
      <c r="DF53" s="1"/>
    </row>
    <row r="54" spans="1:110" x14ac:dyDescent="0.2">
      <c r="A54">
        <v>162</v>
      </c>
      <c r="B54">
        <v>6</v>
      </c>
      <c r="C54" s="1">
        <v>1.5990880000000001</v>
      </c>
      <c r="D54" s="1">
        <v>-0.32374910000000001</v>
      </c>
      <c r="E54" s="1">
        <v>-0.30267549999999999</v>
      </c>
      <c r="F54" s="1">
        <v>6.3480890000000003E-3</v>
      </c>
      <c r="G54" s="1">
        <v>-0.24687480000000001</v>
      </c>
      <c r="H54" s="1">
        <v>0.15397659999999999</v>
      </c>
      <c r="I54" s="1">
        <v>-0.2266407</v>
      </c>
      <c r="J54" s="1">
        <v>-0.1275231</v>
      </c>
      <c r="K54" s="1">
        <v>-0.32374910000000001</v>
      </c>
      <c r="L54" s="1">
        <v>-0.32386779999999998</v>
      </c>
      <c r="M54" s="1">
        <v>-0.1611293</v>
      </c>
      <c r="N54" s="1">
        <v>-0.25604909999999997</v>
      </c>
      <c r="O54" s="1">
        <v>-7.2743530000000001E-2</v>
      </c>
      <c r="P54" s="1">
        <v>-0.28383969999999997</v>
      </c>
      <c r="Q54" s="1">
        <v>-0.45468700000000001</v>
      </c>
      <c r="R54" s="1">
        <v>-0.32374910000000001</v>
      </c>
      <c r="S54" s="1">
        <v>-0.33303440000000001</v>
      </c>
      <c r="T54" s="1">
        <v>-0.24740670000000001</v>
      </c>
      <c r="U54" s="1">
        <v>-0.2398045</v>
      </c>
      <c r="V54" s="1">
        <v>-0.27761419999999998</v>
      </c>
      <c r="W54" s="1">
        <v>-0.32722669999999998</v>
      </c>
      <c r="X54" s="1"/>
      <c r="Y54" s="1"/>
      <c r="Z54" s="1"/>
      <c r="AA54" s="1"/>
      <c r="AB54" s="1"/>
      <c r="AC54" s="1"/>
      <c r="AD54" s="1"/>
      <c r="AF54" s="1"/>
      <c r="AG54" s="1"/>
      <c r="AH54" s="1"/>
      <c r="AI54" s="1"/>
      <c r="AJ54" s="1"/>
      <c r="AK54" s="1"/>
      <c r="AL54" s="1"/>
      <c r="AN54" s="1"/>
      <c r="AO54" s="1"/>
      <c r="AP54" s="1"/>
      <c r="AQ54" s="1"/>
      <c r="AR54" s="1"/>
      <c r="AT54" s="1"/>
      <c r="AV54" s="1"/>
      <c r="AW54" s="1"/>
      <c r="AX54" s="1"/>
      <c r="AY54" s="1"/>
      <c r="AZ54" s="1"/>
      <c r="BA54" s="1"/>
      <c r="BB54" s="1"/>
      <c r="BD54" s="1"/>
      <c r="BE54" s="1"/>
      <c r="BF54" s="1"/>
      <c r="BG54" s="1"/>
      <c r="BH54" s="1"/>
      <c r="BI54" s="1"/>
      <c r="BJ54" s="1"/>
      <c r="BL54" s="1"/>
      <c r="BM54" s="1"/>
      <c r="BN54" s="1"/>
      <c r="BO54" s="1"/>
      <c r="BP54" s="1"/>
      <c r="BQ54" s="1"/>
      <c r="BR54" s="1"/>
      <c r="BT54" s="1"/>
      <c r="BU54" s="1"/>
      <c r="BV54" s="1"/>
      <c r="BW54" s="1"/>
      <c r="BX54" s="1"/>
      <c r="BZ54" s="1"/>
      <c r="CB54" s="1"/>
      <c r="CC54" s="1"/>
      <c r="CD54" s="1"/>
      <c r="CE54" s="1"/>
      <c r="CF54" s="1"/>
      <c r="CG54" s="1"/>
      <c r="CH54" s="1"/>
      <c r="CJ54" s="1"/>
      <c r="CK54" s="1"/>
      <c r="CL54" s="1"/>
      <c r="CM54" s="1"/>
      <c r="CN54" s="1"/>
      <c r="CP54" s="1"/>
      <c r="CR54" s="1"/>
      <c r="CS54" s="1"/>
      <c r="CT54" s="1"/>
      <c r="CU54" s="1"/>
      <c r="CV54" s="1"/>
      <c r="CW54" s="1"/>
      <c r="CX54" s="1"/>
      <c r="CZ54" s="1"/>
      <c r="DA54" s="1"/>
      <c r="DB54" s="1"/>
      <c r="DC54" s="1"/>
      <c r="DD54" s="1"/>
      <c r="DE54" s="1"/>
      <c r="DF54" s="1"/>
    </row>
    <row r="55" spans="1:110" x14ac:dyDescent="0.2">
      <c r="A55">
        <v>162</v>
      </c>
      <c r="B55">
        <v>7</v>
      </c>
      <c r="C55" s="1">
        <v>1.6754690000000001</v>
      </c>
      <c r="D55" s="1">
        <v>-0.25761489999999998</v>
      </c>
      <c r="E55" s="1">
        <v>-0.2166305</v>
      </c>
      <c r="F55" s="1">
        <v>0.1208822</v>
      </c>
      <c r="G55" s="1">
        <v>-0.15561030000000001</v>
      </c>
      <c r="H55" s="1">
        <v>0.25248779999999998</v>
      </c>
      <c r="I55" s="1">
        <v>-0.14470569999999999</v>
      </c>
      <c r="J55" s="1">
        <v>-8.1388820000000001E-2</v>
      </c>
      <c r="K55" s="1">
        <v>-0.25761489999999998</v>
      </c>
      <c r="L55" s="1">
        <v>-0.2423468</v>
      </c>
      <c r="M55" s="1">
        <v>-4.4350349999999997E-2</v>
      </c>
      <c r="N55" s="1">
        <v>-0.1708035</v>
      </c>
      <c r="O55" s="1">
        <v>1.5696519999999999E-2</v>
      </c>
      <c r="P55" s="1">
        <v>-0.2040806</v>
      </c>
      <c r="Q55" s="1">
        <v>-0.40286820000000001</v>
      </c>
      <c r="R55" s="1">
        <v>-0.25761489999999998</v>
      </c>
      <c r="S55" s="1">
        <v>-0.25593159999999998</v>
      </c>
      <c r="T55" s="1">
        <v>-0.1514326</v>
      </c>
      <c r="U55" s="1">
        <v>-0.16097359999999999</v>
      </c>
      <c r="V55" s="1">
        <v>-0.2050971</v>
      </c>
      <c r="W55" s="1">
        <v>-0.24949070000000001</v>
      </c>
      <c r="X55" s="1"/>
      <c r="Y55" s="1"/>
      <c r="Z55" s="1"/>
      <c r="AA55" s="1"/>
      <c r="AB55" s="1"/>
      <c r="AC55" s="1"/>
      <c r="AD55" s="1"/>
      <c r="AF55" s="1"/>
      <c r="AG55" s="1"/>
      <c r="AH55" s="1"/>
      <c r="AI55" s="1"/>
      <c r="AJ55" s="1"/>
      <c r="AK55" s="1"/>
      <c r="AL55" s="1"/>
      <c r="AN55" s="1"/>
      <c r="AO55" s="1"/>
      <c r="AP55" s="1"/>
      <c r="AQ55" s="1"/>
      <c r="AR55" s="1"/>
      <c r="AT55" s="1"/>
      <c r="AV55" s="1"/>
      <c r="AW55" s="1"/>
      <c r="AX55" s="1"/>
      <c r="AY55" s="1"/>
      <c r="AZ55" s="1"/>
      <c r="BA55" s="1"/>
      <c r="BB55" s="1"/>
      <c r="BD55" s="1"/>
      <c r="BE55" s="1"/>
      <c r="BF55" s="1"/>
      <c r="BG55" s="1"/>
      <c r="BH55" s="1"/>
      <c r="BI55" s="1"/>
      <c r="BJ55" s="1"/>
      <c r="BL55" s="1"/>
      <c r="BM55" s="1"/>
      <c r="BN55" s="1"/>
      <c r="BO55" s="1"/>
      <c r="BP55" s="1"/>
      <c r="BQ55" s="1"/>
      <c r="BR55" s="1"/>
      <c r="BT55" s="1"/>
      <c r="BU55" s="1"/>
      <c r="BV55" s="1"/>
      <c r="BW55" s="1"/>
      <c r="BX55" s="1"/>
      <c r="BZ55" s="1"/>
      <c r="CB55" s="1"/>
      <c r="CC55" s="1"/>
      <c r="CD55" s="1"/>
      <c r="CE55" s="1"/>
      <c r="CF55" s="1"/>
      <c r="CG55" s="1"/>
      <c r="CH55" s="1"/>
      <c r="CJ55" s="1"/>
      <c r="CK55" s="1"/>
      <c r="CL55" s="1"/>
      <c r="CM55" s="1"/>
      <c r="CN55" s="1"/>
      <c r="CP55" s="1"/>
      <c r="CR55" s="1"/>
      <c r="CS55" s="1"/>
      <c r="CT55" s="1"/>
      <c r="CU55" s="1"/>
      <c r="CV55" s="1"/>
      <c r="CW55" s="1"/>
      <c r="CX55" s="1"/>
      <c r="CZ55" s="1"/>
      <c r="DA55" s="1"/>
      <c r="DB55" s="1"/>
      <c r="DC55" s="1"/>
      <c r="DD55" s="1"/>
      <c r="DE55" s="1"/>
      <c r="DF55" s="1"/>
    </row>
    <row r="56" spans="1:110" x14ac:dyDescent="0.2">
      <c r="A56">
        <v>162</v>
      </c>
      <c r="B56">
        <v>8</v>
      </c>
      <c r="C56" s="1">
        <v>1.748516</v>
      </c>
      <c r="D56" s="1">
        <v>-0.1864555</v>
      </c>
      <c r="E56" s="1">
        <v>-0.13453850000000001</v>
      </c>
      <c r="F56" s="1">
        <v>0.2230934</v>
      </c>
      <c r="G56" s="1">
        <v>-6.8463599999999999E-2</v>
      </c>
      <c r="H56" s="1">
        <v>0.34161029999999998</v>
      </c>
      <c r="I56" s="1">
        <v>-6.6039970000000003E-2</v>
      </c>
      <c r="J56" s="1">
        <v>-2.9169529999999999E-2</v>
      </c>
      <c r="K56" s="1">
        <v>-0.1864555</v>
      </c>
      <c r="L56" s="1">
        <v>-0.1645855</v>
      </c>
      <c r="M56" s="1">
        <v>5.949111E-2</v>
      </c>
      <c r="N56" s="1">
        <v>-8.9504730000000005E-2</v>
      </c>
      <c r="O56" s="1">
        <v>9.9052689999999999E-2</v>
      </c>
      <c r="P56" s="1">
        <v>-0.12781149999999999</v>
      </c>
      <c r="Q56" s="1">
        <v>-0.3470105</v>
      </c>
      <c r="R56" s="1">
        <v>-0.1864555</v>
      </c>
      <c r="S56" s="1">
        <v>-0.18244179999999999</v>
      </c>
      <c r="T56" s="1">
        <v>-6.3258529999999993E-2</v>
      </c>
      <c r="U56" s="1">
        <v>-8.6075860000000004E-2</v>
      </c>
      <c r="V56" s="1">
        <v>-0.1335462</v>
      </c>
      <c r="W56" s="1">
        <v>-0.1755236</v>
      </c>
      <c r="X56" s="1"/>
      <c r="Y56" s="1"/>
      <c r="Z56" s="1"/>
      <c r="AA56" s="1"/>
      <c r="AB56" s="1"/>
      <c r="AC56" s="1"/>
      <c r="AD56" s="1"/>
      <c r="AF56" s="1"/>
      <c r="AG56" s="1"/>
      <c r="AH56" s="1"/>
      <c r="AI56" s="1"/>
      <c r="AJ56" s="1"/>
      <c r="AK56" s="1"/>
      <c r="AL56" s="1"/>
      <c r="AN56" s="1"/>
      <c r="AO56" s="1"/>
      <c r="AP56" s="1"/>
      <c r="AQ56" s="1"/>
      <c r="AR56" s="1"/>
      <c r="AT56" s="1"/>
      <c r="AV56" s="1"/>
      <c r="AW56" s="1"/>
      <c r="AX56" s="1"/>
      <c r="AY56" s="1"/>
      <c r="AZ56" s="1"/>
      <c r="BA56" s="1"/>
      <c r="BB56" s="1"/>
      <c r="BD56" s="1"/>
      <c r="BE56" s="1"/>
      <c r="BF56" s="1"/>
      <c r="BG56" s="1"/>
      <c r="BH56" s="1"/>
      <c r="BI56" s="1"/>
      <c r="BJ56" s="1"/>
      <c r="BL56" s="1"/>
      <c r="BM56" s="1"/>
      <c r="BN56" s="1"/>
      <c r="BO56" s="1"/>
      <c r="BP56" s="1"/>
      <c r="BQ56" s="1"/>
      <c r="BR56" s="1"/>
      <c r="BT56" s="1"/>
      <c r="BU56" s="1"/>
      <c r="BV56" s="1"/>
      <c r="BW56" s="1"/>
      <c r="BX56" s="1"/>
      <c r="BZ56" s="1"/>
      <c r="CB56" s="1"/>
      <c r="CC56" s="1"/>
      <c r="CD56" s="1"/>
      <c r="CE56" s="1"/>
      <c r="CF56" s="1"/>
      <c r="CG56" s="1"/>
      <c r="CH56" s="1"/>
      <c r="CJ56" s="1"/>
      <c r="CK56" s="1"/>
      <c r="CL56" s="1"/>
      <c r="CM56" s="1"/>
      <c r="CN56" s="1"/>
      <c r="CP56" s="1"/>
      <c r="CR56" s="1"/>
      <c r="CS56" s="1"/>
      <c r="CT56" s="1"/>
      <c r="CU56" s="1"/>
      <c r="CV56" s="1"/>
      <c r="CW56" s="1"/>
      <c r="CX56" s="1"/>
      <c r="CZ56" s="1"/>
      <c r="DA56" s="1"/>
      <c r="DB56" s="1"/>
      <c r="DC56" s="1"/>
      <c r="DD56" s="1"/>
      <c r="DE56" s="1"/>
      <c r="DF56" s="1"/>
    </row>
    <row r="57" spans="1:110" x14ac:dyDescent="0.2">
      <c r="A57">
        <v>162</v>
      </c>
      <c r="B57">
        <v>9</v>
      </c>
      <c r="C57" s="1">
        <v>1.8220000000000001</v>
      </c>
      <c r="D57" s="1">
        <v>-0.121133</v>
      </c>
      <c r="E57" s="1">
        <v>-5.783112E-2</v>
      </c>
      <c r="F57" s="1">
        <v>0.31270979999999998</v>
      </c>
      <c r="G57" s="1">
        <v>1.283602E-2</v>
      </c>
      <c r="H57" s="1">
        <v>0.4215353</v>
      </c>
      <c r="I57" s="1">
        <v>7.3587219999999998E-3</v>
      </c>
      <c r="J57" s="1">
        <v>3.2237149999999999E-2</v>
      </c>
      <c r="K57" s="1">
        <v>-0.121133</v>
      </c>
      <c r="L57" s="1">
        <v>-9.1934000000000002E-2</v>
      </c>
      <c r="M57" s="1">
        <v>0.15033340000000001</v>
      </c>
      <c r="N57" s="1">
        <v>-1.372452E-2</v>
      </c>
      <c r="O57" s="1">
        <v>0.1765758</v>
      </c>
      <c r="P57" s="1">
        <v>-5.6884499999999998E-2</v>
      </c>
      <c r="Q57" s="1">
        <v>-0.28836030000000001</v>
      </c>
      <c r="R57" s="1">
        <v>-0.121133</v>
      </c>
      <c r="S57" s="1">
        <v>-0.1138185</v>
      </c>
      <c r="T57" s="1">
        <v>1.6333239999999999E-2</v>
      </c>
      <c r="U57" s="1">
        <v>-1.644282E-2</v>
      </c>
      <c r="V57" s="1">
        <v>-6.4234410000000006E-2</v>
      </c>
      <c r="W57" s="1">
        <v>-0.1070147</v>
      </c>
      <c r="X57" s="1"/>
      <c r="Y57" s="1"/>
      <c r="Z57" s="1"/>
      <c r="AA57" s="1"/>
      <c r="AB57" s="1"/>
      <c r="AC57" s="1"/>
      <c r="AD57" s="1"/>
      <c r="AF57" s="1"/>
      <c r="AG57" s="1"/>
      <c r="AH57" s="1"/>
      <c r="AI57" s="1"/>
      <c r="AJ57" s="1"/>
      <c r="AK57" s="1"/>
      <c r="AL57" s="1"/>
      <c r="AN57" s="1"/>
      <c r="AO57" s="1"/>
      <c r="AP57" s="1"/>
      <c r="AQ57" s="1"/>
      <c r="AR57" s="1"/>
      <c r="AT57" s="1"/>
      <c r="AV57" s="1"/>
      <c r="AW57" s="1"/>
      <c r="AX57" s="1"/>
      <c r="AY57" s="1"/>
      <c r="AZ57" s="1"/>
      <c r="BA57" s="1"/>
      <c r="BB57" s="1"/>
      <c r="BD57" s="1"/>
      <c r="BE57" s="1"/>
      <c r="BF57" s="1"/>
      <c r="BG57" s="1"/>
      <c r="BH57" s="1"/>
      <c r="BI57" s="1"/>
      <c r="BJ57" s="1"/>
      <c r="BL57" s="1"/>
      <c r="BM57" s="1"/>
      <c r="BN57" s="1"/>
      <c r="BO57" s="1"/>
      <c r="BP57" s="1"/>
      <c r="BQ57" s="1"/>
      <c r="BR57" s="1"/>
      <c r="BT57" s="1"/>
      <c r="BU57" s="1"/>
      <c r="BV57" s="1"/>
      <c r="BW57" s="1"/>
      <c r="BX57" s="1"/>
      <c r="BZ57" s="1"/>
      <c r="CB57" s="1"/>
      <c r="CC57" s="1"/>
      <c r="CD57" s="1"/>
      <c r="CE57" s="1"/>
      <c r="CF57" s="1"/>
      <c r="CG57" s="1"/>
      <c r="CH57" s="1"/>
      <c r="CJ57" s="1"/>
      <c r="CK57" s="1"/>
      <c r="CL57" s="1"/>
      <c r="CM57" s="1"/>
      <c r="CN57" s="1"/>
      <c r="CP57" s="1"/>
      <c r="CR57" s="1"/>
      <c r="CS57" s="1"/>
      <c r="CT57" s="1"/>
      <c r="CU57" s="1"/>
      <c r="CV57" s="1"/>
      <c r="CW57" s="1"/>
      <c r="CX57" s="1"/>
      <c r="CZ57" s="1"/>
      <c r="DA57" s="1"/>
      <c r="DB57" s="1"/>
      <c r="DC57" s="1"/>
      <c r="DD57" s="1"/>
      <c r="DE57" s="1"/>
      <c r="DF57" s="1"/>
    </row>
    <row r="58" spans="1:110" x14ac:dyDescent="0.2">
      <c r="A58">
        <v>162</v>
      </c>
      <c r="B58">
        <v>10</v>
      </c>
      <c r="C58" s="1">
        <v>1.8940680000000001</v>
      </c>
      <c r="D58" s="1">
        <v>-5.4609199999999997E-2</v>
      </c>
      <c r="E58" s="1">
        <v>1.287865E-2</v>
      </c>
      <c r="F58" s="1">
        <v>0.39062079999999999</v>
      </c>
      <c r="G58" s="1">
        <v>8.7563349999999998E-2</v>
      </c>
      <c r="H58" s="1">
        <v>0.49284080000000002</v>
      </c>
      <c r="I58" s="1">
        <v>7.438343E-2</v>
      </c>
      <c r="J58" s="1">
        <v>9.1827720000000002E-2</v>
      </c>
      <c r="K58" s="1">
        <v>-5.4609199999999997E-2</v>
      </c>
      <c r="L58" s="1">
        <v>-2.49693E-2</v>
      </c>
      <c r="M58" s="1">
        <v>0.22919639999999999</v>
      </c>
      <c r="N58" s="1">
        <v>5.5887720000000002E-2</v>
      </c>
      <c r="O58" s="1">
        <v>0.24801860000000001</v>
      </c>
      <c r="P58" s="1">
        <v>7.688678E-3</v>
      </c>
      <c r="Q58" s="1">
        <v>-0.23026949999999999</v>
      </c>
      <c r="R58" s="1">
        <v>-5.4609199999999997E-2</v>
      </c>
      <c r="S58" s="1">
        <v>-5.0591499999999998E-2</v>
      </c>
      <c r="T58" s="1">
        <v>8.7437299999999996E-2</v>
      </c>
      <c r="U58" s="1">
        <v>4.7404219999999997E-2</v>
      </c>
      <c r="V58" s="1">
        <v>2.0315390000000002E-3</v>
      </c>
      <c r="W58" s="1">
        <v>-4.4867789999999998E-2</v>
      </c>
      <c r="X58" s="1"/>
      <c r="Y58" s="1"/>
      <c r="Z58" s="1"/>
      <c r="AA58" s="1"/>
      <c r="AB58" s="1"/>
      <c r="AC58" s="1"/>
      <c r="AD58" s="1"/>
      <c r="AF58" s="1"/>
      <c r="AG58" s="1"/>
      <c r="AH58" s="1"/>
      <c r="AI58" s="1"/>
      <c r="AJ58" s="1"/>
      <c r="AK58" s="1"/>
      <c r="AL58" s="1"/>
      <c r="AN58" s="1"/>
      <c r="AO58" s="1"/>
      <c r="AP58" s="1"/>
      <c r="AQ58" s="1"/>
      <c r="AR58" s="1"/>
      <c r="AT58" s="1"/>
      <c r="AV58" s="1"/>
      <c r="AW58" s="1"/>
      <c r="AX58" s="1"/>
      <c r="AY58" s="1"/>
      <c r="AZ58" s="1"/>
      <c r="BA58" s="1"/>
      <c r="BB58" s="1"/>
      <c r="BD58" s="1"/>
      <c r="BE58" s="1"/>
      <c r="BF58" s="1"/>
      <c r="BG58" s="1"/>
      <c r="BH58" s="1"/>
      <c r="BI58" s="1"/>
      <c r="BJ58" s="1"/>
      <c r="BL58" s="1"/>
      <c r="BM58" s="1"/>
      <c r="BN58" s="1"/>
      <c r="BO58" s="1"/>
      <c r="BP58" s="1"/>
      <c r="BQ58" s="1"/>
      <c r="BR58" s="1"/>
      <c r="BT58" s="1"/>
      <c r="BU58" s="1"/>
      <c r="BV58" s="1"/>
      <c r="BW58" s="1"/>
      <c r="BX58" s="1"/>
      <c r="BZ58" s="1"/>
      <c r="CB58" s="1"/>
      <c r="CC58" s="1"/>
      <c r="CD58" s="1"/>
      <c r="CE58" s="1"/>
      <c r="CF58" s="1"/>
      <c r="CG58" s="1"/>
      <c r="CH58" s="1"/>
      <c r="CJ58" s="1"/>
      <c r="CK58" s="1"/>
      <c r="CL58" s="1"/>
      <c r="CM58" s="1"/>
      <c r="CN58" s="1"/>
      <c r="CP58" s="1"/>
      <c r="CR58" s="1"/>
      <c r="CS58" s="1"/>
      <c r="CT58" s="1"/>
      <c r="CU58" s="1"/>
      <c r="CV58" s="1"/>
      <c r="CW58" s="1"/>
      <c r="CX58" s="1"/>
      <c r="CZ58" s="1"/>
      <c r="DA58" s="1"/>
      <c r="DB58" s="1"/>
      <c r="DC58" s="1"/>
      <c r="DD58" s="1"/>
      <c r="DE58" s="1"/>
      <c r="DF58" s="1"/>
    </row>
    <row r="59" spans="1:110" x14ac:dyDescent="0.2">
      <c r="A59">
        <v>162</v>
      </c>
      <c r="B59">
        <v>11</v>
      </c>
      <c r="C59" s="1">
        <v>1.9654910000000001</v>
      </c>
      <c r="D59" s="1">
        <v>7.0919329999999999E-3</v>
      </c>
      <c r="E59" s="1">
        <v>7.7485769999999995E-2</v>
      </c>
      <c r="F59" s="1">
        <v>0.45816180000000001</v>
      </c>
      <c r="G59" s="1">
        <v>0.15560350000000001</v>
      </c>
      <c r="H59" s="1">
        <v>0.55628690000000003</v>
      </c>
      <c r="I59" s="1">
        <v>0.1345189</v>
      </c>
      <c r="J59" s="1">
        <v>0.14554159999999999</v>
      </c>
      <c r="K59" s="1">
        <v>7.0919329999999999E-3</v>
      </c>
      <c r="L59" s="1">
        <v>3.6211699999999999E-2</v>
      </c>
      <c r="M59" s="1">
        <v>0.29749809999999999</v>
      </c>
      <c r="N59" s="1">
        <v>0.1192425</v>
      </c>
      <c r="O59" s="1">
        <v>0.31345260000000003</v>
      </c>
      <c r="P59" s="1">
        <v>6.5452750000000004E-2</v>
      </c>
      <c r="Q59" s="1">
        <v>-0.17402100000000001</v>
      </c>
      <c r="R59" s="1">
        <v>7.0919329999999999E-3</v>
      </c>
      <c r="S59" s="1">
        <v>7.1576000000000001E-3</v>
      </c>
      <c r="T59" s="1">
        <v>0.1506004</v>
      </c>
      <c r="U59" s="1">
        <v>0.10543279999999999</v>
      </c>
      <c r="V59" s="1">
        <v>6.4781489999999997E-2</v>
      </c>
      <c r="W59" s="1">
        <v>1.0530599999999999E-2</v>
      </c>
      <c r="X59" s="1"/>
      <c r="Y59" s="1"/>
      <c r="Z59" s="1"/>
      <c r="AA59" s="1"/>
      <c r="AB59" s="1"/>
      <c r="AC59" s="1"/>
      <c r="AD59" s="1"/>
      <c r="AF59" s="1"/>
      <c r="AG59" s="1"/>
      <c r="AH59" s="1"/>
      <c r="AI59" s="1"/>
      <c r="AJ59" s="1"/>
      <c r="AK59" s="1"/>
      <c r="AL59" s="1"/>
      <c r="AN59" s="1"/>
      <c r="AO59" s="1"/>
      <c r="AP59" s="1"/>
      <c r="AQ59" s="1"/>
      <c r="AR59" s="1"/>
      <c r="AT59" s="1"/>
      <c r="AV59" s="1"/>
      <c r="AW59" s="1"/>
      <c r="AX59" s="1"/>
      <c r="AY59" s="1"/>
      <c r="AZ59" s="1"/>
      <c r="BA59" s="1"/>
      <c r="BB59" s="1"/>
      <c r="BD59" s="1"/>
      <c r="BE59" s="1"/>
      <c r="BF59" s="1"/>
      <c r="BG59" s="1"/>
      <c r="BH59" s="1"/>
      <c r="BI59" s="1"/>
      <c r="BJ59" s="1"/>
      <c r="BL59" s="1"/>
      <c r="BM59" s="1"/>
      <c r="BN59" s="1"/>
      <c r="BO59" s="1"/>
      <c r="BP59" s="1"/>
      <c r="BQ59" s="1"/>
      <c r="BR59" s="1"/>
      <c r="BT59" s="1"/>
      <c r="BU59" s="1"/>
      <c r="BV59" s="1"/>
      <c r="BW59" s="1"/>
      <c r="BX59" s="1"/>
      <c r="BZ59" s="1"/>
      <c r="CB59" s="1"/>
      <c r="CC59" s="1"/>
      <c r="CD59" s="1"/>
      <c r="CE59" s="1"/>
      <c r="CF59" s="1"/>
      <c r="CG59" s="1"/>
      <c r="CH59" s="1"/>
      <c r="CJ59" s="1"/>
      <c r="CK59" s="1"/>
      <c r="CL59" s="1"/>
      <c r="CM59" s="1"/>
      <c r="CN59" s="1"/>
      <c r="CP59" s="1"/>
      <c r="CR59" s="1"/>
      <c r="CS59" s="1"/>
      <c r="CT59" s="1"/>
      <c r="CU59" s="1"/>
      <c r="CV59" s="1"/>
      <c r="CW59" s="1"/>
      <c r="CX59" s="1"/>
      <c r="CZ59" s="1"/>
      <c r="DA59" s="1"/>
      <c r="DB59" s="1"/>
      <c r="DC59" s="1"/>
      <c r="DD59" s="1"/>
      <c r="DE59" s="1"/>
      <c r="DF59" s="1"/>
    </row>
    <row r="60" spans="1:110" x14ac:dyDescent="0.2">
      <c r="A60">
        <v>162</v>
      </c>
      <c r="B60">
        <v>12</v>
      </c>
      <c r="C60" s="1">
        <v>2.0241699999999998</v>
      </c>
      <c r="D60" s="1">
        <v>6.8016869999999993E-2</v>
      </c>
      <c r="E60" s="1">
        <v>0.13618749999999999</v>
      </c>
      <c r="F60" s="1">
        <v>0.51675210000000005</v>
      </c>
      <c r="G60" s="1">
        <v>0.21719559999999999</v>
      </c>
      <c r="H60" s="1">
        <v>0.61269280000000004</v>
      </c>
      <c r="I60" s="1">
        <v>0.18763450000000001</v>
      </c>
      <c r="J60" s="1">
        <v>0.19742290000000001</v>
      </c>
      <c r="K60" s="1">
        <v>6.8016869999999993E-2</v>
      </c>
      <c r="L60" s="1">
        <v>9.1797599999999993E-2</v>
      </c>
      <c r="M60" s="1">
        <v>0.35671130000000001</v>
      </c>
      <c r="N60" s="1">
        <v>0.17657429999999999</v>
      </c>
      <c r="O60" s="1">
        <v>0.37314180000000002</v>
      </c>
      <c r="P60" s="1">
        <v>0.11631279999999999</v>
      </c>
      <c r="Q60" s="1">
        <v>-0.11789719999999999</v>
      </c>
      <c r="R60" s="1">
        <v>6.8016869999999993E-2</v>
      </c>
      <c r="S60" s="1">
        <v>5.9613800000000002E-2</v>
      </c>
      <c r="T60" s="1">
        <v>0.20657039999999999</v>
      </c>
      <c r="U60" s="1">
        <v>0.15789120000000001</v>
      </c>
      <c r="V60" s="1">
        <v>0.1237853</v>
      </c>
      <c r="W60" s="1">
        <v>5.9127600000000002E-2</v>
      </c>
      <c r="X60" s="1"/>
      <c r="Y60" s="1"/>
      <c r="Z60" s="1"/>
      <c r="AA60" s="1"/>
      <c r="AB60" s="1"/>
      <c r="AC60" s="1"/>
      <c r="AD60" s="1"/>
      <c r="AF60" s="1"/>
      <c r="AG60" s="1"/>
      <c r="AH60" s="1"/>
      <c r="AI60" s="1"/>
      <c r="AJ60" s="1"/>
      <c r="AK60" s="1"/>
      <c r="AL60" s="1"/>
      <c r="AN60" s="1"/>
      <c r="AO60" s="1"/>
      <c r="AP60" s="1"/>
      <c r="AQ60" s="1"/>
      <c r="AR60" s="1"/>
      <c r="AT60" s="1"/>
      <c r="AV60" s="1"/>
      <c r="AW60" s="1"/>
      <c r="AX60" s="1"/>
      <c r="AY60" s="1"/>
      <c r="AZ60" s="1"/>
      <c r="BA60" s="1"/>
      <c r="BB60" s="1"/>
      <c r="BD60" s="1"/>
      <c r="BE60" s="1"/>
      <c r="BF60" s="1"/>
      <c r="BG60" s="1"/>
      <c r="BH60" s="1"/>
      <c r="BI60" s="1"/>
      <c r="BJ60" s="1"/>
      <c r="BL60" s="1"/>
      <c r="BM60" s="1"/>
      <c r="BN60" s="1"/>
      <c r="BO60" s="1"/>
      <c r="BP60" s="1"/>
      <c r="BQ60" s="1"/>
      <c r="BR60" s="1"/>
      <c r="BT60" s="1"/>
      <c r="BU60" s="1"/>
      <c r="BV60" s="1"/>
      <c r="BW60" s="1"/>
      <c r="BX60" s="1"/>
      <c r="BZ60" s="1"/>
      <c r="CB60" s="1"/>
      <c r="CC60" s="1"/>
      <c r="CD60" s="1"/>
      <c r="CE60" s="1"/>
      <c r="CF60" s="1"/>
      <c r="CG60" s="1"/>
      <c r="CH60" s="1"/>
      <c r="CJ60" s="1"/>
      <c r="CK60" s="1"/>
      <c r="CL60" s="1"/>
      <c r="CM60" s="1"/>
      <c r="CN60" s="1"/>
      <c r="CP60" s="1"/>
      <c r="CR60" s="1"/>
      <c r="CS60" s="1"/>
      <c r="CT60" s="1"/>
      <c r="CU60" s="1"/>
      <c r="CV60" s="1"/>
      <c r="CW60" s="1"/>
      <c r="CX60" s="1"/>
      <c r="CZ60" s="1"/>
      <c r="DA60" s="1"/>
      <c r="DB60" s="1"/>
      <c r="DC60" s="1"/>
      <c r="DD60" s="1"/>
      <c r="DE60" s="1"/>
      <c r="DF60" s="1"/>
    </row>
    <row r="61" spans="1:110" x14ac:dyDescent="0.2">
      <c r="A61">
        <v>162</v>
      </c>
      <c r="B61">
        <v>15</v>
      </c>
      <c r="C61" s="1">
        <v>2.1295790000000001</v>
      </c>
      <c r="D61" s="1">
        <v>0.21524199999999999</v>
      </c>
      <c r="E61" s="1">
        <v>0.28086240000000001</v>
      </c>
      <c r="F61" s="1">
        <v>0.65136179999999999</v>
      </c>
      <c r="G61" s="1">
        <v>0.36795050000000001</v>
      </c>
      <c r="H61" s="1">
        <v>0.74745919999999999</v>
      </c>
      <c r="I61" s="1">
        <v>0.30664720000000001</v>
      </c>
      <c r="J61" s="1">
        <v>0.31808180000000003</v>
      </c>
      <c r="K61" s="1">
        <v>0.21524199999999999</v>
      </c>
      <c r="L61" s="1">
        <v>0.22878370000000001</v>
      </c>
      <c r="M61" s="1">
        <v>0.4926661</v>
      </c>
      <c r="N61" s="1">
        <v>0.31684299999999999</v>
      </c>
      <c r="O61" s="1">
        <v>0.5216769</v>
      </c>
      <c r="P61" s="1">
        <v>0.22939039999999999</v>
      </c>
      <c r="Q61" s="1">
        <v>2.0371750000000001E-2</v>
      </c>
      <c r="R61" s="1">
        <v>0.21524199999999999</v>
      </c>
      <c r="S61" s="1">
        <v>0.18884999999999999</v>
      </c>
      <c r="T61" s="1">
        <v>0.339223</v>
      </c>
      <c r="U61" s="1">
        <v>0.2860702</v>
      </c>
      <c r="V61" s="1">
        <v>0.27823759999999997</v>
      </c>
      <c r="W61" s="1">
        <v>0.16620840000000001</v>
      </c>
      <c r="X61" s="1"/>
      <c r="Y61" s="1"/>
      <c r="Z61" s="1"/>
      <c r="AA61" s="1"/>
      <c r="AB61" s="1"/>
      <c r="AC61" s="1"/>
      <c r="AD61" s="1"/>
      <c r="AF61" s="1"/>
      <c r="AG61" s="1"/>
      <c r="AH61" s="1"/>
      <c r="AI61" s="1"/>
      <c r="AJ61" s="1"/>
      <c r="AK61" s="1"/>
      <c r="AL61" s="1"/>
      <c r="AN61" s="1"/>
      <c r="AO61" s="1"/>
      <c r="AP61" s="1"/>
      <c r="AQ61" s="1"/>
      <c r="AR61" s="1"/>
      <c r="AT61" s="1"/>
      <c r="AV61" s="1"/>
      <c r="AW61" s="1"/>
      <c r="AX61" s="1"/>
      <c r="AY61" s="1"/>
      <c r="AZ61" s="1"/>
      <c r="BA61" s="1"/>
      <c r="BB61" s="1"/>
      <c r="BD61" s="1"/>
      <c r="BE61" s="1"/>
      <c r="BF61" s="1"/>
      <c r="BG61" s="1"/>
      <c r="BH61" s="1"/>
      <c r="BI61" s="1"/>
      <c r="BJ61" s="1"/>
      <c r="BL61" s="1"/>
      <c r="BM61" s="1"/>
      <c r="BN61" s="1"/>
      <c r="BO61" s="1"/>
      <c r="BP61" s="1"/>
      <c r="BQ61" s="1"/>
      <c r="BR61" s="1"/>
      <c r="BT61" s="1"/>
      <c r="BU61" s="1"/>
      <c r="BV61" s="1"/>
      <c r="BW61" s="1"/>
      <c r="BX61" s="1"/>
      <c r="BZ61" s="1"/>
      <c r="CB61" s="1"/>
      <c r="CC61" s="1"/>
      <c r="CD61" s="1"/>
      <c r="CE61" s="1"/>
      <c r="CF61" s="1"/>
      <c r="CG61" s="1"/>
      <c r="CH61" s="1"/>
      <c r="CJ61" s="1"/>
      <c r="CK61" s="1"/>
      <c r="CL61" s="1"/>
      <c r="CM61" s="1"/>
      <c r="CN61" s="1"/>
      <c r="CP61" s="1"/>
      <c r="CR61" s="1"/>
      <c r="CS61" s="1"/>
      <c r="CT61" s="1"/>
      <c r="CU61" s="1"/>
      <c r="CV61" s="1"/>
      <c r="CW61" s="1"/>
      <c r="CX61" s="1"/>
      <c r="CZ61" s="1"/>
      <c r="DA61" s="1"/>
      <c r="DB61" s="1"/>
      <c r="DC61" s="1"/>
      <c r="DD61" s="1"/>
      <c r="DE61" s="1"/>
      <c r="DF61" s="1"/>
    </row>
    <row r="62" spans="1:110" x14ac:dyDescent="0.2">
      <c r="A62">
        <v>167</v>
      </c>
      <c r="B62">
        <f>1/365</f>
        <v>2.7397260273972603E-3</v>
      </c>
      <c r="C62" s="1">
        <v>1.391</v>
      </c>
      <c r="D62" s="1">
        <v>-0.57499999999999996</v>
      </c>
      <c r="E62" s="1">
        <v>-0.6428547</v>
      </c>
      <c r="F62" s="1">
        <v>-0.10664940000000001</v>
      </c>
      <c r="G62" s="1">
        <v>-0.44383260000000002</v>
      </c>
      <c r="H62" s="1">
        <v>-0.44783460000000003</v>
      </c>
      <c r="I62" s="1">
        <v>-0.442249</v>
      </c>
      <c r="J62" s="1">
        <v>-0.58899999999999997</v>
      </c>
      <c r="K62" s="1">
        <v>-0.57499999999999996</v>
      </c>
      <c r="L62" s="1">
        <v>-0.61805100000000002</v>
      </c>
      <c r="M62" s="1">
        <v>-0.34583910000000001</v>
      </c>
      <c r="N62" s="1">
        <v>-0.42445909999999998</v>
      </c>
      <c r="O62" s="1">
        <v>-0.51705970000000001</v>
      </c>
      <c r="P62" s="1">
        <v>-0.50877760000000005</v>
      </c>
      <c r="Q62" s="1">
        <v>-0.59</v>
      </c>
      <c r="R62" s="1">
        <v>-0.57499999999999996</v>
      </c>
      <c r="S62" s="1">
        <v>-0.58620369999999999</v>
      </c>
      <c r="T62" s="1">
        <v>-0.56000970000000005</v>
      </c>
      <c r="U62" s="1">
        <v>-0.39292319999999997</v>
      </c>
      <c r="V62" s="1">
        <v>-0.57707609999999998</v>
      </c>
      <c r="W62" s="1">
        <v>-0.56589560000000005</v>
      </c>
      <c r="X62" s="1"/>
      <c r="Y62" s="1"/>
      <c r="Z62" s="1"/>
      <c r="AA62" s="1"/>
      <c r="AB62" s="1"/>
      <c r="AC62" s="1"/>
      <c r="AD62" s="1"/>
      <c r="AF62" s="1"/>
      <c r="AG62" s="1"/>
      <c r="AH62" s="1"/>
      <c r="AI62" s="1"/>
      <c r="AJ62" s="1"/>
      <c r="AK62" s="1"/>
      <c r="AL62" s="1"/>
      <c r="AN62" s="1"/>
      <c r="AO62" s="1"/>
      <c r="AP62" s="1"/>
      <c r="AQ62" s="1"/>
      <c r="AR62" s="1"/>
      <c r="AT62" s="1"/>
      <c r="AV62" s="1"/>
      <c r="AW62" s="1"/>
      <c r="AX62" s="1"/>
      <c r="AY62" s="1"/>
      <c r="AZ62" s="1"/>
      <c r="BA62" s="1"/>
      <c r="BB62" s="1"/>
      <c r="BD62" s="1"/>
      <c r="BE62" s="1"/>
      <c r="BF62" s="1"/>
      <c r="BG62" s="1"/>
      <c r="BH62" s="1"/>
      <c r="BI62" s="1"/>
      <c r="BJ62" s="1"/>
      <c r="BL62" s="1"/>
      <c r="BM62" s="1"/>
      <c r="BN62" s="1"/>
      <c r="BO62" s="1"/>
      <c r="BP62" s="1"/>
      <c r="BQ62" s="1"/>
      <c r="BR62" s="1"/>
      <c r="BT62" s="1"/>
      <c r="BU62" s="1"/>
      <c r="BV62" s="1"/>
      <c r="BW62" s="1"/>
      <c r="BX62" s="1"/>
      <c r="BZ62" s="1"/>
      <c r="CB62" s="1"/>
      <c r="CC62" s="1"/>
      <c r="CD62" s="1"/>
      <c r="CE62" s="1"/>
      <c r="CF62" s="1"/>
      <c r="CG62" s="1"/>
      <c r="CH62" s="1"/>
      <c r="CJ62" s="1"/>
      <c r="CK62" s="1"/>
      <c r="CL62" s="1"/>
      <c r="CM62" s="1"/>
      <c r="CN62" s="1"/>
      <c r="CP62" s="1"/>
      <c r="CR62" s="1"/>
      <c r="CS62" s="1"/>
      <c r="CT62" s="1"/>
      <c r="CU62" s="1"/>
      <c r="CV62" s="1"/>
      <c r="CW62" s="1"/>
      <c r="CX62" s="1"/>
      <c r="CZ62" s="1"/>
      <c r="DA62" s="1"/>
      <c r="DB62" s="1"/>
      <c r="DC62" s="1"/>
      <c r="DD62" s="1"/>
      <c r="DE62" s="1"/>
      <c r="DF62" s="1"/>
    </row>
    <row r="63" spans="1:110" x14ac:dyDescent="0.2">
      <c r="A63">
        <v>167</v>
      </c>
      <c r="B63">
        <f>7/365</f>
        <v>1.9178082191780823E-2</v>
      </c>
      <c r="C63" s="1">
        <v>1.405</v>
      </c>
      <c r="D63" s="1">
        <v>-0.57550000000000001</v>
      </c>
      <c r="E63" s="1">
        <v>-0.64432219999999996</v>
      </c>
      <c r="F63" s="1">
        <v>-0.1144027</v>
      </c>
      <c r="G63" s="1">
        <v>-0.44608510000000001</v>
      </c>
      <c r="H63" s="1">
        <v>-0.4452856</v>
      </c>
      <c r="I63" s="1">
        <v>-0.4436544</v>
      </c>
      <c r="J63" s="1">
        <v>-0.58399999999999996</v>
      </c>
      <c r="K63" s="1">
        <v>-0.57550000000000001</v>
      </c>
      <c r="L63" s="1">
        <v>-0.6190445</v>
      </c>
      <c r="M63" s="1">
        <v>-0.35291800000000001</v>
      </c>
      <c r="N63" s="1">
        <v>-0.42614659999999999</v>
      </c>
      <c r="O63" s="1">
        <v>-0.51531439999999995</v>
      </c>
      <c r="P63" s="1">
        <v>-0.50972280000000003</v>
      </c>
      <c r="Q63" s="1">
        <v>-0.57530000000000003</v>
      </c>
      <c r="R63" s="1">
        <v>-0.57550000000000001</v>
      </c>
      <c r="S63" s="1">
        <v>-0.58657550000000003</v>
      </c>
      <c r="T63" s="1">
        <v>-0.5611836</v>
      </c>
      <c r="U63" s="1">
        <v>-0.3938236</v>
      </c>
      <c r="V63" s="1">
        <v>-0.57600859999999998</v>
      </c>
      <c r="W63" s="1">
        <v>-0.56632780000000005</v>
      </c>
      <c r="X63" s="1"/>
      <c r="Y63" s="1"/>
      <c r="Z63" s="1"/>
      <c r="AA63" s="1"/>
      <c r="AB63" s="1"/>
      <c r="AC63" s="1"/>
      <c r="AD63" s="1"/>
      <c r="AF63" s="1"/>
      <c r="AG63" s="1"/>
      <c r="AH63" s="1"/>
      <c r="AI63" s="1"/>
      <c r="AJ63" s="1"/>
      <c r="AK63" s="1"/>
      <c r="AL63" s="1"/>
      <c r="AN63" s="1"/>
      <c r="AO63" s="1"/>
      <c r="AP63" s="1"/>
      <c r="AQ63" s="1"/>
      <c r="AR63" s="1"/>
      <c r="AT63" s="1"/>
      <c r="AV63" s="1"/>
      <c r="AW63" s="1"/>
      <c r="AX63" s="1"/>
      <c r="AY63" s="1"/>
      <c r="AZ63" s="1"/>
      <c r="BA63" s="1"/>
      <c r="BB63" s="1"/>
      <c r="BD63" s="1"/>
      <c r="BE63" s="1"/>
      <c r="BF63" s="1"/>
      <c r="BG63" s="1"/>
      <c r="BH63" s="1"/>
      <c r="BI63" s="1"/>
      <c r="BJ63" s="1"/>
      <c r="BL63" s="1"/>
      <c r="BM63" s="1"/>
      <c r="BN63" s="1"/>
      <c r="BO63" s="1"/>
      <c r="BP63" s="1"/>
      <c r="BQ63" s="1"/>
      <c r="BR63" s="1"/>
      <c r="BT63" s="1"/>
      <c r="BU63" s="1"/>
      <c r="BV63" s="1"/>
      <c r="BW63" s="1"/>
      <c r="BX63" s="1"/>
      <c r="BZ63" s="1"/>
      <c r="CB63" s="1"/>
      <c r="CC63" s="1"/>
      <c r="CD63" s="1"/>
      <c r="CE63" s="1"/>
      <c r="CF63" s="1"/>
      <c r="CG63" s="1"/>
      <c r="CH63" s="1"/>
      <c r="CJ63" s="1"/>
      <c r="CK63" s="1"/>
      <c r="CL63" s="1"/>
      <c r="CM63" s="1"/>
      <c r="CN63" s="1"/>
      <c r="CP63" s="1"/>
      <c r="CR63" s="1"/>
      <c r="CS63" s="1"/>
      <c r="CT63" s="1"/>
      <c r="CU63" s="1"/>
      <c r="CV63" s="1"/>
      <c r="CW63" s="1"/>
      <c r="CX63" s="1"/>
      <c r="CZ63" s="1"/>
      <c r="DA63" s="1"/>
      <c r="DB63" s="1"/>
      <c r="DC63" s="1"/>
      <c r="DD63" s="1"/>
      <c r="DE63" s="1"/>
      <c r="DF63" s="1"/>
    </row>
    <row r="64" spans="1:110" x14ac:dyDescent="0.2">
      <c r="A64">
        <v>167</v>
      </c>
      <c r="B64">
        <f>14/365</f>
        <v>3.8356164383561646E-2</v>
      </c>
      <c r="C64" s="1">
        <v>1.4048</v>
      </c>
      <c r="D64" s="1">
        <v>-0.57550000000000001</v>
      </c>
      <c r="E64" s="1">
        <v>-0.64600159999999995</v>
      </c>
      <c r="F64" s="1">
        <v>-0.12330439999999999</v>
      </c>
      <c r="G64" s="1">
        <v>-0.4486697</v>
      </c>
      <c r="H64" s="1">
        <v>-0.44231540000000003</v>
      </c>
      <c r="I64" s="1">
        <v>-0.44526589999999999</v>
      </c>
      <c r="J64" s="1">
        <v>-0.58299999999999996</v>
      </c>
      <c r="K64" s="1">
        <v>-0.57550000000000001</v>
      </c>
      <c r="L64" s="1">
        <v>-0.62017710000000004</v>
      </c>
      <c r="M64" s="1">
        <v>-0.36104049999999999</v>
      </c>
      <c r="N64" s="1">
        <v>-0.4280796</v>
      </c>
      <c r="O64" s="1">
        <v>-0.51327970000000001</v>
      </c>
      <c r="P64" s="1">
        <v>-0.51080190000000003</v>
      </c>
      <c r="Q64" s="1">
        <v>-0.57530000000000003</v>
      </c>
      <c r="R64" s="1">
        <v>-0.57550000000000001</v>
      </c>
      <c r="S64" s="1">
        <v>-0.58699000000000001</v>
      </c>
      <c r="T64" s="1">
        <v>-0.56251859999999998</v>
      </c>
      <c r="U64" s="1">
        <v>-0.39484819999999998</v>
      </c>
      <c r="V64" s="1">
        <v>-0.57476360000000004</v>
      </c>
      <c r="W64" s="1">
        <v>-0.56681309999999996</v>
      </c>
      <c r="X64" s="1"/>
      <c r="Y64" s="1"/>
      <c r="Z64" s="1"/>
      <c r="AA64" s="1"/>
      <c r="AB64" s="1"/>
      <c r="AC64" s="1"/>
      <c r="AD64" s="1"/>
      <c r="AF64" s="1"/>
      <c r="AG64" s="1"/>
      <c r="AH64" s="1"/>
      <c r="AI64" s="1"/>
      <c r="AJ64" s="1"/>
      <c r="AK64" s="1"/>
      <c r="AL64" s="1"/>
      <c r="AN64" s="1"/>
      <c r="AO64" s="1"/>
      <c r="AP64" s="1"/>
      <c r="AQ64" s="1"/>
      <c r="AR64" s="1"/>
      <c r="AT64" s="1"/>
      <c r="AV64" s="1"/>
      <c r="AW64" s="1"/>
      <c r="AX64" s="1"/>
      <c r="AY64" s="1"/>
      <c r="AZ64" s="1"/>
      <c r="BA64" s="1"/>
      <c r="BB64" s="1"/>
      <c r="BD64" s="1"/>
      <c r="BE64" s="1"/>
      <c r="BF64" s="1"/>
      <c r="BG64" s="1"/>
      <c r="BH64" s="1"/>
      <c r="BI64" s="1"/>
      <c r="BJ64" s="1"/>
      <c r="BL64" s="1"/>
      <c r="BM64" s="1"/>
      <c r="BN64" s="1"/>
      <c r="BO64" s="1"/>
      <c r="BP64" s="1"/>
      <c r="BQ64" s="1"/>
      <c r="BR64" s="1"/>
      <c r="BT64" s="1"/>
      <c r="BU64" s="1"/>
      <c r="BV64" s="1"/>
      <c r="BW64" s="1"/>
      <c r="BX64" s="1"/>
      <c r="BZ64" s="1"/>
      <c r="CB64" s="1"/>
      <c r="CC64" s="1"/>
      <c r="CD64" s="1"/>
      <c r="CE64" s="1"/>
      <c r="CF64" s="1"/>
      <c r="CG64" s="1"/>
      <c r="CH64" s="1"/>
      <c r="CJ64" s="1"/>
      <c r="CK64" s="1"/>
      <c r="CL64" s="1"/>
      <c r="CM64" s="1"/>
      <c r="CN64" s="1"/>
      <c r="CP64" s="1"/>
      <c r="CR64" s="1"/>
      <c r="CS64" s="1"/>
      <c r="CT64" s="1"/>
      <c r="CU64" s="1"/>
      <c r="CV64" s="1"/>
      <c r="CW64" s="1"/>
      <c r="CX64" s="1"/>
      <c r="CZ64" s="1"/>
      <c r="DA64" s="1"/>
      <c r="DB64" s="1"/>
      <c r="DC64" s="1"/>
      <c r="DD64" s="1"/>
      <c r="DE64" s="1"/>
      <c r="DF64" s="1"/>
    </row>
    <row r="65" spans="1:110" x14ac:dyDescent="0.2">
      <c r="A65">
        <v>167</v>
      </c>
      <c r="B65">
        <f>1/12</f>
        <v>8.3333333333333329E-2</v>
      </c>
      <c r="C65" s="1">
        <v>1.6215999999999999</v>
      </c>
      <c r="D65" s="1">
        <v>-0.58050000000000002</v>
      </c>
      <c r="E65" s="1">
        <v>-0.6498043</v>
      </c>
      <c r="F65" s="1">
        <v>-0.14358299999999999</v>
      </c>
      <c r="G65" s="1">
        <v>-0.45455069999999997</v>
      </c>
      <c r="H65" s="1">
        <v>-0.4353648</v>
      </c>
      <c r="I65" s="1">
        <v>-0.44892739999999998</v>
      </c>
      <c r="J65" s="1">
        <v>-0.57199999999999995</v>
      </c>
      <c r="K65" s="1">
        <v>-0.58050000000000002</v>
      </c>
      <c r="L65" s="1">
        <v>-0.62272209999999995</v>
      </c>
      <c r="M65" s="1">
        <v>-0.37952350000000001</v>
      </c>
      <c r="N65" s="1">
        <v>-0.43246400000000002</v>
      </c>
      <c r="O65" s="1">
        <v>-0.50851400000000002</v>
      </c>
      <c r="P65" s="1">
        <v>-0.51323339999999995</v>
      </c>
      <c r="Q65" s="1">
        <v>-0.5756</v>
      </c>
      <c r="R65" s="1">
        <v>-0.58050000000000002</v>
      </c>
      <c r="S65" s="1">
        <v>-0.58788180000000001</v>
      </c>
      <c r="T65" s="1">
        <v>-0.56550599999999995</v>
      </c>
      <c r="U65" s="1">
        <v>-0.39714290000000002</v>
      </c>
      <c r="V65" s="1">
        <v>-0.57184579999999996</v>
      </c>
      <c r="W65" s="1">
        <v>-0.56787240000000005</v>
      </c>
      <c r="X65" s="1"/>
      <c r="Y65" s="1"/>
      <c r="Z65" s="1"/>
      <c r="AA65" s="1"/>
      <c r="AB65" s="1"/>
      <c r="AC65" s="1"/>
      <c r="AD65" s="1"/>
      <c r="AF65" s="1"/>
      <c r="AG65" s="1"/>
      <c r="AH65" s="1"/>
      <c r="AI65" s="1"/>
      <c r="AJ65" s="1"/>
      <c r="AK65" s="1"/>
      <c r="AL65" s="1"/>
      <c r="AN65" s="1"/>
      <c r="AO65" s="1"/>
      <c r="AP65" s="1"/>
      <c r="AQ65" s="1"/>
      <c r="AR65" s="1"/>
      <c r="AT65" s="1"/>
      <c r="AV65" s="1"/>
      <c r="AW65" s="1"/>
      <c r="AX65" s="1"/>
      <c r="AY65" s="1"/>
      <c r="AZ65" s="1"/>
      <c r="BA65" s="1"/>
      <c r="BB65" s="1"/>
      <c r="BD65" s="1"/>
      <c r="BE65" s="1"/>
      <c r="BF65" s="1"/>
      <c r="BG65" s="1"/>
      <c r="BH65" s="1"/>
      <c r="BI65" s="1"/>
      <c r="BJ65" s="1"/>
      <c r="BL65" s="1"/>
      <c r="BM65" s="1"/>
      <c r="BN65" s="1"/>
      <c r="BO65" s="1"/>
      <c r="BP65" s="1"/>
      <c r="BQ65" s="1"/>
      <c r="BR65" s="1"/>
      <c r="BT65" s="1"/>
      <c r="BU65" s="1"/>
      <c r="BV65" s="1"/>
      <c r="BW65" s="1"/>
      <c r="BX65" s="1"/>
      <c r="BZ65" s="1"/>
      <c r="CB65" s="1"/>
      <c r="CC65" s="1"/>
      <c r="CD65" s="1"/>
      <c r="CE65" s="1"/>
      <c r="CF65" s="1"/>
      <c r="CG65" s="1"/>
      <c r="CH65" s="1"/>
      <c r="CJ65" s="1"/>
      <c r="CK65" s="1"/>
      <c r="CL65" s="1"/>
      <c r="CM65" s="1"/>
      <c r="CN65" s="1"/>
      <c r="CP65" s="1"/>
      <c r="CR65" s="1"/>
      <c r="CS65" s="1"/>
      <c r="CT65" s="1"/>
      <c r="CU65" s="1"/>
      <c r="CV65" s="1"/>
      <c r="CW65" s="1"/>
      <c r="CX65" s="1"/>
      <c r="CZ65" s="1"/>
      <c r="DA65" s="1"/>
      <c r="DB65" s="1"/>
      <c r="DC65" s="1"/>
      <c r="DD65" s="1"/>
      <c r="DE65" s="1"/>
      <c r="DF65" s="1"/>
    </row>
    <row r="66" spans="1:110" x14ac:dyDescent="0.2">
      <c r="A66">
        <v>167</v>
      </c>
      <c r="B66">
        <f>2/12</f>
        <v>0.16666666666666666</v>
      </c>
      <c r="C66" s="1">
        <v>1.7964</v>
      </c>
      <c r="D66" s="1">
        <v>-0.57999999999999996</v>
      </c>
      <c r="E66" s="1">
        <v>-0.65635739999999998</v>
      </c>
      <c r="F66" s="1">
        <v>-0.1790059</v>
      </c>
      <c r="G66" s="1">
        <v>-0.46479290000000001</v>
      </c>
      <c r="H66" s="1">
        <v>-0.42254360000000002</v>
      </c>
      <c r="I66" s="1">
        <v>-0.45528370000000001</v>
      </c>
      <c r="J66" s="1">
        <v>-0.53700000000000003</v>
      </c>
      <c r="K66" s="1">
        <v>-0.57999999999999996</v>
      </c>
      <c r="L66" s="1">
        <v>-0.62703569999999997</v>
      </c>
      <c r="M66" s="1">
        <v>-0.41173399999999999</v>
      </c>
      <c r="N66" s="1">
        <v>-0.44004799999999999</v>
      </c>
      <c r="O66" s="1">
        <v>-0.49970730000000002</v>
      </c>
      <c r="P66" s="1">
        <v>-0.51737860000000002</v>
      </c>
      <c r="Q66" s="1">
        <v>-0.57450000000000001</v>
      </c>
      <c r="R66" s="1">
        <v>-0.57999999999999996</v>
      </c>
      <c r="S66" s="1">
        <v>-0.58924330000000003</v>
      </c>
      <c r="T66" s="1">
        <v>-0.57052239999999999</v>
      </c>
      <c r="U66" s="1">
        <v>-0.40100360000000002</v>
      </c>
      <c r="V66" s="1">
        <v>-0.56644669999999997</v>
      </c>
      <c r="W66" s="1">
        <v>-0.56954859999999996</v>
      </c>
      <c r="X66" s="1"/>
      <c r="Y66" s="1"/>
      <c r="Z66" s="1"/>
      <c r="AA66" s="1"/>
      <c r="AB66" s="1"/>
      <c r="AC66" s="1"/>
      <c r="AD66" s="1"/>
      <c r="AF66" s="1"/>
      <c r="AG66" s="1"/>
      <c r="AH66" s="1"/>
      <c r="AI66" s="1"/>
      <c r="AJ66" s="1"/>
      <c r="AK66" s="1"/>
      <c r="AL66" s="1"/>
      <c r="AN66" s="1"/>
      <c r="AO66" s="1"/>
      <c r="AP66" s="1"/>
      <c r="AQ66" s="1"/>
      <c r="AR66" s="1"/>
      <c r="AT66" s="1"/>
      <c r="AV66" s="1"/>
      <c r="AW66" s="1"/>
      <c r="AX66" s="1"/>
      <c r="AY66" s="1"/>
      <c r="AZ66" s="1"/>
      <c r="BA66" s="1"/>
      <c r="BB66" s="1"/>
      <c r="BD66" s="1"/>
      <c r="BE66" s="1"/>
      <c r="BF66" s="1"/>
      <c r="BG66" s="1"/>
      <c r="BH66" s="1"/>
      <c r="BI66" s="1"/>
      <c r="BJ66" s="1"/>
      <c r="BL66" s="1"/>
      <c r="BM66" s="1"/>
      <c r="BN66" s="1"/>
      <c r="BO66" s="1"/>
      <c r="BP66" s="1"/>
      <c r="BQ66" s="1"/>
      <c r="BR66" s="1"/>
      <c r="BT66" s="1"/>
      <c r="BU66" s="1"/>
      <c r="BV66" s="1"/>
      <c r="BW66" s="1"/>
      <c r="BX66" s="1"/>
      <c r="BZ66" s="1"/>
      <c r="CB66" s="1"/>
      <c r="CC66" s="1"/>
      <c r="CD66" s="1"/>
      <c r="CE66" s="1"/>
      <c r="CF66" s="1"/>
      <c r="CG66" s="1"/>
      <c r="CH66" s="1"/>
      <c r="CJ66" s="1"/>
      <c r="CK66" s="1"/>
      <c r="CL66" s="1"/>
      <c r="CM66" s="1"/>
      <c r="CN66" s="1"/>
      <c r="CP66" s="1"/>
      <c r="CR66" s="1"/>
      <c r="CS66" s="1"/>
      <c r="CT66" s="1"/>
      <c r="CU66" s="1"/>
      <c r="CV66" s="1"/>
      <c r="CW66" s="1"/>
      <c r="CX66" s="1"/>
      <c r="CZ66" s="1"/>
      <c r="DA66" s="1"/>
      <c r="DB66" s="1"/>
      <c r="DC66" s="1"/>
      <c r="DD66" s="1"/>
      <c r="DE66" s="1"/>
      <c r="DF66" s="1"/>
    </row>
    <row r="67" spans="1:110" x14ac:dyDescent="0.2">
      <c r="A67">
        <v>167</v>
      </c>
      <c r="B67">
        <f>3/12</f>
        <v>0.25</v>
      </c>
      <c r="C67" s="1">
        <v>1.9530000000000001</v>
      </c>
      <c r="D67" s="1">
        <v>-0.57969999999999999</v>
      </c>
      <c r="E67" s="1">
        <v>-0.66229139999999997</v>
      </c>
      <c r="F67" s="1">
        <v>-0.211757</v>
      </c>
      <c r="G67" s="1">
        <v>-0.47421390000000002</v>
      </c>
      <c r="H67" s="1">
        <v>-0.40979670000000001</v>
      </c>
      <c r="I67" s="1">
        <v>-0.46110020000000002</v>
      </c>
      <c r="J67" s="1">
        <v>-0.43830000000000002</v>
      </c>
      <c r="K67" s="1">
        <v>-0.57969999999999999</v>
      </c>
      <c r="L67" s="1">
        <v>-0.63084450000000003</v>
      </c>
      <c r="M67" s="1">
        <v>-0.44141560000000002</v>
      </c>
      <c r="N67" s="1">
        <v>-0.44695509999999999</v>
      </c>
      <c r="O67" s="1">
        <v>-0.49093100000000001</v>
      </c>
      <c r="P67" s="1">
        <v>-0.52106980000000003</v>
      </c>
      <c r="Q67" s="1">
        <v>-0.57299999999999995</v>
      </c>
      <c r="R67" s="1">
        <v>-0.57969999999999999</v>
      </c>
      <c r="S67" s="1">
        <v>-0.59024019999999999</v>
      </c>
      <c r="T67" s="1">
        <v>-0.5748896</v>
      </c>
      <c r="U67" s="1">
        <v>-0.40437410000000001</v>
      </c>
      <c r="V67" s="1">
        <v>-0.56105689999999997</v>
      </c>
      <c r="W67" s="1">
        <v>-0.57086409999999999</v>
      </c>
      <c r="X67" s="1"/>
      <c r="Y67" s="1"/>
      <c r="Z67" s="1"/>
      <c r="AA67" s="1"/>
      <c r="AB67" s="1"/>
      <c r="AC67" s="1"/>
      <c r="AD67" s="1"/>
      <c r="AF67" s="1"/>
      <c r="AG67" s="1"/>
      <c r="AH67" s="1"/>
      <c r="AI67" s="1"/>
      <c r="AJ67" s="1"/>
      <c r="AK67" s="1"/>
      <c r="AL67" s="1"/>
      <c r="AN67" s="1"/>
      <c r="AO67" s="1"/>
      <c r="AP67" s="1"/>
      <c r="AQ67" s="1"/>
      <c r="AR67" s="1"/>
      <c r="AT67" s="1"/>
      <c r="AV67" s="1"/>
      <c r="AW67" s="1"/>
      <c r="AX67" s="1"/>
      <c r="AY67" s="1"/>
      <c r="AZ67" s="1"/>
      <c r="BA67" s="1"/>
      <c r="BB67" s="1"/>
      <c r="BD67" s="1"/>
      <c r="BE67" s="1"/>
      <c r="BF67" s="1"/>
      <c r="BG67" s="1"/>
      <c r="BH67" s="1"/>
      <c r="BI67" s="1"/>
      <c r="BJ67" s="1"/>
      <c r="BL67" s="1"/>
      <c r="BM67" s="1"/>
      <c r="BN67" s="1"/>
      <c r="BO67" s="1"/>
      <c r="BP67" s="1"/>
      <c r="BQ67" s="1"/>
      <c r="BR67" s="1"/>
      <c r="BT67" s="1"/>
      <c r="BU67" s="1"/>
      <c r="BV67" s="1"/>
      <c r="BW67" s="1"/>
      <c r="BX67" s="1"/>
      <c r="BZ67" s="1"/>
      <c r="CB67" s="1"/>
      <c r="CC67" s="1"/>
      <c r="CD67" s="1"/>
      <c r="CE67" s="1"/>
      <c r="CF67" s="1"/>
      <c r="CG67" s="1"/>
      <c r="CH67" s="1"/>
      <c r="CJ67" s="1"/>
      <c r="CK67" s="1"/>
      <c r="CL67" s="1"/>
      <c r="CM67" s="1"/>
      <c r="CN67" s="1"/>
      <c r="CP67" s="1"/>
      <c r="CR67" s="1"/>
      <c r="CS67" s="1"/>
      <c r="CT67" s="1"/>
      <c r="CU67" s="1"/>
      <c r="CV67" s="1"/>
      <c r="CW67" s="1"/>
      <c r="CX67" s="1"/>
      <c r="CZ67" s="1"/>
      <c r="DA67" s="1"/>
      <c r="DB67" s="1"/>
      <c r="DC67" s="1"/>
      <c r="DD67" s="1"/>
      <c r="DE67" s="1"/>
      <c r="DF67" s="1"/>
    </row>
    <row r="68" spans="1:110" x14ac:dyDescent="0.2">
      <c r="A68">
        <v>167</v>
      </c>
      <c r="B68">
        <f>6/12</f>
        <v>0.5</v>
      </c>
      <c r="C68" s="1">
        <v>2.3090000000000002</v>
      </c>
      <c r="D68" s="1">
        <v>-0.57699999999999996</v>
      </c>
      <c r="E68" s="1">
        <v>-0.67661150000000003</v>
      </c>
      <c r="F68" s="1">
        <v>-0.29530440000000002</v>
      </c>
      <c r="G68" s="1">
        <v>-0.49786589999999997</v>
      </c>
      <c r="H68" s="1">
        <v>-0.37200620000000001</v>
      </c>
      <c r="I68" s="1">
        <v>-0.47549130000000001</v>
      </c>
      <c r="J68" s="1">
        <v>-0.1578</v>
      </c>
      <c r="K68" s="1">
        <v>-0.57699999999999996</v>
      </c>
      <c r="L68" s="1">
        <v>-0.6394358</v>
      </c>
      <c r="M68" s="1">
        <v>-0.51655059999999997</v>
      </c>
      <c r="N68" s="1">
        <v>-0.4638795</v>
      </c>
      <c r="O68" s="1">
        <v>-0.46478710000000001</v>
      </c>
      <c r="P68" s="1">
        <v>-0.52957480000000001</v>
      </c>
      <c r="Q68" s="1">
        <v>-0.56879999999999997</v>
      </c>
      <c r="R68" s="1">
        <v>-0.57699999999999996</v>
      </c>
      <c r="S68" s="1">
        <v>-0.59119029999999995</v>
      </c>
      <c r="T68" s="1">
        <v>-0.58436940000000004</v>
      </c>
      <c r="U68" s="1">
        <v>-0.41174319999999998</v>
      </c>
      <c r="V68" s="1">
        <v>-0.54494480000000001</v>
      </c>
      <c r="W68" s="1">
        <v>-0.57277460000000002</v>
      </c>
      <c r="Y68" s="1"/>
    </row>
    <row r="69" spans="1:110" x14ac:dyDescent="0.2">
      <c r="A69">
        <v>167</v>
      </c>
      <c r="B69">
        <v>1</v>
      </c>
      <c r="C69" s="1">
        <v>2.5893000000000002</v>
      </c>
      <c r="D69" s="1">
        <v>-0.56100000000000005</v>
      </c>
      <c r="E69" s="1">
        <v>-0.69149850000000002</v>
      </c>
      <c r="F69" s="1">
        <v>-0.406723</v>
      </c>
      <c r="G69" s="1">
        <v>-0.52701240000000005</v>
      </c>
      <c r="H69" s="1">
        <v>-0.29848010000000003</v>
      </c>
      <c r="I69" s="1">
        <v>-0.49201980000000001</v>
      </c>
      <c r="J69" s="1">
        <v>0.31580000000000003</v>
      </c>
      <c r="K69" s="1">
        <v>-0.56100000000000005</v>
      </c>
      <c r="L69" s="1">
        <v>-0.64545419999999998</v>
      </c>
      <c r="M69" s="1">
        <v>-0.61423530000000004</v>
      </c>
      <c r="N69" s="1">
        <v>-0.48280790000000001</v>
      </c>
      <c r="O69" s="1">
        <v>-0.41335650000000002</v>
      </c>
      <c r="P69" s="1">
        <v>-0.53632800000000003</v>
      </c>
      <c r="Q69" s="1">
        <v>-0.5403</v>
      </c>
      <c r="R69" s="1">
        <v>-0.56100000000000005</v>
      </c>
      <c r="S69" s="1">
        <v>-0.58511310000000005</v>
      </c>
      <c r="T69" s="1">
        <v>-0.58926520000000004</v>
      </c>
      <c r="U69" s="1">
        <v>-0.4157653</v>
      </c>
      <c r="V69" s="1">
        <v>-0.51298759999999999</v>
      </c>
      <c r="W69" s="1">
        <v>-0.5685114</v>
      </c>
      <c r="Y69" s="1"/>
    </row>
    <row r="70" spans="1:110" x14ac:dyDescent="0.2">
      <c r="A70">
        <v>167</v>
      </c>
      <c r="B70">
        <v>2</v>
      </c>
      <c r="C70" s="1">
        <v>2.5825499999999999</v>
      </c>
      <c r="D70" s="1">
        <v>-0.48638429999999999</v>
      </c>
      <c r="E70" s="1">
        <v>-0.67969409999999997</v>
      </c>
      <c r="F70" s="1">
        <v>-0.47544950000000002</v>
      </c>
      <c r="G70" s="1">
        <v>-0.53073230000000005</v>
      </c>
      <c r="H70" s="1">
        <v>-0.1597864</v>
      </c>
      <c r="I70" s="1">
        <v>-0.48701179999999999</v>
      </c>
      <c r="J70" s="1">
        <v>0.86082559999999997</v>
      </c>
      <c r="K70" s="1">
        <v>-0.48638429999999999</v>
      </c>
      <c r="L70" s="1">
        <v>-0.62399519999999997</v>
      </c>
      <c r="M70" s="1">
        <v>-0.66460010000000003</v>
      </c>
      <c r="N70" s="1">
        <v>-0.47605370000000002</v>
      </c>
      <c r="O70" s="1">
        <v>-0.314085</v>
      </c>
      <c r="P70" s="1">
        <v>-0.51825449999999995</v>
      </c>
      <c r="Q70" s="1">
        <v>-0.4051073</v>
      </c>
      <c r="R70" s="1">
        <v>-0.48638429999999999</v>
      </c>
      <c r="S70" s="1">
        <v>-0.54946150000000005</v>
      </c>
      <c r="T70" s="1">
        <v>-0.55815590000000004</v>
      </c>
      <c r="U70" s="1">
        <v>-0.3922117</v>
      </c>
      <c r="V70" s="1">
        <v>-0.45021410000000001</v>
      </c>
      <c r="W70" s="1">
        <v>-0.53547350000000005</v>
      </c>
      <c r="Y70" s="1"/>
    </row>
    <row r="71" spans="1:110" x14ac:dyDescent="0.2">
      <c r="A71">
        <v>167</v>
      </c>
      <c r="B71">
        <v>3</v>
      </c>
      <c r="C71" s="1">
        <v>2.4731879999999999</v>
      </c>
      <c r="D71" s="1">
        <v>-0.40056209999999998</v>
      </c>
      <c r="E71" s="1">
        <v>-0.63189989999999996</v>
      </c>
      <c r="F71" s="1">
        <v>-0.42768919999999999</v>
      </c>
      <c r="G71" s="1">
        <v>-0.48753400000000002</v>
      </c>
      <c r="H71" s="1">
        <v>-3.2237469999999997E-2</v>
      </c>
      <c r="I71" s="1">
        <v>-0.44779780000000002</v>
      </c>
      <c r="J71" s="1">
        <v>1.050394</v>
      </c>
      <c r="K71" s="1">
        <v>-0.40056209999999998</v>
      </c>
      <c r="L71" s="1">
        <v>-0.5739879</v>
      </c>
      <c r="M71" s="1">
        <v>-0.60627790000000004</v>
      </c>
      <c r="N71" s="1">
        <v>-0.4313456</v>
      </c>
      <c r="O71" s="1">
        <v>-0.21980549999999999</v>
      </c>
      <c r="P71" s="1">
        <v>-0.47233649999999999</v>
      </c>
      <c r="Q71" s="1">
        <v>-0.28508600000000001</v>
      </c>
      <c r="R71" s="1">
        <v>-0.40056209999999998</v>
      </c>
      <c r="S71" s="1">
        <v>-0.49455090000000002</v>
      </c>
      <c r="T71" s="1">
        <v>-0.49404999999999999</v>
      </c>
      <c r="U71" s="1">
        <v>-0.34254180000000001</v>
      </c>
      <c r="V71" s="1">
        <v>-0.38907839999999999</v>
      </c>
      <c r="W71" s="1">
        <v>-0.48154649999999999</v>
      </c>
      <c r="Y71" s="1"/>
    </row>
    <row r="72" spans="1:110" x14ac:dyDescent="0.2">
      <c r="A72">
        <v>167</v>
      </c>
      <c r="B72">
        <v>4</v>
      </c>
      <c r="C72" s="1">
        <v>2.3989310000000001</v>
      </c>
      <c r="D72" s="1">
        <v>-0.34818320000000003</v>
      </c>
      <c r="E72" s="1">
        <v>-0.56436189999999997</v>
      </c>
      <c r="F72" s="1">
        <v>-0.32754820000000001</v>
      </c>
      <c r="G72" s="1">
        <v>-0.4186954</v>
      </c>
      <c r="H72" s="1">
        <v>8.4461919999999996E-2</v>
      </c>
      <c r="I72" s="1">
        <v>-0.38887909999999998</v>
      </c>
      <c r="J72" s="1">
        <v>1.1572180000000001</v>
      </c>
      <c r="K72" s="1">
        <v>-0.34818320000000003</v>
      </c>
      <c r="L72" s="1">
        <v>-0.50883370000000006</v>
      </c>
      <c r="M72" s="1">
        <v>-0.50009499999999996</v>
      </c>
      <c r="N72" s="1">
        <v>-0.3663498</v>
      </c>
      <c r="O72" s="1">
        <v>-0.13063710000000001</v>
      </c>
      <c r="P72" s="1">
        <v>-0.41102850000000002</v>
      </c>
      <c r="Q72" s="1">
        <v>-0.2237411</v>
      </c>
      <c r="R72" s="1">
        <v>-0.34818320000000003</v>
      </c>
      <c r="S72" s="1">
        <v>-0.4303226</v>
      </c>
      <c r="T72" s="1">
        <v>-0.41415800000000003</v>
      </c>
      <c r="U72" s="1">
        <v>-0.27978999999999998</v>
      </c>
      <c r="V72" s="1">
        <v>-0.32968900000000001</v>
      </c>
      <c r="W72" s="1">
        <v>-0.41697000000000001</v>
      </c>
      <c r="Y72" s="1"/>
    </row>
    <row r="73" spans="1:110" x14ac:dyDescent="0.2">
      <c r="A73">
        <v>167</v>
      </c>
      <c r="B73">
        <v>5</v>
      </c>
      <c r="C73" s="1">
        <v>2.3623959999999999</v>
      </c>
      <c r="D73" s="1">
        <v>-0.30613459999999998</v>
      </c>
      <c r="E73" s="1">
        <v>-0.48758200000000002</v>
      </c>
      <c r="F73" s="1">
        <v>-0.2093787</v>
      </c>
      <c r="G73" s="1">
        <v>-0.3377329</v>
      </c>
      <c r="H73" s="1">
        <v>0.19083140000000001</v>
      </c>
      <c r="I73" s="1">
        <v>-0.32012049999999997</v>
      </c>
      <c r="J73" s="1">
        <v>1.237417</v>
      </c>
      <c r="K73" s="1">
        <v>-0.30613459999999998</v>
      </c>
      <c r="L73" s="1">
        <v>-0.43713730000000001</v>
      </c>
      <c r="M73" s="1">
        <v>-0.3784961</v>
      </c>
      <c r="N73" s="1">
        <v>-0.2922323</v>
      </c>
      <c r="O73" s="1">
        <v>-4.6585639999999998E-2</v>
      </c>
      <c r="P73" s="1">
        <v>-0.34274320000000003</v>
      </c>
      <c r="Q73" s="1">
        <v>-0.17263049999999999</v>
      </c>
      <c r="R73" s="1">
        <v>-0.30613459999999998</v>
      </c>
      <c r="S73" s="1">
        <v>-0.36306169999999999</v>
      </c>
      <c r="T73" s="1">
        <v>-0.32896150000000002</v>
      </c>
      <c r="U73" s="1">
        <v>-0.21208959999999999</v>
      </c>
      <c r="V73" s="1">
        <v>-0.27212350000000002</v>
      </c>
      <c r="W73" s="1">
        <v>-0.34858270000000002</v>
      </c>
      <c r="Y73" s="1"/>
    </row>
    <row r="74" spans="1:110" x14ac:dyDescent="0.2">
      <c r="A74">
        <v>167</v>
      </c>
      <c r="B74">
        <v>6</v>
      </c>
      <c r="C74" s="1">
        <v>2.3328540000000002</v>
      </c>
      <c r="D74" s="1">
        <v>-0.26510699999999998</v>
      </c>
      <c r="E74" s="1">
        <v>-0.40818900000000002</v>
      </c>
      <c r="F74" s="1">
        <v>-9.0746960000000002E-2</v>
      </c>
      <c r="G74" s="1">
        <v>-0.25302649999999999</v>
      </c>
      <c r="H74" s="1">
        <v>0.28752230000000001</v>
      </c>
      <c r="I74" s="1">
        <v>-0.24807699999999999</v>
      </c>
      <c r="J74" s="1">
        <v>1.3032820000000001</v>
      </c>
      <c r="K74" s="1">
        <v>-0.26510699999999998</v>
      </c>
      <c r="L74" s="1">
        <v>-0.36427860000000001</v>
      </c>
      <c r="M74" s="1">
        <v>-0.25793929999999998</v>
      </c>
      <c r="N74" s="1">
        <v>-0.2158677</v>
      </c>
      <c r="O74" s="1">
        <v>3.2427570000000003E-2</v>
      </c>
      <c r="P74" s="1">
        <v>-0.2730129</v>
      </c>
      <c r="Q74" s="1">
        <v>-0.1275231</v>
      </c>
      <c r="R74" s="1">
        <v>-0.26510699999999998</v>
      </c>
      <c r="S74" s="1">
        <v>-0.29661080000000001</v>
      </c>
      <c r="T74" s="1">
        <v>-0.24461240000000001</v>
      </c>
      <c r="U74" s="1">
        <v>-0.14435590000000001</v>
      </c>
      <c r="V74" s="1">
        <v>-0.2164334</v>
      </c>
      <c r="W74" s="1">
        <v>-0.2808059</v>
      </c>
      <c r="Y74" s="1"/>
    </row>
    <row r="75" spans="1:110" x14ac:dyDescent="0.2">
      <c r="A75">
        <v>167</v>
      </c>
      <c r="B75">
        <v>7</v>
      </c>
      <c r="C75" s="1">
        <v>2.3285019999999998</v>
      </c>
      <c r="D75" s="1">
        <v>-0.21708179999999999</v>
      </c>
      <c r="E75" s="1">
        <v>-0.33022259999999998</v>
      </c>
      <c r="F75" s="1">
        <v>2.0080600000000001E-2</v>
      </c>
      <c r="G75" s="1">
        <v>-0.16958819999999999</v>
      </c>
      <c r="H75" s="1">
        <v>0.37525239999999999</v>
      </c>
      <c r="I75" s="1">
        <v>-0.17698800000000001</v>
      </c>
      <c r="J75" s="1">
        <v>1.36598</v>
      </c>
      <c r="K75" s="1">
        <v>-0.21708179999999999</v>
      </c>
      <c r="L75" s="1">
        <v>-0.29348980000000002</v>
      </c>
      <c r="M75" s="1">
        <v>-0.14604929999999999</v>
      </c>
      <c r="N75" s="1">
        <v>-0.14132349999999999</v>
      </c>
      <c r="O75" s="1">
        <v>0.1065424</v>
      </c>
      <c r="P75" s="1">
        <v>-0.20536280000000001</v>
      </c>
      <c r="Q75" s="1">
        <v>-8.1388820000000001E-2</v>
      </c>
      <c r="R75" s="1">
        <v>-0.21708179999999999</v>
      </c>
      <c r="S75" s="1">
        <v>-0.23319880000000001</v>
      </c>
      <c r="T75" s="1">
        <v>-0.1645122</v>
      </c>
      <c r="U75" s="1">
        <v>-7.9413730000000002E-2</v>
      </c>
      <c r="V75" s="1">
        <v>-0.16264809999999999</v>
      </c>
      <c r="W75" s="1">
        <v>-0.2163862</v>
      </c>
      <c r="Y75" s="1"/>
    </row>
    <row r="76" spans="1:110" x14ac:dyDescent="0.2">
      <c r="A76">
        <v>167</v>
      </c>
      <c r="B76">
        <v>8</v>
      </c>
      <c r="C76" s="1">
        <v>2.332398</v>
      </c>
      <c r="D76" s="1">
        <v>-0.16500280000000001</v>
      </c>
      <c r="E76" s="1">
        <v>-0.25601170000000001</v>
      </c>
      <c r="F76" s="1">
        <v>0.1198554</v>
      </c>
      <c r="G76" s="1">
        <v>-9.0247549999999996E-2</v>
      </c>
      <c r="H76" s="1">
        <v>0.45476060000000001</v>
      </c>
      <c r="I76" s="1">
        <v>-0.1094972</v>
      </c>
      <c r="J76" s="1">
        <v>1.43089</v>
      </c>
      <c r="K76" s="1">
        <v>-0.16500280000000001</v>
      </c>
      <c r="L76" s="1">
        <v>-0.22659009999999999</v>
      </c>
      <c r="M76" s="1">
        <v>-4.5703609999999999E-2</v>
      </c>
      <c r="N76" s="1">
        <v>-7.0855650000000006E-2</v>
      </c>
      <c r="O76" s="1">
        <v>0.17594199999999999</v>
      </c>
      <c r="P76" s="1">
        <v>-0.14194329999999999</v>
      </c>
      <c r="Q76" s="1">
        <v>-2.9169529999999999E-2</v>
      </c>
      <c r="R76" s="1">
        <v>-0.16500280000000001</v>
      </c>
      <c r="S76" s="1">
        <v>-0.17400389999999999</v>
      </c>
      <c r="T76" s="1">
        <v>-9.0344960000000002E-2</v>
      </c>
      <c r="U76" s="1">
        <v>-1.8751250000000001E-2</v>
      </c>
      <c r="V76" s="1">
        <v>-0.1107789</v>
      </c>
      <c r="W76" s="1">
        <v>-0.15693460000000001</v>
      </c>
      <c r="Y76" s="1"/>
    </row>
    <row r="77" spans="1:110" x14ac:dyDescent="0.2">
      <c r="A77">
        <v>167</v>
      </c>
      <c r="B77">
        <v>9</v>
      </c>
      <c r="C77" s="1">
        <v>2.3522650000000001</v>
      </c>
      <c r="D77" s="1">
        <v>-0.109818</v>
      </c>
      <c r="E77" s="1">
        <v>-0.18677170000000001</v>
      </c>
      <c r="F77" s="1">
        <v>0.20792730000000001</v>
      </c>
      <c r="G77" s="1">
        <v>-1.6442829999999999E-2</v>
      </c>
      <c r="H77" s="1">
        <v>0.52677689999999999</v>
      </c>
      <c r="I77" s="1">
        <v>-4.716381E-2</v>
      </c>
      <c r="J77" s="1">
        <v>1.4981869999999999</v>
      </c>
      <c r="K77" s="1">
        <v>-0.109818</v>
      </c>
      <c r="L77" s="1">
        <v>-0.16448489999999999</v>
      </c>
      <c r="M77" s="1">
        <v>4.2661289999999998E-2</v>
      </c>
      <c r="N77" s="1">
        <v>-5.5701070000000004E-3</v>
      </c>
      <c r="O77" s="1">
        <v>0.2408381</v>
      </c>
      <c r="P77" s="1">
        <v>-8.3977679999999999E-2</v>
      </c>
      <c r="Q77" s="1">
        <v>3.2237149999999999E-2</v>
      </c>
      <c r="R77" s="1">
        <v>-0.109818</v>
      </c>
      <c r="S77" s="1">
        <v>-0.1195339</v>
      </c>
      <c r="T77" s="1">
        <v>-2.2748000000000001E-2</v>
      </c>
      <c r="U77" s="1">
        <v>3.6981849999999997E-2</v>
      </c>
      <c r="V77" s="1">
        <v>-6.0821590000000002E-2</v>
      </c>
      <c r="W77" s="1">
        <v>-0.10330549999999999</v>
      </c>
      <c r="Y77" s="1"/>
    </row>
    <row r="78" spans="1:110" x14ac:dyDescent="0.2">
      <c r="A78">
        <v>167</v>
      </c>
      <c r="B78">
        <v>10</v>
      </c>
      <c r="C78" s="1">
        <v>2.3849640000000001</v>
      </c>
      <c r="D78" s="1">
        <v>-5.831559E-2</v>
      </c>
      <c r="E78" s="1">
        <v>-0.1230073</v>
      </c>
      <c r="F78" s="1">
        <v>0.28490070000000001</v>
      </c>
      <c r="G78" s="1">
        <v>5.1255729999999999E-2</v>
      </c>
      <c r="H78" s="1">
        <v>0.59200209999999998</v>
      </c>
      <c r="I78" s="1">
        <v>9.1795750000000006E-3</v>
      </c>
      <c r="J78" s="1">
        <v>1.5610619999999999</v>
      </c>
      <c r="K78" s="1">
        <v>-5.831559E-2</v>
      </c>
      <c r="L78" s="1">
        <v>-0.1075011</v>
      </c>
      <c r="M78" s="1">
        <v>0.1197725</v>
      </c>
      <c r="N78" s="1">
        <v>5.4139729999999997E-2</v>
      </c>
      <c r="O78" s="1">
        <v>0.30146050000000002</v>
      </c>
      <c r="P78" s="1">
        <v>-3.2074360000000003E-2</v>
      </c>
      <c r="Q78" s="1">
        <v>9.1827720000000002E-2</v>
      </c>
      <c r="R78" s="1">
        <v>-5.831559E-2</v>
      </c>
      <c r="S78" s="1">
        <v>-6.9880750000000005E-2</v>
      </c>
      <c r="T78" s="1">
        <v>3.8257270000000003E-2</v>
      </c>
      <c r="U78" s="1">
        <v>8.7646279999999993E-2</v>
      </c>
      <c r="V78" s="1">
        <v>-1.275945E-2</v>
      </c>
      <c r="W78" s="1">
        <v>-5.5859350000000002E-2</v>
      </c>
      <c r="Y78" s="1"/>
    </row>
    <row r="79" spans="1:110" x14ac:dyDescent="0.2">
      <c r="A79">
        <v>167</v>
      </c>
      <c r="B79">
        <v>11</v>
      </c>
      <c r="C79" s="1">
        <v>2.3976850000000001</v>
      </c>
      <c r="D79" s="1">
        <v>-8.5885820000000009E-3</v>
      </c>
      <c r="E79" s="1">
        <v>-6.4782909999999999E-2</v>
      </c>
      <c r="F79" s="1">
        <v>0.35190650000000001</v>
      </c>
      <c r="G79" s="1">
        <v>0.11280229999999999</v>
      </c>
      <c r="H79" s="1">
        <v>0.65109649999999997</v>
      </c>
      <c r="I79" s="1">
        <v>5.9178929999999998E-2</v>
      </c>
      <c r="J79" s="1">
        <v>1.6272040000000001</v>
      </c>
      <c r="K79" s="1">
        <v>-8.5885820000000009E-3</v>
      </c>
      <c r="L79" s="1">
        <v>-5.561145E-2</v>
      </c>
      <c r="M79" s="1">
        <v>0.186831</v>
      </c>
      <c r="N79" s="1">
        <v>0.10830670000000001</v>
      </c>
      <c r="O79" s="1">
        <v>0.35804819999999998</v>
      </c>
      <c r="P79" s="1">
        <v>1.355809E-2</v>
      </c>
      <c r="Q79" s="1">
        <v>0.14554159999999999</v>
      </c>
      <c r="R79" s="1">
        <v>-8.5885820000000009E-3</v>
      </c>
      <c r="S79" s="1">
        <v>-2.4889169999999999E-2</v>
      </c>
      <c r="T79" s="1">
        <v>9.2991809999999994E-2</v>
      </c>
      <c r="U79" s="1">
        <v>0.13340009999999999</v>
      </c>
      <c r="V79" s="1">
        <v>3.3434499999999999E-2</v>
      </c>
      <c r="W79" s="1">
        <v>-1.4642479999999999E-2</v>
      </c>
      <c r="Y79" s="1"/>
    </row>
    <row r="80" spans="1:110" x14ac:dyDescent="0.2">
      <c r="A80">
        <v>167</v>
      </c>
      <c r="B80">
        <v>12</v>
      </c>
      <c r="C80" s="1">
        <v>2.4172150000000001</v>
      </c>
      <c r="D80" s="1">
        <v>3.6427309999999997E-2</v>
      </c>
      <c r="E80" s="1">
        <v>-1.190216E-2</v>
      </c>
      <c r="F80" s="1">
        <v>0.41022209999999998</v>
      </c>
      <c r="G80" s="1">
        <v>0.1684524</v>
      </c>
      <c r="H80" s="1">
        <v>0.70467259999999998</v>
      </c>
      <c r="I80" s="1">
        <v>0.1027879</v>
      </c>
      <c r="J80" s="1">
        <v>1.6778949999999999</v>
      </c>
      <c r="K80" s="1">
        <v>3.6427309999999997E-2</v>
      </c>
      <c r="L80" s="1">
        <v>-8.5831429999999997E-3</v>
      </c>
      <c r="M80" s="1">
        <v>0.2451536</v>
      </c>
      <c r="N80" s="1">
        <v>0.15720500000000001</v>
      </c>
      <c r="O80" s="1">
        <v>0.41084310000000002</v>
      </c>
      <c r="P80" s="1">
        <v>5.2963830000000003E-2</v>
      </c>
      <c r="Q80" s="1">
        <v>0.19742290000000001</v>
      </c>
      <c r="R80" s="1">
        <v>3.6427309999999997E-2</v>
      </c>
      <c r="S80" s="1">
        <v>1.5732969999999999E-2</v>
      </c>
      <c r="T80" s="1">
        <v>0.1419484</v>
      </c>
      <c r="U80" s="1">
        <v>0.17456240000000001</v>
      </c>
      <c r="V80" s="1">
        <v>7.7795550000000005E-2</v>
      </c>
      <c r="W80" s="1">
        <v>2.0491720000000001E-2</v>
      </c>
      <c r="Y80" s="1"/>
    </row>
    <row r="81" spans="1:27" x14ac:dyDescent="0.2">
      <c r="A81">
        <v>167</v>
      </c>
      <c r="B81">
        <v>15</v>
      </c>
      <c r="C81" s="1">
        <v>2.4195709999999999</v>
      </c>
      <c r="D81" s="1">
        <v>0.133799</v>
      </c>
      <c r="E81" s="1">
        <v>0.1183766</v>
      </c>
      <c r="F81" s="1">
        <v>0.54476089999999999</v>
      </c>
      <c r="G81" s="1">
        <v>0.30446479999999998</v>
      </c>
      <c r="H81" s="1">
        <v>0.83766479999999999</v>
      </c>
      <c r="I81" s="1">
        <v>0.19722719999999999</v>
      </c>
      <c r="J81" s="1">
        <v>1.7864340000000001</v>
      </c>
      <c r="K81" s="1">
        <v>0.133799</v>
      </c>
      <c r="L81" s="1">
        <v>0.106962</v>
      </c>
      <c r="M81" s="1">
        <v>0.3796177</v>
      </c>
      <c r="N81" s="1">
        <v>0.2764701</v>
      </c>
      <c r="O81" s="1">
        <v>0.54883899999999997</v>
      </c>
      <c r="P81" s="1">
        <v>0.1361811</v>
      </c>
      <c r="Q81" s="1">
        <v>0.31808180000000003</v>
      </c>
      <c r="R81" s="1">
        <v>0.133799</v>
      </c>
      <c r="S81" s="1">
        <v>0.1150462</v>
      </c>
      <c r="T81" s="1">
        <v>0.25975799999999999</v>
      </c>
      <c r="U81" s="1">
        <v>0.27452189999999999</v>
      </c>
      <c r="V81" s="1">
        <v>0.20032459999999999</v>
      </c>
      <c r="W81" s="1">
        <v>9.2234670000000005E-2</v>
      </c>
      <c r="Y81" s="1"/>
    </row>
    <row r="82" spans="1:27" x14ac:dyDescent="0.2">
      <c r="A82">
        <v>172</v>
      </c>
      <c r="B82">
        <f>1/365</f>
        <v>2.7397260273972603E-3</v>
      </c>
      <c r="C82" s="1">
        <v>2.8940000000000001</v>
      </c>
      <c r="D82" s="1">
        <v>-0.58599999999999997</v>
      </c>
      <c r="E82" s="1">
        <v>-0.46155420000000003</v>
      </c>
      <c r="F82" s="1">
        <v>-0.30549120000000002</v>
      </c>
      <c r="G82" s="1">
        <v>0.21818580000000001</v>
      </c>
      <c r="H82" s="1">
        <v>2.5597959999999999E-2</v>
      </c>
      <c r="I82" s="1">
        <v>-0.50599740000000004</v>
      </c>
      <c r="J82" s="1">
        <v>0.64800000000000002</v>
      </c>
      <c r="K82" s="1">
        <v>-0.58599999999999997</v>
      </c>
      <c r="L82" s="1">
        <v>-0.55912300000000004</v>
      </c>
      <c r="M82" s="1">
        <v>-0.51661330000000005</v>
      </c>
      <c r="N82" s="1">
        <v>0.13773679999999999</v>
      </c>
      <c r="O82" s="1">
        <v>-6.1827149999999997E-2</v>
      </c>
      <c r="P82" s="1">
        <v>-0.58121909999999999</v>
      </c>
      <c r="Q82" s="1">
        <v>-0.58899999999999997</v>
      </c>
      <c r="R82" s="1">
        <v>-0.58599999999999997</v>
      </c>
      <c r="S82" s="1">
        <v>-0.64825140000000003</v>
      </c>
      <c r="T82" s="1">
        <v>-0.51661330000000005</v>
      </c>
      <c r="U82" s="1">
        <v>5.930241E-2</v>
      </c>
      <c r="V82" s="1">
        <v>-0.15478449999999999</v>
      </c>
      <c r="W82" s="1">
        <v>-0.64720739999999999</v>
      </c>
      <c r="Y82" s="1"/>
      <c r="Z82" s="1"/>
      <c r="AA82" s="1"/>
    </row>
    <row r="83" spans="1:27" x14ac:dyDescent="0.2">
      <c r="A83">
        <v>172</v>
      </c>
      <c r="B83">
        <f>7/365</f>
        <v>1.9178082191780823E-2</v>
      </c>
      <c r="C83" s="1">
        <v>2.895</v>
      </c>
      <c r="D83" s="1">
        <v>-0.57989999999999997</v>
      </c>
      <c r="E83" s="1">
        <v>-0.456009</v>
      </c>
      <c r="F83" s="1">
        <v>-0.3041489</v>
      </c>
      <c r="G83" s="1">
        <v>0.22277079999999999</v>
      </c>
      <c r="H83" s="1">
        <v>3.5138660000000002E-2</v>
      </c>
      <c r="I83" s="1">
        <v>-0.50011660000000002</v>
      </c>
      <c r="J83" s="1">
        <v>1.4013</v>
      </c>
      <c r="K83" s="1">
        <v>-0.57989999999999997</v>
      </c>
      <c r="L83" s="1">
        <v>-0.55151309999999998</v>
      </c>
      <c r="M83" s="1">
        <v>-0.51453959999999999</v>
      </c>
      <c r="N83" s="1">
        <v>0.1442157</v>
      </c>
      <c r="O83" s="1">
        <v>-5.2149250000000001E-2</v>
      </c>
      <c r="P83" s="1">
        <v>-0.57363830000000005</v>
      </c>
      <c r="Q83" s="1">
        <v>-0.58399999999999996</v>
      </c>
      <c r="R83" s="1">
        <v>-0.57989999999999997</v>
      </c>
      <c r="S83" s="1">
        <v>-0.63832960000000005</v>
      </c>
      <c r="T83" s="1">
        <v>-0.51453959999999999</v>
      </c>
      <c r="U83" s="1">
        <v>6.7903690000000003E-2</v>
      </c>
      <c r="V83" s="1">
        <v>-0.14494489999999999</v>
      </c>
      <c r="W83" s="1">
        <v>-0.63781949999999998</v>
      </c>
      <c r="Y83" s="1"/>
      <c r="AA83" s="1"/>
    </row>
    <row r="84" spans="1:27" x14ac:dyDescent="0.2">
      <c r="A84">
        <v>172</v>
      </c>
      <c r="B84">
        <f>14/365</f>
        <v>3.8356164383561646E-2</v>
      </c>
      <c r="C84" s="1">
        <v>3.036</v>
      </c>
      <c r="D84" s="1">
        <v>-0.57979999999999998</v>
      </c>
      <c r="E84" s="1">
        <v>-0.44956059999999998</v>
      </c>
      <c r="F84" s="1">
        <v>-0.3025217</v>
      </c>
      <c r="G84" s="1">
        <v>0.22810910000000001</v>
      </c>
      <c r="H84" s="1">
        <v>4.6206579999999997E-2</v>
      </c>
      <c r="I84" s="1">
        <v>-0.49327799999999999</v>
      </c>
      <c r="J84" s="1">
        <v>1.401</v>
      </c>
      <c r="K84" s="1">
        <v>-0.57979999999999998</v>
      </c>
      <c r="L84" s="1">
        <v>-0.54267489999999996</v>
      </c>
      <c r="M84" s="1">
        <v>-0.51206399999999996</v>
      </c>
      <c r="N84" s="1">
        <v>0.15174509999999999</v>
      </c>
      <c r="O84" s="1">
        <v>-4.0921069999999997E-2</v>
      </c>
      <c r="P84" s="1">
        <v>-0.56483099999999997</v>
      </c>
      <c r="Q84" s="1">
        <v>-0.58299999999999996</v>
      </c>
      <c r="R84" s="1">
        <v>-0.57979999999999998</v>
      </c>
      <c r="S84" s="1">
        <v>-0.62681589999999998</v>
      </c>
      <c r="T84" s="1">
        <v>-0.51206399999999996</v>
      </c>
      <c r="U84" s="1">
        <v>7.7888460000000007E-2</v>
      </c>
      <c r="V84" s="1">
        <v>-0.13352820000000001</v>
      </c>
      <c r="W84" s="1">
        <v>-0.62691920000000001</v>
      </c>
      <c r="Y84" s="1"/>
    </row>
    <row r="85" spans="1:27" x14ac:dyDescent="0.2">
      <c r="A85">
        <v>172</v>
      </c>
      <c r="B85">
        <f>1/12</f>
        <v>8.3333333333333329E-2</v>
      </c>
      <c r="C85" s="1">
        <v>3.1185</v>
      </c>
      <c r="D85" s="1">
        <v>-0.57599999999999996</v>
      </c>
      <c r="E85" s="1">
        <v>-0.43452499999999999</v>
      </c>
      <c r="F85" s="1">
        <v>-0.29845260000000001</v>
      </c>
      <c r="G85" s="1">
        <v>0.2405832</v>
      </c>
      <c r="H85" s="1">
        <v>7.1900140000000001E-2</v>
      </c>
      <c r="I85" s="1">
        <v>-0.47733449999999999</v>
      </c>
      <c r="J85" s="1">
        <v>1.401</v>
      </c>
      <c r="K85" s="1">
        <v>-0.57599999999999996</v>
      </c>
      <c r="L85" s="1">
        <v>-0.52211549999999995</v>
      </c>
      <c r="M85" s="1">
        <v>-0.50602530000000001</v>
      </c>
      <c r="N85" s="1">
        <v>0.16928029999999999</v>
      </c>
      <c r="O85" s="1">
        <v>-1.485094E-2</v>
      </c>
      <c r="P85" s="1">
        <v>-0.54433050000000005</v>
      </c>
      <c r="Q85" s="1">
        <v>-0.57199999999999995</v>
      </c>
      <c r="R85" s="1">
        <v>-0.57599999999999996</v>
      </c>
      <c r="S85" s="1">
        <v>-0.60007219999999994</v>
      </c>
      <c r="T85" s="1">
        <v>-0.50602530000000001</v>
      </c>
      <c r="U85" s="1">
        <v>0.1010954</v>
      </c>
      <c r="V85" s="1">
        <v>-0.107016</v>
      </c>
      <c r="W85" s="1">
        <v>-0.60157430000000001</v>
      </c>
      <c r="Y85" s="1"/>
    </row>
    <row r="86" spans="1:27" x14ac:dyDescent="0.2">
      <c r="A86">
        <v>172</v>
      </c>
      <c r="B86">
        <f>2/12</f>
        <v>0.16666666666666666</v>
      </c>
      <c r="C86" s="1">
        <v>3.1953</v>
      </c>
      <c r="D86" s="1">
        <v>-0.56499999999999995</v>
      </c>
      <c r="E86" s="1">
        <v>-0.40698869999999998</v>
      </c>
      <c r="F86" s="1">
        <v>-0.29001130000000003</v>
      </c>
      <c r="G86" s="1">
        <v>0.26352520000000001</v>
      </c>
      <c r="H86" s="1">
        <v>0.1185447</v>
      </c>
      <c r="I86" s="1">
        <v>-0.4481407</v>
      </c>
      <c r="J86" s="1">
        <v>1.5229999999999999</v>
      </c>
      <c r="K86" s="1">
        <v>-0.56499999999999995</v>
      </c>
      <c r="L86" s="1">
        <v>-0.4846377</v>
      </c>
      <c r="M86" s="1">
        <v>-0.49400850000000002</v>
      </c>
      <c r="N86" s="1">
        <v>0.201319</v>
      </c>
      <c r="O86" s="1">
        <v>3.2493790000000002E-2</v>
      </c>
      <c r="P86" s="1">
        <v>-0.50691350000000002</v>
      </c>
      <c r="Q86" s="1">
        <v>-0.53700000000000003</v>
      </c>
      <c r="R86" s="1">
        <v>-0.56499999999999995</v>
      </c>
      <c r="S86" s="1">
        <v>-0.55146479999999998</v>
      </c>
      <c r="T86" s="1">
        <v>-0.49400850000000002</v>
      </c>
      <c r="U86" s="1">
        <v>0.14332790000000001</v>
      </c>
      <c r="V86" s="1">
        <v>-5.885307E-2</v>
      </c>
      <c r="W86" s="1">
        <v>-0.55541529999999995</v>
      </c>
      <c r="Y86" s="1"/>
    </row>
    <row r="87" spans="1:27" x14ac:dyDescent="0.2">
      <c r="A87">
        <v>172</v>
      </c>
      <c r="B87">
        <f>3/12</f>
        <v>0.25</v>
      </c>
      <c r="C87" s="1">
        <v>3.2719999999999998</v>
      </c>
      <c r="D87" s="1">
        <v>-0.54500000000000004</v>
      </c>
      <c r="E87" s="1">
        <v>-0.3798646</v>
      </c>
      <c r="F87" s="1">
        <v>-0.28046090000000001</v>
      </c>
      <c r="G87" s="1">
        <v>0.28624630000000001</v>
      </c>
      <c r="H87" s="1">
        <v>0.16397049999999999</v>
      </c>
      <c r="I87" s="1">
        <v>-0.41939029999999999</v>
      </c>
      <c r="J87" s="1">
        <v>1.6961999999999999</v>
      </c>
      <c r="K87" s="1">
        <v>-0.54500000000000004</v>
      </c>
      <c r="L87" s="1">
        <v>-0.44794210000000001</v>
      </c>
      <c r="M87" s="1">
        <v>-0.48097610000000002</v>
      </c>
      <c r="N87" s="1">
        <v>0.23278280000000001</v>
      </c>
      <c r="O87" s="1">
        <v>7.8622449999999997E-2</v>
      </c>
      <c r="P87" s="1">
        <v>-0.47021849999999998</v>
      </c>
      <c r="Q87" s="1">
        <v>-0.43830000000000002</v>
      </c>
      <c r="R87" s="1">
        <v>-0.54500000000000004</v>
      </c>
      <c r="S87" s="1">
        <v>-0.50405529999999998</v>
      </c>
      <c r="T87" s="1">
        <v>-0.48097610000000002</v>
      </c>
      <c r="U87" s="1">
        <v>0.18458759999999999</v>
      </c>
      <c r="V87" s="1">
        <v>-1.190775E-2</v>
      </c>
      <c r="W87" s="1">
        <v>-0.51027469999999997</v>
      </c>
      <c r="Y87" s="1"/>
    </row>
    <row r="88" spans="1:27" x14ac:dyDescent="0.2">
      <c r="A88">
        <v>172</v>
      </c>
      <c r="B88">
        <f>6/12</f>
        <v>0.5</v>
      </c>
      <c r="C88" s="1">
        <v>3.4470000000000001</v>
      </c>
      <c r="D88" s="1">
        <v>-0.37019999999999997</v>
      </c>
      <c r="E88" s="1">
        <v>-0.30090159999999999</v>
      </c>
      <c r="F88" s="1">
        <v>-0.24585190000000001</v>
      </c>
      <c r="G88" s="1">
        <v>0.3530816</v>
      </c>
      <c r="H88" s="1">
        <v>0.29326020000000003</v>
      </c>
      <c r="I88" s="1">
        <v>-0.33572540000000001</v>
      </c>
      <c r="J88" s="1">
        <v>2.0760000000000001</v>
      </c>
      <c r="K88" s="1">
        <v>-0.37019999999999997</v>
      </c>
      <c r="L88" s="1">
        <v>-0.34236939999999999</v>
      </c>
      <c r="M88" s="1">
        <v>-0.43645420000000001</v>
      </c>
      <c r="N88" s="1">
        <v>0.3238374</v>
      </c>
      <c r="O88" s="1">
        <v>0.210031</v>
      </c>
      <c r="P88" s="1">
        <v>-0.36431390000000002</v>
      </c>
      <c r="Q88" s="1">
        <v>-0.1578</v>
      </c>
      <c r="R88" s="1">
        <v>-0.37019999999999997</v>
      </c>
      <c r="S88" s="1">
        <v>-0.36870409999999998</v>
      </c>
      <c r="T88" s="1">
        <v>-0.43645420000000001</v>
      </c>
      <c r="U88" s="1">
        <v>0.30277530000000002</v>
      </c>
      <c r="V88" s="1">
        <v>0.1219378</v>
      </c>
      <c r="W88" s="1">
        <v>-0.3807277</v>
      </c>
      <c r="Y88" s="1"/>
    </row>
    <row r="89" spans="1:27" x14ac:dyDescent="0.2">
      <c r="A89">
        <v>172</v>
      </c>
      <c r="B89">
        <v>1</v>
      </c>
      <c r="C89" s="1">
        <v>3.5190000000000001</v>
      </c>
      <c r="D89" s="1">
        <v>5.6000000000000001E-2</v>
      </c>
      <c r="E89" s="1">
        <v>-0.1532636</v>
      </c>
      <c r="F89" s="1">
        <v>-0.15529709999999999</v>
      </c>
      <c r="G89" s="1">
        <v>0.48078179999999998</v>
      </c>
      <c r="H89" s="1">
        <v>0.52310500000000004</v>
      </c>
      <c r="I89" s="1">
        <v>-0.17941470000000001</v>
      </c>
      <c r="J89" s="1">
        <v>2.4540000000000002</v>
      </c>
      <c r="K89" s="1">
        <v>5.6000000000000001E-2</v>
      </c>
      <c r="L89" s="1">
        <v>-0.15002309999999999</v>
      </c>
      <c r="M89" s="1">
        <v>-0.32824979999999998</v>
      </c>
      <c r="N89" s="1">
        <v>0.4918961</v>
      </c>
      <c r="O89" s="1">
        <v>0.44411580000000001</v>
      </c>
      <c r="P89" s="1">
        <v>-0.170042</v>
      </c>
      <c r="Q89" s="1">
        <v>0.31580000000000003</v>
      </c>
      <c r="R89" s="1">
        <v>5.6000000000000001E-2</v>
      </c>
      <c r="S89" s="1">
        <v>-0.126357</v>
      </c>
      <c r="T89" s="1">
        <v>-0.32824979999999998</v>
      </c>
      <c r="U89" s="1">
        <v>0.51602939999999997</v>
      </c>
      <c r="V89" s="1">
        <v>0.36080699999999999</v>
      </c>
      <c r="W89" s="1">
        <v>-0.14610100000000001</v>
      </c>
      <c r="Y89" s="1"/>
    </row>
    <row r="90" spans="1:27" x14ac:dyDescent="0.2">
      <c r="A90">
        <v>172</v>
      </c>
      <c r="B90">
        <v>2</v>
      </c>
      <c r="C90" s="1">
        <v>3.1578309999999998</v>
      </c>
      <c r="D90" s="1">
        <v>0.7085901</v>
      </c>
      <c r="E90" s="1">
        <v>0.1051469</v>
      </c>
      <c r="F90" s="1">
        <v>7.5969620000000002E-2</v>
      </c>
      <c r="G90" s="1">
        <v>0.71275849999999996</v>
      </c>
      <c r="H90" s="1">
        <v>0.88747370000000003</v>
      </c>
      <c r="I90" s="1">
        <v>9.3732670000000004E-2</v>
      </c>
      <c r="J90" s="1">
        <v>2.5918589999999999</v>
      </c>
      <c r="K90" s="1">
        <v>0.7085901</v>
      </c>
      <c r="L90" s="1">
        <v>0.170594</v>
      </c>
      <c r="M90" s="1">
        <v>-6.8802790000000003E-2</v>
      </c>
      <c r="N90" s="1">
        <v>0.77903929999999999</v>
      </c>
      <c r="O90" s="1">
        <v>0.8166947</v>
      </c>
      <c r="P90" s="1">
        <v>0.15769710000000001</v>
      </c>
      <c r="Q90" s="1">
        <v>0.86082559999999997</v>
      </c>
      <c r="R90" s="1">
        <v>0.7085901</v>
      </c>
      <c r="S90" s="1">
        <v>0.26372010000000001</v>
      </c>
      <c r="T90" s="1">
        <v>-6.8802790000000003E-2</v>
      </c>
      <c r="U90" s="1">
        <v>0.86488589999999999</v>
      </c>
      <c r="V90" s="1">
        <v>0.74240810000000002</v>
      </c>
      <c r="W90" s="1">
        <v>0.2396702</v>
      </c>
      <c r="Y90" s="1"/>
    </row>
    <row r="91" spans="1:27" x14ac:dyDescent="0.2">
      <c r="A91">
        <v>172</v>
      </c>
      <c r="B91">
        <v>3</v>
      </c>
      <c r="C91" s="1">
        <v>2.9289149999999999</v>
      </c>
      <c r="D91" s="1">
        <v>0.94182390000000005</v>
      </c>
      <c r="E91" s="1">
        <v>0.32161149999999999</v>
      </c>
      <c r="F91" s="1">
        <v>0.32999800000000001</v>
      </c>
      <c r="G91" s="1">
        <v>0.91518540000000004</v>
      </c>
      <c r="H91" s="1">
        <v>1.1546339999999999</v>
      </c>
      <c r="I91" s="1">
        <v>0.32171379999999999</v>
      </c>
      <c r="J91" s="1">
        <v>2.593143</v>
      </c>
      <c r="K91" s="1">
        <v>0.94182390000000005</v>
      </c>
      <c r="L91" s="1">
        <v>0.42313109999999998</v>
      </c>
      <c r="M91" s="1">
        <v>0.20625979999999999</v>
      </c>
      <c r="N91" s="1">
        <v>1.0124930000000001</v>
      </c>
      <c r="O91" s="1">
        <v>1.0913790000000001</v>
      </c>
      <c r="P91" s="1">
        <v>0.41906019999999999</v>
      </c>
      <c r="Q91" s="1">
        <v>1.050394</v>
      </c>
      <c r="R91" s="1">
        <v>0.94182390000000005</v>
      </c>
      <c r="S91" s="1">
        <v>0.55639689999999997</v>
      </c>
      <c r="T91" s="1">
        <v>0.20625979999999999</v>
      </c>
      <c r="U91" s="1">
        <v>1.1329659999999999</v>
      </c>
      <c r="V91" s="1">
        <v>1.0251840000000001</v>
      </c>
      <c r="W91" s="1">
        <v>0.53651649999999995</v>
      </c>
      <c r="Y91" s="1"/>
    </row>
    <row r="92" spans="1:27" x14ac:dyDescent="0.2">
      <c r="A92">
        <v>172</v>
      </c>
      <c r="B92">
        <v>4</v>
      </c>
      <c r="C92" s="1">
        <v>2.8049360000000001</v>
      </c>
      <c r="D92" s="1">
        <v>1.047957</v>
      </c>
      <c r="E92" s="1">
        <v>0.50347699999999995</v>
      </c>
      <c r="F92" s="1">
        <v>0.57718179999999997</v>
      </c>
      <c r="G92" s="1">
        <v>1.090789</v>
      </c>
      <c r="H92" s="1">
        <v>1.3515159999999999</v>
      </c>
      <c r="I92" s="1">
        <v>0.51201649999999999</v>
      </c>
      <c r="J92" s="1">
        <v>2.5907650000000002</v>
      </c>
      <c r="K92" s="1">
        <v>1.047957</v>
      </c>
      <c r="L92" s="1">
        <v>0.62374459999999998</v>
      </c>
      <c r="M92" s="1">
        <v>0.46937449999999997</v>
      </c>
      <c r="N92" s="1">
        <v>1.2034629999999999</v>
      </c>
      <c r="O92" s="1">
        <v>1.2949189999999999</v>
      </c>
      <c r="P92" s="1">
        <v>0.62803920000000002</v>
      </c>
      <c r="Q92" s="1">
        <v>1.1572180000000001</v>
      </c>
      <c r="R92" s="1">
        <v>1.047957</v>
      </c>
      <c r="S92" s="1">
        <v>0.77772750000000002</v>
      </c>
      <c r="T92" s="1">
        <v>0.46937449999999997</v>
      </c>
      <c r="U92" s="1">
        <v>1.3410010000000001</v>
      </c>
      <c r="V92" s="1">
        <v>1.2358</v>
      </c>
      <c r="W92" s="1">
        <v>0.76534460000000004</v>
      </c>
      <c r="Y92" s="1"/>
    </row>
    <row r="93" spans="1:27" x14ac:dyDescent="0.2">
      <c r="A93">
        <v>172</v>
      </c>
      <c r="B93">
        <v>5</v>
      </c>
      <c r="C93" s="1">
        <v>2.7479589999999998</v>
      </c>
      <c r="D93" s="1">
        <v>1.1076520000000001</v>
      </c>
      <c r="E93" s="1">
        <v>0.6568058</v>
      </c>
      <c r="F93" s="1">
        <v>0.80392359999999996</v>
      </c>
      <c r="G93" s="1">
        <v>1.2426159999999999</v>
      </c>
      <c r="H93" s="1">
        <v>1.497466</v>
      </c>
      <c r="I93" s="1">
        <v>0.67084100000000002</v>
      </c>
      <c r="J93" s="1">
        <v>2.6018780000000001</v>
      </c>
      <c r="K93" s="1">
        <v>1.1076520000000001</v>
      </c>
      <c r="L93" s="1">
        <v>0.7845242</v>
      </c>
      <c r="M93" s="1">
        <v>0.70836270000000001</v>
      </c>
      <c r="N93" s="1">
        <v>1.3606849999999999</v>
      </c>
      <c r="O93" s="1">
        <v>1.4466300000000001</v>
      </c>
      <c r="P93" s="1">
        <v>0.79547639999999997</v>
      </c>
      <c r="Q93" s="1">
        <v>1.237417</v>
      </c>
      <c r="R93" s="1">
        <v>1.1076520000000001</v>
      </c>
      <c r="S93" s="1">
        <v>0.9465711</v>
      </c>
      <c r="T93" s="1">
        <v>0.70836270000000001</v>
      </c>
      <c r="U93" s="1">
        <v>1.504111</v>
      </c>
      <c r="V93" s="1">
        <v>1.3935999999999999</v>
      </c>
      <c r="W93" s="1">
        <v>0.94193199999999999</v>
      </c>
      <c r="Y93" s="1"/>
    </row>
    <row r="94" spans="1:27" x14ac:dyDescent="0.2">
      <c r="A94">
        <v>172</v>
      </c>
      <c r="B94">
        <v>6</v>
      </c>
      <c r="C94" s="1">
        <v>2.7137449999999999</v>
      </c>
      <c r="D94" s="1">
        <v>1.161918</v>
      </c>
      <c r="E94" s="1">
        <v>0.78658289999999997</v>
      </c>
      <c r="F94" s="1">
        <v>1.005352</v>
      </c>
      <c r="G94" s="1">
        <v>1.3736999999999999</v>
      </c>
      <c r="H94" s="1">
        <v>1.606403</v>
      </c>
      <c r="I94" s="1">
        <v>0.80334850000000002</v>
      </c>
      <c r="J94" s="1">
        <v>2.6182599999999998</v>
      </c>
      <c r="K94" s="1">
        <v>1.161918</v>
      </c>
      <c r="L94" s="1">
        <v>0.91455359999999997</v>
      </c>
      <c r="M94" s="1">
        <v>0.91934649999999996</v>
      </c>
      <c r="N94" s="1">
        <v>1.490982</v>
      </c>
      <c r="O94" s="1">
        <v>1.5604769999999999</v>
      </c>
      <c r="P94" s="1">
        <v>0.9298303</v>
      </c>
      <c r="Q94" s="1">
        <v>1.3032820000000001</v>
      </c>
      <c r="R94" s="1">
        <v>1.161918</v>
      </c>
      <c r="S94" s="1">
        <v>1.076614</v>
      </c>
      <c r="T94" s="1">
        <v>0.91934649999999996</v>
      </c>
      <c r="U94" s="1">
        <v>1.6333770000000001</v>
      </c>
      <c r="V94" s="1">
        <v>1.5126310000000001</v>
      </c>
      <c r="W94" s="1">
        <v>1.0782430000000001</v>
      </c>
      <c r="Y94" s="1"/>
    </row>
    <row r="95" spans="1:27" x14ac:dyDescent="0.2">
      <c r="A95">
        <v>172</v>
      </c>
      <c r="B95">
        <v>7</v>
      </c>
      <c r="C95" s="1">
        <v>2.698785</v>
      </c>
      <c r="D95" s="1">
        <v>1.21661</v>
      </c>
      <c r="E95" s="1">
        <v>0.89689739999999996</v>
      </c>
      <c r="F95" s="1">
        <v>1.18113</v>
      </c>
      <c r="G95" s="1">
        <v>1.486882</v>
      </c>
      <c r="H95" s="1">
        <v>1.688353</v>
      </c>
      <c r="I95" s="1">
        <v>0.91382629999999998</v>
      </c>
      <c r="J95" s="1">
        <v>2.6337969999999999</v>
      </c>
      <c r="K95" s="1">
        <v>1.21661</v>
      </c>
      <c r="L95" s="1">
        <v>1.020689</v>
      </c>
      <c r="M95" s="1">
        <v>1.1026910000000001</v>
      </c>
      <c r="N95" s="1">
        <v>1.599702</v>
      </c>
      <c r="O95" s="1">
        <v>1.646574</v>
      </c>
      <c r="P95" s="1">
        <v>1.037717</v>
      </c>
      <c r="Q95" s="1">
        <v>1.36598</v>
      </c>
      <c r="R95" s="1">
        <v>1.21661</v>
      </c>
      <c r="S95" s="1">
        <v>1.177816</v>
      </c>
      <c r="T95" s="1">
        <v>1.1026910000000001</v>
      </c>
      <c r="U95" s="1">
        <v>1.736955</v>
      </c>
      <c r="V95" s="1">
        <v>1.603111</v>
      </c>
      <c r="W95" s="1">
        <v>1.183371</v>
      </c>
      <c r="Y95" s="1"/>
    </row>
    <row r="96" spans="1:27" x14ac:dyDescent="0.2">
      <c r="A96">
        <v>172</v>
      </c>
      <c r="B96">
        <v>8</v>
      </c>
      <c r="C96" s="1">
        <v>2.690753</v>
      </c>
      <c r="D96" s="1">
        <v>1.279047</v>
      </c>
      <c r="E96" s="1">
        <v>0.9910987</v>
      </c>
      <c r="F96" s="1">
        <v>1.333089</v>
      </c>
      <c r="G96" s="1">
        <v>1.5847279999999999</v>
      </c>
      <c r="H96" s="1">
        <v>1.7505550000000001</v>
      </c>
      <c r="I96" s="1">
        <v>1.0058210000000001</v>
      </c>
      <c r="J96" s="1">
        <v>2.6593689999999999</v>
      </c>
      <c r="K96" s="1">
        <v>1.279047</v>
      </c>
      <c r="L96" s="1">
        <v>1.1081289999999999</v>
      </c>
      <c r="M96" s="1">
        <v>1.2607280000000001</v>
      </c>
      <c r="N96" s="1">
        <v>1.6910430000000001</v>
      </c>
      <c r="O96" s="1">
        <v>1.7122569999999999</v>
      </c>
      <c r="P96" s="1">
        <v>1.124317</v>
      </c>
      <c r="Q96" s="1">
        <v>1.43089</v>
      </c>
      <c r="R96" s="1">
        <v>1.279047</v>
      </c>
      <c r="S96" s="1">
        <v>1.2574510000000001</v>
      </c>
      <c r="T96" s="1">
        <v>1.2607280000000001</v>
      </c>
      <c r="U96" s="1">
        <v>1.820878</v>
      </c>
      <c r="V96" s="1">
        <v>1.6724870000000001</v>
      </c>
      <c r="W96" s="1">
        <v>1.26423</v>
      </c>
      <c r="Y96" s="1"/>
    </row>
    <row r="97" spans="1:27" x14ac:dyDescent="0.2">
      <c r="A97">
        <v>172</v>
      </c>
      <c r="B97">
        <v>9</v>
      </c>
      <c r="C97" s="1">
        <v>2.6964000000000001</v>
      </c>
      <c r="D97" s="1">
        <v>1.3440829999999999</v>
      </c>
      <c r="E97" s="1">
        <v>1.0719289999999999</v>
      </c>
      <c r="F97" s="1">
        <v>1.4639260000000001</v>
      </c>
      <c r="G97" s="1">
        <v>1.669497</v>
      </c>
      <c r="H97" s="1">
        <v>1.7982400000000001</v>
      </c>
      <c r="I97" s="1">
        <v>1.082255</v>
      </c>
      <c r="J97" s="1">
        <v>2.690188</v>
      </c>
      <c r="K97" s="1">
        <v>1.3440829999999999</v>
      </c>
      <c r="L97" s="1">
        <v>1.180836</v>
      </c>
      <c r="M97" s="1">
        <v>1.3965160000000001</v>
      </c>
      <c r="N97" s="1">
        <v>1.7683180000000001</v>
      </c>
      <c r="O97" s="1">
        <v>1.7628569999999999</v>
      </c>
      <c r="P97" s="1">
        <v>1.193686</v>
      </c>
      <c r="Q97" s="1">
        <v>1.4981869999999999</v>
      </c>
      <c r="R97" s="1">
        <v>1.3440829999999999</v>
      </c>
      <c r="S97" s="1">
        <v>1.320848</v>
      </c>
      <c r="T97" s="1">
        <v>1.3965160000000001</v>
      </c>
      <c r="U97" s="1">
        <v>1.8896379999999999</v>
      </c>
      <c r="V97" s="1">
        <v>1.726194</v>
      </c>
      <c r="W97" s="1">
        <v>1.3260829999999999</v>
      </c>
      <c r="Y97" s="1"/>
    </row>
    <row r="98" spans="1:27" x14ac:dyDescent="0.2">
      <c r="A98">
        <v>172</v>
      </c>
      <c r="B98">
        <v>10</v>
      </c>
      <c r="C98" s="1">
        <v>2.7194340000000001</v>
      </c>
      <c r="D98" s="1">
        <v>1.4064810000000001</v>
      </c>
      <c r="E98" s="1">
        <v>1.141632</v>
      </c>
      <c r="F98" s="1">
        <v>1.576524</v>
      </c>
      <c r="G98" s="1">
        <v>1.743147</v>
      </c>
      <c r="H98" s="1">
        <v>1.835202</v>
      </c>
      <c r="I98" s="1">
        <v>1.145529</v>
      </c>
      <c r="J98" s="1">
        <v>2.7256459999999998</v>
      </c>
      <c r="K98" s="1">
        <v>1.4064810000000001</v>
      </c>
      <c r="L98" s="1">
        <v>1.2418450000000001</v>
      </c>
      <c r="M98" s="1">
        <v>1.513199</v>
      </c>
      <c r="N98" s="1">
        <v>1.834147</v>
      </c>
      <c r="O98" s="1">
        <v>1.80226</v>
      </c>
      <c r="P98" s="1">
        <v>1.249004</v>
      </c>
      <c r="Q98" s="1">
        <v>1.5610619999999999</v>
      </c>
      <c r="R98" s="1">
        <v>1.4064810000000001</v>
      </c>
      <c r="S98" s="1">
        <v>1.371929</v>
      </c>
      <c r="T98" s="1">
        <v>1.513199</v>
      </c>
      <c r="U98" s="1">
        <v>1.9465950000000001</v>
      </c>
      <c r="V98" s="1">
        <v>1.768213</v>
      </c>
      <c r="W98" s="1">
        <v>1.372938</v>
      </c>
      <c r="Y98" s="1"/>
    </row>
    <row r="99" spans="1:27" x14ac:dyDescent="0.2">
      <c r="A99">
        <v>172</v>
      </c>
      <c r="B99">
        <v>11</v>
      </c>
      <c r="C99" s="1">
        <v>2.7401800000000001</v>
      </c>
      <c r="D99" s="1">
        <v>1.4673160000000001</v>
      </c>
      <c r="E99" s="1">
        <v>1.2020470000000001</v>
      </c>
      <c r="F99" s="1">
        <v>1.673608</v>
      </c>
      <c r="G99" s="1">
        <v>1.807353</v>
      </c>
      <c r="H99" s="1">
        <v>1.864198</v>
      </c>
      <c r="I99" s="1">
        <v>1.197613</v>
      </c>
      <c r="J99" s="1">
        <v>2.7572580000000002</v>
      </c>
      <c r="K99" s="1">
        <v>1.4673160000000001</v>
      </c>
      <c r="L99" s="1">
        <v>1.293496</v>
      </c>
      <c r="M99" s="1">
        <v>1.6136969999999999</v>
      </c>
      <c r="N99" s="1">
        <v>1.8906080000000001</v>
      </c>
      <c r="O99" s="1">
        <v>1.8333010000000001</v>
      </c>
      <c r="P99" s="1">
        <v>1.2927660000000001</v>
      </c>
      <c r="Q99" s="1">
        <v>1.6272040000000001</v>
      </c>
      <c r="R99" s="1">
        <v>1.4673160000000001</v>
      </c>
      <c r="S99" s="1">
        <v>1.413592</v>
      </c>
      <c r="T99" s="1">
        <v>1.6136969999999999</v>
      </c>
      <c r="U99" s="1">
        <v>1.994283</v>
      </c>
      <c r="V99" s="1">
        <v>1.8014619999999999</v>
      </c>
      <c r="W99" s="1">
        <v>1.40785</v>
      </c>
      <c r="Y99" s="1"/>
    </row>
    <row r="100" spans="1:27" x14ac:dyDescent="0.2">
      <c r="A100">
        <v>172</v>
      </c>
      <c r="B100">
        <v>12</v>
      </c>
      <c r="C100" s="1">
        <v>2.757511</v>
      </c>
      <c r="D100" s="1">
        <v>1.5145850000000001</v>
      </c>
      <c r="E100" s="1">
        <v>1.2546809999999999</v>
      </c>
      <c r="F100" s="1">
        <v>1.757609</v>
      </c>
      <c r="G100" s="1">
        <v>1.8635390000000001</v>
      </c>
      <c r="H100" s="1">
        <v>1.8872370000000001</v>
      </c>
      <c r="I100" s="1">
        <v>1.2401199999999999</v>
      </c>
      <c r="J100" s="1">
        <v>2.7838790000000002</v>
      </c>
      <c r="K100" s="1">
        <v>1.5145850000000001</v>
      </c>
      <c r="L100" s="1">
        <v>1.337602</v>
      </c>
      <c r="M100" s="1">
        <v>1.7005840000000001</v>
      </c>
      <c r="N100" s="1">
        <v>1.9393609999999999</v>
      </c>
      <c r="O100" s="1">
        <v>1.8580589999999999</v>
      </c>
      <c r="P100" s="1">
        <v>1.3269340000000001</v>
      </c>
      <c r="Q100" s="1">
        <v>1.6778949999999999</v>
      </c>
      <c r="R100" s="1">
        <v>1.5145850000000001</v>
      </c>
      <c r="S100" s="1">
        <v>1.4479919999999999</v>
      </c>
      <c r="T100" s="1">
        <v>1.7005840000000001</v>
      </c>
      <c r="U100" s="1">
        <v>2.034621</v>
      </c>
      <c r="V100" s="1">
        <v>1.8280909999999999</v>
      </c>
      <c r="W100" s="1">
        <v>1.4331499999999999</v>
      </c>
      <c r="Y100" s="1"/>
    </row>
    <row r="101" spans="1:27" x14ac:dyDescent="0.2">
      <c r="A101">
        <v>172</v>
      </c>
      <c r="B101">
        <v>15</v>
      </c>
      <c r="C101" s="1">
        <v>2.7899929999999999</v>
      </c>
      <c r="D101" s="1">
        <v>1.6166309999999999</v>
      </c>
      <c r="E101" s="1">
        <v>1.3772310000000001</v>
      </c>
      <c r="F101" s="1">
        <v>1.9504410000000001</v>
      </c>
      <c r="G101" s="1">
        <v>1.99508</v>
      </c>
      <c r="H101" s="1">
        <v>1.9334640000000001</v>
      </c>
      <c r="I101" s="1">
        <v>1.3223069999999999</v>
      </c>
      <c r="J101" s="1">
        <v>2.8169949999999999</v>
      </c>
      <c r="K101" s="1">
        <v>1.6166309999999999</v>
      </c>
      <c r="L101" s="1">
        <v>1.4373389999999999</v>
      </c>
      <c r="M101" s="1">
        <v>1.899858</v>
      </c>
      <c r="N101" s="1">
        <v>2.0514070000000002</v>
      </c>
      <c r="O101" s="1">
        <v>1.9080250000000001</v>
      </c>
      <c r="P101" s="1">
        <v>1.385821</v>
      </c>
      <c r="Q101" s="1">
        <v>1.7864340000000001</v>
      </c>
      <c r="R101" s="1">
        <v>1.6166309999999999</v>
      </c>
      <c r="S101" s="1">
        <v>1.521803</v>
      </c>
      <c r="T101" s="1">
        <v>1.899858</v>
      </c>
      <c r="U101" s="1">
        <v>2.1246160000000001</v>
      </c>
      <c r="V101" s="1">
        <v>1.882179</v>
      </c>
      <c r="W101" s="1">
        <v>1.467258</v>
      </c>
      <c r="Y101" s="1"/>
    </row>
    <row r="102" spans="1:27" x14ac:dyDescent="0.2">
      <c r="A102">
        <v>177</v>
      </c>
      <c r="B102">
        <f>1/365</f>
        <v>2.7397260273972603E-3</v>
      </c>
      <c r="C102" s="1">
        <v>3.88</v>
      </c>
      <c r="D102" s="1">
        <v>0.64200000000000002</v>
      </c>
      <c r="E102" s="1">
        <v>0.9162228</v>
      </c>
      <c r="F102" s="1">
        <v>0.97013780000000005</v>
      </c>
      <c r="G102" s="1">
        <v>1.462885</v>
      </c>
      <c r="H102" s="1">
        <v>1.2292780000000001</v>
      </c>
      <c r="I102" s="1">
        <v>0.94432970000000005</v>
      </c>
      <c r="J102" s="1">
        <v>2.8839999999999999</v>
      </c>
      <c r="K102" s="1">
        <v>0.64200000000000002</v>
      </c>
      <c r="L102" s="1">
        <v>0.91745730000000003</v>
      </c>
      <c r="M102" s="1">
        <v>0.89332829999999996</v>
      </c>
      <c r="N102" s="1">
        <v>1.5229999999999999</v>
      </c>
      <c r="O102" s="1">
        <v>1.4816210000000001</v>
      </c>
      <c r="P102" s="1">
        <v>0.93740900000000005</v>
      </c>
      <c r="Q102" s="1">
        <v>0.64800000000000002</v>
      </c>
      <c r="R102" s="1">
        <v>0.64200000000000002</v>
      </c>
      <c r="S102" s="1">
        <v>0.92094399999999998</v>
      </c>
      <c r="T102" s="1">
        <v>0.81428529999999999</v>
      </c>
      <c r="U102" s="1">
        <v>1.582884</v>
      </c>
      <c r="V102" s="1">
        <v>1.7693559999999999</v>
      </c>
      <c r="W102" s="1">
        <v>0.93200059999999996</v>
      </c>
      <c r="Y102" s="1"/>
      <c r="Z102" s="1"/>
      <c r="AA102" s="1"/>
    </row>
    <row r="103" spans="1:27" x14ac:dyDescent="0.2">
      <c r="A103">
        <v>177</v>
      </c>
      <c r="B103">
        <f>7/365</f>
        <v>1.9178082191780823E-2</v>
      </c>
      <c r="C103" s="1">
        <v>3.9039999999999999</v>
      </c>
      <c r="D103" s="1">
        <v>0.66</v>
      </c>
      <c r="E103" s="1">
        <v>0.92218270000000002</v>
      </c>
      <c r="F103" s="1">
        <v>0.96776850000000003</v>
      </c>
      <c r="G103" s="1">
        <v>1.4686570000000001</v>
      </c>
      <c r="H103" s="1">
        <v>1.2367870000000001</v>
      </c>
      <c r="I103" s="1">
        <v>0.9503549</v>
      </c>
      <c r="J103" s="1">
        <v>2.8820000000000001</v>
      </c>
      <c r="K103" s="1">
        <v>0.66</v>
      </c>
      <c r="L103" s="1">
        <v>0.92579789999999995</v>
      </c>
      <c r="M103" s="1">
        <v>0.89149940000000005</v>
      </c>
      <c r="N103" s="1">
        <v>1.529922</v>
      </c>
      <c r="O103" s="1">
        <v>1.488157</v>
      </c>
      <c r="P103" s="1">
        <v>0.94544930000000005</v>
      </c>
      <c r="Q103" s="1">
        <v>1.4013</v>
      </c>
      <c r="R103" s="1">
        <v>0.66</v>
      </c>
      <c r="S103" s="1">
        <v>0.93196109999999999</v>
      </c>
      <c r="T103" s="1">
        <v>0.8217276</v>
      </c>
      <c r="U103" s="1">
        <v>1.590959</v>
      </c>
      <c r="V103" s="1">
        <v>1.775023</v>
      </c>
      <c r="W103" s="1">
        <v>0.94219269999999999</v>
      </c>
      <c r="Y103" s="1"/>
    </row>
    <row r="104" spans="1:27" x14ac:dyDescent="0.2">
      <c r="A104">
        <v>177</v>
      </c>
      <c r="B104">
        <f>14/365</f>
        <v>3.8356164383561646E-2</v>
      </c>
      <c r="C104" s="1">
        <v>3.9039999999999999</v>
      </c>
      <c r="D104" s="1">
        <v>0.66</v>
      </c>
      <c r="E104" s="1">
        <v>0.92910420000000005</v>
      </c>
      <c r="F104" s="1">
        <v>0.96509199999999995</v>
      </c>
      <c r="G104" s="1">
        <v>1.475363</v>
      </c>
      <c r="H104" s="1">
        <v>1.2455179999999999</v>
      </c>
      <c r="I104" s="1">
        <v>0.95735340000000002</v>
      </c>
      <c r="J104" s="1">
        <v>2.8818000000000001</v>
      </c>
      <c r="K104" s="1">
        <v>0.66</v>
      </c>
      <c r="L104" s="1">
        <v>0.93547309999999995</v>
      </c>
      <c r="M104" s="1">
        <v>0.88944909999999999</v>
      </c>
      <c r="N104" s="1">
        <v>1.5379579999999999</v>
      </c>
      <c r="O104" s="1">
        <v>1.495757</v>
      </c>
      <c r="P104" s="1">
        <v>0.95478110000000005</v>
      </c>
      <c r="Q104" s="1">
        <v>1.401</v>
      </c>
      <c r="R104" s="1">
        <v>0.66</v>
      </c>
      <c r="S104" s="1">
        <v>0.94473209999999996</v>
      </c>
      <c r="T104" s="1">
        <v>0.83037559999999999</v>
      </c>
      <c r="U104" s="1">
        <v>1.600328</v>
      </c>
      <c r="V104" s="1">
        <v>1.7816149999999999</v>
      </c>
      <c r="W104" s="1">
        <v>0.95401610000000003</v>
      </c>
      <c r="Y104" s="1"/>
    </row>
    <row r="105" spans="1:27" x14ac:dyDescent="0.2">
      <c r="A105">
        <v>177</v>
      </c>
      <c r="B105">
        <f>1/12</f>
        <v>8.3333333333333329E-2</v>
      </c>
      <c r="C105" s="1">
        <v>3.9070999999999998</v>
      </c>
      <c r="D105" s="1">
        <v>0.70599999999999996</v>
      </c>
      <c r="E105" s="1">
        <v>0.94520369999999998</v>
      </c>
      <c r="F105" s="1">
        <v>0.95917859999999999</v>
      </c>
      <c r="G105" s="1">
        <v>1.4909749999999999</v>
      </c>
      <c r="H105" s="1">
        <v>1.2658659999999999</v>
      </c>
      <c r="I105" s="1">
        <v>0.97363770000000005</v>
      </c>
      <c r="J105" s="1">
        <v>2.8820000000000001</v>
      </c>
      <c r="K105" s="1">
        <v>0.70599999999999996</v>
      </c>
      <c r="L105" s="1">
        <v>0.95793130000000004</v>
      </c>
      <c r="M105" s="1">
        <v>0.88498730000000003</v>
      </c>
      <c r="N105" s="1">
        <v>1.556638</v>
      </c>
      <c r="O105" s="1">
        <v>1.513479</v>
      </c>
      <c r="P105" s="1">
        <v>0.97646290000000002</v>
      </c>
      <c r="Q105" s="1">
        <v>1.401</v>
      </c>
      <c r="R105" s="1">
        <v>0.70599999999999996</v>
      </c>
      <c r="S105" s="1">
        <v>0.97433950000000003</v>
      </c>
      <c r="T105" s="1">
        <v>0.85051140000000003</v>
      </c>
      <c r="U105" s="1">
        <v>1.6220859999999999</v>
      </c>
      <c r="V105" s="1">
        <v>1.7969900000000001</v>
      </c>
      <c r="W105" s="1">
        <v>0.9814621</v>
      </c>
      <c r="Y105" s="1"/>
    </row>
    <row r="106" spans="1:27" x14ac:dyDescent="0.2">
      <c r="A106">
        <v>177</v>
      </c>
      <c r="B106">
        <f>2/12</f>
        <v>0.16666666666666666</v>
      </c>
      <c r="C106" s="1">
        <v>3.9171999999999998</v>
      </c>
      <c r="D106" s="1">
        <v>1.0349999999999999</v>
      </c>
      <c r="E106" s="1">
        <v>0.97454669999999999</v>
      </c>
      <c r="F106" s="1">
        <v>0.94952809999999999</v>
      </c>
      <c r="G106" s="1">
        <v>1.5194719999999999</v>
      </c>
      <c r="H106" s="1">
        <v>1.3030999999999999</v>
      </c>
      <c r="I106" s="1">
        <v>1.0033369999999999</v>
      </c>
      <c r="J106" s="1">
        <v>2.9780000000000002</v>
      </c>
      <c r="K106" s="1">
        <v>1.0349999999999999</v>
      </c>
      <c r="L106" s="1">
        <v>0.99869459999999999</v>
      </c>
      <c r="M106" s="1">
        <v>0.87796370000000001</v>
      </c>
      <c r="N106" s="1">
        <v>1.5906419999999999</v>
      </c>
      <c r="O106" s="1">
        <v>1.545936</v>
      </c>
      <c r="P106" s="1">
        <v>1.015892</v>
      </c>
      <c r="Q106" s="1">
        <v>1.5229999999999999</v>
      </c>
      <c r="R106" s="1">
        <v>1.0349999999999999</v>
      </c>
      <c r="S106" s="1">
        <v>1.027944</v>
      </c>
      <c r="T106" s="1">
        <v>0.88728439999999997</v>
      </c>
      <c r="U106" s="1">
        <v>1.6616120000000001</v>
      </c>
      <c r="V106" s="1">
        <v>1.8251679999999999</v>
      </c>
      <c r="W106" s="1">
        <v>1.031282</v>
      </c>
      <c r="Y106" s="1"/>
    </row>
    <row r="107" spans="1:27" x14ac:dyDescent="0.2">
      <c r="A107">
        <v>177</v>
      </c>
      <c r="B107">
        <f>3/12</f>
        <v>0.25</v>
      </c>
      <c r="C107" s="1">
        <v>3.9289999999999998</v>
      </c>
      <c r="D107" s="1">
        <v>1.2377</v>
      </c>
      <c r="E107" s="1">
        <v>1.003271</v>
      </c>
      <c r="F107" s="1">
        <v>0.94149749999999999</v>
      </c>
      <c r="G107" s="1">
        <v>1.5474250000000001</v>
      </c>
      <c r="H107" s="1">
        <v>1.3397349999999999</v>
      </c>
      <c r="I107" s="1">
        <v>1.032435</v>
      </c>
      <c r="J107" s="1">
        <v>3.0487000000000002</v>
      </c>
      <c r="K107" s="1">
        <v>1.2377</v>
      </c>
      <c r="L107" s="1">
        <v>1.0383830000000001</v>
      </c>
      <c r="M107" s="1">
        <v>0.87248099999999995</v>
      </c>
      <c r="N107" s="1">
        <v>1.623875</v>
      </c>
      <c r="O107" s="1">
        <v>1.577906</v>
      </c>
      <c r="P107" s="1">
        <v>1.0543769999999999</v>
      </c>
      <c r="Q107" s="1">
        <v>1.6961999999999999</v>
      </c>
      <c r="R107" s="1">
        <v>1.2377</v>
      </c>
      <c r="S107" s="1">
        <v>1.079963</v>
      </c>
      <c r="T107" s="1">
        <v>0.92337389999999997</v>
      </c>
      <c r="U107" s="1">
        <v>1.70014</v>
      </c>
      <c r="V107" s="1">
        <v>1.852949</v>
      </c>
      <c r="W107" s="1">
        <v>1.079793</v>
      </c>
      <c r="Y107" s="1"/>
    </row>
    <row r="108" spans="1:27" x14ac:dyDescent="0.2">
      <c r="A108">
        <v>177</v>
      </c>
      <c r="B108">
        <f>6/12</f>
        <v>0.5</v>
      </c>
      <c r="C108" s="1">
        <v>3.9592000000000001</v>
      </c>
      <c r="D108" s="1">
        <v>1.7466999999999999</v>
      </c>
      <c r="E108" s="1">
        <v>1.0858749999999999</v>
      </c>
      <c r="F108" s="1">
        <v>0.9262783</v>
      </c>
      <c r="G108" s="1">
        <v>1.6281300000000001</v>
      </c>
      <c r="H108" s="1">
        <v>1.4461299999999999</v>
      </c>
      <c r="I108" s="1">
        <v>1.1162540000000001</v>
      </c>
      <c r="J108" s="1">
        <v>3.2280000000000002</v>
      </c>
      <c r="K108" s="1">
        <v>1.7466999999999999</v>
      </c>
      <c r="L108" s="1">
        <v>1.151294</v>
      </c>
      <c r="M108" s="1">
        <v>0.86445780000000005</v>
      </c>
      <c r="N108" s="1">
        <v>1.719139</v>
      </c>
      <c r="O108" s="1">
        <v>1.6709620000000001</v>
      </c>
      <c r="P108" s="1">
        <v>1.1643939999999999</v>
      </c>
      <c r="Q108" s="1">
        <v>2.0760000000000001</v>
      </c>
      <c r="R108" s="1">
        <v>1.7466999999999999</v>
      </c>
      <c r="S108" s="1">
        <v>1.2269650000000001</v>
      </c>
      <c r="T108" s="1">
        <v>1.0276639999999999</v>
      </c>
      <c r="U108" s="1">
        <v>1.81</v>
      </c>
      <c r="V108" s="1">
        <v>1.9339580000000001</v>
      </c>
      <c r="W108" s="1">
        <v>1.2178</v>
      </c>
      <c r="Y108" s="1"/>
    </row>
    <row r="109" spans="1:27" x14ac:dyDescent="0.2">
      <c r="A109">
        <v>177</v>
      </c>
      <c r="B109">
        <v>1</v>
      </c>
      <c r="C109" s="1">
        <v>3.899</v>
      </c>
      <c r="D109" s="1">
        <v>2.2902999999999998</v>
      </c>
      <c r="E109" s="1">
        <v>1.2362340000000001</v>
      </c>
      <c r="F109" s="1">
        <v>0.92904509999999996</v>
      </c>
      <c r="G109" s="1">
        <v>1.77633</v>
      </c>
      <c r="H109" s="1">
        <v>1.643866</v>
      </c>
      <c r="I109" s="1">
        <v>1.2693509999999999</v>
      </c>
      <c r="J109" s="1">
        <v>3.3559999999999999</v>
      </c>
      <c r="K109" s="1">
        <v>2.2902999999999998</v>
      </c>
      <c r="L109" s="1">
        <v>1.3518520000000001</v>
      </c>
      <c r="M109" s="1">
        <v>0.87981109999999996</v>
      </c>
      <c r="N109" s="1">
        <v>1.8912899999999999</v>
      </c>
      <c r="O109" s="1">
        <v>1.844781</v>
      </c>
      <c r="P109" s="1">
        <v>1.361893</v>
      </c>
      <c r="Q109" s="1">
        <v>2.4540000000000002</v>
      </c>
      <c r="R109" s="1">
        <v>2.2902999999999998</v>
      </c>
      <c r="S109" s="1">
        <v>1.4840279999999999</v>
      </c>
      <c r="T109" s="1">
        <v>1.2194100000000001</v>
      </c>
      <c r="U109" s="1">
        <v>2.0061599999999999</v>
      </c>
      <c r="V109" s="1">
        <v>2.0858829999999999</v>
      </c>
      <c r="W109" s="1">
        <v>1.462761</v>
      </c>
      <c r="Y109" s="1"/>
    </row>
    <row r="110" spans="1:27" x14ac:dyDescent="0.2">
      <c r="A110">
        <v>177</v>
      </c>
      <c r="B110">
        <v>2</v>
      </c>
      <c r="C110" s="1">
        <v>3.4801470000000001</v>
      </c>
      <c r="D110" s="1">
        <v>2.5254539999999999</v>
      </c>
      <c r="E110" s="1">
        <v>1.486437</v>
      </c>
      <c r="F110" s="1">
        <v>1.023326</v>
      </c>
      <c r="G110" s="1">
        <v>2.027155</v>
      </c>
      <c r="H110" s="1">
        <v>1.984869</v>
      </c>
      <c r="I110" s="1">
        <v>1.5253760000000001</v>
      </c>
      <c r="J110" s="1">
        <v>3.1230980000000002</v>
      </c>
      <c r="K110" s="1">
        <v>2.5254539999999999</v>
      </c>
      <c r="L110" s="1">
        <v>1.669468</v>
      </c>
      <c r="M110" s="1">
        <v>0.99350530000000004</v>
      </c>
      <c r="N110" s="1">
        <v>2.173667</v>
      </c>
      <c r="O110" s="1">
        <v>2.147554</v>
      </c>
      <c r="P110" s="1">
        <v>1.680712</v>
      </c>
      <c r="Q110" s="1">
        <v>2.5918589999999999</v>
      </c>
      <c r="R110" s="1">
        <v>2.5254539999999999</v>
      </c>
      <c r="S110" s="1">
        <v>1.8776649999999999</v>
      </c>
      <c r="T110" s="1">
        <v>1.543841</v>
      </c>
      <c r="U110" s="1">
        <v>2.3201459999999998</v>
      </c>
      <c r="V110" s="1">
        <v>2.3526379999999998</v>
      </c>
      <c r="W110" s="1">
        <v>1.848792</v>
      </c>
      <c r="Y110" s="1"/>
    </row>
    <row r="111" spans="1:27" x14ac:dyDescent="0.2">
      <c r="A111">
        <v>177</v>
      </c>
      <c r="B111">
        <v>3</v>
      </c>
      <c r="C111" s="1">
        <v>3.2609520000000001</v>
      </c>
      <c r="D111" s="1">
        <v>2.5627140000000002</v>
      </c>
      <c r="E111" s="1">
        <v>1.6831050000000001</v>
      </c>
      <c r="F111" s="1">
        <v>1.178617</v>
      </c>
      <c r="G111" s="1">
        <v>2.2286999999999999</v>
      </c>
      <c r="H111" s="1">
        <v>2.26302</v>
      </c>
      <c r="I111" s="1">
        <v>1.726982</v>
      </c>
      <c r="J111" s="1">
        <v>2.9439639999999998</v>
      </c>
      <c r="K111" s="1">
        <v>2.5627140000000002</v>
      </c>
      <c r="L111" s="1">
        <v>1.902347</v>
      </c>
      <c r="M111" s="1">
        <v>1.1626380000000001</v>
      </c>
      <c r="N111" s="1">
        <v>2.3913229999999999</v>
      </c>
      <c r="O111" s="1">
        <v>2.3979180000000002</v>
      </c>
      <c r="P111" s="1">
        <v>1.919478</v>
      </c>
      <c r="Q111" s="1">
        <v>2.593143</v>
      </c>
      <c r="R111" s="1">
        <v>2.5627140000000002</v>
      </c>
      <c r="S111" s="1">
        <v>2.1515550000000001</v>
      </c>
      <c r="T111" s="1">
        <v>1.8033330000000001</v>
      </c>
      <c r="U111" s="1">
        <v>2.5539190000000001</v>
      </c>
      <c r="V111" s="1">
        <v>2.5756070000000002</v>
      </c>
      <c r="W111" s="1">
        <v>2.1274519999999999</v>
      </c>
      <c r="Y111" s="1"/>
    </row>
    <row r="112" spans="1:27" x14ac:dyDescent="0.2">
      <c r="A112">
        <v>177</v>
      </c>
      <c r="B112">
        <v>4</v>
      </c>
      <c r="C112" s="1">
        <v>3.15327</v>
      </c>
      <c r="D112" s="1">
        <v>2.5964179999999999</v>
      </c>
      <c r="E112" s="1">
        <v>1.8390629999999999</v>
      </c>
      <c r="F112" s="1">
        <v>1.353804</v>
      </c>
      <c r="G112" s="1">
        <v>2.391858</v>
      </c>
      <c r="H112" s="1">
        <v>2.4884620000000002</v>
      </c>
      <c r="I112" s="1">
        <v>1.8859459999999999</v>
      </c>
      <c r="J112" s="1">
        <v>2.8205170000000002</v>
      </c>
      <c r="K112" s="1">
        <v>2.5964179999999999</v>
      </c>
      <c r="L112" s="1">
        <v>2.0742780000000001</v>
      </c>
      <c r="M112" s="1">
        <v>1.3478650000000001</v>
      </c>
      <c r="N112" s="1">
        <v>2.5606179999999998</v>
      </c>
      <c r="O112" s="1">
        <v>2.6036619999999999</v>
      </c>
      <c r="P112" s="1">
        <v>2.0980470000000002</v>
      </c>
      <c r="Q112" s="1">
        <v>2.5907650000000002</v>
      </c>
      <c r="R112" s="1">
        <v>2.5964179999999999</v>
      </c>
      <c r="S112" s="1">
        <v>2.3417759999999999</v>
      </c>
      <c r="T112" s="1">
        <v>2.0116700000000001</v>
      </c>
      <c r="U112" s="1">
        <v>2.7293259999999999</v>
      </c>
      <c r="V112" s="1">
        <v>2.7608190000000001</v>
      </c>
      <c r="W112" s="1">
        <v>2.3271959999999998</v>
      </c>
      <c r="Y112" s="1"/>
    </row>
    <row r="113" spans="1:25" x14ac:dyDescent="0.2">
      <c r="A113">
        <v>177</v>
      </c>
      <c r="B113">
        <v>5</v>
      </c>
      <c r="C113" s="1">
        <v>3.103434</v>
      </c>
      <c r="D113" s="1">
        <v>2.6306539999999998</v>
      </c>
      <c r="E113" s="1">
        <v>1.96387</v>
      </c>
      <c r="F113" s="1">
        <v>1.5273429999999999</v>
      </c>
      <c r="G113" s="1">
        <v>2.524953</v>
      </c>
      <c r="H113" s="1">
        <v>2.6697709999999999</v>
      </c>
      <c r="I113" s="1">
        <v>2.0113340000000002</v>
      </c>
      <c r="J113" s="1">
        <v>2.745682</v>
      </c>
      <c r="K113" s="1">
        <v>2.6306539999999998</v>
      </c>
      <c r="L113" s="1">
        <v>2.2022210000000002</v>
      </c>
      <c r="M113" s="1">
        <v>1.5288219999999999</v>
      </c>
      <c r="N113" s="1">
        <v>2.6935669999999998</v>
      </c>
      <c r="O113" s="1">
        <v>2.771471</v>
      </c>
      <c r="P113" s="1">
        <v>2.2311990000000002</v>
      </c>
      <c r="Q113" s="1">
        <v>2.6018780000000001</v>
      </c>
      <c r="R113" s="1">
        <v>2.6306539999999998</v>
      </c>
      <c r="S113" s="1">
        <v>2.4735800000000001</v>
      </c>
      <c r="T113" s="1">
        <v>2.1798220000000001</v>
      </c>
      <c r="U113" s="1">
        <v>2.862085</v>
      </c>
      <c r="V113" s="1">
        <v>2.9135200000000001</v>
      </c>
      <c r="W113" s="1">
        <v>2.4688840000000001</v>
      </c>
      <c r="Y113" s="1"/>
    </row>
    <row r="114" spans="1:25" x14ac:dyDescent="0.2">
      <c r="A114">
        <v>177</v>
      </c>
      <c r="B114">
        <v>6</v>
      </c>
      <c r="C114" s="1">
        <v>3.0858810000000001</v>
      </c>
      <c r="D114" s="1">
        <v>2.6622080000000001</v>
      </c>
      <c r="E114" s="1">
        <v>2.064686</v>
      </c>
      <c r="F114" s="1">
        <v>1.688871</v>
      </c>
      <c r="G114" s="1">
        <v>2.6343719999999999</v>
      </c>
      <c r="H114" s="1">
        <v>2.8141929999999999</v>
      </c>
      <c r="I114" s="1">
        <v>2.1101740000000002</v>
      </c>
      <c r="J114" s="1">
        <v>2.6937549999999999</v>
      </c>
      <c r="K114" s="1">
        <v>2.6622080000000001</v>
      </c>
      <c r="L114" s="1">
        <v>2.298289</v>
      </c>
      <c r="M114" s="1">
        <v>1.695932</v>
      </c>
      <c r="N114" s="1">
        <v>2.799029</v>
      </c>
      <c r="O114" s="1">
        <v>2.9070819999999999</v>
      </c>
      <c r="P114" s="1">
        <v>2.3299780000000001</v>
      </c>
      <c r="Q114" s="1">
        <v>2.6182599999999998</v>
      </c>
      <c r="R114" s="1">
        <v>2.6622080000000001</v>
      </c>
      <c r="S114" s="1">
        <v>2.5646309999999999</v>
      </c>
      <c r="T114" s="1">
        <v>2.316424</v>
      </c>
      <c r="U114" s="1">
        <v>2.9635349999999998</v>
      </c>
      <c r="V114" s="1">
        <v>3.038265</v>
      </c>
      <c r="W114" s="1">
        <v>2.5678429999999999</v>
      </c>
      <c r="Y114" s="1"/>
    </row>
    <row r="115" spans="1:25" x14ac:dyDescent="0.2">
      <c r="A115">
        <v>177</v>
      </c>
      <c r="B115">
        <v>7</v>
      </c>
      <c r="C115" s="1">
        <v>3.0861040000000002</v>
      </c>
      <c r="D115" s="1">
        <v>2.687827</v>
      </c>
      <c r="E115" s="1">
        <v>2.1468989999999999</v>
      </c>
      <c r="F115" s="1">
        <v>1.8342400000000001</v>
      </c>
      <c r="G115" s="1">
        <v>2.7250350000000001</v>
      </c>
      <c r="H115" s="1">
        <v>2.9278460000000002</v>
      </c>
      <c r="I115" s="1">
        <v>2.187926</v>
      </c>
      <c r="J115" s="1">
        <v>2.6841379999999999</v>
      </c>
      <c r="K115" s="1">
        <v>2.687827</v>
      </c>
      <c r="L115" s="1">
        <v>2.3711509999999998</v>
      </c>
      <c r="M115" s="1">
        <v>1.845585</v>
      </c>
      <c r="N115" s="1">
        <v>2.8835609999999998</v>
      </c>
      <c r="O115" s="1">
        <v>3.015415</v>
      </c>
      <c r="P115" s="1">
        <v>2.4026529999999999</v>
      </c>
      <c r="Q115" s="1">
        <v>2.6337969999999999</v>
      </c>
      <c r="R115" s="1">
        <v>2.687827</v>
      </c>
      <c r="S115" s="1">
        <v>2.6272820000000001</v>
      </c>
      <c r="T115" s="1">
        <v>2.4282159999999999</v>
      </c>
      <c r="U115" s="1">
        <v>3.0418790000000002</v>
      </c>
      <c r="V115" s="1">
        <v>3.1390150000000001</v>
      </c>
      <c r="W115" s="1">
        <v>2.6353330000000001</v>
      </c>
      <c r="Y115" s="1"/>
    </row>
    <row r="116" spans="1:25" x14ac:dyDescent="0.2">
      <c r="A116">
        <v>177</v>
      </c>
      <c r="B116">
        <v>8</v>
      </c>
      <c r="C116" s="1">
        <v>3.0977920000000001</v>
      </c>
      <c r="D116" s="1">
        <v>2.7115999999999998</v>
      </c>
      <c r="E116" s="1">
        <v>2.2145820000000001</v>
      </c>
      <c r="F116" s="1">
        <v>1.9626300000000001</v>
      </c>
      <c r="G116" s="1">
        <v>2.8007499999999999</v>
      </c>
      <c r="H116" s="1">
        <v>3.015892</v>
      </c>
      <c r="I116" s="1">
        <v>2.2488320000000002</v>
      </c>
      <c r="J116" s="1">
        <v>2.67855</v>
      </c>
      <c r="K116" s="1">
        <v>2.7115999999999998</v>
      </c>
      <c r="L116" s="1">
        <v>2.4270290000000001</v>
      </c>
      <c r="M116" s="1">
        <v>1.977325</v>
      </c>
      <c r="N116" s="1">
        <v>2.9520409999999999</v>
      </c>
      <c r="O116" s="1">
        <v>3.1006830000000001</v>
      </c>
      <c r="P116" s="1">
        <v>2.4554140000000002</v>
      </c>
      <c r="Q116" s="1">
        <v>2.6593689999999999</v>
      </c>
      <c r="R116" s="1">
        <v>2.7115999999999998</v>
      </c>
      <c r="S116" s="1">
        <v>2.6701679999999999</v>
      </c>
      <c r="T116" s="1">
        <v>2.5204399999999998</v>
      </c>
      <c r="U116" s="1">
        <v>3.1030669999999998</v>
      </c>
      <c r="V116" s="1">
        <v>3.2192050000000001</v>
      </c>
      <c r="W116" s="1">
        <v>2.6796150000000001</v>
      </c>
      <c r="Y116" s="1"/>
    </row>
    <row r="117" spans="1:25" x14ac:dyDescent="0.2">
      <c r="A117">
        <v>177</v>
      </c>
      <c r="B117">
        <v>9</v>
      </c>
      <c r="C117" s="1">
        <v>3.1174590000000002</v>
      </c>
      <c r="D117" s="1">
        <v>2.7445020000000002</v>
      </c>
      <c r="E117" s="1">
        <v>2.2708309999999998</v>
      </c>
      <c r="F117" s="1">
        <v>2.0748850000000001</v>
      </c>
      <c r="G117" s="1">
        <v>2.8644790000000002</v>
      </c>
      <c r="H117" s="1">
        <v>3.0826829999999998</v>
      </c>
      <c r="I117" s="1">
        <v>2.2961870000000002</v>
      </c>
      <c r="J117" s="1">
        <v>2.682769</v>
      </c>
      <c r="K117" s="1">
        <v>2.7445020000000002</v>
      </c>
      <c r="L117" s="1">
        <v>2.4704030000000001</v>
      </c>
      <c r="M117" s="1">
        <v>2.0922480000000001</v>
      </c>
      <c r="N117" s="1">
        <v>3.008114</v>
      </c>
      <c r="O117" s="1">
        <v>3.1664949999999998</v>
      </c>
      <c r="P117" s="1">
        <v>2.4928870000000001</v>
      </c>
      <c r="Q117" s="1">
        <v>2.690188</v>
      </c>
      <c r="R117" s="1">
        <v>2.7445020000000002</v>
      </c>
      <c r="S117" s="1">
        <v>2.6993209999999999</v>
      </c>
      <c r="T117" s="1">
        <v>2.5971639999999998</v>
      </c>
      <c r="U117" s="1">
        <v>3.1514310000000001</v>
      </c>
      <c r="V117" s="1">
        <v>3.2818179999999999</v>
      </c>
      <c r="W117" s="1">
        <v>2.7067399999999999</v>
      </c>
      <c r="Y117" s="1"/>
    </row>
    <row r="118" spans="1:25" x14ac:dyDescent="0.2">
      <c r="A118">
        <v>177</v>
      </c>
      <c r="B118">
        <v>10</v>
      </c>
      <c r="C118" s="1">
        <v>3.1413319999999998</v>
      </c>
      <c r="D118" s="1">
        <v>2.7711060000000001</v>
      </c>
      <c r="E118" s="1">
        <v>2.3180139999999998</v>
      </c>
      <c r="F118" s="1">
        <v>2.1725789999999998</v>
      </c>
      <c r="G118" s="1">
        <v>2.9185340000000002</v>
      </c>
      <c r="H118" s="1">
        <v>3.1318820000000001</v>
      </c>
      <c r="I118" s="1">
        <v>2.3325469999999999</v>
      </c>
      <c r="J118" s="1">
        <v>2.7017169999999999</v>
      </c>
      <c r="K118" s="1">
        <v>2.7711060000000001</v>
      </c>
      <c r="L118" s="1">
        <v>2.504508</v>
      </c>
      <c r="M118" s="1">
        <v>2.1921029999999999</v>
      </c>
      <c r="N118" s="1">
        <v>3.0545209999999998</v>
      </c>
      <c r="O118" s="1">
        <v>3.2159369999999998</v>
      </c>
      <c r="P118" s="1">
        <v>2.5185300000000002</v>
      </c>
      <c r="Q118" s="1">
        <v>2.7256459999999998</v>
      </c>
      <c r="R118" s="1">
        <v>2.7711060000000001</v>
      </c>
      <c r="S118" s="1">
        <v>2.7189510000000001</v>
      </c>
      <c r="T118" s="1">
        <v>2.6615440000000001</v>
      </c>
      <c r="U118" s="1">
        <v>3.1901380000000001</v>
      </c>
      <c r="V118" s="1">
        <v>3.3294380000000001</v>
      </c>
      <c r="W118" s="1">
        <v>2.7211280000000002</v>
      </c>
      <c r="Y118" s="1"/>
    </row>
    <row r="119" spans="1:25" x14ac:dyDescent="0.2">
      <c r="A119">
        <v>177</v>
      </c>
      <c r="B119">
        <v>11</v>
      </c>
      <c r="C119" s="1">
        <v>3.1700680000000001</v>
      </c>
      <c r="D119" s="1">
        <v>2.8037540000000001</v>
      </c>
      <c r="E119" s="1">
        <v>2.3579500000000002</v>
      </c>
      <c r="F119" s="1">
        <v>2.2575129999999999</v>
      </c>
      <c r="G119" s="1">
        <v>2.9647299999999999</v>
      </c>
      <c r="H119" s="1">
        <v>3.1665730000000001</v>
      </c>
      <c r="I119" s="1">
        <v>2.359899</v>
      </c>
      <c r="J119" s="1">
        <v>2.7098460000000002</v>
      </c>
      <c r="K119" s="1">
        <v>2.8037540000000001</v>
      </c>
      <c r="L119" s="1">
        <v>2.5316869999999998</v>
      </c>
      <c r="M119" s="1">
        <v>2.278816</v>
      </c>
      <c r="N119" s="1">
        <v>3.0933310000000001</v>
      </c>
      <c r="O119" s="1">
        <v>3.2516479999999999</v>
      </c>
      <c r="P119" s="1">
        <v>2.534929</v>
      </c>
      <c r="Q119" s="1">
        <v>2.7572580000000002</v>
      </c>
      <c r="R119" s="1">
        <v>2.8037540000000001</v>
      </c>
      <c r="S119" s="1">
        <v>2.7319939999999998</v>
      </c>
      <c r="T119" s="1">
        <v>2.7160329999999999</v>
      </c>
      <c r="U119" s="1">
        <v>3.221514</v>
      </c>
      <c r="V119" s="1">
        <v>3.3643019999999999</v>
      </c>
      <c r="W119" s="1">
        <v>2.726003</v>
      </c>
      <c r="Y119" s="1"/>
    </row>
    <row r="120" spans="1:25" x14ac:dyDescent="0.2">
      <c r="A120">
        <v>177</v>
      </c>
      <c r="B120">
        <v>12</v>
      </c>
      <c r="C120" s="1">
        <v>3.203319</v>
      </c>
      <c r="D120" s="1">
        <v>2.8149570000000002</v>
      </c>
      <c r="E120" s="1">
        <v>2.3920490000000001</v>
      </c>
      <c r="F120" s="1">
        <v>2.3314539999999999</v>
      </c>
      <c r="G120" s="1">
        <v>3.004499</v>
      </c>
      <c r="H120" s="1">
        <v>3.1893470000000002</v>
      </c>
      <c r="I120" s="1">
        <v>2.3797890000000002</v>
      </c>
      <c r="J120" s="1">
        <v>2.7373500000000002</v>
      </c>
      <c r="K120" s="1">
        <v>2.8149570000000002</v>
      </c>
      <c r="L120" s="1">
        <v>2.5536500000000002</v>
      </c>
      <c r="M120" s="1">
        <v>2.3542429999999999</v>
      </c>
      <c r="N120" s="1">
        <v>3.1261190000000001</v>
      </c>
      <c r="O120" s="1">
        <v>3.2758799999999999</v>
      </c>
      <c r="P120" s="1">
        <v>2.5440140000000002</v>
      </c>
      <c r="Q120" s="1">
        <v>2.7838790000000002</v>
      </c>
      <c r="R120" s="1">
        <v>2.8149570000000002</v>
      </c>
      <c r="S120" s="1">
        <v>2.7404980000000001</v>
      </c>
      <c r="T120" s="1">
        <v>2.7625440000000001</v>
      </c>
      <c r="U120" s="1">
        <v>3.2472759999999998</v>
      </c>
      <c r="V120" s="1">
        <v>3.3883489999999998</v>
      </c>
      <c r="W120" s="1">
        <v>2.7237079999999998</v>
      </c>
      <c r="Y120" s="1"/>
    </row>
    <row r="121" spans="1:25" x14ac:dyDescent="0.2">
      <c r="A121">
        <v>177</v>
      </c>
      <c r="B121">
        <v>15</v>
      </c>
      <c r="C121" s="1">
        <v>3.2601810000000002</v>
      </c>
      <c r="D121" s="1">
        <v>2.8177889999999999</v>
      </c>
      <c r="E121" s="1">
        <v>2.469157</v>
      </c>
      <c r="F121" s="1">
        <v>2.5024419999999998</v>
      </c>
      <c r="G121" s="1">
        <v>3.0955189999999999</v>
      </c>
      <c r="H121" s="1">
        <v>3.2061959999999998</v>
      </c>
      <c r="I121" s="1">
        <v>2.405491</v>
      </c>
      <c r="J121" s="1">
        <v>2.7639140000000002</v>
      </c>
      <c r="K121" s="1">
        <v>2.8177889999999999</v>
      </c>
      <c r="L121" s="1">
        <v>2.5991759999999999</v>
      </c>
      <c r="M121" s="1">
        <v>2.528502</v>
      </c>
      <c r="N121" s="1">
        <v>3.1990850000000002</v>
      </c>
      <c r="O121" s="1">
        <v>3.2975300000000001</v>
      </c>
      <c r="P121" s="1">
        <v>2.5401150000000001</v>
      </c>
      <c r="Q121" s="1">
        <v>2.8169949999999999</v>
      </c>
      <c r="R121" s="1">
        <v>2.8177889999999999</v>
      </c>
      <c r="S121" s="1">
        <v>2.750966</v>
      </c>
      <c r="T121" s="1">
        <v>2.8676439999999999</v>
      </c>
      <c r="U121" s="1">
        <v>3.3020779999999998</v>
      </c>
      <c r="V121" s="1">
        <v>3.4112200000000001</v>
      </c>
      <c r="W121" s="1">
        <v>2.6885880000000002</v>
      </c>
      <c r="Y121" s="1"/>
    </row>
    <row r="123" spans="1:25" x14ac:dyDescent="0.2">
      <c r="B123" s="2"/>
    </row>
    <row r="124" spans="1:25" x14ac:dyDescent="0.2">
      <c r="B124" s="2"/>
    </row>
    <row r="125" spans="1:25" x14ac:dyDescent="0.2">
      <c r="B125" s="2"/>
    </row>
    <row r="126" spans="1:25" x14ac:dyDescent="0.2">
      <c r="B126" s="2"/>
    </row>
    <row r="127" spans="1:25" x14ac:dyDescent="0.2">
      <c r="B127" s="2"/>
    </row>
    <row r="128" spans="1:25" x14ac:dyDescent="0.2">
      <c r="B128" s="2"/>
    </row>
    <row r="129" spans="2:2" x14ac:dyDescent="0.2">
      <c r="B129" s="2"/>
    </row>
    <row r="130" spans="2:2" x14ac:dyDescent="0.2">
      <c r="B130" s="2"/>
    </row>
    <row r="131" spans="2:2" x14ac:dyDescent="0.2">
      <c r="B131" s="2"/>
    </row>
    <row r="132" spans="2:2" x14ac:dyDescent="0.2">
      <c r="B132" s="2"/>
    </row>
    <row r="133" spans="2:2" x14ac:dyDescent="0.2">
      <c r="B133" s="2"/>
    </row>
    <row r="134" spans="2:2" x14ac:dyDescent="0.2">
      <c r="B134" s="2"/>
    </row>
    <row r="135" spans="2:2" x14ac:dyDescent="0.2">
      <c r="B135" s="2"/>
    </row>
    <row r="136" spans="2:2" x14ac:dyDescent="0.2">
      <c r="B136" s="2"/>
    </row>
    <row r="137" spans="2:2" x14ac:dyDescent="0.2">
      <c r="B137" s="2"/>
    </row>
    <row r="138" spans="2:2" x14ac:dyDescent="0.2">
      <c r="B138" s="2"/>
    </row>
    <row r="139" spans="2:2" x14ac:dyDescent="0.2">
      <c r="B139" s="2"/>
    </row>
    <row r="140" spans="2:2" x14ac:dyDescent="0.2">
      <c r="B140" s="2"/>
    </row>
    <row r="141" spans="2:2" x14ac:dyDescent="0.2">
      <c r="B141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Arasin, Ivo</dc:creator>
  <cp:lastModifiedBy>Arasin, Ivo</cp:lastModifiedBy>
  <dcterms:created xsi:type="dcterms:W3CDTF">2024-03-17T22:10:08Z</dcterms:created>
  <dcterms:modified xsi:type="dcterms:W3CDTF">2024-04-12T20:38:09Z</dcterms:modified>
</cp:coreProperties>
</file>