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Data analytics\Lore\Excel\"/>
    </mc:Choice>
  </mc:AlternateContent>
  <xr:revisionPtr revIDLastSave="0" documentId="13_ncr:1_{C2AB23EA-0642-4C09-9BE2-16507A087951}" xr6:coauthVersionLast="47" xr6:coauthVersionMax="47" xr10:uidLastSave="{00000000-0000-0000-0000-000000000000}"/>
  <bookViews>
    <workbookView xWindow="-110" yWindow="-110" windowWidth="19420" windowHeight="11620" xr2:uid="{466C294D-E84E-1A48-AA58-F3C7DDCCBB49}"/>
  </bookViews>
  <sheets>
    <sheet name="Dashboard" sheetId="5" r:id="rId1"/>
    <sheet name="Sheet1" sheetId="6" state="hidden" r:id="rId2"/>
    <sheet name="Input Data" sheetId="4" r:id="rId3"/>
    <sheet name="Financials USA" sheetId="1" r:id="rId4"/>
    <sheet name="Financials Canada" sheetId="2" r:id="rId5"/>
    <sheet name="Gross Profit &amp; EBITDA" sheetId="3" r:id="rId6"/>
  </sheets>
  <definedNames>
    <definedName name="_xlchart.v1.4" hidden="1">'Input Data'!$J$29:$J$33</definedName>
    <definedName name="_xlchart.v1.5" hidden="1">'Input Data'!$K$29:$K$33</definedName>
    <definedName name="_xlchart.v5.0" hidden="1">'Input Data'!$J$47</definedName>
    <definedName name="_xlchart.v5.1" hidden="1">'Input Data'!$J$48:$J$50</definedName>
    <definedName name="_xlchart.v5.2" hidden="1">'Input Data'!$K$47</definedName>
    <definedName name="_xlchart.v5.3" hidden="1">'Input Data'!$K$48:$K$50</definedName>
    <definedName name="Slicer_Customer_Type">#N/A</definedName>
    <definedName name="Slicer_Service">#N/A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 i="4" l="1"/>
  <c r="J48" i="4"/>
  <c r="F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2" i="3"/>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123" i="4"/>
  <c r="A7" i="2"/>
  <c r="A19" i="2"/>
  <c r="A18" i="2"/>
  <c r="A17" i="2"/>
  <c r="A16" i="2"/>
  <c r="A15" i="2"/>
  <c r="A13" i="2"/>
  <c r="A12" i="2"/>
  <c r="A11" i="2"/>
  <c r="A10" i="2"/>
  <c r="A8" i="2"/>
  <c r="E122"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4" i="4"/>
  <c r="E3" i="4"/>
  <c r="E2" i="4"/>
  <c r="A8" i="1"/>
  <c r="A10" i="1"/>
  <c r="A11" i="1"/>
  <c r="A12" i="1"/>
  <c r="A13" i="1"/>
  <c r="A15" i="1"/>
  <c r="A16" i="1"/>
  <c r="A17" i="1"/>
  <c r="A18" i="1"/>
  <c r="A19" i="1"/>
  <c r="A7" i="1"/>
  <c r="N20" i="2"/>
  <c r="M20" i="2"/>
  <c r="L20" i="2"/>
  <c r="K20" i="2"/>
  <c r="J20" i="2"/>
  <c r="I20" i="2"/>
  <c r="H20" i="2"/>
  <c r="G20" i="2"/>
  <c r="F20" i="2"/>
  <c r="E20" i="2"/>
  <c r="E14" i="2"/>
  <c r="N9" i="2"/>
  <c r="N23" i="2" s="1"/>
  <c r="M9" i="2"/>
  <c r="M23" i="2" s="1"/>
  <c r="L9" i="2"/>
  <c r="K9" i="2"/>
  <c r="K23" i="2" s="1"/>
  <c r="J9" i="2"/>
  <c r="J23" i="2" s="1"/>
  <c r="I9" i="2"/>
  <c r="I23" i="2" s="1"/>
  <c r="H9" i="2"/>
  <c r="H23" i="2" s="1"/>
  <c r="G9" i="2"/>
  <c r="G23" i="2" s="1"/>
  <c r="F9" i="2"/>
  <c r="F23" i="2" s="1"/>
  <c r="E9" i="2"/>
  <c r="N20" i="1"/>
  <c r="M20" i="1"/>
  <c r="L20" i="1"/>
  <c r="K20" i="1"/>
  <c r="J20" i="1"/>
  <c r="I20" i="1"/>
  <c r="H20" i="1"/>
  <c r="G20" i="1"/>
  <c r="F20" i="1"/>
  <c r="E20" i="1"/>
  <c r="N14" i="1"/>
  <c r="M14" i="1"/>
  <c r="M23" i="1" s="1"/>
  <c r="L14" i="1"/>
  <c r="K14" i="1"/>
  <c r="J14" i="1"/>
  <c r="I14" i="1"/>
  <c r="H14" i="1"/>
  <c r="G14" i="1"/>
  <c r="F14" i="1"/>
  <c r="E14" i="1"/>
  <c r="E23" i="1" s="1"/>
  <c r="N9" i="1"/>
  <c r="N23" i="1" s="1"/>
  <c r="M9" i="1"/>
  <c r="L9" i="1"/>
  <c r="L23" i="1" s="1"/>
  <c r="K9" i="1"/>
  <c r="K23" i="1" s="1"/>
  <c r="J9" i="1"/>
  <c r="J23" i="1" s="1"/>
  <c r="I9" i="1"/>
  <c r="I23" i="1" s="1"/>
  <c r="H9" i="1"/>
  <c r="H23" i="1" s="1"/>
  <c r="G9" i="1"/>
  <c r="G23" i="1" s="1"/>
  <c r="F9" i="1"/>
  <c r="F23" i="1" s="1"/>
  <c r="E9" i="1"/>
  <c r="Q42" i="4"/>
  <c r="Q27" i="4"/>
  <c r="K48" i="4"/>
  <c r="K33" i="4"/>
  <c r="K31" i="4"/>
  <c r="K29" i="4"/>
  <c r="K49" i="4"/>
  <c r="K30" i="4" l="1"/>
  <c r="K32" i="4"/>
  <c r="L23" i="2"/>
  <c r="E23" i="2"/>
</calcChain>
</file>

<file path=xl/sharedStrings.xml><?xml version="1.0" encoding="utf-8"?>
<sst xmlns="http://schemas.openxmlformats.org/spreadsheetml/2006/main" count="1685" uniqueCount="39">
  <si>
    <t>Year</t>
  </si>
  <si>
    <t>Period start</t>
  </si>
  <si>
    <t>Period end</t>
  </si>
  <si>
    <t>Customer</t>
  </si>
  <si>
    <t>SMB</t>
  </si>
  <si>
    <t>Artificial Intelligence</t>
  </si>
  <si>
    <t>Enterprise</t>
  </si>
  <si>
    <t>Total</t>
  </si>
  <si>
    <t>Marketing</t>
  </si>
  <si>
    <t>Accounting</t>
  </si>
  <si>
    <t>Total Revenue</t>
  </si>
  <si>
    <t>Country</t>
  </si>
  <si>
    <t>Gross Profit Margin</t>
  </si>
  <si>
    <t>EBITDA Margin</t>
  </si>
  <si>
    <t>USA</t>
  </si>
  <si>
    <t>Canada</t>
  </si>
  <si>
    <t>Service</t>
  </si>
  <si>
    <t>Customer Type</t>
  </si>
  <si>
    <t xml:space="preserve"> </t>
  </si>
  <si>
    <t>Revenue</t>
  </si>
  <si>
    <t>Gross Profit</t>
  </si>
  <si>
    <t>EBITDA</t>
  </si>
  <si>
    <t>index key</t>
  </si>
  <si>
    <t>Vlookup key</t>
  </si>
  <si>
    <t>Row Labels</t>
  </si>
  <si>
    <t>Grand Total</t>
  </si>
  <si>
    <t>(All)</t>
  </si>
  <si>
    <t>Sum of Revenue</t>
  </si>
  <si>
    <t>Sum of EBITDA</t>
  </si>
  <si>
    <t>Sum of Gross Profit</t>
  </si>
  <si>
    <t>COGS</t>
  </si>
  <si>
    <t>Overheads</t>
  </si>
  <si>
    <t>Sum of Difference</t>
  </si>
  <si>
    <t>Values</t>
  </si>
  <si>
    <t>Gross Margin</t>
  </si>
  <si>
    <t xml:space="preserve">Sum of Difference </t>
  </si>
  <si>
    <t xml:space="preserve">Revenue </t>
  </si>
  <si>
    <t xml:space="preserve">Gross Profit </t>
  </si>
  <si>
    <t xml:space="preserve">EBITDA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</si>
</sst>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6"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000000"/>
      <name val="Aptos Narrow"/>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rgb="FFE8E8E8"/>
        <bgColor rgb="FF000000"/>
      </patternFill>
    </fill>
    <fill>
      <patternFill patternType="solid">
        <fgColor rgb="FF00B050"/>
        <bgColor indexed="64"/>
      </patternFill>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3" fillId="0" borderId="0" xfId="0" applyFont="1"/>
    <xf numFmtId="0" fontId="2" fillId="2" borderId="1" xfId="0" applyFont="1" applyFill="1" applyBorder="1"/>
    <xf numFmtId="0" fontId="2" fillId="2" borderId="0" xfId="0" applyFont="1" applyFill="1"/>
    <xf numFmtId="0" fontId="0" fillId="3" borderId="1" xfId="0" applyFill="1" applyBorder="1"/>
    <xf numFmtId="0" fontId="0" fillId="3" borderId="0" xfId="0" applyFill="1"/>
    <xf numFmtId="15" fontId="0" fillId="3" borderId="0" xfId="0" applyNumberFormat="1" applyFill="1"/>
    <xf numFmtId="0" fontId="0" fillId="0" borderId="1" xfId="0" applyBorder="1"/>
    <xf numFmtId="0" fontId="0" fillId="4" borderId="0" xfId="0" applyFill="1"/>
    <xf numFmtId="0" fontId="0" fillId="4" borderId="1" xfId="0" applyFill="1" applyBorder="1"/>
    <xf numFmtId="0" fontId="3" fillId="0" borderId="0" xfId="0" applyFont="1" applyAlignment="1">
      <alignment horizontal="left" vertical="center"/>
    </xf>
    <xf numFmtId="0" fontId="0" fillId="0" borderId="0" xfId="0" applyAlignment="1">
      <alignment horizontal="left" vertical="center"/>
    </xf>
    <xf numFmtId="164" fontId="0" fillId="0" borderId="0" xfId="0" applyNumberFormat="1"/>
    <xf numFmtId="0" fontId="3"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xf numFmtId="164" fontId="0" fillId="0" borderId="2" xfId="0" applyNumberFormat="1" applyBorder="1"/>
    <xf numFmtId="3" fontId="0" fillId="0" borderId="0" xfId="0" applyNumberFormat="1"/>
    <xf numFmtId="0" fontId="4" fillId="0" borderId="0" xfId="0" applyFont="1" applyAlignment="1">
      <alignment horizontal="left" vertical="center"/>
    </xf>
    <xf numFmtId="0" fontId="4" fillId="0" borderId="1" xfId="0" applyFont="1" applyBorder="1"/>
    <xf numFmtId="164" fontId="4" fillId="0" borderId="0" xfId="0" applyNumberFormat="1" applyFont="1"/>
    <xf numFmtId="0" fontId="0" fillId="0" borderId="2" xfId="0" applyBorder="1"/>
    <xf numFmtId="0" fontId="4" fillId="0" borderId="4" xfId="0" applyFont="1" applyBorder="1"/>
    <xf numFmtId="0" fontId="0" fillId="0" borderId="4" xfId="0" applyBorder="1"/>
    <xf numFmtId="0" fontId="4" fillId="0" borderId="5" xfId="0" applyFont="1" applyBorder="1"/>
    <xf numFmtId="164" fontId="4" fillId="0" borderId="4" xfId="0" applyNumberFormat="1" applyFont="1" applyBorder="1"/>
    <xf numFmtId="9" fontId="0" fillId="0" borderId="0" xfId="1" applyFont="1"/>
    <xf numFmtId="0" fontId="5" fillId="5" borderId="0" xfId="0" applyFont="1" applyFill="1"/>
    <xf numFmtId="0" fontId="5" fillId="0" borderId="0" xfId="0" applyFont="1"/>
    <xf numFmtId="0" fontId="0" fillId="6" borderId="0" xfId="0" applyFill="1"/>
    <xf numFmtId="0" fontId="3" fillId="6" borderId="0" xfId="0" applyFont="1" applyFill="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165" fontId="0" fillId="0" borderId="0" xfId="0" applyNumberFormat="1"/>
  </cellXfs>
  <cellStyles count="2">
    <cellStyle name="Normal" xfId="0" builtinId="0"/>
    <cellStyle name="Percent" xfId="1" builtinId="5"/>
  </cellStyles>
  <dxfs count="16">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2"/>
        <color theme="1"/>
        <name val="Aptos Narrow"/>
        <scheme val="minor"/>
      </font>
    </dxf>
    <dxf>
      <fill>
        <patternFill patternType="solid">
          <fgColor indexed="64"/>
          <bgColor rgb="FF00B050"/>
        </patternFill>
      </fill>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fill>
        <patternFill patternType="solid">
          <fgColor rgb="FF000000"/>
          <bgColor rgb="FFE8E8E8"/>
        </patternFill>
      </fill>
    </dxf>
    <dxf>
      <fill>
        <patternFill>
          <bgColor theme="4" tint="0.39994506668294322"/>
        </patternFill>
      </fill>
    </dxf>
  </dxfs>
  <tableStyles count="1" defaultTableStyle="TableStyleMedium2" defaultPivotStyle="PivotStyleLight16">
    <tableStyle name="Slicer Style 1" pivot="0" table="0" count="1" xr9:uid="{B9175AAA-08EF-4E42-A9C8-52C2F5FA4804}">
      <tableStyleElement type="wholeTable" dxfId="1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Data!Revenue vs EBITDA</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'Input Data'!$K$6</c:f>
              <c:strCache>
                <c:ptCount val="1"/>
                <c:pt idx="0">
                  <c:v>Sum of Revenue</c:v>
                </c:pt>
              </c:strCache>
            </c:strRef>
          </c:tx>
          <c:spPr>
            <a:solidFill>
              <a:schemeClr val="tx2">
                <a:lumMod val="75000"/>
                <a:lumOff val="25000"/>
              </a:schemeClr>
            </a:solidFill>
            <a:ln>
              <a:noFill/>
            </a:ln>
            <a:effectLst/>
          </c:spPr>
          <c:cat>
            <c:strRef>
              <c:f>'Input Data'!$J$7:$J$17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Data'!$K$7:$K$17</c:f>
              <c:numCache>
                <c:formatCode>General</c:formatCode>
                <c:ptCount val="10"/>
                <c:pt idx="0">
                  <c:v>172710</c:v>
                </c:pt>
                <c:pt idx="1">
                  <c:v>372232</c:v>
                </c:pt>
                <c:pt idx="2">
                  <c:v>253994</c:v>
                </c:pt>
                <c:pt idx="3">
                  <c:v>341092</c:v>
                </c:pt>
                <c:pt idx="4">
                  <c:v>362808</c:v>
                </c:pt>
                <c:pt idx="5">
                  <c:v>396536</c:v>
                </c:pt>
                <c:pt idx="6">
                  <c:v>316422</c:v>
                </c:pt>
                <c:pt idx="7">
                  <c:v>397088</c:v>
                </c:pt>
                <c:pt idx="8">
                  <c:v>384896</c:v>
                </c:pt>
                <c:pt idx="9">
                  <c:v>447026</c:v>
                </c:pt>
              </c:numCache>
            </c:numRef>
          </c:val>
          <c:extLst>
            <c:ext xmlns:c16="http://schemas.microsoft.com/office/drawing/2014/chart" uri="{C3380CC4-5D6E-409C-BE32-E72D297353CC}">
              <c16:uniqueId val="{00000000-9AF8-49E5-AE1C-FD2C7DFC35A4}"/>
            </c:ext>
          </c:extLst>
        </c:ser>
        <c:dLbls>
          <c:showLegendKey val="0"/>
          <c:showVal val="0"/>
          <c:showCatName val="0"/>
          <c:showSerName val="0"/>
          <c:showPercent val="0"/>
          <c:showBubbleSize val="0"/>
        </c:dLbls>
        <c:axId val="1237403391"/>
        <c:axId val="1470385375"/>
      </c:areaChart>
      <c:barChart>
        <c:barDir val="col"/>
        <c:grouping val="clustered"/>
        <c:varyColors val="0"/>
        <c:ser>
          <c:idx val="1"/>
          <c:order val="1"/>
          <c:tx>
            <c:strRef>
              <c:f>'Input Data'!$L$6</c:f>
              <c:strCache>
                <c:ptCount val="1"/>
                <c:pt idx="0">
                  <c:v>Sum of EBITDA</c:v>
                </c:pt>
              </c:strCache>
            </c:strRef>
          </c:tx>
          <c:spPr>
            <a:solidFill>
              <a:schemeClr val="tx2"/>
            </a:solidFill>
            <a:ln>
              <a:noFill/>
            </a:ln>
            <a:effectLst/>
          </c:spPr>
          <c:invertIfNegative val="0"/>
          <c:cat>
            <c:strRef>
              <c:f>'Input Data'!$J$7:$J$17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Data'!$L$7:$L$17</c:f>
              <c:numCache>
                <c:formatCode>General</c:formatCode>
                <c:ptCount val="10"/>
                <c:pt idx="0">
                  <c:v>31368.400000000001</c:v>
                </c:pt>
                <c:pt idx="1">
                  <c:v>47960.799999999996</c:v>
                </c:pt>
                <c:pt idx="2">
                  <c:v>44749.399999999994</c:v>
                </c:pt>
                <c:pt idx="3">
                  <c:v>43972.399999999987</c:v>
                </c:pt>
                <c:pt idx="4">
                  <c:v>39367.799999999996</c:v>
                </c:pt>
                <c:pt idx="5">
                  <c:v>73539.200000000012</c:v>
                </c:pt>
                <c:pt idx="6">
                  <c:v>37103.200000000004</c:v>
                </c:pt>
                <c:pt idx="7">
                  <c:v>70410</c:v>
                </c:pt>
                <c:pt idx="8">
                  <c:v>73763.199999999997</c:v>
                </c:pt>
                <c:pt idx="9">
                  <c:v>81941.400000000023</c:v>
                </c:pt>
              </c:numCache>
            </c:numRef>
          </c:val>
          <c:extLst>
            <c:ext xmlns:c16="http://schemas.microsoft.com/office/drawing/2014/chart" uri="{C3380CC4-5D6E-409C-BE32-E72D297353CC}">
              <c16:uniqueId val="{00000001-9AF8-49E5-AE1C-FD2C7DFC35A4}"/>
            </c:ext>
          </c:extLst>
        </c:ser>
        <c:dLbls>
          <c:showLegendKey val="0"/>
          <c:showVal val="0"/>
          <c:showCatName val="0"/>
          <c:showSerName val="0"/>
          <c:showPercent val="0"/>
          <c:showBubbleSize val="0"/>
        </c:dLbls>
        <c:gapWidth val="80"/>
        <c:axId val="1237403391"/>
        <c:axId val="1470385375"/>
      </c:barChart>
      <c:catAx>
        <c:axId val="123740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70385375"/>
        <c:crosses val="autoZero"/>
        <c:auto val="1"/>
        <c:lblAlgn val="ctr"/>
        <c:lblOffset val="100"/>
        <c:noMultiLvlLbl val="0"/>
      </c:catAx>
      <c:valAx>
        <c:axId val="1470385375"/>
        <c:scaling>
          <c:orientation val="minMax"/>
          <c:max val="45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37403391"/>
        <c:crosses val="autoZero"/>
        <c:crossBetween val="between"/>
        <c:minorUnit val="10000"/>
        <c:dispUnits>
          <c:builtInUnit val="thousands"/>
          <c:dispUnitsLbl>
            <c:layout>
              <c:manualLayout>
                <c:xMode val="edge"/>
                <c:yMode val="edge"/>
                <c:x val="1.4353399579735198E-2"/>
                <c:y val="0.3012024322965085"/>
              </c:manualLayout>
            </c:layout>
            <c:tx>
              <c:rich>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GB" sz="1200"/>
                    <a:t>Thousands</a:t>
                  </a:r>
                  <a:endParaRPr lang="en-GB"/>
                </a:p>
              </c:rich>
            </c:tx>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Data!Service Profitability</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Data'!$P$9</c:f>
              <c:strCache>
                <c:ptCount val="1"/>
                <c:pt idx="0">
                  <c:v>Revenue </c:v>
                </c:pt>
              </c:strCache>
            </c:strRef>
          </c:tx>
          <c:spPr>
            <a:solidFill>
              <a:schemeClr val="accent1"/>
            </a:solidFill>
            <a:ln>
              <a:noFill/>
            </a:ln>
            <a:effectLst/>
          </c:spPr>
          <c:invertIfNegative val="0"/>
          <c:cat>
            <c:strRef>
              <c:f>'Input Data'!$O$10:$O$13</c:f>
              <c:strCache>
                <c:ptCount val="3"/>
                <c:pt idx="0">
                  <c:v>Accounting</c:v>
                </c:pt>
                <c:pt idx="1">
                  <c:v>Artificial Intelligence</c:v>
                </c:pt>
                <c:pt idx="2">
                  <c:v>Marketing</c:v>
                </c:pt>
              </c:strCache>
            </c:strRef>
          </c:cat>
          <c:val>
            <c:numRef>
              <c:f>'Input Data'!$P$10:$P$13</c:f>
              <c:numCache>
                <c:formatCode>General</c:formatCode>
                <c:ptCount val="3"/>
                <c:pt idx="0">
                  <c:v>766694</c:v>
                </c:pt>
                <c:pt idx="1">
                  <c:v>701974</c:v>
                </c:pt>
                <c:pt idx="2">
                  <c:v>1976136</c:v>
                </c:pt>
              </c:numCache>
            </c:numRef>
          </c:val>
          <c:extLst>
            <c:ext xmlns:c16="http://schemas.microsoft.com/office/drawing/2014/chart" uri="{C3380CC4-5D6E-409C-BE32-E72D297353CC}">
              <c16:uniqueId val="{00000000-8065-4194-9CA6-2753F806ABDA}"/>
            </c:ext>
          </c:extLst>
        </c:ser>
        <c:ser>
          <c:idx val="1"/>
          <c:order val="1"/>
          <c:tx>
            <c:strRef>
              <c:f>'Input Data'!$Q$9</c:f>
              <c:strCache>
                <c:ptCount val="1"/>
                <c:pt idx="0">
                  <c:v>Gross Profit </c:v>
                </c:pt>
              </c:strCache>
            </c:strRef>
          </c:tx>
          <c:spPr>
            <a:solidFill>
              <a:schemeClr val="accent1">
                <a:lumMod val="40000"/>
                <a:lumOff val="60000"/>
              </a:schemeClr>
            </a:solidFill>
            <a:ln>
              <a:noFill/>
            </a:ln>
            <a:effectLst/>
          </c:spPr>
          <c:invertIfNegative val="0"/>
          <c:cat>
            <c:strRef>
              <c:f>'Input Data'!$O$10:$O$13</c:f>
              <c:strCache>
                <c:ptCount val="3"/>
                <c:pt idx="0">
                  <c:v>Accounting</c:v>
                </c:pt>
                <c:pt idx="1">
                  <c:v>Artificial Intelligence</c:v>
                </c:pt>
                <c:pt idx="2">
                  <c:v>Marketing</c:v>
                </c:pt>
              </c:strCache>
            </c:strRef>
          </c:cat>
          <c:val>
            <c:numRef>
              <c:f>'Input Data'!$Q$10:$Q$13</c:f>
              <c:numCache>
                <c:formatCode>General</c:formatCode>
                <c:ptCount val="3"/>
                <c:pt idx="0">
                  <c:v>497113.79999999987</c:v>
                </c:pt>
                <c:pt idx="1">
                  <c:v>416294.99999999988</c:v>
                </c:pt>
                <c:pt idx="2">
                  <c:v>1161788.3999999994</c:v>
                </c:pt>
              </c:numCache>
            </c:numRef>
          </c:val>
          <c:extLst>
            <c:ext xmlns:c16="http://schemas.microsoft.com/office/drawing/2014/chart" uri="{C3380CC4-5D6E-409C-BE32-E72D297353CC}">
              <c16:uniqueId val="{00000001-8065-4194-9CA6-2753F806ABDA}"/>
            </c:ext>
          </c:extLst>
        </c:ser>
        <c:ser>
          <c:idx val="2"/>
          <c:order val="2"/>
          <c:tx>
            <c:strRef>
              <c:f>'Input Data'!$R$9</c:f>
              <c:strCache>
                <c:ptCount val="1"/>
                <c:pt idx="0">
                  <c:v>EBITDA </c:v>
                </c:pt>
              </c:strCache>
            </c:strRef>
          </c:tx>
          <c:spPr>
            <a:solidFill>
              <a:schemeClr val="tx2">
                <a:lumMod val="10000"/>
                <a:lumOff val="90000"/>
              </a:schemeClr>
            </a:solidFill>
            <a:ln>
              <a:noFill/>
            </a:ln>
            <a:effectLst/>
          </c:spPr>
          <c:invertIfNegative val="0"/>
          <c:cat>
            <c:strRef>
              <c:f>'Input Data'!$O$10:$O$13</c:f>
              <c:strCache>
                <c:ptCount val="3"/>
                <c:pt idx="0">
                  <c:v>Accounting</c:v>
                </c:pt>
                <c:pt idx="1">
                  <c:v>Artificial Intelligence</c:v>
                </c:pt>
                <c:pt idx="2">
                  <c:v>Marketing</c:v>
                </c:pt>
              </c:strCache>
            </c:strRef>
          </c:cat>
          <c:val>
            <c:numRef>
              <c:f>'Input Data'!$R$10:$R$13</c:f>
              <c:numCache>
                <c:formatCode>General</c:formatCode>
                <c:ptCount val="3"/>
                <c:pt idx="0">
                  <c:v>131267.00000000003</c:v>
                </c:pt>
                <c:pt idx="1">
                  <c:v>114326.60000000003</c:v>
                </c:pt>
                <c:pt idx="2">
                  <c:v>298582.20000000013</c:v>
                </c:pt>
              </c:numCache>
            </c:numRef>
          </c:val>
          <c:extLst>
            <c:ext xmlns:c16="http://schemas.microsoft.com/office/drawing/2014/chart" uri="{C3380CC4-5D6E-409C-BE32-E72D297353CC}">
              <c16:uniqueId val="{00000002-8065-4194-9CA6-2753F806ABDA}"/>
            </c:ext>
          </c:extLst>
        </c:ser>
        <c:dLbls>
          <c:showLegendKey val="0"/>
          <c:showVal val="0"/>
          <c:showCatName val="0"/>
          <c:showSerName val="0"/>
          <c:showPercent val="0"/>
          <c:showBubbleSize val="0"/>
        </c:dLbls>
        <c:gapWidth val="219"/>
        <c:overlap val="-27"/>
        <c:axId val="1932769520"/>
        <c:axId val="1920144400"/>
      </c:barChart>
      <c:catAx>
        <c:axId val="19327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20144400"/>
        <c:crosses val="autoZero"/>
        <c:auto val="1"/>
        <c:lblAlgn val="ctr"/>
        <c:lblOffset val="100"/>
        <c:noMultiLvlLbl val="0"/>
      </c:catAx>
      <c:valAx>
        <c:axId val="1920144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932769520"/>
        <c:crosses val="autoZero"/>
        <c:crossBetween val="between"/>
        <c:dispUnits>
          <c:builtInUnit val="thousands"/>
          <c:dispUnitsLbl>
            <c:layout>
              <c:manualLayout>
                <c:xMode val="edge"/>
                <c:yMode val="edge"/>
                <c:x val="2.3014576018956762E-2"/>
                <c:y val="0.34954190202776203"/>
              </c:manualLayout>
            </c:layout>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Data!Pie 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30764724209434169"/>
              <c:y val="-8.6501139584402961E-2"/>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fld id="{4961A5C0-6C43-43BE-8F03-910242AC2239}" type="PERCENTAGE">
                  <a:rPr lang="en-US" sz="2000" b="1">
                    <a:solidFill>
                      <a:schemeClr val="tx1"/>
                    </a:solidFill>
                  </a:rPr>
                  <a:pPr>
                    <a:defRPr sz="2000">
                      <a:solidFill>
                        <a:schemeClr val="tx1"/>
                      </a:solidFill>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bg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'Input Data'!$Q$23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5F-4778-940E-34AF0516AF53}"/>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335F-4778-940E-34AF0516AF53}"/>
              </c:ext>
            </c:extLst>
          </c:dPt>
          <c:dLbls>
            <c:dLbl>
              <c:idx val="0"/>
              <c:layout>
                <c:manualLayout>
                  <c:x val="-0.30764724209434169"/>
                  <c:y val="-8.6501139584402961E-2"/>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fld id="{4961A5C0-6C43-43BE-8F03-910242AC2239}" type="PERCENTAGE">
                      <a:rPr lang="en-US" sz="2000" b="1">
                        <a:solidFill>
                          <a:schemeClr val="tx1"/>
                        </a:solidFill>
                      </a:rPr>
                      <a:pPr>
                        <a:defRPr sz="2000">
                          <a:solidFill>
                            <a:schemeClr val="tx1"/>
                          </a:solidFill>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35F-4778-940E-34AF0516AF53}"/>
                </c:ext>
              </c:extLst>
            </c:dLbl>
            <c:dLbl>
              <c:idx val="1"/>
              <c:delete val="1"/>
              <c:extLst>
                <c:ext xmlns:c15="http://schemas.microsoft.com/office/drawing/2012/chart" uri="{CE6537A1-D6FC-4f65-9D91-7224C49458BB}"/>
                <c:ext xmlns:c16="http://schemas.microsoft.com/office/drawing/2014/chart" uri="{C3380CC4-5D6E-409C-BE32-E72D297353CC}">
                  <c16:uniqueId val="{00000003-335F-4778-940E-34AF0516AF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'Input Data'!$P$24:$P$25</c:f>
              <c:strCache>
                <c:ptCount val="2"/>
                <c:pt idx="0">
                  <c:v>Sum of Gross Profit</c:v>
                </c:pt>
                <c:pt idx="1">
                  <c:v>Sum of Difference</c:v>
                </c:pt>
              </c:strCache>
            </c:strRef>
          </c:cat>
          <c:val>
            <c:numRef>
              <c:f>'Input Data'!$Q$24:$Q$25</c:f>
              <c:numCache>
                <c:formatCode>General</c:formatCode>
                <c:ptCount val="2"/>
                <c:pt idx="0">
                  <c:v>2075197.2000000009</c:v>
                </c:pt>
                <c:pt idx="1">
                  <c:v>1369606.7999999991</c:v>
                </c:pt>
              </c:numCache>
            </c:numRef>
          </c:val>
          <c:extLst>
            <c:ext xmlns:c16="http://schemas.microsoft.com/office/drawing/2014/chart" uri="{C3380CC4-5D6E-409C-BE32-E72D297353CC}">
              <c16:uniqueId val="{00000004-335F-4778-940E-34AF0516AF5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Data!Pie 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696466756473249"/>
              <c:y val="0.2391696560826131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bg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'Input Data'!$Q$38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FA-4B14-BE30-BBA28B7B736B}"/>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0EFA-4B14-BE30-BBA28B7B736B}"/>
              </c:ext>
            </c:extLst>
          </c:dPt>
          <c:dLbls>
            <c:dLbl>
              <c:idx val="0"/>
              <c:layout>
                <c:manualLayout>
                  <c:x val="-0.16696466756473249"/>
                  <c:y val="0.2391696560826131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EFA-4B14-BE30-BBA28B7B736B}"/>
                </c:ext>
              </c:extLst>
            </c:dLbl>
            <c:dLbl>
              <c:idx val="1"/>
              <c:delete val="1"/>
              <c:extLst>
                <c:ext xmlns:c15="http://schemas.microsoft.com/office/drawing/2012/chart" uri="{CE6537A1-D6FC-4f65-9D91-7224C49458BB}"/>
                <c:ext xmlns:c16="http://schemas.microsoft.com/office/drawing/2014/chart" uri="{C3380CC4-5D6E-409C-BE32-E72D297353CC}">
                  <c16:uniqueId val="{00000003-0EFA-4B14-BE30-BBA28B7B736B}"/>
                </c:ext>
              </c:extLst>
            </c:dLbl>
            <c:spPr>
              <a:no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'Input Data'!$P$39:$P$40</c:f>
              <c:strCache>
                <c:ptCount val="2"/>
                <c:pt idx="0">
                  <c:v>Sum of EBITDA</c:v>
                </c:pt>
                <c:pt idx="1">
                  <c:v>Sum of Difference </c:v>
                </c:pt>
              </c:strCache>
            </c:strRef>
          </c:cat>
          <c:val>
            <c:numRef>
              <c:f>'Input Data'!$Q$39:$Q$40</c:f>
              <c:numCache>
                <c:formatCode>General</c:formatCode>
                <c:ptCount val="2"/>
                <c:pt idx="0">
                  <c:v>544175.79999999981</c:v>
                </c:pt>
                <c:pt idx="1">
                  <c:v>2900628.2</c:v>
                </c:pt>
              </c:numCache>
            </c:numRef>
          </c:val>
          <c:extLst>
            <c:ext xmlns:c16="http://schemas.microsoft.com/office/drawing/2014/chart" uri="{C3380CC4-5D6E-409C-BE32-E72D297353CC}">
              <c16:uniqueId val="{00000004-0EFA-4B14-BE30-BBA28B7B736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B2738195-5E90-4698-A5F5-95ECBC3F76CF}">
          <cx:dataPt idx="0">
            <cx:spPr>
              <a:solidFill>
                <a:srgbClr val="156082"/>
              </a:solidFill>
            </cx:spPr>
          </cx:dataPt>
          <cx:dataPt idx="1">
            <cx:spPr>
              <a:solidFill>
                <a:srgbClr val="0E2841">
                  <a:lumMod val="10000"/>
                  <a:lumOff val="90000"/>
                </a:srgbClr>
              </a:solidFill>
            </cx:spPr>
          </cx:dataPt>
          <cx:dataPt idx="2">
            <cx:spPr>
              <a:solidFill>
                <a:srgbClr val="156082"/>
              </a:solidFill>
            </cx:spPr>
          </cx:dataPt>
          <cx:dataPt idx="3">
            <cx:spPr>
              <a:solidFill>
                <a:srgbClr val="0E2841">
                  <a:lumMod val="10000"/>
                  <a:lumOff val="90000"/>
                </a:srgbClr>
              </a:solidFill>
            </cx:spPr>
          </cx:dataPt>
          <cx:dataPt idx="4">
            <cx:spPr>
              <a:solidFill>
                <a:srgbClr val="156082"/>
              </a:solidFill>
            </cx:spPr>
          </cx:dataPt>
          <cx:dataId val="0"/>
          <cx:layoutPr>
            <cx:subtotals>
              <cx:idx val="0"/>
              <cx:idx val="2"/>
              <cx:idx val="4"/>
            </cx:subtotals>
          </cx:layoutPr>
        </cx:series>
      </cx:plotAreaRegion>
      <cx:axis id="0">
        <cx:catScaling gapWidth="2.19000006"/>
        <cx:tick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kern="1200" baseline="0">
              <a:solidFill>
                <a:schemeClr val="bg1"/>
              </a:solidFill>
              <a:latin typeface="Aptos Narrow" panose="02110004020202020204"/>
            </a:endParaRPr>
          </a:p>
        </cx:txPr>
      </cx:axis>
      <cx:axis id="1">
        <cx:valScaling/>
        <cx:tickLabels/>
        <cx:numFmt formatCode="£#,##0" sourceLinked="0"/>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kern="1200" baseline="0">
              <a:solidFill>
                <a:schemeClr val="bg1"/>
              </a:solidFill>
              <a:latin typeface="Aptos Narrow" panose="0211000402020202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3A2328B-B5DB-4141-AF02-DB3962183157}">
          <cx:tx>
            <cx:txData>
              <cx:f>_xlchart.v5.2</cx:f>
              <cx:v>Revenue</cx:v>
            </cx:txData>
          </cx:tx>
          <cx:dataLabels>
            <cx:txPr>
              <a:bodyPr spcFirstLastPara="1" vertOverflow="ellipsis" horzOverflow="overflow" wrap="square" lIns="0" tIns="0" rIns="0" bIns="0" anchor="ctr" anchorCtr="1"/>
              <a:lstStyle/>
              <a:p>
                <a:pPr algn="ctr" rtl="0">
                  <a:defRPr sz="1050">
                    <a:solidFill>
                      <a:schemeClr val="bg1"/>
                    </a:solidFill>
                  </a:defRPr>
                </a:pPr>
                <a:endParaRPr lang="en-US" sz="1050" b="0" i="0" u="none" strike="noStrike" baseline="0">
                  <a:solidFill>
                    <a:schemeClr val="bg1"/>
                  </a:solidFill>
                  <a:latin typeface="Aptos Narrow" panose="02110004020202020204"/>
                </a:endParaRPr>
              </a:p>
            </cx:txPr>
            <cx:visibility seriesName="0" categoryName="0" value="1"/>
            <cx:dataLabel idx="0">
              <cx:txPr>
                <a:bodyPr spcFirstLastPara="1" vertOverflow="ellipsis" horzOverflow="overflow" wrap="square" lIns="0" tIns="0" rIns="0" bIns="0" anchor="ctr" anchorCtr="1"/>
                <a:lstStyle/>
                <a:p>
                  <a:pPr algn="ctr" rtl="0">
                    <a:defRPr sz="1200" b="1">
                      <a:solidFill>
                        <a:schemeClr val="tx1"/>
                      </a:solidFill>
                    </a:defRPr>
                  </a:pPr>
                  <a:r>
                    <a:rPr lang="en-US" sz="1200" b="1" i="0" u="none" strike="noStrike" baseline="0">
                      <a:solidFill>
                        <a:schemeClr val="tx1"/>
                      </a:solidFill>
                      <a:latin typeface="Aptos Narrow" panose="02110004020202020204"/>
                    </a:rPr>
                    <a:t>£467,756</a:t>
                  </a:r>
                </a:p>
              </cx:txPr>
            </cx:dataLabel>
            <cx:dataLabel idx="1">
              <cx:txPr>
                <a:bodyPr spcFirstLastPara="1" vertOverflow="ellipsis" horzOverflow="overflow" wrap="square" lIns="0" tIns="0" rIns="0" bIns="0" anchor="ctr" anchorCtr="1"/>
                <a:lstStyle/>
                <a:p>
                  <a:pPr algn="ctr" rtl="0">
                    <a:defRPr sz="1200" b="1"/>
                  </a:pPr>
                  <a:r>
                    <a:rPr lang="en-US" sz="1200" b="1" i="0" u="none" strike="noStrike" baseline="0">
                      <a:solidFill>
                        <a:schemeClr val="bg1"/>
                      </a:solidFill>
                      <a:latin typeface="Aptos Narrow" panose="02110004020202020204"/>
                    </a:rPr>
                    <a:t>£2,977,048</a:t>
                  </a:r>
                </a:p>
              </cx:txPr>
            </cx:dataLabel>
          </cx:dataLabels>
          <cx:dataId val="0"/>
          <cx:layoutPr>
            <cx:geography cultureLanguage="en-US" cultureRegion="GB" attribution="Powered by Bing">
              <cx:geoCache provider="{E9337A44-BEBE-4D9F-B70C-5C5E7DAFC167}">
                <cx:binary>7HtZc9w40uBfcfh56QaJe2J6IhYk667SZdltvTBkSeZNkATvX79ZLFklqT3dMxH78EXsOtpo5AkU
CCTygP/5MPzjIXu6rz8MeVaYfzwMv3+Mmqb8x2+/mYfoKb83n/L4odZG/2g+Pej8N/3jR/zw9Ntj
fd/HRfibg2zy20N0XzdPw8d//RO0hU96px/um1gXV+1TPV4/mTZrzF/Qfkn68KDbojmKh6Dp94/u
fXH/eP/xw1PRxM34eSyffv/4huXjh9/eK/rToB8ymFfTPoIscz5RThzbth00/7E/fsh0ET6TLck+
McSljWx2ouOfYx/uc5D/+/nMs7l/fKyfjPnw/P+z3Ju5n9Gx0e7ph7v6OE33f8+/67e3C/uvf75D
wC99h3m19u+X5e9I75f+9gYm8X9r3bH8RBGmHFH2bsHlJ2QLTGxE5fyH/xz0tOC3Rdw8PX64ae6b
J/OT9Kt98Ot1fyf+bvnfUd9/hdub/wFf4T/9/f/dOfh/+Hv8+xPzYji8++beny3Oq0Pz19Sfp+2d
6F8doNPZWj/+/tGm9JUdO6p4ljudgb0uGvNU1/fNzwPwIvR0b5rfP1pg1mxCbMGlwx3CkCQfP/RP
P0kOUISUFDMbOwIsXqHrJoJh2SfhEMSk5EwgxgiQjG6fSYwTQhAWWIK1xPjFzF/qbAx18bIcz/CH
os0vdQwzBcWO/PihPPEdpwo6kGTIodhGxxlSDqe8fLi/hrvkyP6/UIfKosXJ4DGbLkjYLhyWuH2c
762UP0YR8WwnXRqZrKu6UZYo1oEjbjAOIjdm3U3Tm2WC80Q1GXUpxypIm9xlCf4aRrbrhP2mtQNv
jJ18x6ps1Q/YF0N2p7NyX0/TcmLRUojitkvJoi/T1VTbbsKLULUsPEgro15J5bYaei8VYi07dpVL
vqlHcQhDW039tEzqyLW1VLGF/Mzm3thcdMhWThTe6rL0YquIVKhT1fTxoXEChfMtHdYDIqoLvjXF
VnYNVnZdq5ENXhjFbj/i1dDnqmuN4vHTqINl18du1bR7aWfLjoyrhoXXvdW7uHXcDHGXc8d3qsrl
JqhV344uTyM1ONwtqrxRPU8WiFtuGmnFS7GI0pupzVwTd0sd9aGyU3QYc/lUhNkVE5NHbC1cFg/b
rq3dwkLLDrUeqhK3DVoli3gL9/M6oVXk5mG77cLkscTjU0kLonRYXcmmXud9Mqkht7Y9KR+sMXd5
Pi6nSdcq64ODnR5/ZdwqpJvBbexS5UUBH876Hkr6WFKxenUkfrHHHNisf9pijo0ExRTOAiHHLfhq
i/XBoGO76wYvvu+8OFR8UQmXLuxV+VVEikcuW0QbtuhcXyixSBf8G/f+egr2cRe/3+WOTRwhiRBw
0t7t8jBKW8sZYArDwlRunCu6nVb9N9jSeN97jmeNCvbwoGIvejK5en37PK/A6dQ96HKs4zB69q9e
wH/tfzpts19wxh89tDN0UT4VN0399NTs78v3nEfz+MIKwz2by6NRegP8yT7+Gwt4cgT/DfE/NI/i
1Xf4k3VU9/X3+0f94hzMthEknk0jlZ8IuKsOcrAEwyNs58U0AolRBJ9JcLBLmIMR/mkZ8ScM24hJ
MKg2p44EN/CnZcSfECHclgwsGuwyx/mvLCMoerNlBFhfhrGkEh81sve7Ns+zSWBhudHOoSq87tbZ
Qqf+mKjghixK2MkLvn61PM/75LU1xn+yxvOgnNrg5wqM4O/bo9KwwG6TiVouEvGjJeS2T5t2EWDk
oilRwq4XsthbfeVlbYOWMgLzkm0EbhaTqJWdwflpuJtO1455MOiqEemyqNoNbYVrl3sSb2gVLJHT
Dars2hUztVsX+wFf9l16P8a9CiqjhqxbDFz4RgbXNmabLhT3kqSpKsvODc3gtYPwcHcZDcRPmPZk
GyyZGToVFOV6nCq/omCjLOpOSac0Et5kzDJ2Si+arHVHjGqLZqUne1l13BU12mV2qIhgo4JPvrLb
WkVV42Kwp0VQrbPeqFpnbt8KNUi5xKPlTk6z4Va+KOtB9QQtnOiQxIGfRug25IdQXhQ4W43Weuoz
NaHJJ+N9yLCbJ8Qr61S1mKqhTlza9W6afU26XBl2mfJ4G0fdosS4cxnPLkyxENUfdRWrPBduXiOf
xHQdVukqdYbPXRnd0rLYxcJ4dRR/jiu50IHlVWOnSMA3IqV+EJZeEvQ+EZNbyNLrQraRYISHlHok
MMu6XJU5qBmLu4SUV0NBPlt9uaUOt1TjWI/RkP+Y0gpu5vG+6UilCqvfO3kVXcHOSZejqddOxX7U
qS1VJyYf57kb6NgtozBXCa+9IHdgU4xw9eSwb7XLumzda8ez6ePgTAsB11BmsoXRXNlxCxsDLhhU
+v101YzTt9L+PEzd2naIitnXZoRJTQXcTBs6fG+mx2JIVBl117Jn9+HEF73OVMpXUl4xDYa0XNrt
cGe3kRuMd0lQKDsaVMSvKA7vJ/OjnMDkmwrGq651zlU3TgrsqsJx5E6EuxYmyphm4ZhpbeMLxhwV
tqWvI+nHMFgUDGsn3EWjAb/kW54G27G3lY7xqqm/h3W4Txv6eeJaWciEsODDlU3zHdGd5TnCTAp1
ZlGieh81/ZUR1aZlaaCkrq5NI+8sRjyNA7/A/BCk1VoP8RJrtuaCXMRDfyERzIszP0lLj9bD2pZi
yzl2Mxlekm66nkJ+HfXNbmobZSj1mpStaZH6IszvrRjfZkYFdXQTYHbfOWwZxIkH7sUyxfw7mfLL
AWaKqV4b7TxEGq1Lx95UgViYEQJ9Sg4kLry0Nj/GZvrijOYPgqYVI+yyD8JFlqZbFtXXNdpkzXVu
j3s24m2CdKGmUrsNHnrlcNsPO8eL00XQBbBz4mUtxKOprJ1l4weq0Y5PoZdLo+wefIe+9vOQxqrh
FMyO3A1T1qpS3Ed1vhi6bFm29aGXYtFTDE5c7uXRgYjQT4b0znEyVaePKMJe1RerEVtbGuZPrXTc
PGL3hKLDROFgOZdlxn1Zmqs6RZdjKpZVgPdpyszpKj5F47+wsO+93aN9lZxTyjj41eS9UW/H0bFa
jEIPbeJVvkmX6Zosmn2y/GtD7qD3lweHJAVlVBC4w4RkcIG9dnmaWrZtFerQI8tmbYc7chUsI7dy
I+8hXk8u8hKfqEJZm2LaxN7fuTsQU7y9umB0B+4tiBwwdRiBO/f16HXYNl0UOaFnYw079HuXhP/f
pYEs1tFBcRDkQV4yV3/yaW7uIZD6cBlD0Pf04b54/LCPq/YJElWvA8BZx08vh31CghCI1sDN4ccI
8OzlsE8Q4wkG6RebMufs5BB+DBoh/GPcZhgcZ5B5dnII+8Qp4uQ5LkTsv3JynHkjnh1jih1HUooY
siWyYatK8MFebxUCpyGKiy5aJroofUf3B97HX2Fui8rkOx43lSJ4QqqmRk06MmDy230+xolbdjFT
vEadSoZqj0ozLQjLtnBZfZ4sGfpW2XSK9sDUosonhWiVE+fbKXYOk20S1ersLs8Qgqil2w9glwaK
vXAokNchKVQ8JI9t4qx7Sb6ISHcKE65aR7RegGNFan0ho+mLtEvpajLe2KOXhDT1TBKVLhnC701Z
gn+EpE+nxwwZS8ExGVQHNhZGf8pTafnhlB2CZChckzIVUAfuhjS2VCtb3yb2FSzNAZPiLh20FziP
dcSRGrjeJ0EQeobGRkW4hkhKPAzY3GTFpD2rx8gfENwl0zhNqyRL9/VAIsWcIFQBby7BD/qSt49a
0AVqpz1Ja6xCWv2RlfmdHNZWBiGfHWyaFhvVJ8Fm7PjCjqzBz5v0e8Syx4CHVzQIn/IAh36fhpYX
xxAAq4AB09QOPzhed/RJBMjNuqJ0dRLeSutiKPHlNInU74S+60d26PngRqH1wzTxYxSIzxVu2ZK1
4Lg0mTch+MkFk4Xqe2c59oUPGWWIdQmxvC6rXALXkbKIlblDLwxcKK1X2nQ3EO4FQ5i4Ov1e52Hu
Og0fYGaxo7osXzss/M4JvRLdxpg8UnHKBjXm0fd+4utJJKULRt9FaZl5sZ1T1cc/TMAOZsr92nF8
3DSBmxfZpSWnr1NvpOtQ2Ba8rJRdKNq2V51JvKlCfooq4yYj/Pqgj1KVm/7QtRMsSJk/lUMDG6Zq
9Fp3cDMLq1lYBYTrk+g9cBuqNCr8HskR5pFG4NlNcP9ZEXhRkEfAOv7eBFHkk2gclLCy0p/wVenw
xh8iOfi1qe4iXVXK1DmsPBkVmZ4o14sagXce2xbewE68xU3x2GRxoRJh1YeAdWuSgAdfDNhxU290
WLfJgnHfmFR73NTESyM2+OOU16oYLJXlyY09seU4GeAvYKptXF9SDCSnll6rO9vLq3bwiiAE3wvW
uKiw8XdhasVuPWbXTOZXhpFcoW1Bgk0Wpt/hnvbDgSyjpD7ooVx0MotUkpU3UcsXsSWvZBRe1qgU
qgE3NOstqsCb35QDWIWwLC6bJ5zItQ37gNjF3VR2vVdQtsBOsIkKuWpGpLKkvuRoQKpK+y/DyBdO
ld69ssS/uNzBUL+69sCWwUWLEHEkoY7NIEh8a8tYgTQksHi4FBlsCq7pckzYisYphs2a7f56MPtt
VuN5NCwYJQ6MClHn29G61rYtKwrCJRe6UUheUiI/Y1hWUrFDGz9Mfbc3KL1IuL6KU/PH3wx/NMxv
DPfxx0qOwMewqQO/+O3wRQ53u6ZOuNRp+r2ouXDDZhcM1F1aYJ7d07fIjSuDbCeKfGeB1/zXU3ib
UzktgA1eDjreG0jMPtCrtA7BlOQVtcNl2nV7Ahm+MGLrqsrdkWS+DtK/WXDx1qeax+OOA7cfpAzA
g3OOXs+r8QqMTN2B/VviCS6ViOfLOr1oIIJSdd8kChW1S6NpTdJKuhHtv3BjXxW49Son2rTibjRk
SSHjp7+0VewKQe/ydlsl3RehxaJ10hUuq4NlkSVJMzBFWePxsfTtCUwdJEivilEIyDjydUWS78aO
N2F5p6fwO+XBoGwU9y6VEDS32d2QWUKV2N6Nla7deJwORZnftjLbBSKC6Dbq7yssP+chOMemjhtF
4BP6cSuoG8fGzZ3gEvKRvKr/SIwowIZgAz62fZWP1KvrbE/sQWWyjpdZWCZKjxAFVOJzKJwv6Sg+
g6WREPuMVaxVXIuDQ8Xo2ilfm2BaWHCFZZBW1GDaEcGZO++I50TT8wn8m0TXZ53Df+9zV69TV/9h
Lmz5pI9JdvNe1f/ANBgG/+zfu4xvK5NHH/PI/9M9dD4xcMGO4QLHDtQ/z+4h+BgvaS+BwSNEQhAs
JYEeuH0vHqH9iXFIVEG4wY4E+t9lvY6xwdmuEGFj+MvBwwTjwsSf7Mo06jrV6VTelAlpd3YqVqjG
Zi2boNsFoe53rGQh5AmOME8K6MJFR/2IVM/ImWkmR2jon3nEUfIkjtmqzjqznqEz/v0As9YmSFr1
ftRZ7Zl97r3Ms+wFXkG0mtxGQvzgOpCfM2SPi5xW0wZZUhxwnIZekU7BnckqnxqHPSbAStAgIYsj
xgUN42dWZEEEl+M0uLPz2u+DnD1aiRvTHHlw+3LPmqLiMkLQpF2QXEp/7p+xBYWU08w5E3LbFJdZ
N71wdsgCo3LmCix5oKSzxl5BfinzrQKcohHr6GZuqBPttZjywwwxOnWryWH6xBERFN1UlrV7x6Gt
QIMzVOba/QV1HqHoaardX2ifZTXp8n3PwHcMrVvC+zB1QzsdNxKHsUJWFF5z1ITXaR5yP6nxpCJZ
+FM3im029ZBiiItYzaBIS7HVQzjVJ/hVF6VtHHt1k7gkyfRmZh9YENhXc/fUxAPcZmkTezPYqldn
8tl0vc298rc3Omx7Km2KHMkd26E2BG1vL5g+E9qkuSxvjiWYTUA1YaoZbfC/mmIvk9S5mJvW1tOu
kFC0YNS5OLHZpRUsdT5BPSHpIEs88KT3OlpybxYJgvZZ2CQJeNXctKuzwpl6HGhKkz8NFKZiIV7E
Z6F5MBTQRs1gzb4nbd3thiIa9qGuh31bRnqb9o43o+YmHvNsVHPXLkgxU2feGZUMYzpCnQxkX6iv
JPCUTB64p5AzDQndQBIJ8klztxKQ09THZu6Bt1SSE1OORrREkXhFnZIGCk0Sl2zTaEsTdxY8YWfx
kQXAcNaZTvo2TBK27NtQ7+dmHGSt6ESaRYAiKzlRtDOEGz3K1czSzswDt3ooxoFcicKnnkAdj1nd
so9pBkWzQR+aYzP3mJPrw5HYJBCgznhHB72HG10s+qKbfB7IaWmGovyKs7pV/WDMfgZzkbgZreRn
CCv0FdbJJRao/Nr0w7DJeyiBzlyzDqs36KQjMelrHdOUumkDHkHJrf0QWlHdeHiA3HaNUbqbmzED
d6rMotqPaDGeCDMuh4Q2VFab0agzPIvYNCBuEBjqhnFR+2NVw+dv2QDp9KPa8kX3eYBZ2QzOIslx
qHdayTzUzPOqqYnPM4xUyax6Pf/icgy+xV2GL0JqOV/AVM7LkoQdPYQ1ZGRnpgkF9goZAlXe2skv
rAbSC40l7sKpK77RIAtdU5bNZ0Qd7DWmTy+jxLKglpqYnYGcyjqyRbruUZ3uM3PM3NdNeIU7DcWR
qWhuSdk6sOHT+i61+edGJ+wpbGpXZKmE6qwMlMBt/ENWzk2lk10cIr3N2wGSpkloVmnNwdC3Dcrc
Lm+IggOWrDsEOVXKK3HV5v4MzAJx15lVU+DEnXFzU3D2kFoIp/sEUgbLTo+jZ3LHuY2IiFeVNKNX
xgm+LZ3mNVg4NQRGMs6XXdCbz0FZwPupNH8ICvEHrjX5TDUUcOxBpKu3DH35behqvK3FGNkK8Vof
KJXxHiffX6GiMdKHYYTMBWmtckGT710Ypmg5oiLZj+P3mZ445Qhrg81itgdgF6Sp9P5kRY4WIpqN
xQz/JJ5sRd4HybMVAUJQomeps52ZhcpYknXfT5vOSa1pEU+R3uUaW1B6Skixo3GtdyyuVFX0cpPO
hPTIM1MLhEK/xAkDD0QWmUejHCLdqcrcWW5qOoH2c1c0QrsBIgtOLDg3FkO3BSytyrUofviSmfxH
N4ADDeWX6TbpIEQuoICyz2gpNqJKrIWdk/HahgVXk8HRBaTcK4hoa7Zzatc4tNuFEynkImxttpvx
NRgkr7Yr6toDaiqvK3vfzkO9Lq0ElZAmccz23EyW9QxCzgKKHyZjXoWH6ZnxlzKv6K+6s07W1j8M
5r2qePYDW5CNUpVF0i3KTBsvsBVlWyvo0u2MnJsZZ6Km5u7creZuM0YXkNWuwbLKaFFW7Y+ilPVu
tGTsLIrU6hslUBrvmsK1tGlycKWOuBNTZKBrhjLcHq/CcQZP9JO8ELG1zmvIZrDc7F5TpC6nTV9k
rhzGapuEU1mqbG7/3DeTkBDudmW1lTXeWLYTrwTi1bZnIYiJLKtKNZOzpFiaJO42wo4l7Gotci+1
7dQLixDvBViRfV8xDpv2CKO2vNYojtZGmqFeFhp32yxsvQyKj1CdLCu8P3WjkmM/hsoxpEKOpGRu
5ZFBlha8pWCQkaqGKHLxGPUXbW36i7mHaIrURNMG6phAkHA1MWW1xY9QjMFq5htJANmVgo6X3Vjb
mxPLzG04lHnLbNid9c14a7zUUNg4nNFNDldbVT7EzOlejQ7poWI38GlZsQHenTRppeqhpjdJFpVQ
VdKXBF5w3ISlRW7aKL+xk5pB+hIY4t5mfoGi0Z9BzR19qKPqcmadhV74Z1SGoToWjHzwZ+LMf9TP
oCJbuzjTN6MVPutOX3TPvLVjNHjahFXfHStx3NEeOzeS1rCsJE2u56YPu83U9HJ/gsq6PLAag1UF
Bj5l6bWlC7a0yr5yz0L/TlGlc7mfpfqfisCdZR5ug8Fvg3BlDwPdF9TUV3NzRAVNQfdVQeorc2yO
qLKSZG+N5BGMHczOTsxVgqylOHLOTC/CZ314rPwWt+P+FBiUKfi3GRsWc7AwN5VB+V4E1QkVjE5+
CjcY0sY1PBwXVjdxoWwd5PvU1otZ01k+O+qsjnz5WEKoMeuzaLloGLa0L45q5iHPcjPLUdWs5RSh
zGp+xXdUNQXhba/JQSZlt+Vp61dtka8DPXZbkTmiVLTTslRBYLVbnARlAF4JdE/YWWiGj5LD0OXr
E+GV0LMWW6xRZsVbGjnmArYmvHcIMrHsSddHEHj8hJHTj1SZqjYXUBevlR4CDpXtIzKi7W7IybQN
yvQ2c2i7GcvKusgbFFzUY2dvezHt6toKLspjM/cyAY48nGcLUi9vCIldr0Jjd7szr6AxXuOW38+s
ZLT5sWLhNK60RLWYh3EKBCFRmUCVAcEN0hRJv5t7LTM9TK4wC9EheK52JFCnh/B6Jp+6RINhg2Rx
vJiRpu2hzs3Qqj5yn3XNvXe4kTQGyr2gOg5c1LVu0qP+G+H54OOMJ1tRyPyScxsmFkXFQ9ynfvaW
g+mgWU1jFe3QZPcKOzl/LMObIAnMA05x4YZFgsESlfkahzlZ5qPg13VCe6U1Zi+sleGF63SLRtZ5
L1XUVByKKYtkNM33oeLGCxo73Ms4iw+yhJdwOBzzhzcMtLDCvcPsC121KM9U0nEHrEU6/RGRqd6F
dfSoScnhJYc14K9llD6WMuYLQSkUpzHHxhs1glLskTkISNeoF7mZcYby46U3iOwntTt3jxrzjI+L
PvGnhI+XcZlPl3MvDx8h1VZezMDchAMO3ZHXZhkeuU6ssktXfZTAVXAUh6rNdDkyaS7p9VnVzA6v
MnoVZZNZnTlFzOFVTxOkEHhkJlAoLoKDaTt4cgEDVG1XQ00/a2IljNOtu3gYFO5b5nO7LLdzA6mV
594kIVWuzpR35G6yL4+e+vIdfgbfy561nvXNuEBmI1TWtO1aBd+DfUl2HfhkgYJsGHKjvurgbMQA
28PEl5IWTJ1gKJFGh4BHEE0f2QeO8aWJwOwfVczQ3JzVnNSi1DyrabHFVrlpKKTnQ3zbhaNbO0lx
4xyh5g0k8sFlpCtucISc25Q9c87QUY535mYwXbeKDAGD3cTTfu4FFdjvpM5KOFxQ7JoJM26mzo1V
g0Q6MOk1TdW6ZwXv+Iowp1C65L13lj0r6ER5aU3FV5YaocagcFaG6vya9ii/7prQpUxmlzMq6Up4
8tHa+zKiqkyYnzlEXNSERTcIkuPLfIKsFsNtdFPDa5sb8Hd9RhpxMaPOHLPAjHvRceYo+uZZxwvH
rONXo8wcfzlK2cIjXKg9l6pskT7wNvpGIuKsZqhrOwhp6iOB/iTUNrfXAqrBCz21yGU9sr1XYckp
HDFNhtwmoFAOmwMTenyPJuIkjw9TnYglvOJcRg7P2bDSBCqHAQ18K6fhNz6wRSpweMtGeActCmId
D1n0LYgq7A5FAE9zR1Z81UkCFW3A92FSQuk2TE7i9jTFqq57eYEnwq64aG9ntXmfpQuawXO5Wepl
FHg3nkHaRVhqZutwi93pzSgzfh4FgmffkXId6fzblLfpddDF6XUIDpLfQgjrzeCJMEWtCqHgtp5x
zphdkj6Su0Y8OEFEL2fs0KbO9qgrgpwj5PVe9JzgIYSXPlFVojXrG+ZbkotVaqLL3OL256Jp4w0T
eeuDdS3uE6hKcDsIv40D6paQM52WbYDJHyaHh1VHBtT0lS8nWmwy3bafKVQhaRLAiyhNJjdvy3Jv
hfYAexweXs+E0eoqqMsichnLJNmTLvWxhixDNZni/u00bEio+TP+OI1jjnuX932/gHdImyTrpwsO
n+2Gyr7xioTo5QnsUbSNUyhhzqDgUwB+6U3EE3o9Y+qEJG6aV816Bk1K7BWkeHp3Bss0JlfHJ3cz
NDcj5VCHQvxgbApPH/r0gI/N3LPax1GGwW4GwL99Rjs6Tw/WkFywsSfrM35mmxvToQpep/fJcuZ9
J2/Zg+PGppPemXDms3Lw2UdLwLvAlxG7aIAqrGW3csmZ8+M80JnFgvO4GU22Ps0uYlC/nfmsrIoO
8fLMGVcBVDmDzcnFHQuztvJj7bUi8PCveIEJeSgC3djDXpcWeGtWxu1FZ7U1uFsCXsnRboBn/DbU
umfk3BCoftkLCTF3qhMfXqgOUIRg+IsVBn4f6vEu4AQCySOev8GHAvAzv8GQrh9GyOwchYrKGe84
GwcoVphhLYrmpGzGn4VeBikgRNtmdKyWsdTNJcHl2lBm77oQwUOOI2oITOVDxNjAWzrrGddHVXUY
QrDzyeTAv0s48sXlaCtcO/KkaWbmeQ9e8hinCv5pw/EB51HrcYwoHezdSeyo1MRF5f8fxq6sOVKc
2f4iRbALXqH2Krtst7vt7heipxcQm0Ds/Pp7SDym2t/MxH1RKDdRtrEQmSdPNbzANWipefCUVt1r
dhuQyo6mCbePtDex1juvZtz9shqGwoTdeY+t43ySjnBey5hPO7Pk5Z5N8Mplexf3Fjolhkm/G0Rz
56VDek/7d53nw6EdChnoo466gazUnWh4ek87+UdrPJYfrZ2tZIB6SiaD95Wr2rtYhcwuXt82KKvm
xaZL3Bxgv6J4oJkovjZhFF9bMbypq067dSWvCD0w22ziPGi9Ruv9bBTZnanFOJJir3+0cKw6OE2d
3XlNPon9oCMZ4VrICc5+N85cTF+btnB2Gc4LZ50jNyMjPpR+h7zC0Y70jV00I7IJZlOfb6YdS352
A+5MJJS6CzBB3UWrpL7TnDbCSRd5eDIMYxM2i+yGeQPEpmN9SfJq3FPIgErvJTqWvLX5Jrd+NI3Z
oyPGBuJobK17nY/1uc8y7BaG9NPacw84i/UPzTwMuMP2seZEAYlkQCmrwG0GhC4cVlcPGV80mMTG
fjVg2f7g6Xg6ONhc901qoelhyDZ6wXnsFwJ9EI4JfFacbhrhAj9TGDt9qjNobCQMMl1DwR35S1f2
WeSnOd8rpzF+qbS8AKAtf2al9Vh1zP1LDsWrVWjDd6n4L6tXxTdHHwq/6UwPd2OL/HY01kHI0nDX
e03y7A6xT0lRkqY49uuwMz+/2yh/ukrvttnz/xenhPCduqjPKDeZ1V9TPGqbGimpR5PlP1CUHL/F
eNEKqtyJ7qbCDEmfdt6bvozS+F/17qgWf1rHttAf9Oc6pNcjr/O7IdkzS1yNzjGA/m4T/KuKqzZL
fJb+tEVedNVVYS6es7TGpXp6tafG+GyMdvIw27KhNy+6O7TBpDQ9GJmevqi0L/w6HtVf2K7PaSaA
d2rjbVuMDoBPg4P0dK7/yL3id21N1SueemXAmN1/YqJGaiyrH8xePJl6476mavAClmflg2mp4mAW
43hsMrcFAFi3N0mTTF9kWPxy8Nz5LQMRxt1vu8l/4029/dKFHt8YKsvvo0fc7jh8AfH3oAnBglwa
zkvtjN/nzfp3PeLhE6NKkKXt42S35lfe22ivYqJ6mjrV7RLLyy8qSkOcP8zbdWwr4S9e0b+vo3cD
1qmQjQEgxthNopkOcdugL6Dh/GvUo0NgmGfJrIuG0v26WtfZf/t9sP7reuQXpYazbTpHbV0LiMhE
AhZS9aX5OULnx424WgEeMz4rZb9ZSVytrBoN30vdMBBTkrlH5O3VqVLZZnn7rVGLdZoUtz3K/vvM
avgjDUj4fy76gp1JGlPBH532LhpShg15FhyjvePNdF4kZfPHvGLiWAug2m5iIh1YcsVQ5Z6jyCA1
ngV0OWcOI0PXZZ/bNARKnxaf9YJf6HIUoxxgQC17WD5OAzz1UR/RtWcOunXVvka4z66uXllXUrhO
1h1Vb/+lki7hi1Nb4P5DMX8E/LxmgNO48vc4sfQ4NCpMt29r8CkR3H+PX1zX0J6ZG8eZmiN+ovRM
gzUnzh1Kp0cM6XOSV/MUOUi0o8ENW6Q0D2RY/dCS6Z5q0yf14vrBY12JZuvqtMgHXddb6Olomu7B
iasNJWBwUws/UdHwLHpu77wuqU6R5RZX1FZ4kE1D8z1m1YYyMHkDEH/Kp/5ZpgIdlUkRyKhPLyiP
yXRD02zM00tVRKgcWspZzKQja9Pa6YVmbTSgkLjKsdBPBUocLGL6K7oe22UWmeXbTMyzXg76K83I
j6zjrPvgt65SiPLUd+5P7mbYJFA/w3Gc4dlL2ZmQEjpWFLOg7ZmxJHSWLA+KJxK4YhRcOZpDr2PD
Sl/mljrYs0g6q7SceyE+k6ayPHdRa5XydvmUxQEZelTlgXGr7yjGy5DOjIHaXNahqMERfF6HBNEV
z0ACDM/s0bGj8Fef8cyv+j76LCrmbLvBLC950rCzluvxLous8bksULLo0On7iz2WQ38bowY0RYSF
Xp+KfvIJ9FGqbkJbqsOPJE54CF8mtCktAA/1p9WVZtCkaGXqQ0/hVaV7xvNcP6Ne1cVB2+CemcWy
H9UjDYU23agoqIaXrlna2a7RnPHuVTXdrerPtXidZrsq1nV0iyT3xvzomrKoeqiQzSEJB+5F0udH
nluoRbIL7aPnexzZ3j1R8XE3iSGj+1qVD9rUimfe2Ooch3m98eJ8+jbrGynEMxpmv8RunO0HaRb3
ktVvw9iiKI1srB3IPmIAob9bHNsptoVndMGqW4NZLfStZif5YiVDpNBl7bMSedmsTj1/9cae8Ha9
TrF+N3p/XEmmSX0sQu1TzvPwvjD0OgDq3d4uYjOE9zSzRG8fwqj+8UFPYonncYy81yWyo9IfSm84
hJM9PCRWgzO8YI1PIvaz8YFmmbh63aRdSRPbUI8mbod6RGZodR1ZNhzqOZxcbgw4oUZptkXXpuWp
oGyyz4nR19eh7wd7ziTeS7vwTvGsm0hnQ6fcEEAQliEJb4VZfX3XOSp3j2Wif7MN5t2JaDhzx66f
aGjQybP1+o5vVp1pyS9uVkgkzeda/B9BpDJ08y2oxn1wrgsHkIWNRDE6KEqgBPDHMazLMuUJazZV
XnTBjVKMwtz2XouDDxCjF/E+sCl9NEDZciBnnYs34wdR1zt2jEpvR3oKX672Ybn14sJg+FzkefM5
6AIo/zx6eAvcZaU9ONo2AkTwBNCtvWGm4+0sJDOfpa7JU5nV+NXOoqHb6VOKBopBFhzFn1q9tsxr
7/SkL55Ne7I3I59uQ8ewewtN23Z6SNv6Z2dpqPjyunt2+Whs0iHL9yS2Wgc8oFWPSGnDChYA7b6J
jUeSaNCK7yELxSdAnGDHudZfFysq622xpI66539aTHcmpIEZw+vdBEDOBE4CO8GdobUxkGVVqHl3
JGdo8fBtN9T3nlUhI/xuoJlkHtuNFTb9m+DJ1rEEB2he8Mg7LyuSvdXnRlLe5LuQqwgpnvLFGsda
vy9t4QYZK3KA+FyA8hxrSu9MV2JqzVNLWE/CEP2h7oHB2ZC58cr0Dg9q62yHlU9S1Otmd3Ia1ex4
bFR+qXnpHTmXcQ4cr6UZSOkmUQuQ/3yZ5QpT1U+9j7fBnRqkOk15anQnBfz7sY3s43qt5do4CuXA
EOuhnxRhfdCVfTVKNV4M9P61Prp/xoutx28DWbTZzPOfLUrc504VeECTiozku4qAcoBGQeE1t5oc
OK5LtXx6iiSXp86U+T7pS+ZbEUeucR6SqM8ewta9lICxn1cVQy1y3zto+SSPNSCs3SerSbzTqpJp
px2S2JV+F+f5zbrcjb6VSSZOYeaYri/bvjn2xvjbmK8c5bNOjW3sWzZIK7qit1w/w5H3hPbjV1qe
1qMP4EaR8l00ux5IJENeGuI8uuPjlKZYinRuw5HHQZ16vy6QRzU7e4l9bhpHBNOYdXsq9Za9wk4r
rGDJhYWJIa4tHsjYbrDdknUWyZfKxY4bLQGLB4mjZy0e5EZrrEu+r2H343NqhNqX3kTutKut+Avv
0JtaW632UKNnZId0d3QBc0h3ElpXHOykt+6NtEGrS+3yT6jFI5egMeurjW4hpnn9tzRPpe+49bDT
RWI99HPpJS6FvdejEUVNqse0EiV4u2i3qorNZqv15R3nY35ZrLpbTAGt0JM3k4guWZmhbIu3LnMc
zB0Kr/X1ZjBwmh/bLNxF3oTy7Ti8Om7VB5Med0AIIbWCz9JeSKQZ6ZTj3UkjGg9ov3UbwHvgt0zJ
cZiDOynig1YVT2vYjUtel/1ZAh9So06LRBHwZVqtyQctbXQfHTDxX5qynxNrwp6VevkxUejJ75qq
+6pHaOrU5KaqhPfYVXHx3LfxhbsoPluelj+L3HKQAtPlgYz52JiHsYnHIBkAo7fGOH4wcyxI0hzw
Hk7+ZjM5gVel5SFG6h1JeIBwq4SfXSbcJ1QI3IckMb8Yk56+xk2i71WbsC2JwgCWLi2q4r4zhvAz
70z0EcBNAsVxNjmy1nRcTyTS2SBLwRXM1FYX9C+eO+y0D52q0Bo8pe5dxJzoQjpZCO0hjSNkImtk
/Ukkw8iwPxmx/i2fPQZWxUeVJd/YDPQkMGdUihKAUYKNGtPonLD9KysgJCh5RVmvAFdCLqyYytpC
9zdCybwEjcCCeNtlGVpxdaAZDRUt+s9XKUYTeYuoACBvIHATA0nBOA9JNIgzGprexKzjDrr9CnQ1
zoaEiQRNIrKS/uItnL+nKbLOezWUL9xN3IPkKYDCuSNfjMhpN22F7LmYRVRyvjdT3V5L6UUvxRfm
1PIl6mKB943kF0WwSOM3CxQlazf1vABZR40vC0RWo7ZhOkXB5KXASLEWKCg2GNl+8vhjG7XVuZ4H
stLwQbdEkAU3EF47Vs9FOa+lAOhe9UsIT61Ta9fuPja7xglcbIbS98YhPtsmsp5TOejbRVlJ1M12
2dhlbw63Ecuc4hYPd3Dis2ZxY29X5vlNty5O5lvtsjqQmvGZVllkPn+Q9dPUjYmcxOxzE09mksmy
BJKSokO66PIjtI5WO0GORFicIPvZ5Wx4aGNteHDRmncew+EezRxFiAwadKEd4eirW+dFV4+xB84h
jW+aOYxi/y2sL2rrTB7kOzDuIg/r8A0tTIPnMuc82NP9qiLf+aoUbnexdk7LeNkTaeujFDTtfI1b
7U2NaccPejJSkppmFGCX9rSzuYiXlPVqoNhVXGOTpv2ORGG6n4rCe9t212uvy6fYyY6ANwMT9fcu
vkSQ84ePljqg+WA5kpPrAv+0KOksr3HPrXP48OnC2sHnWaPoEopX9aZEhXB5mIQleIAAp7o0cwli
isRwdZ3DUl8AXsgFFUnYgmSBp9tywpnbHwsTcD1x9FoJK9UsVheKK62EBXZtWwE9vOKhABrATYc9
iTTQky7kZuunXoqU/Pz0k9zm566owMDh9FfHi6ZT4Tj5dR1clgCiEWvhftXRbATrCtBbo7ldDX2X
FVd9SortINIwwP9hsSxFhrLFS57n9KP/ISKbG8Rivfj8QT9pln2ZihHNwPhMtAbr8Xz3neTRmqLy
nlSTOJtln12tqFR3PQ83WdiG19y1wyvNwrYZtygUsmDUenTz5kz7hJ94Qpvr335lXU1nVXmX2Hyx
smYa+KmqkQV04ga0IWGdybt10Fs78XU9Y6jS43S2J4vute4hAkgizO0351jaEYrSZfcmg/TiLY4i
3Kn9UfZ2tNf1Gl14mjS3YE7hR80R5aXDNm4fLaeTF5KdvAHxTJ/pAfC98rIaWp3NLXzvjmT2alDU
WGDtKSNwfW2AiSo2tlPmQdd5yCGGoPLwca5Nz+0kde9AUxo8YWrHpEY5cHZsWAhHmq4uNAMW7e8l
zC6twPkzr0bD6m71DJZEaHgNUdaRrIv3TThpJzw3xG4NX7yG+TOQcpzAyhE7eNKQ43oJBjipdyB5
+akiHGl04OX2OcdBhWlVj5fXwXHONDAtcU+Z8UJGJVr0OU74pwQv2exSG9Hf08WWaaHcRabxm8w2
OGLiDU0n19r2Bf5AZpJWF3se5heTZWhxZHRF2Z8+6Ctgsm/cloBZNwBG60eO29LbzeXDmo6b3bVt
mB5cnlvnutLMs4ce/Qod0J55Ru8I3rTBc0cGGlY/EnPg1dASPsd9MFuZRDPTqKqADLTesvQHxzWY
fFZR4X7OkDRJ5o9y86luVqEIslNYDsDAZtKzixUBbN1l/fgqwPi3AevFcBKtGF+N6qVmErxIsWov
XqYy9EFAjfTUmxfHv+1lYlYf1C7Oy7aq469RWvZ+ZOrdfZhz9YlL1GRnvdUW4U4WqdiTW57Li83L
8VMa9dV9hqSUH4G25ms2ZnKTpvl04nGrvaYg+5nVlWLi1NkhmPlmkVcm2uhdqwyGsKsC3bPryzj2
n6ewQGdNlzSXah5IT0MGZt0bkXRaiBP5/D6+uv2rr4PW4bNqwIMzX4oGugJd6590HUiRDu2UPP7r
kh8+khw0fYukYeevBs1Kik2e4fg7fSpDtFZFXZGcaUD/M/batk/ONMuH2jw4WbwjY9j+7UZiG4Ll
ADB4KD+Eke6fQla/hFn1W/Cgp+bBLsVykQ/rrWIyAtjKuvGgNZp36nrlnWg2ziLNFHbFwid5mX6w
UwyvvNtoDWkkP9Erc/PBQM6GiZO6v16QfD6Iy6X+3f3GzgdZIgcSFVvg+50tcgio6NdRde6or2Cg
kbVoOyBtDKDAMlvs/ygX80pNZUb+4pRST0Okt7gUBdB6HsgoTr1zyBhHBhs0Cce2Lo2jU9sFji3h
FN01bo83tXfL4kgWQ3oC73DJtMSQjgaNDFkRpnshQFuXNMO4i/BU9dF5Kdy9zuSxatAL2HigRdkw
K/wfM6+ypyYOgWNKR/RmqrrbifnVfD3TAE0ggjFxh+WdfTUUWh8FaLPVFgMYqZH8FZYbYqetzJ2M
ZH12kjjeJHH0WoGX7hH5LuBVshwP9IrpAYlk4ACxBGHpuDs7BRcFGfAE+BZWkzqTRPp6uIRNJR5J
SNLRuhhVeB0UQ2fWVCRsn5VTtixLLppmNhsj9JJlWdGVEojusQgSS7uGjazvzbkfAn+EDkwrjrut
5l4IK8rNO7xNfmISfRKkeveXs4Nds1t/JLGNu3jkn2ixd38uQnVPEvkbJv7YWb9cQvLBoEuMaZmr
gHv9NbHHGpnWNkRHSeNurCE1gbLqJ/1MwxTlxhmJ2D5oWO6AsuRvw41jrcwk2pDpRrsGaWiQPZud
h+4lMUabTJUgxdTRdHXXqM686zocuqzMK9EYZJt3q4FE1HWdS1h+IoH8Vy+ahfEQ73CfgO7GDH9M
amI7Kh9SdZGGmmqKaxkyn2uTIFc4lR6zDmsVcvFb42QM5jo+8kNrNGhAqBhqdA7ARwDDDGl3vpkO
5lBtYjD/+DiedWdNjJl9oSitnIYAif8UGdcSHBQB4Ivh2S698IwEwCQ2NNXjB56K7ExGK2PQr340
Q+8SABbvsQgoa/zamiLNd8iwDnJfFS5A+1p5nxeqPk5ObqMS64GerxqbbW+a2aUwnObAZHs7E41o
F130PvvgN/4Z2+stXimK7ns1aeWG5aCzQ2ocmUev7cqN1nt/yMqZE0dZAdAe+YvODNBx5/G4+1Ry
pFgVqogksWpAlSsBoeAichvZwanZJGCzAmpERDONXtYeo7jtPhUsNkCtFzU+iRQxqvSUmXhbCCN4
CIZzJy1HHr3WLstludN9ktMQb3uO305VJ+wIUNGrAnkd9+Mi8a6tp7wgz8D3M6atd9XmgQxDpe3Q
t+JckK98U73Hk8OqX9cgQzPh5DF1skepxRuq7rR2xGZFNIH8SuZf4t5We2p+/dAbSyIZ1jDSzVGj
FtX7D/qbdlzy41y76wCyOtAiHq++GGpUe7ItvjRdVzEiHI3yekDS/6ZhLsuMGdsTHakFjoabpjqS
3Y/dckvn3Gqj2bxQUVTRcemoW3z43J+XodXUQzcv+/TfTfj8T9JV7DAu6GA1HfVSPjPYfeR4qbJK
74ESjJ/KugdCC3jBcRt5+u8SNFrf5glSn9a3xLR+I6NrP6faMG7s0S6OeHcwn0BJmoPpucp/NEpd
oyEevkyNU+1Yr/ZVVZZBwa3ojgaFQ28PUFT3JjtCOZsmBvNLqot48Vm9V93qF0aj3OrYtYPO460P
4kh3VzVucW+NEoB1mnJLgA5U794sgE2gL2/24XPLuVCsxSNxAMIg7jZJyvNnUOnYF2ewf8SzRCpZ
vSjP8J5IMHK0cxhRxU8kooOm3QFeB74dXTFfdjI6ZDPLRFXyeteM6J0DMgD5i2gmqShVvzUMq0G5
zFV3//2X+0AkN//lwMaLnmLwk4CZyHQ/cA5WgssERe7ukUnDvfQMhRmzL8tdrkz+UuYMTUFo5DHT
Gmw5rqGjvUw66R1ogQEHrsGXCXQ+EMMhKCKAZH1qCaNgTJF77uz6MU6N6MGLAT2nmaEmdGRQK5XA
+6Y7D2SwgXuyxIQKN3KyfpjhOj1XRUBGpwGxpB9V4sUGywnqcbNoOjE7VU77GM6L8LZG6mjCcRxA
9eEBfCHNnncd812bIeVX8phfk+5IxnAuqYNybnzQpN2h61U0h8WNwuoefxBwRsjQj0XtXDlbwtZY
Yw6zi6o58K7E6qoBj/l//1XAiPyBzsVADw3xU2FAj/1HkiZv0PJWWGb8mAEl4bd12zh+nRbJydas
z2WaaNdF52puvB8qMMGC269Ltk2cahueOPqm0EV/dFPsS8lOWGCTtYGBeEDnu3MVwMwVoV5sva53
t4yBfYqMNEhmigcz7FFE6/AsnYNoMMMqPGRJlfokTjFIV/xRA54oH0V1WB1VmZuX0DT3YT5fw8Hd
7cvUwNubkQYh+Aq/RJHATLryC84OSZADvPMljj0RDHyoQTKW/vRMtSHUCqFZ0F4IxtZoZOgwBSKG
DKRDhyTbMmu+BdEVVm4sQ6Ghgu7BXsVvMeROOJhV92GdSFlsS36ZRDNP5+TV1iny4a6Sjhe0PKw2
aj4A3AyyHxaRXGLDrjbWHEEuFDv1Eu/JTaO/reDx1AFZ3fs6FIi02x+BnYZWfDUvHtYsCpin57XY
V7niOMvjUG55aB3rTYn0oAjBvVBPBYbBO1h19ZP0NJA+LuWILV87ZgZzLd8NC3HRde9XrIPaENCq
5GClhoZKk9LupQQkwAUR7zlMQAj5p57E0MKPCAxVt6EAGpo5lGaRoeNpr4VnrXdBbuUAsYt2oBC1
/3hkaMMFV1fsgqW64AXEecjRdTLN8FZ2t2hpemNShFUTnO9I2SfG6Mse/XOssbSnugImGcWN4WTm
vf7UuV12342oiNfplAeqAayw9nBIWWQH7IeNFXUPFNsP0j5UgBn6VZXqT3heqtN//wPzPzntLNcw
QCZqazN1qOsY7keaN+Rs8G5V5PaDPY4DsAtg47Yu1IXthU29MfS4QGch3kSkMmw0wBfJ0tNNus6K
dgVr0tNgmSOCkwF0zgPOndTuS+3EjWmaSM8PP6jdl/Q0w0MKhR0tjNG5Nzlm7I8AcANphFdeHXW0
XZX0f928xS4vt/Ra7M4HBJrRsLzwrvLqU2RNjuJ9jRIzSx6muSdPMHZviCp90GcpgkQ2w27Mz8yJ
r4bQksU2S7Vl2XuXJ1PAUsfDHsV60Iko897JVbJVjjU8FwU3fOyAzXdpVyBkzjhgI8kDKJ6633i3
eDELgNFDrW+CpkrbJ6aH6W4aSnbRhUoO//23pO85uKXWwt/ScV0wyYPsC11A/ANlH94tkZEBb9Zj
4bQ4vfjxgE7jodO3oZu0gL9m/JhHnkI7b6GuWWlOG5BWZ188m2W+59XlT91tgw5I+ggdncUJtNTj
91hKB7yPg/MJUFx9q4/aX6A/bsEfn+At1PNMFHGTFtvO2DsX/PvU1SYtYtwVkTxZjiw7IEJz57I4
Ad7YoXQGCCjrve9SWNsszeTXqAWraZY04ckzWP3QeXPfLhuGTZkO3WYQ6D721XyScqtpuFTxblHl
82HL5F/++7dozry4fzCU4YjCkTs38XNwzQTT/580TV40U0gpSzzW4IpCoRTF9pYPT6HMqxMy/s0V
HSbDuc6mH6PT/LAdy/wNtI3EkTFPfjRulLyUId66QqtOr32leQcn18LD4NbJVXNLfBEK+vlfeoTi
1+35HNmKQ6i5P5httF/12MMxsYm9Y6W48dp5u9aR7deslzG+nqRqt+SVZsPnpjeypywx0BhvoDcl
H5zhPrLwHSCa1Ka91YlyA0744jlHW/V9WbaPde/lz/gilvy5crVtMzCQ2cySk4GEZlRme2xnDw9b
8p5PBeAds8gmCfC9rB9pMQrg9rTVJfJmwLRj3+ahea/ZUt3nycbGicr0SQWkFfpM4rLY9NLVNqRb
DQzZwzkA3ODjiO3Ose30ESeD9DHNtM2Apz963NwhCqo0fUgyS1zImLVt+ghiQxCDGToHtjGDC/OS
0Dec0t0ns5l8HN7F4MD30p1ZT2MURO5Ub0XozphR+NDlDBdJAtczWxwL53XcqeOHcKYCJh+64Kip
8IR3z9fl08RTU97VuTp2Qzs8vAHJUnDYWWUFggAlcRJpDWC8wI50X84Sqdbhn3RL7HtYOFnhGUWB
8GwKTdtJh3FQpRreZyG7wCpLZNAH1zxqyH1tGnBgvIpRIeVmt+qO3MoYWZpZH+eaeQR8GLdEPpxa
PIwujRA6aHRbDTDr1JUbixdyb7D+O1kBbWicHQ9FemRj+SKF8ZPj1PeI7//J73RLtgH1xc16E03H
/6TPm+gf9SEHolYHg1BABWaqN2vgWa5A93ZdatvIgCE11pX4m1Q4kaEIqrzDNAOzFplK2SwXfmih
K2XR8TiWQR8rsalT4ycagthrgf4U9LrKX4xN9wDd9K95kgE6YTcuaJzc+Cx0G2S4otKeo8FIfcBJ
6i+1YXxrgXD/7GWt9FXYeT96V2wG6hKp6hj9WsL7HnloI57yMX3OUqvfqlAad41WowDehQO+mMAV
1yQDxN/tHXlEmeI1LwbnDFIU55zM9SeakQ60hC4Y6zUT3NZ/G5wcyDhgahCyTMmT5Jt1RjAROaNT
Ypd9d8R3SCQnVDWDJLdB4htXun1WdVi8TUluCjRlptJBb5uminhTa9YLavcN6JEm+zSAHPQkqsw5
kQiCRvCkrXLCdMjd7LR4vsfEZCHlaiaxAReqr9dfax0EvTqPyheAfH+kKi+u5iz9FFmYvwBpXl49
Dy9us87oTZDjCHwHSN9P8sVM3XFjNSY7kNVFPLIz+Vv86FjFi50M5TWU6Y8S/R0O+lyAgzSEDFRU
NicaLM3WM1+rojc5NYbmVJQSSrKXHzzXyA/m1UBLkLguO8lwXNhO//W7BPD8/HA64yBCMjnUgPx5
js7ND0/0HN8FVBZoMn5hrOt9YeOUiFYAArkb6kb420KAdwipqcef8Xc2P6vxzW1IjW3N48rHt3LI
hybHsRN06fhNGSDkxrtmss/BKPQJKEPQLcNKEpjn4k9Sl7cead0tHmQkt94cs02OX/yyBl1B5iYO
RjtQtvHzMLM1lmGZtTsiaVymcRXthWnmxzznA/CR7sCDDlil49iF1qHzJqAiEwPfISLDbv42lVEd
GpI7dp+A4uwx83p1Nm05F2/QHBIVbfnSl6G3H+1KbemeEVHJAz2ysxNZgWJ+GhkQ9kWi7AC09C5K
iV4egAA+O0a5zj+VVZQDhVEDwDZbe+TRnxg6l2YbaTyJtHWJb9Y69SA1+OQKXM+w8e6UN8hhjkm5
MxWrTiAGVCemgLJCY+4so4X8f6dkUnqvTjQbha1wW87yMsV+q04erUJTWhXNWFWQ1qO36XqWA3Y4
aUg4S+uhmocx1Xo8ekxspZ75QEMOCuOysvg2y6RE1jLzsJ+58VFmQt55ckQmxwxRUwQrD5JdxfBZ
eviyE1yr/dar9rkcYu8Xis4gEVToZS8tIBra7iqcqH7kSgdJUR0B0aiGK0n4blGcFrihSAXo55uX
ia/fuJgI/KB6D7SMxkT9fGzQnlp0W62u8gtyPWCOs3RvU09996q3ADbPjKqpw55Qb8pfVtdqdi2y
3tvEwIKg50fg/S3jP9EW/ZQULmpMxvRQdnl9B5yjujPsHPC6rPlO0qqv8ZV83QYw496ZxOKqTWUP
lvM5lPysbPg9FJ7aD70HQ2ePbDN0bbrrwDoZOIXl3TtlD3K80ks2/WR0fzXg1amFar4hJ2Vs7dFp
T0WeiycvmQp0QBTdX/hSlVdWFPIZ3FbhwZXgRbeaxnuRpb4nh3XtLv0/1r5rOW5di/KLWEUw87Vz
VrIsWy8sy4ERDCDB9PWzsCmL7b4+58xUzQuL2IltqwOww1oOXhj6gf49dqW1OHgCB34zgu1104D3
Dpt7nt1JLx1PyGnKVYhq/ZvTLTVmZW/cR4ZyTDr/6HHHv0vTDj1oehBf8mAAMJcdGgc+lsYB2L3v
dySjSztUNgeHw//a9Jix3I+iu/N4YKx1N7efMsAAXqrOfujq0HkiUd2wB9ECOANAdvaTzpAYbmLL
WNOycvLo4vcusnRQFiWQ/TonuHh1rMsF0hTLasgMTH+EfrECzCs2OKZgoJZox0nNuWkcpiWpWQYu
ApRLQLqkNCSb1FOMTjW4a7EWvrGiAbtUg+kRX0c6oWGYYtd9YDghLbNKJeu+lqzY1ugi+KEF4PSz
i14C7cwOtrEejTscgOWj9DiSd8rkz2igjGjOdaiPAM5Pg1Uo7fZrjepXWrUdinNRuQWI8W5EoDds
cAHCj3ans467C1Bhy6Xo+vgtwXamlchCxwCJ2o7c7rf+aJycxmfn2kRvwmDqF3AEIkHTCozhp0G8
C1AZfUg8PX9oRh7eWZwtXSbeRYmZ1/dIm5IeCUd8n8lud7WtKNVmhjYUdNGQElv2YZRggCGwrxS0
tH33uxHF3TZ2G/ecSjQpJcBAXIGowD2b6gIQYomBDHV7HtGdfSZLUs1G5BikA1/JNPbefcjQznP0
vDQvgw1EO6st3xK7GJZl5nh3UebZe7AQ5ltt0C3UgRy0Gzi58yNrnckWrI3XtrHD6g361+7yqDgQ
jiRd8AXcA2NTwdcOJlBglZZkpI1nvMo2d8LD0PHJd0KImXBhSBP05aQBduTB0kF7YeO4fqgitzoE
0grGJd1mmlYygEZDRRc91apsMZninDDZz+or88ky1PxqXcvSwm8vsEYJK1TngAR27aw50DItMAIe
O/oVmqjI6nzrVaGzlALY/nj3aUvQtjh3Ro3f1cwzvK8ZGgCWlps2Jy/N408AgDr3jKdfTeD99EEB
fFaU8UyMLz0nbnk0mea8WsggroKoK44ji80no6meSM4S/CYDowWQYmGbPDaV/t1W9jqgDZcuWlLP
gdcBcxDAUAuj7J3XrotNdENh59gnXnLH8Q27KHv3scyLvddWwDzRwnKvD8YxMYGAgt6d4OQWenCa
l3RHstTagqCinqzIm+zpMltVzvCYhrrYkRykaujE4uMaleJ+mQBU/w2tKLtKyOIlls6wta0e8L+g
9fjsRsEh5kC3DM2tY3LJvycvQYU6L6Agkh6/OtE6bZFI0TTHRueCJ1+NYtP7dvbN0Pt0k8RWsscu
jn9OK7Cv1QX/5njRk9ZUZzftvud1jhfSMOsRve6Auujbr62I7MdGXcIBycOhlNEGpXVUlNWJFKNf
2lFTJ0q6AIAHQrqNtDpZ88rRUYr4rb41jMncqVAkzKzqexJheqo1RrSqUYdynjIDn20PZAlahTpE
BUAWZG/QiYKKxJqs0c7623psubHVWOguijIqwZR6Z19iBRiLF+EvU2xZVrRkCly29hTOrEQd+VYz
KjXZCKCbYIco7sjX5WWmY//5R6wc/U3gcVUuZYs9GllOQnztmwv8fPv7ADRwTutm33UNw9t2P6jx
BGYfeK6ZaxP95l/xrbihsh9ZBK7NUYQvTmivaB7LtrQXXqKFoJHT6kfdbrQH4DKbuY20Cn4V5I5X
4Hcl5d8cBuWQAMhZaDpoivwd8KKaUw4wztMIZoZN5ZvJgpakoEsVpPI029FdpjxYhhkhBz1B2I3/
jkKKedl5jol2aqVmdnFkAC7dzfFmO3JrDAmkGwCwCFu/90qve+9DdwO8j80iNKdmckzxAQJtxHcK
SHfbtZMmyc7nwnuxA0yOFFF7z3BwB4VEtwmY775wK9VRH0MbvKusvMpGFcXz2Z60cdQcgyi1HsUY
Gg9g47m3alP/zGwP3LoYyj6ihvt+KdvmB+BWm40E/PIk170WZ2Cyy3MNVUqyxgtG9tqqfkRu32z0
IXjihgTKCXrp5J4sxrEM6o0fFe8mFMY0HcxsoXU4HAakMl3ztYxz6xihdHOKCJ0XlRxkNzOjW/Vd
JPFbyKsWI9zyLYnxY05atIUgQdqBzkN0775TuElLHrLw7jDgm2wt2XcHFhvhvmXxklZ06fy4P9Bd
wp1uuvubLFJaMgGXCHhoa3wHgWK56RYkxMhxwhdhXEE13acFWqGlcHaAORxPgMfXTx6LPjtGCKYS
tZrlhlreyEQIjA8zbtlmVrQqwTS70R3JnAGDkMCwMtb/F8ZFCnAl1zDBZamee/PwoSkBsyIMMDUm
Aj92mAdCMaECy8CYnbnU9ceO+c8ofKevQ+W0yP+07gGZQwtMgODHc91sb2bWG6uxf8K29H1Z2hmm
jIVK+Rq/ZRbm6zHAqlBBbWuc3P4mw+AMhs2UKxBQsKfG0X3juF29TgtwvVDGaxDVgFMa/jV6FB+m
FBblwzAg9snVs/A4D2KQq2gx9jnLAg05vB67EHICy5S9TaN2BN1Koa0Tz2m2JSaxXkarj/Ela3kX
APuXn2X9RSixhy6dU2yiP88RsfkyO9ESdaIbJ/gZfsUOVxUWj+VRvG8r60dfOmgLpTbDueIyV2FQ
8EITv9/0q5tyzWw8OVN7IpV9JmfLL9cNT9qlCcLpZWml9q7oavtTzgAZ6ze5vo4S2/5kxsGwt0y0
6tKyjCPz7IbeV7JltcEeRRagCgfPyQAUIgGPu4cpGJDZFo6F/w5a/v94FDD1MB3IppIh1QGngiKV
EdvoUqQAJb8SfZQXTeQfVy1rkhV5zRcytsHqfeBeeJzlAClEPZLWcZlMgWct3ZHrdw7o8mWZY5QO
zFWagZFIID+FY+GfXAGmLgUGJXmAfD3dgr2tX3YFhoTJbnJBats/gWwPXYHwJTu6hElqXRy0lgAv
A8h4N4pWDFfPIFvklN/95+eQImya19BokgsqlO6ixhj6aXqzGr8CwIB/xrBfcue2fji9aYFO02+t
ADP4ZIUfk785hage7tHp91P02MnGahicDZZ1dq3+JRZ2+6l3MT3umgtpimRaiK5+k9zMzqQCl0Wx
SpCD2dLSQFJsR7EmbSunWLSigIiVAdfoEz2Lp+1bC54kFgGRLRjLyj6glrHVTXw1e64qroPotDa0
T5h0wRdF1NX7spHpM4YzwzXTxmzLzSh9bgGRsrFtkERlEUueXZzxdm2H6UVa6p5sjyyJAJejtFrk
lheZyxdyxSB8+4Cs4oZWKEmFz/2G7OhBKA9u+lIUZwG23RGUK/eWBMFDo7MH5NvZQ+Kiu80v0gt6
ndkDydH8HR0MN0Qq9cMMXwb6FlBBwGJTstQuunM+BmDKQHZ7RC/LulQ7JF3tiwbDOJYloLBJJJui
PLEw+Uw6upCTFxfumpZ4j9ePEabcY8DXnQeUps6xRIreXyReMS7bnOFM74QgI44TIK+qJV4JBp/n
pQceesL0ChJ2+fciISqrfxYJkZkFdaYB2BbLYrZl3tZaBfh/nSzpxOc4FANgyNsFfv7lF5QN+12R
92JTKDTAEmd/13Tll0BzOoC6VGKT6On46sBeftjP8j/tKxWnVVCEDX6/b+wp/sdzKb5vme/2Kr5b
uqmixej3BRf5KUpKdJI5YfGlVJWjLgMdJAYi8i+9XW4TIBF/4g7G1ISvK9A1yAOQ8GwSjtEK8jLG
8pvbGdV9WzrFU4RpDvSrF19MNIbsMGgcrmmp2ahW9V3p45hYyBcUm8k5igZsv8Je4PsCocuhFyts
8PXNYDPvgI2XdqZLVRbOMa3RZfUh0lCBGxe07ob0NeqSekerK4WBP8R6ZE25lKn5HgqdbGxp5zgT
hLqOzao9lruxNfmLrSNTIwIZX5CMy19w2MUJaOyfMwcs3S0DRL8SG21SHwakK1D7H/IXIJKNwHwK
xy3FQPoX4yg8Ss+kFWm6Sq0fqWjZ8ao7b+rWW7hawS9s1EGEYaEnCYupO8/kGDsA97UZZBcAxAtw
GKvWPetPh1IiG1UJ6xem6xuAH6QoLTsdcAtj1KrQGGLiOFYElrHIWOzeR9x2sVEPwrMhmj2JEunB
Ds0BwOrh7DItB7CjLjqh48A9RNpi8Bv3nqwpftk6zXqWzc+g8GSHztDoHLfVfhaRg3pOPHbsMr28
6TkdoBPml+e6cljmjbgkSEJlCgc7VFDZxPAgCQab1pkzALkzQQlkF8FwtpldSDYZf4SRURrvdL2c
HK7izXY5uh4OXgsWnKgYvaVRi24FuiNsWBSEdQiIYiAmYfrwSJdcoVlPy5ZDc7VWNpM5eZKRpWL0
ub7xtdba3cjJYsQRZPXv30eMKJevej9cz3bxUQFTje0pWuhbnt3YjhrD7zGKX+u+A+Acr0je7FG4
2NajDECVgXjQ9HVpBfhl+ygN+CXzD4PWf55FdFcaP328g9CM+LuI4GDEBcRIKqLtI5X13iWUYPR8
C4LBfEUdQVxWHrBL/dVExRA7BV8EndceUeECEcRfjNHWurKItwGcg9fGeb63JJrCkEBE+eIDRCqu
jPSA38x3GTXICQs9SKCQBeyg6ru7kdGSFORLdhTvb7LZl56BvgtwuKFheCXRD39kkbUcVJ6yoMRl
ovKatEZ7I6jrUSBZ0xIwHRYYrfx6crmyzqyuGcFwAnMfbThrZNPQhxOpQH8+gWJPjjdPmEKQ0FCZ
U/JDmCW5tIH+agTyzcSIFcbE8/oErm5k7VWbBl101ZhRjI62cX1zQHsOFJlRROZ0K/tq8nCGAHgJ
lizCbaJGevGhxlCPCggEXgPDjyq+30UgKP2IMwUTnbyAaHJkot5llY9DmQIDpwuA8U92VYoLrcjC
0Kx3i0pBiLdIrNxYcFn/Rx+4edv3hs8L/o8dZjmWAyApZDD/bPIBHW+cyLJ2nx0/+Glzu2kxl9u7
x6pEDRooEQUGNZhTrLXUdY+iK9wjqQGJACrdK0vdXQbN0B0tP5JiQQpQ4rrva3KkEJMeKRQUNZCO
WkzPIVXsALIFeIO/n4Hmgl+DJ8F8UelGtJpfgRj038+YrfUINQzBgKyKZIhYYI8U74fCmbr6/zYt
MMsCbWgWjSjG9dz3n7dxtRlbbAKQ+NKPYIF+vxhtDUonWmN2GftHZTOr6c7SjFFbRlqpH7FbBbq2
lnUd5ojoHszF58gOgu0k9DtznMKTfdSN2cEKvJVrptY560EFbOMY+FVwTCixQugnLnTzU2PE+z7P
5dcRhaJNZmZyS8skr9ed4fnPItLMYy7iE5I6970+8iNAMu4LUxZbOVZgXxsifgSNtg34GZnhSlIg
Llnu0q1H611wpSODWvnapQEo6dAFj7cv0gT974hFz0DFG6Hm9fwouiMb0tLyKmKNKpQdjPny3+1m
t5tnkIJk0z+BnkTCsExR8HXrX7SatHQ7/dOuBJOBG/Alb2WwSVLAiziN+w29OOWqDbg4GSPSf5aR
gUO99dxvqFZ8M0ojfxp4Xh1qBxwfOB7yUxVGYqv16ZsjgbpGbZ7EValpRbGPTTTzkmxWyCx/S6IA
0ABqfICaQz0XfFaZDqTgmY2GFCquX9jZwhg8IAAopNEJ7FOicg/CkzOtkqRs7iuQode2DbZHZBfB
EhP7X8gemHXug49E2haz3fWSHEhRBtgBOCjBr+e4Zps3qIHn3b5teXPHgGZplkZ29hT2MwOB+jZm
4ytTolmOFA6/WmImG7DjeZmvZzsy7lzP6BYUCrPlS3zHoJFBhZrtSAneJVCqdwO+ZlfiV4oxS9Rw
beB4tYN7F3lAs6pkHe5igYQTJy2OI/e5n3Rnz7G8xwEzcHtDAnqIjOmCZuBwkXsScIYqQDD29nFs
m+/kAAwZ79FAUyRAIK16TxaABtLOidme5xj16BvYTsZsq7mIEQ8WMHzdYDlbWHnorXAsTEBpZuoP
ITvxCJgFmRk0hzrGB3cxr+luvvyHDanJeoozr29CzEu6+0c7ZmZfWNb667+ZgfTv/VWPWvymCdfa
FCBxPtFFY6WNdrowA/GDEvZa8yKjwdzemISiwchHZMC6HrV6jwEI1Kt/R5lD3cj0dKiW1iD11ayg
R87L2deqvnQGzsv0lFk8PZrW+Px660iY7y92Nkw1WS/B1VRsc63OgOefllujBXQmwHjfl8DbZ8gW
VMOCJ0F2J+QIOA5Tc09SFCtakbyqMvs/OtTZbVsz6ke6D8Zg7BB18BC7xNt9xcuN3hoLmc5yeM6L
xNsDV/JOcNv4isbZAeSJefEQVLzd6hywztI1QeQQ6br60PSfPBTTFzhsmt8BILYE4bD1y8qspR5+
55nFj5a5smv0vAUx58cobVHVGULUiemWhGR2s9Raie96EpJ69iaZBqA8FRlUP+OylmG7rFQLFF1a
sL9GK1fx1JaaHclN6LFxU8n+DV1g2F6TZjafbGbhYI0PRdbqWzIZOZCaGiZQSyzEUwQY7MOUfVZ5
aEphK7kB5ku0bEBEF0pjf9jPIrr7kFMcCvEhn+PklCMfmuYpUc8kC7IlLyUHFSw/YMqnXxoOuObw
w5+DBAQXDYBh092NLIlBb7pIMw3XgUcwskzUEUcDqA0kTDUHjaBDOb77/3092VJsikL2nt/6ews7
nevwHy+JTKZHKpnPy3Id9KAvZ2EB3K5Ii6YLBh6LAjkerJMy/H0763MfVJot+IhnUQOQtONNGNLe
yCQFjY38v/oHfeeGbNv1XIYNKQjA0Uho6ObtuCMXzJLRqJhmuCOH4NMwGmhsc0DZuKoL0Gc2Asyb
bds+y2AodxrLs3RLsrTpum0h/O9jXVXvxkGaKKwcs3/WwGS3owCRG3mo/ICSo60DG0lQNB4uM5yB
N8IwgC+b1uiDVncli7NdhGLNoi5KGJKQ1K6V4C/tg/RIGd+GIbvJxbf7bNdEMGcYMD9UQFpOusDE
ABJoFpmOAdqFZn5PUzacrkRk4qEsuY1R6gG5S2GdSTb7kiysU/RZg957PSumoLTm+Y/CA77lJCrk
iC5AtO6+R8UetFw6AS+PAU7fW09HdcK36uiu06xy1VTZ+KUPgvtK4S+zrtqgG2/4Bqi8amkEjXgQ
dRxsR2EMeyeL351SdOJ+MQLvHnBj39PMTPemKjWifSEAIOtpZgXtqLxISi8agewBjOwlLcmm0yLn
pPWqfNl6IGrheSRWrdeDicIqwQIRAMng/RbErPWRhFqG6hrdzTI0Dq2dUM/BRAQl8O3rI91NsWj9
P7c3phTRldWlNkHefOUyP6oawnDRh221xVhCiUZGp0TKChWIOPfwCx205QVb0BGEvVFlLCyut5vK
szK2IHPS498GqtemR+IydB+aUBNgg21SHTUTJ7wYoe2skJsxlwGwwdGb5AHBLEDfz7QM4yy61E62
GvjgHmk1OWsNYCgq0DVRAr+TlgeUGF9gTk6N3cdDle+iOKyqcM3bcJ8TCqffqISASAE7SOuwx4k/
cQJnZSRgb17O646lAm+bWl+Fbf+a9Jl4jDVpACfSYEtiduia+hXNtuKxLTMDmOr4I+sYK3zNA3ll
j9PJlb0+Vj/fCZ91ZBEds8LWxHbRzGPF58GV7xdQ51RAglXrTuvcdVwYgANXyxvDeWm4DQZEBEp0
N3ZpyYDUQ4Z9A5RzZMP4ehJePYb0ei8wMdo2wWZ+KfMTZhnynGj/s56DUeeb3BPiPtQMgV1+Wuz9
MkwAXhbXk4y0cZZdAsCYArttxIBNnWXNRqSohZEd4EcbHy0h+9IDDMdk0vgp/uCDgVlwFTkIcGnQ
233WQGYassTdAWMJODqytJelLIdXvza/YNZafwy4CdRQYFsuQ4zAkVzTPUDW5pDP9i7sIwY52Ut8
TpdolaxKq77kmhN8LtKdj0aPlzHt8A6LM5BQqYotQArKDd5VoGZyKusFzaf4XQId0IcTWTmh8+6U
Y45tV2pGs1NEUWNtJTjGW/ZdacbeV2Ct1csCqHIPKaCpNrouBvzchfYRJ25jIxONP1a+XoLRLPC+
BlW/t7UG7ZaFA8rWInwFTL6HRiuIMo4UCErv4dpVS7Pz87sqiY9Z5Ggrp8EcTq4X4syNoDq3jdlu
3MESiy7W4nZFQjup0DPQVWwHprC30ZPeng9qipwOf4k6/M0Hxem0iMMf2c2HQrKt+uDalrTqUGl9
HEAnd9PK92RL59E5+MdhFd+BeL72YQd8B6w/4tEhdR5enO3IQlSYm2uAwbamWTe6hMzJTgC9o7k4
kkzTcNMgXK3wwjX8X61mj7zEdBxycJiW+9cIFNEJkEjB/zy2WjjqgsDb7J7BedsfKadJ2c1ZRHPG
aunaZnecJuHVslMO85L8pyHlf/JlrEsWZtakqMMVhbeL3aw9gxwPhyAteYwxPfnIUODZYkiaLWlJ
CrQip0vLQaWCZHQBmciG96gKT6LfgWanfwzUl+ivahLzJyqM+qEAksEFSW0kyvzEewXE+1pn0vnh
182vXIIZwUST1yZ2EzaZRlF6ZaolwWQKGJVr02yQ7gWgICGQVoebqGQaoBsUaNt4AXEcix1+Azqg
AGDrT8eBkUcgAq+BvUVHhDS3bXdJJ4Or08PVYePvtxSvKPEWn0NNxxI6plA8Pt/WmJxZmCW+6GwD
/69BMaJFs7ef6IJ9+WeJznwQumb2E/ecZDOaKC2TkueOebEj8HR92I+J+OyXcX1O9t7eUsM5qUie
MS7Z3AMSwMPR8AXV4PLFQU/oJfCQ5icjr874rnGtdB2paQzRmeHKlq2379VAj+fkz5mODE2EOWuQ
Nnwhn7EDMRiFkGCN29csENsmNLau2Vm/Gr/ZIdXYf0Pzd7gEbav1WBftsDF4Y6KgLDzk5Hu50fNC
e9RqzJyP0rW/Cbj7v92DKMEc65/upjeyTS4B1aMhfwG0uODAWAVU+7z2ip0AcybmWkEcNgk/bKSC
83QytDmSXS0kWHPiRdksiPIzx7v30rsMfTMYL8b43XjpSguMaaD8JJ1aTZa8mXS0Mg2Uw0Mjussc
oMernsirJsg+9PhJKUhGvYyziQEAzpOHvUCFFP7UTklmZEFKoFABkN600DtOjApugx8fNB+Y4I1F
PxpGeo2vXt+iTQj7TCIVycR3PfKTH1mB3yHMD4un1rSMDf4ToqO0tOKc+UO+Rh/HlU/ZvGVVnf5I
lI9sC9RoJ/LcLo7Ge1ApAc/HivJNpt59ndNy8KKzFy+1rScSIQeKnqjGv3TqHQjG2QxNK8W7fRNk
k32MHvhVF4zG2tTRIaxV6ScaFAODUXiQFaifacrHN9ocQxZuvCOtjbcdKIws7Uxa2f2wq9x4/ghB
UhtH9QN2GsGSfJhw83XU1ygl5sUT+Ni0/Qw9laMUtOpSNETL3sc54AaPqsaMAwZY3B3JCciKfOnC
GZgqKrTL3chn29joMAJsAN18fuL0HFqr6BgYcXetNei7sByqT3rtLVMkbaKFugtFCjD9P+80XQHs
KxmK7u93uolpE9nJVzQ3vBPUobZRH0EFiAMBU8LplqRdi5HQiaxOK7ulXeggSFXmdJlD/N2FjHRN
q49ZDCrbquLVLjS6+g7/2PqucsAVWfipWKAUXt+1OFrc0d2sIDvymBUtL9495lBokPa3pJiNb54x
G8+h6OHzc00GmAMjserjwNaG+vRm0k2eu+tF264JNgAjtaQhRAFuyeQZPgQ2UKgFfGaN8uEJiOkw
PAAksKHpzIOvpcUlG+3iEjic7YdmuJdAlL3McroDVuqPvC7bfYozergKfcmOdDHbErBrVmDp66Ks
8wXKJ++aW5vJ/E/1IMWjVTAAbXwveifZR1UzHpKPy9Cn48HuamCk1f0WXa4NX5CW7Ka1ERvvLmQ9
q2/CkN3fQ/TWKPlididTWgLdOV5jblCCtzkEXAaKUNvMTbWHmtvBg2ekl6LUE4xkYxX1rL6vZY75
cxjk6oIm+B8hBpayb6BHuOCLo0YWFu84IokhXpkiMULsTXtzRwqSkXZWXPHKuIH1bt0T9wxZkrAM
LHNHyzm2mcb3OjPwpSeAlI32zBFAuYN7Fupihhb4OZ0RbVqFeyY5eh8wDUNrEFqkgIoEnDIZX6lr
Hxz2yo9kZfML9BPdK9PZxk5K/wtHb/S61aWpugaNe12kzoRYBfSPDS9d78rCjuv/sKAYZgYIiLjH
LlNYyPCUY3RI/Nw7WHbnHVrDfr8bZQCkk3lNajK8kQV5N+SgzYA3XYyPu7BQGlpPt6THZJG19JqI
L68eG8WYnLtaf7yMKxnZUIirR169zKvHza+G7ugVB1VbbbIMZC30D7154mx3FVEXa61B5yuYbgoM
BnZpdW7ATdAvfM1pD5XvbkgWYIAbTcqyOiMX4C5aNx+WnTuws+17oNW2CwZtsqzazD+SXCplh4TA
sIiBVHvAfvIQpQnK92Q83YZAxF7bwEVY3MSiJV14AQioAhUKwN6piOpCEejBZq4tK13je3uUVb7w
Mukc6CLHoV33HLSOLDId/M15ay3pdrZJ0TnEdiQ0ldHVuvA80DN4ACbA31EFneK3Mc6GYLUU2YMr
HDFx/Fa5JR4CrohkUvc00f7atcC7fTzJRrrAGMGK5Mqq/l8RORLjyURqAqvZ8SP8JMIk0r4t0KaA
sUz9kgYg5cL2qAUoe8guuovZzQUGM0HUk6wxR55dRivTjUWutIBeRwP0kIIAmITkQmE8wcGYbVsA
F4frFGVkvNszv/5EvlMYMtZx8MYAXFpsrh6HeTDnjB7TSUQuFF4CW3EtwVW2rNgowTpi2qDIzMtD
o+k4CDbtkKE+CrSvg64u09psrd+3pKI1edGSLuiV4OjX6AaMfeFv59LfX6D3Kl+kIBlfuYPeTH/7
QYQQTqprs+t7ikEXQMnAevLR8RmY3k6znmRXj6R177NhZdaAm5g7350oyk8u2O1IFNK4kQVUNYN7
2IIQXkQOyK81N2x95dN0EhtMfgLI8WmCl8AURnZqM2zXgFvboaXW1e654OGDTLVg46SA6CEZXawW
jbGsSn7RqlBm4J12zxnSjeQ0mxrWaw4KnrvZssnDR9MGYOpsWWmhsQi8vNyRGSl0fB5W9FooPinG
iGv/+FpE3Gpo1RPj9DpqIwvD6TXjNVgs7E8B98ydnjQAayg9ADtLzCNbSyu07IOjLqMTQEW3oMAs
rWWTARf4yoFU0zrHCCraM/kLyQYKOmluQ006ks6Xq0fR86eXQq+KjK4eSi9CCJECVi19qYMoX7E+
rr42AyY7AnzZ3IFTA7/4jf9M8qxqx7UEIvmuBvbo1zz/1Vfl+BJWApwuYZ6vRuXdKm8b/G+TNzO0
ZzLvajZiT/fIhiBfNg44XzGA3XRHQbd6YKgMCdZliuQIbxvoByWcNX5mGVs+6JcrlyYGtNNytrn1
ngJlfvQTP9DZhtT0mEkxr50hFvguUE+cH/vxxKtXWg1RvQ4kK1EVM1F3kEDOGlq8xRZGhcM8inRb
kuUKYHo2oeV8mU3KqoLvvL6xqRK/B1xaglS2CkgXX5dAmZ6u9IRZNcexgb6yTsKo3oI9UqIBlqOI
FOUG5kb9OtIU+nSw6k0zWU16k7EEPBUgPfPgtYgiJPAxPIUTo4ENoBEJaEGUfFcnTmNhKH/YjQZ2
vJNzhh5nH4N9e2B/lQXKAy4qdRYmqY4Vt+XK0TAGMQkxsQeD1quAbl6S8eQyXXVb8mgzWTZdHR/1
tPthcsNbpz0ynXSZIkw2/+s1RZjkFKF1VmnrscP146+dpxcxvSB6xSmOFyswzI4YAWrwDbchZMdR
c/NzPKJYEPfqDVCnX9skkAdSTtiPSW+teyEArkSgkoIXuZpq2EbDgLFM5eF2TYz/0wzTn2uwk6Ou
0yR8HaYYGx5BLXeii4es+klNcp4q4aETl24njbLWRIYh4y7umisfUrOmbZvF5K4soxqWfw+kopPP
FFz3s+lVAHLEXE8AsHEB0B3qK0RXoHVx1YWWUeduHFQg0JiHhkYS0cUwTL4BhH0EZrTftqQgu7p0
Njj5W0dMsPz0vTHA7C7231Hsu2e6c5yK4dsTjLuzwqC9u1GB88FIoj1yldin12oXP92Sz1Djg0vC
Sml6j+8qLe60p7pPkrNgyY7QWUbdYQ95GKGkADpSUHWzB6OKd4TpEmCO7sHCiqBbwgQrpZv9Piw/
/DxuHzH5Cs6TElxwaEizD3SxPfl+13PfupKVkZ7mCxKSjXRTtq5RpFoargnSdB3oCec8wIQlzg84
k2FFIjE273ezDN95LwBuTXZaG9Wgl4fFjZkEF+sKTcE95o2gvXrEWBZfRIH5OLYQjfVoAaZ9AdgW
/1PMtAHJJnA1gOTQv/Smp+F3ytReTb2cUruzbSb4iEqGP0y2OetAgOceedzW91WTaIe2lPo6CPLy
q9eZGB0b+XfAzPqLf7UovMFfAEXgn2PMFnHjYBNOYMIdJixwJNEM/M+BE6VSvNq0DHFGXbRWazxL
oO7dahsdKbPZWKjlbEzaeUmRBXCOnh0dEzWzb/pj9LmxmT8G9G7HFF6Nn34+fTxuPkB2rGhBqyLf
3nyC6jhqgFaZXgANCYLdeO8oNOGQJ29mypudTqMMasndptlFjo8hC3sAXIbStgqD2KFxBmVSqfGF
Gxm52YRi3PG2XzjAkNwQqMKA7OTGDEbQ4gEg0T7IAVOGegk0mgmHIUtWvVf7T8hHequiT50dVcDQ
PfTJN1zvvk6S8FNiY+hXlc8E4P+P5og2IVr+kxOQ8Ow1EmHgELHa/MlFAp1SNhXoTp/qcFiiGoIZ
76JFDxeztWjZOQ5+0qwY2KCDFZyr1HHHRcH6Zsf07ivJ6DKbAMBOO/dDCwocOz1ODrMdwN/RBVrx
cTXLZl+dD8Fe793T5DaaWravuX9nYvjrFJdgzwP8ZHSi5STLUMgE2htoRZTJrKC72fhvvugleSi0
3Nr+oyt5zTEpHBrFvW1vyvu/hlQvgsz+5prawLZO8M2znrXzS9Qap145elFvk6q2VqaTOFtddaZZ
dm+tpPTsqVGNtLRkCvRqXlIb22z8/+Sb5bFz4Fr2MzfdtP6ZO4Zx4L3wONqaBTrHRnt3JasxYon2
RvwUjKhBFOahbTGf2qDbBm5RXIbLAYMQS0AwNePXAXmCMU7+D2Xf1t0oznT9i1gLEAh067NjO7Hj
JJ30Das7PcP5KA4Sv/7dlHuadGaeme+7YaFSSTgOBqlq196nIPRstWoZllE5kOqbwuzNU8IBXlsM
OjNP1PZTsAU5iLqQyRu88WanZi4yxBjcm3snwFRyO6XOMfOGPSv56Z9G0kRNrNvNxJcE3RsIbUSs
5Suqlf9QRk/l8fNhLsGvIEeH4vkONVExyOb+yeU2TaSUvS9qRB1sNZ7MsED+HVDjVSqb6CEBtyZA
udFdMQ45QieTbUzBRSKgh7JuDCt6IBsdoGPCtxBrL7EJ/+VtMHwlUY8IYhbwcJc6/WPYNdHdPIxm
8aUHNW47r9ay6K1Vj0AKwM6gQa801DN0Fd9Ti8jSoxpQZmqWvHT2+NGFS8k6aGoq1l7yvl9Zfgf5
Y18iAf770Er3zZZ8+y78OBT1jh0Npc5fV9aNEd37Q1E8IczUrT4Nh1gPxLOnK7NpeKNQzf/ryqKr
vU1q5F97P9UHOjhx9/OMmqXtqcMnGzUtZb+7o1Nt/ufQMKgmWNevmefpmyCu/wOrxj5D1XwTxO7C
50KYNghL/0Z1N8aV7UIbu3kea2gcjtpj+ygMUEkVqRMdLDxhb2fUDIvx5nGj2pn96E1BvVhJHG4U
PGQjl3hi7Omh9LSfoDo/tRi6CH8pdX9wJ0+BuMp6ghos5ynmecgGvdBszUAVu/zUcZtrnuHzHzB9
EhpCLtgn/Zzhn65ELvNFaFhLGdAQr05d2pe+1QHiZewkEtO+eNOBgVN+b4E+aVF18imu+VRmmALl
4SJXj7dcidLUB2pBJK47glvnCtI1pOq7yB020s3y1Twgw+VAbcyCHY2gjv8xCTlAW8vf4cE+bIEq
67dKQovAnTZu9rTBo0MdZv4BL9+t97ud3MCcDAo7YHBm/zio04cCNcuLMXGa3dxBA1AXX6wip4Kc
+6/pqGO+PqtAKZE4ZbWhDvLzLBT4TB+iBy2/A6auaZOaYy2dTRcnv/lC88VBcBAbWIKA04quOfvQ
GeSz+y2SFR2KX/A3A36Y3I3YLm9BwS2xRg07+24oSy+HUuL0WpnayPHaEGfEQVmuFgeEYnHqj8Ue
lX+L1rQ56lbpSE6zuwWl62WkQeSmJ32YsDDcbWNaZ2rl2DYjzDp1xEXnNgs6pQPK7tgOtHn7Dx3J
JC4zuyRFFBzIltLgIQ7svQb5yzBNOPtl0BH7OfXnIWAQc+4SiAPQkNs0NJCmzaDe/NfAX5duBts7
eB+uUYSFhpSdHSpoA2uEKolzutdht1CsCLHs/Qs1g6hIKRC30sNeQ7IqMto+uYJJpFuEbRRu+jQr
xM2dcDRAcCAuixpppjir7hXoF33fCA8jA6mMl4EmwnJaA8Isnl8cDQa4zYpOb1bL6O9lx6sdb8bi
qPO+yFYfTssaiuyI/v82STPNRE40EZ3NNtSOQRUKWNwPpnlah4Uhttu/PhsNznl99kce7kUERiTg
GYCGhU5yCDL7wwdTTFDZqmYnCFHkmyysrEWhQluvaAQdBptnCzDMZttgcrRSByplLXiivKZjoIVJ
2THBiuV2Buq6x8Docmia/2VKA+AzV1VRQCnPf/N9tjaN1Ed03/Uug0ZINbeyfEHNcRz8i+mgpEyP
oliRjQ5i4GoZNH21nW1+Ib/WadQcnN4AFajuwf/sa3kmD56BMazy3P3s37VuubdGBUGz6dJ0cIfW
RiiiclbzZ0JkPF02kJzekUvIoQgVhM6xBpfSIR+Nbpdwf0etcjK5SrFqwYa0A5RdtwfqoQOjHjrV
PHGqBZ2Sk18ywA+QMlnTwLljbn6egtp0+HBZ3BXtbkoafriWVxXRf7yJUQL5O7WBb9kuKOQ9nwlf
gN/Z/MR/rlwkmiq7tq8deIzW2Mqe+14HP7DB2sV1CNr+fkRQGcXGMaD9+9BOzGShunvPY2W8SOti
BQr64E+egBfZb+wfVWFfwL85fGdN/91y7OoeLDJ/lENb3JsgX8J2HFIJ0u7DbRmgGttP++IRydLi
sQmqcSHqut6bZl4+UkenthEKsC+3BsAod7aPkPY8iPtYIcVVVm5SwKUXblexXdrZwaVx6m+Z61cH
ewD4aZmGuxBrjsutz+bymBj60cIzACyWMcgKMcTqTYDgy7xbVnz0kmXkucayD1p70056cgg0Gpc6
L79xL6sPQ9MUG3OomlU8jf37/Eg9PN6u7dvez3m5fa3t0TvTkHl6ujpdY/rUxURFnYIfGAIpRZBA
ynofuFNGgjNwrplOjwJuL3ouO0euIDQbbCOrBElwqItNw5ASpCYo47vd4ENvQddW/KxqBurIgNvY
aMM57LAGNUfj1TCnlsr6i6mhoTP10cG/byH/8kTnQX1tnTK/61R1iPWgtiCfc+7a6eDWJbgGxwyr
ZbfBP7PL8eynnrIZA7ZEUgL96dA35o76AIV17+wqlz4UYTDB7TQd+2/AYIv1bb6b519Xm8d9uKRv
2jEU4OnyZAbKPPuvX4bN/vbL4A7YmF2LQV4Buhmfi4Yb0MINYz1cPf7sxZmXQMl9ek+gImRRpX58
pINC/T3eGFP7wylXWXLsC788aHF2qDHR3CMV8A/jWFhddQnCiNboktus/+h3m99JalBdYO4lOdHk
oCCH6uqt3zZqfCAwloBdlKsXiZXibrACdiSwqNGZzbF19QOhRqn+XfxluoFDqSn94YHEaciNTCC+
fZjxpr/PQ66+qG9Tu03pgEfImjRiEM+7b1P8hgHC8u+gTPWdWnyU+pLEBXaU2kBtZJOApEi5qdyK
uJUoNpxGlKrcNxL8HTI1gUUYLdfbMyO/cqgmGtvSG3dA6A0HJQGNBUYmC1dgZTYQVomC+8SQGjXe
CV7Rfmg+RKwxH2qWyHURheHNNneUtsqXFcv6DdlQWqlwW+tp5YZ3xCwOSGezrWyzb2GPFcZsmn1n
G4kQ3nQGOxsPVBBwdRC1z3/ODNqb/PAfBBHM+tu9KyCfxXHTOq7j/O2pnta2g5VCXV1vwUosLg+R
ls4RewfnSGcgE/3YpA4UkH7rOvA/3lqT76RXiGLGX2NLA7x8WY06r1+mT9MlYKEEB67F87U5cIgx
TdOYYY+oTlg6WHxnwSmqi9dWGu5TZ9ji0YXiqAndtScsod0nVLpteCzLC5mEAwxybNXqSM0MpbDL
BkD9HTURxWg34I0Y1tJo+JNZKGcf1qD4ppl6l8WbNjCVka89O+Zg20XAPJ4OdEYHo0PAHDUX7h0K
7hErp9O5h87IRo7zOJoGD8asWMxTzOM+TQOuyXqNtEN8m3+ey6YZaJzVemC7ggrviaQNswKhJ4UF
za2lIavBo87eULMd0vye1WDTn0QVw0kesXXaBLGqSB1I7rDFIx01XmDspV5R1de+5eOeT6ATq2ff
ZA55N6UNRy/8sM/0Kv1iF+B0Igc6QLvWPmExDsVRayh3jjReya7bBoNMOjpDUULuGe+seRyd0Tg6
QyTzv57N3Pt8fzOTQc7IAfux6zr2Z9UWVK2DBJUzedXu6C2gNykAvamCUzFk46HoUZAZmOI02+mM
DqaCxnblu8V2ts1+opr0Pw2e3OacO2ZnLzLXY541B7rgbKcrjo2oVtyp8NiZPtOn8YHdjQc52LfO
efz8YSsLzNop1//y6RSQ7x/+4nksXWz6dLxCufd8/flD9PFYrQwXGvJko6HzpwCxx3gYlbUik6oN
rG2w4ssi8W2PtK73zeOVWgPyW2Pz6qXXvuy/j732v5lZ3i0KbngQaIN2i++AbNwbZb/iXqPWnhe2
aoMiUWcFIJNYpE5Zxu9iBBOpMar9QO9FYev4ePOsp1dkV0XrOgy9PTcdK/tCNiOWwyKofLn2Bmho
vesYvEgeisAWwFY0xgX5qWZt6opjU+PWOxk235UB/iVZjvl9Nx2oqSNsALEquswmsrdK5PdtkHp3
Uro7MiFIC8ZcOhWZKI5W0C+p9WlKKbF/CuWa+uZpZ69w+BIBsAI6NFSUF00zQDnZ0SdRd/oU4Md0
iisDzNh9nW3qcmyqLfWosP3DVO64DYwBtdgyzqEnlNr6wYfO8p5csjYeUaRWFQpSN3ptDChC9YRf
/eXtVFhnQzgpibMG7C924a3/41Vj/v5TdG0PimICuwfLZUjo4VeJn+qHgm1gNlEV4A7VUTTDYhQI
pVD1mwEM5oNCE0nb5mJaibyI/2EKEH+5lciRxzSHnvxppI1I6MPkQa2hhp5pJbGsSs3yzghAw29H
Qfaa9P6OYz3xzpDdWuAtXl8S1cCjlOPCbYpXHpmXMarlZahiCMXa0S4bbfZFVLZ5V1nY4uikYl86
XVigYHFShBPQTBL7wyBEdHclAyhHgqpqc4tnTEGM7NcBYBPERagt1ZjvgCw5/ZPfbKvN4gQVRYd/
RewCmh9TNUDCAS6tixFSP2h9gvpHUyfWpa9UGjCj/8mNRo7ovNkDdlHZALnJ7r4def7uj+CtdHuj
uU+zhB3NikEsFKvZ72N6c5CoE1hGvG7uI9Sw/asDD+pqP4L6KXYcz8x3/35Xid93pbipmGX7zLWw
+HYch7lT/4ebqsh01Grfig76JqM8xP1d3qXWS+t44F82uycvLcdrkNirqAJd8KC1uLfr4nuQ1OZL
2yioxFtFuaQxIhcaym5psyZfXefBCldIdrcZXWDyTHdUKI7FWIicvZhBYD78upwZeCum2vE4V5LF
pRpRVpqE69mWCZs/CHNJlrlyDRDCj67UQa4SJB6TuGo/1OUCuUhD4+cDYPGicOp61Vem3JOoCWoB
39q+cVD+jL8fWXGyGoUBek8wjC2ogiEpEms3WiFfUS/4uz9OUXnWbYrOUjQFKfTEjvlzChpjSs+8
TUElEvOnSP3mz9EMwv1HiER1Bkyi+QiOuPUKO9vWCYRzCRZBAAnqsKN0++/3iP+3e4SjBJ4zzgS4
GYGj+CSXw+sIRWbVKO8cPTZrgk1gfY3UrfDrAyEs5O/NViQ/ewmNMTvLxvkuTMs/JpVTrFvTzDZh
INyrMILyJJ30C5VRUbmU2yUnz229ezKZSfDTnzpTUVanpI2/zJVVk3/hOPz+NmHdDEvACSByU/IO
tbsONBqIU8HOULjcKfb1ExsDawpJdvIaXFRJiz5eMnAHbkDQmF7rMcA7NbHHb9qzdxAKCf7Mdb0Z
TLydg96dEFCpd7URmVun4D0/8g5VbBI7zW0OfN30OLSXAdfJG8v1YwFi9z9l9jUqk/wPhYfwwmUy
eclizleZECNwsDLcR9wzzkXjvLaV4b2adZBszNj0tmWvvNesLfdGodKnMOHGf/zL2e9bctf2LcvD
88RxbW4Lx/ysP5sqlDCNRagPfu9fmwginR3iJIBFttDthg7YiWzzAbyP0c504h+zic4ME4kDu05A
1F3ql0GN7h+9AEm9aEbwQ1Zy1aJu+4durK8BAslvtjIBVyy4cx1jP13LDlp/SHggi9Cp7BC1VXLQ
EcshUxcJLJT//T5nzu+buemvBmmOhxuQeY4HcpRPN3rqsp6NKH85OKXmR1DwQJ2eFc2+RaXuvfJd
pJctq30yBArjU9tOvputtcPmrwsXVgVgmBiN9wKFmgtbBuGLzQxzZXYS2he8anZa+/7ebbz6lAWm
gwxsN16xEhKLOLfTb87oH24zRR04MMEY/MdYQmCIt67/okO3WjF8xWfTHjzk5pP+LoMqzNGN4nzD
Zec+BmmQAVFR5F99z3qYmNdCqBSce4Sm/hRZ/j2KTPeLBnx0SVPERQ6pbfwS+7vUUHoLEoZ8SShu
woAbdv0vNnIhZ/KrwPOyJFA4uJYgG4P9wsZQQ/NY1VswG9oXyGA1jxDMAzOq2SrstdAXKe3fZypN
F/hXVi8R8mnI1WsI31fdQ92XOb5S8RyAfBP3iXbWsfT7H5CY/hbUuE+qwI6XPg+He+wDEEHM469z
EAUaisZdaadfKaRCkZTfTUXa83UZ8HILZq1lWZu4F38/S1iKHIUqsadLLZx96F0HUD0z13YzyEcC
EE2tIvM/tKiP0EQFSOCcyZOASL/GyQnDNPXROOqr0Pp/G/drll/jaJbSsQUUtphaA3ygD55lqENV
mBlQE5V9s4U+BIHnA/nNTTojG+ojNsJxEc0ajLJekK3MVLZwdG+vb366/uGbHiI/nioeQcXKt8h/
SHAnoAnakeIRqlcRiKtGAJsmWzvZ8BOYQvbVmUyJCBDpdOQ7tbowiSEJaZnbwk7kgYXjihfCPNHB
Bom+BqAJbQlA+hYJeggMV4V1MrLRPJnUTe3OisqVr2W8+jBmnihMUVLre1m8deLG2itrqrRLBlSM
IIiLABfCpm4TLbIMy00gk0K9b7vK3KAc0FqmgnmLAAwNe83K6JqGfgaSyOoaOWZ0zZgfXmcPsuWT
h4QH+dMBz51/nCPxynudRc+dG8ffGZPQ8FbOK3As7mZA5GlXNVb6XAXFhRyiBOUtyqrthyLx/ONo
AHdKkka11a5MrApe89jmKHS0yj0WH9E1CMFAB8A+IghT03LCGMXK2Qo1Ff2ZTHgq/vSgTrL97kFz
aMctV32WNveNya9JXQ9bYcX9Pkra5pyAzHAJJIf/vZpI6VLUgPsSWT4hdHWNlfrpW+kI9F5tvsNW
SYHoAmtyqCzujDI0/qhAJ450F1Dqoo1WqnD1gzTTbB84ut7ZonLO6TQI2U3+tUXo3UXB8iNHHQ3+
MWn6VKLKxiy4+9rzLNimLmpJmqjkr5ExftXA+J5ZzKuLbzhfyBw2g7EMsFYfwtx8ENmwzFjtXezE
4JcWjB53Ven+aAZIzC6lasDMbFgoNwBbVjRkyVt69nO7erNzZ9xbVmOssiyt30zkZkrgEc9G1csz
SoDBFTG5BXp0V6yWKPseWYzBBRLjX/79DWY55m/hGrzBoFXs4rcpJrilJcxPe8TADVAyb1vJoRU9
Q+0Kak+S1yTK1iZpKDtGtPYj5b/zNEgXjSPtF7Md8lVoperMBNSxXIbyzGDscchZtW0gEnxunWyH
31m8aO1cPkOFIrmTFniVIAUmn71+7JECTyCDOTVrrzSOjYtYoijC9rk1O3WPdfcXGuoXbXEu/RAM
x3A1HNe4BK2Acg9anQldwGL40TKkpGUUeatKsfJAh45Yg+MhrlA4DSO17TxOPrYNtz2ivG9ArrmL
emvZT0XlXazycwug5TbqlQFZG9jmg51CIbBNquNs+uDrgpu/zow3xMBBj96APmSbt3a0QVlYgBII
ZmosKyeNOlJS9pXJgC2AzmAESeXcm2IBVhzdzqhJh5ELdjBi8PRNHnSgAZ98yc0N08XKVZlpLILG
8s/aYicJDDcq0zuIl+PX5y2gK+hvObWhC4GIDaBqP8d4QWcAK43636jD5wTWs7JOIhAbmuw2BpvD
ZegxfQ9+cnGmDhQsIA8cF2zfBo/QYhT3ZtqJh3Gw2V3Lh8fUQ4hqQTbA54DYy4cEDB2/jN0w3OXg
LEHkAMOiIhEPeWPcxs4msteB06ycxLP/K2z5O4389DNgJhaw/vRz8CzGP+Vah6wFUwAKXQ5enhst
Uh8x3kUOSO2WUf0QiSJ+7JCpu5ZGHG3ywsXuUoC7vQhTdeE04t9/l59yv9PngcwoUltI/HqIp36m
kU5iF2DUHoqwMeRIjppnFm5VHOhsbuZlXSPoUaUbsuFJ020QY4K0VKHZeQAe974BOo5a88FHwVYe
R3pKnuOxMx2SYhRL4HSTTZyzIFgMBtAURQAqr3hink5rgYqJbFL0aVpl71DF3y6qOADpEzLKJ7fI
1YnOsJ78eYbcx18u5fDTRi63w2QbIvb479/b9OV8eqAJD8yE3EOEwnexHP38zYF6QtUibGsgeEh8
HcD8dcDN4SQnRQLsTsIFNdvcBvdAY0BjndfDCbly9lyYLkj3oXq2ajiiUwBBR6cyaZdew/KDXzTR
iUyQDoASOrV5bjyaqfIvEemdToQHjdsZL7ap21WqjGhPTcMzU4RXdYKsNnqz0loCa9w81bKauIj4
jke+8dIgXXQcSjwZqenH72aonJ0TNdkymcQzeFKZD2UFEW4PuhmQTu2f8CNbxlEH6arJIewr6EeU
dX+gzqS1inWSIchLvSOURfeOlauFLIwFMYFUCkV3TR9kG6IA8QIOCtwED3Pqxd7hDjn85jFMC+fq
IERJXCN4nHUIQSEg0iYJO0SZLZcgpTOcd9P3fyQTSJsJV661EsDSNV+SrOGPnIF7muXBuO4DtrHq
jq04iKnesi57CTmzL8AbROeoHLCY0tD6KosanJcmVGD9yQ3Kcgu7z5Mvso+tQ9WAjouGI3IQLSGs
EGNB1mXPXi43FiqjsTE0Qqh0BPi5DnlxdAYHMRwjD3bQrsigvDbx3BLXkIU6HF9XIFCk5tiBMQZo
k2TRGKLa6mzQr37qACLTxI+mDu2z0aqvZHa06jdOnNVboKr0a5/zC4vDGItWeEWd+jpMg73c6Tc0
FxhJt4EI8T7xPajUoRpnaYRID0VTjshuV46Dm4kavY6zlYPsPAh80IeEaQHtw+45Nbmolqozvg0D
a4/BlGHqLHPtckjpjjrB7nhCqNZVDOh/Yj3ahFANfGPV86q4pBPI1hQl7X/GvZiwri24DLZ6MCEz
7et7yEYUwcKIlXNX8uEFStHqTAewfUIJEDj/POf+8eaWx6xcqTbS60yNiDGw2I1DLP7rFw/7XUAk
gCdSXcDfhib+oxTQlM/MwrgX0lELR0nvzTET7Jcc3zi2LGsh4SvPkcW9tziwqnUBaYh9ruL+VVfP
NE2clGJrMK421AxRtewIUOC0Q5keUs9BuaLmGlE+gKcQPBAWIsG12IAW6/3WDNsqAj2vZYNbtA1b
a291YJWvoIOKV7RlPUEUV+ziABqQWpfWky8j82SX4o1ajhLtNaqejQSeZMHP7ojciv1Ag10ncxdZ
UY93N/ccWmrNCKX4toDeKoP0CimuWDw8NZPE3E1xhYfqCJauJ4TDIFPXpFa4pgGC16sO/D0voYaE
CKIGuEpYxA+VjVJoZDD1V+rwIP32oEEI82BK9rHDnkYYEHv7PGLuaKap0l7orzKp1mDSjrp9OWRb
8Dj5GzA5l/dlaf7tDHDpnzbFsx5fNlQ6TtoxIQAD7goGeruXOtD5mtd2fQrTJjwgZu9sMnAU4R+c
gh8wq6IfnvGHssrgjwh5gb5Pf46BkF1zYlkcYhHXgN83kBgD/vhFIJ15TNqm772Wwd0QIDzc+n67
CXxwVxt+w6H4x7uFHOr8vQVLjg0Y35fZw6lCfjHj4LNH46LUvM+NPxtVhxMxBaqTXMeDmp1EUMSz
9NXgpvWQhrV16niD2t/ONd8gtownT1dBJRa7oiuqZc5Q+rXeiqDQa66glh4NaIqVCWbCNxD9gMHJ
avs1Dcbm6yJqFl4HQ50HuzU2GcDlm1QLfg0t/Mtrz2U/OGSQpq8pk1m4wFrBfQZvbb8OBoU9XGS2
B2SKV1rpXYO7B/s75V776SD7HIUntXsmE9Dp5WrkttxSpJMhznYArBtypoP17gkPNfV+wBeMxB9K
tlMcT2owHLoQAEa4w0NsckfNKLC8vdlDQEfIB0idaLkgBAUhJm7tLpxIH8F2nR6VzFKwlKLKtm1H
ic8zJOMLkbkQX4sRPFpBMDwRrUvBrnanfzbi5hoMzaQfatr19xtMwku8bHxB1rN6KXLbAp6MRad0
yhM15bF0Q+elL1x1z3sQk5PZs7N8mwVpvhnYoPCpo2jZMjzieKX1fQ6dolXqJMmKmqC9/NlBzdbR
5yEVYm9mUKpYkC2CbjKE7OO7m62pmnTvDthQWoFrYfULeeA4sp9a5AoAnRiADvQE6LDapH9LoAVJ
DrKw6hUUJuQRmKDy3IO7WynQ0Eij7q5DPnRrWSIF1IDAY2fZXgyB22w4CoC0Nrxsy0stDWOpq4C/
1FmFKosSmaOxHbdpIgvIcFgpSAbz5M8wMyDXFcs3J0uyZZ6VWH1pFWxQe9o/xSlYg5CiMEBWjuUD
qIji7WCk7op6ATUvjlDsThfUmxq1eAx7BLamof10iDx27kNkONTYDpBaQxS3w2PrlGbuIeub9FE7
YKBzDEBVajniSTo1bx0+OG9pANnoYI8aLEFC31NLZbJc+NYQg3vFm5hsWwvB/LB+yixnG5mGfgUS
0d55RQnERpbqV8dq/yjdL1bkBle/4OAlBbTiiEBUcIeNQ7pNgRO7APHZLJHZll+TogMRAcjMoDy9
6po8eh94bS4MFMZD6pG/E6ui973EEvdK5yIcsqUvonxPDIt9rIZ93JYA1U2Ei9VgdkuzM9SW1r+D
B9aKqsI+dF4E01rXaaDdjLIefxECkYGFTAyRCMAzb2cxbIPjRNHCSKoV1NFwNvv93hs7jQMFRAB2
PJRh7drMeMgcEZ7mAzSSsGQNxvAEeSu2bzx3F+YjqEQboLh61eTmNmX5b+0+kN5aMlwbtCjOKE5+
nUcnMWDXnTIdnngK3fIVqpyxluXeKQ3FuwWtxy9Ifz+x1iyvJb7vQ4qF2wrk7fprhLvEHPC4H1sL
KdjcilYSaOH94Hps6cU6BAgoLKOv4IYcMgAg7W+jF4Ct2tNjvuACVRLDJB7DQt3uxsqH4rCb9NGy
Y267A8E9xOKm7luodrZZHD40hnxoCj+u9D50OmdTJ6gO7UMoeIkaWWjm2vUDIJnRjiNNv2qC3Dnk
LeBpQH5VE7Csmx5gn5rUMdsqBXWDwur3EnyNd54ejGchy52c3s2uDPJ1H7PwDrq2H+yBdj7a/ajY
0Vc2+ws3XpYSj+ZJ5pJNBwg8vUm/HvZkkkAQznawQg17MtkxyFXNKaaEmp4EwYc2PDeFnV4s1/7W
J7p+yxs3WzdZ2OxTijrJzZCZ4yvWxPkdqHehkjN5YZMMEHE/LJrmCjRWY1UId1vpGbqe3xAJYwuz
webCnGj1MoVCFCuP+gNx51EvNfFPYc9zk3rJGbKb/YERjdc0dgiadhng/7GkhWkiJVt7aYRs2LRO
HZFvOdDClJqlCeFavq8SQISXfgwx7rLIxSELEYxryjxfx7XlHqxJ/XycDtSkQ1XUFSRBxLjOADdo
FnMPOdKQLMQrN8lLcIMuWAW5aXDXh9EXwN/EyQA5oSf6esVzLBkJm1Br9+TESfIY1iF75BzJ8AmU
0McyucuDJF6RlzsNqpL6DKLMXF1uS6UUgPmNNY7FqUKYfA2ZPPvJyv12YRq9eO+ibAnuP+dPCN4+
mJWj3trOGJcKVJcXpN3VVnZGd6dV+W2EiAEC5Y6zZLrJ34U+clPH32sAgcFvwN2jp+IKpDd/OcgK
gMEh+T468jcHO31UI8dTRYjiUCRl8RSl/QPdlSCm61b/YLf6uAMhQl4epI1/1ORPd71lgM488vGm
KQN/lPYS+av4OBjDAdHnCGUQsrkRBk0mkFkh1EV4lF9NIgtKXSnuWzBCtvsu78CYEOTYXSKX+l0D
oUmUom0PokcfVTzXzjCGre54twcBcbHTYc4hHu82HLjC1gLTSuUXH9/skF7YFNK0D/ROn9/9KTZA
+9wqX8jEQvbXax+bVnuJV3m2ppkKIMzxAAbGjp4//thjeSd1uZ4zR59s9CDiv/yoSc6fbVhi7uzQ
aEELBXDtWBvfsBCViKINUMIFV0eJJIL/j7Zh4un7QHlWl+Y2YNe+wJ3T+yL53mKh6kmb/3A1mMFq
NYpryNt0C301sUf80nkIgM1ZApS/d4HMBB0P8qyFrttzmPp4i/LUPVTgSbsDhMfAllSnD9AOCtdl
V8unjHXeYgx0+7VF9VsTT0toC3q4tCYBEQmoKvvke6fxl0WginhWY/aiwJK3ALl2t6UC76hl0Vo2
QbullSE1qZfWhnOT2PxkIn46/3+NnWemC81jo98/Bl03qUv//rbwlAgaQplQdhuCTdwYKBxbFadx
qsDT3mlGUtxIKNRURR6rRq0IXiGAfTlop91JgtBaCJnVXXUZJ1St5DU0xX2hjt3UmYycL/t2BCZ/
aqJACQ9pBWQfOYseVaxOUBVLalpDLk5Ziyf4NFOLyo7HLFALGkmXSoduM4wpoilBgL+Ae09ESxK6
2MnTmZ/xb1XvZHdeX2HX75rQ3UlrQywDigJwlupTbsQb2ZsQTkVlzjJ3pVqF08or9xhfcFCDngwu
45cBnwqk8/oVITm+z1K+un17eNlfpB74ETV8eBgyz+N3UYArpPaYXIuyDZeD78XrkjiXyTMTJ4cD
tl+FaotK5hTIxUauTDcqXpClQ71xyut3EMVsBoBQQmw14pVXh+2PUqC+q4zs9EsClqeVKwpxVl4f
baekxWGwWAyaWszp90a5lIYAg1mQDsuCI+qk/M7eWzUiOci0j9fUSusFn34wFhuwHyyHSy7GYOm2
1sEDo+i9U4voattVBeJlxL6yWiGfNx0sZ4FcnAs5SlSyPouU75s+LECSiFjjYHp7P7byi5xCjYP1
f4x913LcONftE7GKOdw2Oyep27Ik+wYlj2eYCYIEmJ7+LGx63Ppcc6r+GxaxAbAVmiSw9wru0qeq
QGwzmQyxHLH7L32Y2s+Ja998H3wlKtK1UfjTGHp2d7qkOQbBgGpyKJsPwwI5FOU/s4PDahWUN4dL
a7mlqjnCOlQ36YtPzWky0dSv30eTbilZ5vAISqXY8hyydNrir9drLJH5NwbG9ZlaFMe76abGKYVh
M0b9DlkQPT1LPYeG6lE0ESnD5qkFzwWKwn3s+y3E9u2O5zvsyf6nneEpsTJ6VM+MfFd3E/Jv9fTr
5Hfk84nBTYBtEYGyFqjsxWhCyR1IMMNMrvQz0E9DIeSBrwmtIZmFEbr5+B05Q23GCJMIdT97LWcQ
JYA6g6Me6zN/I5OpiWcy3LPLeY2UjDcsk92u6W5dDrvTpB+WT6SL6lDr5+My6neIJj7+QGkmNhRK
9b9JGOZ+gNJ7jO2W84ZXBGwbkR3cU7Ov8dcLYInKCpm9NGG5pbAV2dlpXYa5epK+pX/a4j4DGHef
8GzdAwwE1XQdo0OJ12msbPgQP2KhGJ+ztA7ONKtOc/5kjUiD4DbgMexpjHhEIWFX6a91NHkA0BmJ
TpNFq2UhA+PSmzfrL/zcdPtqrLpboQ8qGH/Foixob6Mxdjcnb5GcAlkaYqsdljqO4W6NGQlalDja
bzJ/pjRUO1beEq7gu/BtUEuYRiOZF1IKwKzWdmZZP7sgXGUwDsSSoO1AXTCqD6gjRUiVTeMXFnb4
32EXfmmiKD1GPKv2bubPTyIw+7XbmP1rpyFUveH5V9ss/jEyCHVPEFBBQowFO2r25MmdGLClAF3s
C/yf3Ct10GFmbrkuC/Ml5NF8iyDbkyZQzo3doJCrAUyH47KDtAbo4HoedEX0lhGC4Ml6yYRgP7Ml
4Cz0FaM91Cqw5tZ4XDr45fwrRnBbwuimdfsrRk3kvGEiUah038KyCfhEFP0XwremlTMzX5f2DGYN
tYzIPHepe6MWUcblgBTtqBltj5hTFzBExG1Qoiq6zXI5XekAevKvs74A6yDzLpkL5M6KOm1hAcIZ
JXxp0tgyytAN2zoP4HNcynPzMS5BAMBKVrvT1HU5nvPJWjfakmYillDVNR+5K5ID2c90ZE4DByJz
E2RA5lGwKCZ/23vwK4iCLN+7YAPG8PNtv4TQjvwygqviNGK8ldgufYExfYW6D15p1CkClj9PJozl
dCdNAgA5i0ECzw40whKWc0I+AKuX35esQvZqjyk7+/oDDP2h+PecYVAUbUFbMVcw/jHXIpVtEAuk
yE9Blyh5doy0PIW150aopiJKBwrSJKiM9EAxsLoo9kCSmIdy6PELik2ZbdusgqMwXJKeYIEIIXuP
/d1U3pvnmvwt90Z/bUBl+CoTUx6tPkCGKzT6e1ilABpK5DP8AdbLXcP+dqfgzZY1fxPC+TWphgsu
kqOT47nrbrDK53xELYIOpsJ9x80nalCfi10lNPNDQGOQNPg01IJfDePQ03xcIi2TaAP+th/TWJZ4
AElblb1SADN/4X0QEwJ0LMdPrd99BAedbPcnlkFY1SvcPl3R2y/eNM0bP5ryy+gACT7DFGvnusZw
83imYgtW2t8ryz5zM7H+MYFScJza+wEnH2cV+cAfj3AfgXFnzs9B36tTogZnmysAKSEck8aRaw8f
ndfsWeDPoGjKt6CHdwTIkeYeuWfvi8tzCAVEpoPHFpp0kMUthKrUnRqP8eS3a+vxmYXsBPXOTvSl
s83qAjT1Zu4KBpM2JFU9DsCEVabpmqphrfZZFajfDKJnTxRiJUBmXV6lqGVYFY//o1foXpNKa/rq
3dwbK593HyXSttu2ACi0aqf3qJrtnxbk2Btks79xAFtWISA0K4jn2SC19zA1qduvRcUcOLaI4qVN
2KbR4Q6s3JPB+iEGG855C1MfsoCz9PA6qCR06jyBpQogyG8gFiCrYIHhJY063A9T0HzzynfeDMFb
a9TWETcTUJw6LAZIGlYy7J7wtHRvwEC/+V7zztP5LXKL+Z37ICQE7XRXDHCL1i1/itTB7zAG1dZI
2LzredqtyO9k7q+Vnfp3epyi2AthH7e199SsgiSFusPsruAd+8syBePrYYuatrgUNtawx66HnEbR
dRAWL4HBpV/SbMBWgMAN39GfoEFCdCVUbUK+cTBfs/lKYVQx2ZkmdaA1B3iBDhPEAM/YUT8LG7Ys
KwGzymfXBSMkwDZoX5rQY1phLdOc9BjNiYhZl0MoTqPLMyP3V4YAtfkBSccfIzzBKWwBtCf22ByW
wgx0efGNAM6i1wu+OTey1ZQY/N7AkOdYuShjUYY5WRmsTn6UIJpuQFu1j0hltpDYxMTERr0xqOvs
0LVhe78joy/Bs0ZdCkAaZ+/AgWOFWwhVKFfAVURiXbX3vdm7eenW04udxm2QTGOwn6S1lG5ydxou
tJudfeWum3me1uSpDpQVX9zVsVku4szJHCgi/xsT2l6dxlGvF0BkkJqPDhpMvYHupQ46oMAA5oW+
wKP3cWXTTw9OjyRKxof30Fa4g1g+zKvEBYwqb/PsS8fEcIbAYuy2lloZldsugPRqdt2VEmm3NIM2
dJdeenZR89FLg/8Pc/v8DHzZo4qa4uGuSiDWQtpxpVBMiAdNJ6fyKo1TkL04DHL8i1qNVxcnuBOB
uN8kMGurK7UZ5xCSMWMCE+jQTJE7C6NzO3vOteYo+8CLvoydrgr+ZbsQ8WVUKPGFHJV/8BbZeBh5
0IK2w3tkaca8eCU4E6T+5K7ygFmkZqQ4vr2NDE9WwbEH0EioDrL5MQAFE0RfWu0q1Hxr7Drs4nwC
2jK0mjsVlWFj6qyA1emOlLtLkJDaRgOWutSL2+aQdSilGNNsQkzYVus6q2UM/qp1phgDbvNMh1Cf
Zb6b77vAuZFcid9EDCatPijPVYQN2786KRQXvS36LQXBLoX4ALOK+XW0+RMUENkGRCHY9SR4PjbM
OtvYCnwJ28l98oMoWXHXRUkhgVMi1FWyC7FF7GaudoEGT9E9+2CQNJ046vvz7AVwHHNDSGH8kSCm
HDLFoLv9jupWvnvklh9jRwkxA4bk5RrY7v5pSINfCW+G5fhTi//Gcr8F0RrLYz9XAXICCdt6TTO9
t435dSoadZOt2dy6Qb5SuEFCew0uxD5XU+p/NaVTfelAJX2OeLn1qc6Xp1624lPg61or3nd4Ku6g
6CPXlsIu0URBFZTu90r55teW51jj4HmcVdF4MPLKWcOlfHqXcP9cwep+usBcLN00ttXFBRfZpTF5
3Fhj6kI5v0qeIFhhXBs2fQ0B5zk8QjIckicWBP0aN+qwpmHUSx3OMGPhbQ1fXUB2gDTRg2nI0DXL
x9BYIDcSZEpxwKbBWym/9LYUW6ZBvcDbct3zKfj7h6SLQiUlVgCo+WQHCq7kaS5lcLo1+vQRpOZ/
xf4Y4nqwiCmKwoENvfYX1VcJf589Yn9cDyv0cY9d/TnrA6hJhIO7WdJJS8apNEFFDwSUGLRK6hJb
+ml8ClfnpWsJUk6K5qBevwG7+d85j4zV43OQ6p62jlLmqutHC6uYIdmBcODf8YgEK6dp1V9AqyGz
hHWlnybfTTGHrx2bjbXk0LnKOgus7hzrwlY0CXRIU5CbZw+wv6Z8qWzoCWvIE3i57OLiEbSiZjs5
0T6vkIum5ihksRF9hM2MHlz31YRETw4HrjYNjknvz5ukh7AyHUIzwFlQFSvqGCBPB0cUHVxOl0Fl
ibQ/nQbjJE6RPny6RqisrT3yZI2XrwtKFPZMy0ZIqmINotC8fUhuKbu7dyaydBRKi8QF9NePH5Pk
gAUQXWh201sGKMqZ3opJjiTG0HZVbLi6hvVoK6pXURsaKSiI2cy9YvMCVx0kUdJWTTuKP/LFNNYb
B8gh6NTLH9enmhi0GpADR7l+h8yshd2DaLepAeLQCgVe6zAb0T9jK6bnJdYF5dpKjfKqKmAQ6ADK
9jUt4Rmetw0E2ks6et5YxDDMlRvyvVmCeLg5F2rblYxTpKBP1FomLgNtme57K/ygVgJ5uI1T9bDK
rZEeucC5Gl+YBLIolR9k6Sbr/dH31nBP+RNYQGCCGm/w42C28SesAWEPatvge+5Z/wDmPO2E3bBd
i4f2qxVFx0QF6Q8zd0Sc2mK4mmxMrs4EO9yoENkP1MX30MCo33jFc+RsomffgsUXNsHRi2s50bNj
QAAYhOYXCk39XsKe5oUiATj+AAhMT9QFMLiCyURlnqjTM7GrrgqjgScArtV5frudUYXdUK/VNfwg
ZnuIqVfgAXW2XJBWlgtDUwYqpyy4zeNobEa/6s5guUD2OXGfm74ZITIctecUONrzGJbQd6Z2L3C5
Vhcu8TrcFUYB2ArUiM0dtUNYKK487jTOOiqQu3McaaxapPYPE9SJX+uiEit4WnQAsqCZ92pfJ+Z4
N/CP+Yp/FlawCLdZPj0FI39HstB7LaIuOqocaDTqhJJVuWvgDr2hZqZUs4ZgUXEI0/QlKfIc20Wz
2BZl+svpTNqeCyUQuTidJZrSx9LptZWqvSSVUNBK7L4zrLMvAUx4YC2LMzpglxgDSNmeHnE/ldoP
Vw8RVVpsZiCvsc7+d27Ve83BMcdTDyQ4qjeZFmakU1JSzAT0YgEjO1BLgqnMD8sYLDJPSxrbmSEQ
k/hJd2Nhke9k02MD3yVIZj7aQEc4sLt0YkNXzql8TofKKfOjA6/7R1md4qr0WNz0CVvPSDg8SWCa
XVJEyhI4YCUuvLJIfogOoc2cDdeiWYuokVY2SiFyCowEFHxoCHVIAU+YfkaVXo/Ic+5D3kf+3Yh+
kyjXhBwnDkaCnbVMkR9Jy3Cu4slguxFluyv1MuFFh8CCxu5jBmSfbQiaBe2hEYV1HyaQcAeuICdv
56cst77S2us/2dYUxHPpHFR5t/9jnKe8cAO8h9BeEEjf2OEo1q1R2jHU6AE/0NgGAPDQo+zgfQFa
c0ivHQQkLJ8Ci0dPbZZinz+7sMLSTYpRbxim/4AiyCHa928ciTvwf/IopgF42aK8YY7Xqhos7FPr
BnaeXXkcWlNiCy6LO4xBknhs1PzDnNJ1zUf2d1RNXyOr9p6GHiI0tHGjhaENaNk6d3tv/VgiUsch
RXn2eRLR2QLgBAmqyNu7cnCv8yyj9RTW/dcSBWd4GKf9X9aQbgDcbRNgHJwdquzdD8iwzCusj8YX
Q2UtUJEgFrq51x3kkM57aWHZBdupBWnrNfhrBlm4pBJCYxI7v3SCGAieERUCoMyHg80asz6GpqPi
0MLSS9WtUx9daHSdiwEVdHN8p0aKN9R56LJgJSqkcqA6ZUuAzMfgVDe9xOYCfrdxBWnvmIKjAMNy
ber+5bQdeHCiAwXBs9gzkRl7Ci1Xo9NPo8cECTEbqgm+GXbt6tPFvIp78HiDYbKts7BumPWwVxNQ
VdB5W4rRWVbl7tkex1hS7nZJ2bblX3Zud+vBU8MmGLvpW6iSjYKRyV94PyRxU4blM9B/xek/RoxB
mcR2MZbPmnR5Yvbsx7aAZNoIwYXnti0NvNTgrUhNOpij6rBjcu52lruoQGEYHeaerWwrQr75dxxJ
93EFhoTa0wjBi6tdRN6xgnTGdSwunjkU11rizqQIHcJy9lfCaK2tj+9itG5QMtihdNOs5roeo7Ws
xu/Lpgd22RuwYhqssFyc0abdSP6j7UNVbrMsSBS2cOtCsq8TXgfLq4WBiVCtl7dMFfEKkN6fqVny
Uw/Bg5VlYn0JqNEBt64Dv5qydda0O8cz7WDqmGXApWf1yArYGIwnl3OkYRSfaYieQVfJnEo4Sx7h
95Uf2/7/vdLyEY4BFqmNj+ZNdaC3vg1kTmxXaXl1Bq+9liaIZvTWB8fpaIree02FrzWsFQwq+zJ7
64PioKbwBKNncXMgyHbNiup9SU72g33NnfxTq8Z7cEJVb+9ESQ+Or6g73P3wgTChHbxqbR/8gKJx
xHmqnxbcwwjNYwYr8S08ahSs2fG8WNqTStFWv/sXTITn2b/Gd7ooAMITf2b2NXTg0Lby6Uj7Y9ou
w9Ax2tWR80Ihpdp5g/JIjT+J7QDWbUloVuAi9IM8YtQkyAXFZKnkfvlZ9WBP+s6KYvQDPOYGHbw2
F3zGDD/IoxQz5MzKbNjSHhHI+O/VHAIAj1/snjTRrZpKYJQXZAaHyRvgdcWO+AgCac89iICa0wfQ
mDVb9hWo4tugWxSajJ9JyIw7NfCQBzZphkUnNcu0cNdpWxU7o6tBwrT6czjDaNmC6P2nFwSEbrxL
PsGMVb8HHi+OJDLrrT/gKfZHh+zuOa8OA947d+6W/m0M3ec06LN3tNQ+YXBrDWWUvfvcwwsYBqTn
NpPRW3WAek72LozOOmcS3gY0p88kaAxZYu6pFyV9vDlxZda8LHU0GQxucQm6dydhxg6yadaL5/Tf
AGWr/sJt8n0AUORlBsV1z3o4hlaO+qj1CsxiJYe7OnbftCBTqMIUgeXeAQILXtSERL9etXkMrO0i
C7/RnAzPmSN0y7tl1WaLNN05MgqXVRsyaxUkG+3mgMdvguWfAteKGfpLDYSBGrAuGBOkMEkerMrq
4qpq/5X0vFjZF1/solwlgVHrtZHYZS5Pb9QJ32+gtXjbnqlZIB0eD4JjPa1RDk5gDFv6GOA6J/iS
ARVCj0Mby+1VMgbW0qQYyGvm1ghRTXo8RR1IhJ8z/PeByHKfH/GAh6ixdt6FQvSU7nongMwqVobp
LD6qvHZ28HqGkWo4FwX2vGG6H233jUYwWnfWnlDrERvFNVZVQZz25QfD5mDHqIMG0qEvsO1N8uAt
oMXocgUak6T8Iw3KDinhCnDmBNbhtu1O8MFmAKsD76o3bcytbwNokuflMQ0ns1sL5M4iDEjqfZEI
4WMFAwcoIwt+WU4BGGg2xjim4IQk/EIHpbs/jZnsal0HGd5dYV+e2tCcnwYoe++iqqr2vCvblyiY
PmwNIkud+b2dpP8CaGSogQOfBpBMjWjGd1aW9X2IqmJTa0JiqQ90NhGrsdAURjAKc6jwnkGuStIq
/4n6ATLR9fhu1YbYhPDMPrkWvj88aIq1YZX2RwRmQNNY+U944wDhGTXWDcmB4uBzU+3gS9Egk2D8
Y0eKPWcMMMQoSF4TCfw8IMfl2ZOwnDXhIPm9xK616Nh10SWUgzceUQi8UozUBx+HQA3nTAlYC2hV
QjrQMBkZ3TribAQeFB0OZHpAptj5rhJxF9XFX2X20RugKltC32Ujy79A3wr+9DlvDxbKH89GNgtk
M4GzFn5/6SbWfAHj/hDph0bdg2ZhQ0FgTU2k3ds4HJh9oqboP/K8n15raBxcGE7BQcMkkAyiDfQV
8a7SzYCxN9/precUMpIrGcxvLG96FG0MBaUcnKHi0C9nEH54G8zQ2VLcMzP8oR5DotIOm5XBp/5U
pUNxUlm1AkGp2QsGwHxsmI63AkP8f9o10grrrAf0WA3uBM57ZK0I05k66XzyPI2G1/DQR5MAoDSY
ekWVOFjnZF+J3w5jlpccyzVsacEzL4apPzCO3Dt10iH9dwS1XFj5HHzH/DUiLaXaF2MO+FEy/wgL
MZwC3+vuEDp0r2bm7ZRZyjuFAAVot6Lx5foR05Ma5a/77s2Guddb76pvSOGUzyD2+y9VV68VE85b
adTmKZoiHhvSdd5ceGjDumwEQzK1gl3Ox25L1ioJg22KZUqAqchVJQFdA5YpOqozE0Ago3gh9YHO
cvAM/KlMdm0+e3iWW8Yr5H/mHZ+wUqUmdDartag8eaCmL4B3CGCzc10Gh9MqRTb8BayH7D4p4wgZ
tOStNeHRh8eXt4rYvLdED1f6wtgJzX9UU2SuDR6xHREeeyODqhY1NUSJmuNsQdHTNvkE1J8o748F
F531WIsg2eHN26UKQ7/ooydD6gC1cZR6yhY+04rX1klU63lOhg+fsXGDp4o88hwKJFGZ/UOLNdeB
kqiZJeGtKQHTmiOZb+oeC/UWFjwhsg5mbr4qr7KuhgoL1Mwi581HSX43hDXqdgSaaQpYok4DO1MT
k/y+CbcZ60AVwN/j2UgN55pD/Yhaj00ak0625hDJXYYxXVjLrRGsEVQQGTesg59AGm8BdwzF2nUm
sZAD/MioY9tP0oMSH40TyV3DOuNimC2bV3SKfLmM+7YvN6pwjAvFbO5E6Ebdbw+NgbdfTT3xMcYI
io1fqeHEU1hjwPWgB11NiRMUDJHppFMTi1nAsHHodc9/xQZ4b+1Kd7r/Mbahq1CQVedGtCGg+S2L
fV1QaCYT2fUqL87Qv5/fcvvY6FR/6Al7U/WBd87ton5u6mEl4B57pVZJIYPbGx8y/WuKwRRXZ5Fg
KgQNa3Hi2qtupETto03BIpnxO9HpMihrnRhPFwkYPOYklra2A7Lw1zUoKIqtqKbxqVGBsWp4V32q
oNp2Ic4oyUDiHDVW2qAjkTZskcyKYH2Kl/1Qx3XiROfHy5vCj6ZKVL1OoFUVPzqW930K4aV/wc2R
W2cbJczxT0B5poHoj8MCOl9Q5oQ/L1rYhNFEYH3dGnWzPs03JTbYAV8FgzdBqq/INp8XrLRq7Qvg
INsyzDbUfBwCaJAYQc9OJhQHglVV1PCSbPL7nBbtxW1T7HXNUe9wx+fIkj+tKQgPknK+Oi4NWYKe
l2ODrZvA6E/PRecGF//fmfPg9wcXMK9oZ/Gw+Jb4HAnDOeObIsEyJmDpW12F1g4QAn/HBpAWDVYe
CblYYQEWA/TQXTt/LK7TqPqYBEnMojhg4TtvjDQvdmHey5NyZjOWUzC+px0WuiDlDafBsPt3f9V5
Bn8xPW/X2NnwHI3gv2pqbWEgs1oPwA0TH3eOrOeB1/zuBazDq7qc8Ty0WfhqRPIHBMnkDqoH7W7Q
NJAzTEuH774O2qJrd7BHm75/o2A1mkMsGPi1sHCWFzCiDTDlgHWANBL0jzsAfNJRtl99aW4X0EPY
qd1gZs7SFDU/BarNv4B/s9QQYP2wguaWe6SKQe5Dszz4ZAEydm5/xBIjB24ab+EYzINqU/Gw3dD4
znHHK2uwqIAKISpAvVX6R4hfx48CKZ099oNUSKWm0CmetA0OhBF7VDRsfOXWABeZQDWj8kEdGh/G
NFCMQkjzW09ekq4fkwhiRhfqh9Rc2wR0LULsiUQ6dMUrS5LkDgbI8u5O52mbAy/4RK/tVjhqFyRJ
FC/vdP2yz/8/I2glIEZenrFoOC9w47r9CJtoelaTXd6norpR2EcFaSfbQW4HDs0LzV5fk4DHVNT1
M6gujuqGJ6pcU2TWwiZwWFBrilV4edehZV5gMfqaaLJmyLJsU4vKPpiAbr6r/jIrUD3hDKT2jdsm
W2pyr4cJWJ292JPnnaPKA4tZz1ZAA4MRY7ZXhVXUXV+1Sb/VrayKnwMe0dvGaJu9TAKsL8H222Ed
Xr+ooDcPzQB5Kmq6I29utgxhCxlAuQEwo3vIsYJtHVm/SE+eBiKTVMx3nhJpVLEfheOB59gkejZe
vfAcKzdCN6HPMZ1sBfdV6rWEmd8bbM6okw5tDlkd7NyfqIUvAvC0EM6yZ8eCVXM5ncqAOddQwL0R
CBOwrziMeHXIs2egEXzq8KpvcEBJDxM0UU9JarwkScbFV/C4Rcx2jWqm7wBfi92gXLVzCkd9Z7sE
b9HvqGWJ3WxC7o6iSGgl/d+z0YGbEUTdlsssuIHNGw8pa5NnuPI0ey/jgBWa+PMryMzAZQeHbCyS
bdeZ4Avqjt7vhjOdAXAAzgG1l1MBb+sysHPY6A0wLKFLPOZA1cKpfFf8GNI8uMG4/SchaoKCwdYA
FoxI/bf1Cc/ZZEMYHC/cOuHAPwCehgmd5/BjBwDpEb5yyPJ2RbMixoXKkUXJBPRupQ3vRV6yp8mF
FDaTrN6BNeN8obGNujI1dGdmeuHZLqrwbFV+0q6rIc7FPJ496FacHX3wZ5OzbRcyuQK0D9Ac6aXd
tYzGYWulWN70Xj/20LAAMc2M2F4ac2mfsWb3IblgAAkQdCcs8LvT0uHAk+fk6QNrnWOG/OQuY8h+
xSFr8xM3Zivc06nHUgktzLZo910PhVYjy0/IUUPchk69qFR4ec2tPKAU+il771iBOk2WvVrS+IXO
6KdWg4w+nf7upnw/HVCTR/KMTktwFqtkhgRZ5KZ7wCHeK8cTl8cBW91uXFF7ilC2LXtUbLz+85DS
yttlhpAwrAlzrC0/TXtcCxysaluhjqCCEgxM2JJeIQIHIDi0vN8st4DgvQbZKMosl1FV72kgBZlO
Qy8QHT3aNMP64OhMNfXSYRhUvW8hH7OiDjv1Di2A3sfJNPvroA9h4uTIqDfRpoSAx/XRQWcs5fBR
w26VOtMUjjd0JiGJffIMaDDoSRSn8dRUFt5RcwIRKmpSRyhS3JYpaH5kxgaO/2tYQHe50H5vdKB4
7YEc3dj8lzncpw7T5HuvaPLVI0ZnTt5UV6++fjKEo3gw1XvwPbdeUTr7P/K4tIUolfleoiKxpxYd
HnsOlUzvcMOBrWGDDMKLG2VVvGRSCpbdwi4o1snsZVejaJJzEbJmg5TY/I7b/Bh2LPtpKWyZABbl
Lyii9hBA7fKDaif7pqLRXtEQiIAiC2PNH3Q1JGLbWM6M73gSWNBOd4yv1gy3jLFT+U+RejGo0ajQ
SMCofFD4P9wKIHjhO8YXaE5Mm5C3ExIipnMwxgivxsapnkqTzxq+eEhSrPfy2gpPRAmRE0EFs89N
FbZAjei9Gg0Gje9zc26tcSVKrz9CGsuKEw88sbFvYmKrAHiI/Y2n0hefJdkuASrmiMdDdrQTVBen
sUI5SKmT53v91dEHOgutHr4BMzb5dTFchep/xamzVU65bU3ULqj56KX5iQXdgA616O2j93GV3x/Y
YrupsC7/4vvSWMPARx0KLfHStlCxKIa3Cq9xGGd3fkxhD88KrCGi9gJGsPcCuMnO0xIwcLrxdgCC
A9WlZ8Nh4MWQZnrvBLQu3EAVSJZgmMchlhBO6RPlQyi58ciM/B9iNKS2Z+MQQLCcUilLnmRQt3TO
LVTSQCOBt6lX8PGIig7W3DDZARl+qMvtH8lkm4dxUSrr8ojXJUT2dHWSVvCJZ2yB5RXHxUorLNpg
z9PwshhkgY/a9CtyyKohaLryymbcLiNtz4eG3QgJDKhlTs/Clzckc+SJqF10qOu62Nheaq0fnC/U
kKuzy6AdoyctRC+Oqa6eSrHHVKuDsUFe4BmA/dmvadT7GKc/VZrNvoHkzIk4dQ1LIU2bF82Fmu3v
JhGPiqj41UvNT72aM2waLPs0lwablc8vxFJ6DC6sRm1mc8JvN5XNU4glMYyPNxEfmidv/amR7qbe
UFCwy1GiQ+IB2/cCHuWPw9yl9ucmfgogBH6PqThSRhOP/pqpw4S/JmzXRQA6nYkaxS21R3Z0wWBe
Qwdk+p4nw8VUEJru8rbd0Vb1j50rbX5TjWSiXjr4HawNpYyguva7o6et8qNNA2mybB1IxABtC3FL
SG21Wn6rmxnbYxMB7ghaFHd/dz5G9I68TWNYTCCaYBwdaJwx22zfe5Ay6818Wj3mCjjlgpIcHJAN
eiG0uq9h7Hjd4cboColEHJrI2KaXNBAv1KIDpBlRGpk7eaBZksv0oq/xGEHXgC7Ir2vQCH2Nx6c8
rvH4FH0NkFOC09S4f5u1lbxEZfjVBwjiIidATTIBgv3Uz2JLnRmwsifLhpwF9VLMAFKTo7Zxp1CE
XW48l9l86PX8Fup3yJgBlku9IuXds+jKHXXSdHBDdp0HeqBmaZdiw7w6/QcyEag7WUn/auaWiyK1
NK/cmBpsu6IJIKNmfsLNiEpsVFlv+Tx/i5AyPLqQAhE/ugQkwxLVbid4C7mL9FbIpu/CQRV/noqX
XEDzVM451MTmAVI9iAcGQ7zsmpMJWRB8paEZYDms3hImrMzB+3QsKwKoUWsiIA/2P23qD/0higlb
5tbJPXXhoAQ0C4jGTFTjcWqSm8s4bpw+6/GIa9gzfgfz6xCU2Cm3vhOXXZv98CMPz/3efzOCstmV
g+L7KvfSV+xkLzRAAtwfYydsXMPRmi6unRwCCYZKiH/TRaXDfII4VrApw6h9DfP5bZhk8FM5/gHW
kN23wFDTGg6n7sXyq/k0KfZpKGmF/u9QvDKzo0Lug+NLeQ65hEs5a6z3ASSIwpL5zzBwErCOVf0C
8blhF7I5OzSQr7wBoQMlJD0Evk2rMg3Gj3r24DBoDym8aN0UuaL3zq3rGHUcgPW8nn83ujQ6ddIY
75UZNrDNMZ48vPnvFDKgor9uAj+DdeEyod4Agmc+US+Qi5CW4YCf896ssYMbPWOF6quzp27X8Wvs
Pz6WqTBrSoGsgvc6dSYSmiodatRbqOxnezXDMoWMLjvyyyzK3jzLDgra2twT5g+9u3SbUbVF8qA+
L36Z2DWIVer07i+3TRqeVaYJZoTAV+oxkT7G6CHNYUR8n0KY7hyaJujCyDAd/KmAbPlgYV+u80mF
dJu1qP1hYzCNOqxNrFdDwMsZ7OqeWBNkT3nE5TMUn2DFaEXqQM0JbKZniOTYO6i6AnxNTT2OOorU
AfTINq+PeGJm0KWtwDzJwxCERBNfoHMdeEeasIzrO6AbuzoEuL5XEcw7ppAdLXNmRwVVKLDgdRu6
6ZehbDusTn7HMkf8GkijadynboHKobGhrseBM+f/UXZey40rW5p+lRPnehADbzqm54KeFClbVapd
N4iy8N7j6efDonZRp7r7RMwNArkyExIlEMhc6zeqtfYaTIr4AqVwciJW9mXiqO6q1y33ZAd6n5xD
mGQ+N/meh/1oHEhhkIjgRb+e9BiArmI4FzmLNNtHhWl+ucVTc2hnKsqtc2kjO1xh2jLu7SQ35k28
BDUNL7FlirTedQyKG64szx/20iNXHDp2QnZBHZvkGQ982GfF2JEYxeL3GklzY7i2gXjkTndBVma8
pDJa+uTQA2GkT+bdou7clXeW721bN0XwVLEosvaT+twqVYAw0M4oYCQBnEM+2A+UCJby0lbU/qWs
R/ssY1UUhu6K0fnahAh/rNmaTOBGm3YfDxvJ5Ej+pggzd2/YibqSpE85Iz+4QhHkAbes9k6GtAtr
wepad5/lofpOzlWusoxty/RtLCT2Oz6LdxnbpFkZup2c5JfRrUG7p5JzjBtffZbQgP08igWosl+b
aKQ8mxYWMHbpP0gocACUuEBaV7dZlGG/N+aPvJ0p4OgpXohN+NlrJ/Uvkhv+xhpsVMymrvicxR+L
PtD+6huNZ2oDOalamiQ5EFtMqw/5WM5nLTLatcz2jYI6CVy5+zztHnCq9adhdUXLkavlxgwc98QW
Wllpiys7NMq3priy35rSextsza2OvV5mAwSeDdBAs7HP0lalNN2B+IY79lUxmy1vQv+nEk+Im8/5
5zIIEA0ZUqpvSW8dR1RS1sUMUGJmr3LqR6u+RAk846C3nA92WuCHp3vxDyQDVo5ZmL/iWHt0BqX6
K9c8bV11gQKhylH3joc2vmM18PGdoDvx5lMwQDLbP88S8Hqnvg6U478fx3Kp2A3ITO3tWqufUEGG
3fdtFFBn66dLIyzLEUnexGDFHzSWgXgVSsVgvk6mFL2ux6Z1z503p+/wTDc+kpb453KZcdvQXvFQ
S0fKG2eHe9Hy3/LL8CO8xV2oB9avNIxPMRXurxbaxOve6qrntojsnRpazR1k2fycV0q208htvcy+
a61UkwzTMt0B+7yl4oQDpg3p4wcuj882fhTF7FlHO/cnCH00UwQuVymFgHtWdzWy2gu+eKmS3Q7a
0L0ErQP4fomXqenvMs90104AysMCynddlN+astyXJg6x0UVkB27Nd70UoS+y+pfevlB/vXFhG0eh
3u1knr/NXdM7OSk0loOcpkt7mEY0KOTUz2L3bVSAbs4pKWHkxsb8NGBGkq8kNlihfwK0Ye+KYXhx
hhnxhuVgjgmLfDlVTfcteOuW2KAYf+klBqO3eGtHsPTNIB2fFt/1k41WwNby5vZuTFr7oVJSKOCj
lX2PHDYJamXee47+DRiu9uCaChKQLqQzG3KiDZiV4DCwdQsS293VY6k/SEwO1hzcuzZ7cqsq+d7U
o6Lf2zaO84xqfw9FiRjisDl/uc2WztZyKC9W9nPR1SRI/4Z9JS0eKnnSnq9wM2kuI7K6eGgLxG+Q
XAIBuhxkt3ndePppTiGtj3cSuw3JSypjq1sbaWj4XjB5tjKwQgSbEvHkIQnmg3900wJHURWmoZsX
2XZIfMxZzSTe4uGATvRyADviPfTzfMrLXFl0hSDkxB7bElMLTGiWPH5/Zjg4DQLcDv0So/iBrcyd
HN61351Kl1PoxWlcZJ9GYDveMGwK04+/LT4SvQI0xXLBU2J9UMFKTZpjCS17P2q69sHs+x8ywsGX
fEYs/nMOImWbl4VO5jPHZ1fTlLWms9RXLAVgmpPmazhu5Rlye/1qJ4vDEwwtY9BOccZfQpr/dVQE
jeAzUqlvo6JFSlZGUZerzmCO5VoS9gdLO+E2EiKoz6Vvo6ruERMx85hEQ/ysALDC6kALv7k5AByb
6jpr1Gg+oSDSbnvsR7/WH9Ugib4ZRoI8sG64J3Pe1BG7fei30OKcuIOvtzDv5BApLcTsVPG2txg5
Nhh6y2iJIdELLlEGxn3qb/0icfZj4X/8H7XN814F6u3DP7zpmssZQq7B5aqQHlVoxsiYeEEVdUNQ
3xnIpiPulBoDMCHy0+HOWVLVwMzJT5uSpZZAKGnsqATHbsUsiFUUEe5ayVgnS/L6OsHRNSi1sa4D
o8YG9YyI4F7pO/Wg1foEpHZJl5uSI+9AnaGVVKPRWFv2AXYZ65tx+syLKD7OqEtuAxWBQq9KqNK1
eXqPHux4PzYeOQqj34cD8veiGSKSILfYTauktfy3cTJEBt/GSUwGS2xik0D2byEV3cbcrn+7Vjxg
411meG7fqF/CIZsTLd60ORRtaQpj7Eoeq3RVvUTfJCJ9ZuVnq9EKsl03sd2F9hXbdy5GHCtfsdqt
DUT4TmJyJgcVv6xmJ6dGpPH1uw0P9LyoV9KleWHaLZJqP1mmVLtwqZzLIZFKuZwiQsf0adF0A/H5
gZdGtf9zTN34jLlNlzOZIme/510vyybg7cc42fi9GHl1sAvk/pVbGVEs57TgD+QWl9C117mibpcb
HwaFc8ogPl3v+2s/X6yGLDx+NY7RNnd9TwLg/eloG09l5OV7Hc2gOxljhFmhw4BluBba2SkYo5nF
xuTUHn+VMGtWda+H5yFqUdf5feayDlag0h3/iMcy4zbuNjf2uG+rYUkl/r7KbZwSkHNEjuVfxCry
GSmQRbxCTZsu2sWK4+30RnkufgtavNO6QC+K4WwEx3Uvb8iQb8TmT4ZOh0HUHbnvKzdHCDqJAC87
Db+MAcDrVoIudhTbN/V2qOvlulGgGbT4+R6kUIlaobUPDbxJpDkUU3ohEfnNmjMU0Es//sCeULrk
oFTaqzfM5kVacq3IVz6ormZsuz5WXu2qWCPpPn+BNR3vxskaNil4TIwo9D1kU2sVLZvRMJ7B9Mbs
RnloqfcS65etqgISYhMuu9FIdqPzshvN2I0mCPZW22HZ7Jad1gGeZbTMm35f2uMNjiWBddRHzXyQ
Ax/AXpV9z42yxBytMh/mNrAePN/cml6FBsHvsSkyG3etOd7dQnJmpKTAnL6r19IEIlNinGX1G1h4
QCRBfOlrdOAmDFPY18mhjQPrnJdaz45Yj1YiB0+Vuj8YAJPJCATla59p2Sa2x+kozdj0XscuCx4j
J24+YQEf5l35WrtZB/LOqaIvthuRa8zQZp4Sirm90YNp9zpWambr8L7lMNXxryFKjZO0JF5O3jrJ
XXZxyyTUAJ17Mg7bxrJa/MR02Cu4nyNrtkyXCdSMx12kI7soM9y2p2iZhBZb/7QPq2Odow+2GmNY
mXK4tg345JYCgxxIZZ5upOd6msxhwQq7MndWFf5IMJZkk7LEIgbtzDLXeWsV1E/ON8uDQLeqTYOx
LJ5Y5Fb/UIAVfVgZUi1DZjvjHnPH55Ds2Sl2YaGKpDe4xI/gVNKXoJjDc4aJIVKOKKr+jqcOMlv/
TRyVrfActsl9OQaoqjmQdTtX34oY7E0btpHKqrRNz9dWXsl7TwEBH+xvI2W2zyJ8A3nAJRekspcW
TqYHblJv12bO94aZYGxFowe2ARWL1PwmMdHp6UXkp/bB9pqTfrbrSt/E5WSesBH4XgRe+TW0yutJ
/PfJ767lBL+v6qtEdCv/YjlfSn+4tAtCMa3r9nFpCZoRv9Z3rd99GfTMtc/f6XgFKhj5+EtBHR8f
0kXZq4hRo51i87NgGSLXxmMzP4jaYqwjuQi0pqshlIuk4vBbXPHvsIyR0TKAdL+MHodFqPG/XkBG
NiP4BKfIf9XJzMrVhILoYkV8UPsSFw5tmu7kzDQCeq9jcJtIlbWEmzwxD8WgQFdhuM5kMiUpbqvY
7b1d8N1EGXQ73K4uMQh2iJFmnye/rU8RaqAbKaa1kQ7IsEJCu8Oj8UVXy4vEwzFTwAglIbcINTfT
cM6NjxA+u//+vrZH6vhLPAn6emPMVXtCKFn5/EOCRshvTJF7jzJ8DHGRhS1raawsLPYhC6jltdA/
SjifoIQk0J+vn1d+0esHk9Prn+X2Qa5/Gg3h/rVj8IFkUI8y01armnyVDdHQrubBrM9G3LjazvCq
j8pUq3s3jJpzWrI7sVHOZ52/QwXFejEsA61zw3NWoGeso8I77mWqIajn+CqvpbeNIDh05ZaEvu3V
awSpEAA/TwiMnzXLN9e+31jr2lBRDf7dcWumeTA3K5xV5oMTaKdACQp7XeZTcPfvTl1E80EzD3Gx
Auc/n+ZuKyF7icuZXELOKmRxd2h0Ig00o8n9xn9poh0IOuUslUapQEZGbx/REv9imgNbLOnoDRfZ
yaA0ttdgkcSPZtneh5AHo2qDQu8qjzd5hk/TjBSGuQoRbn6I5/EbHz04NmOaPlTLweKr9KCpNXoK
VuBupem0FljtAh+TbQKYj0KFQw14ig1cgU3/+x+TKSvYoHfQe0wSpkmvXKYavbX8BhIiZXNEz0I9
Gx6uykZhLzYW2mM/Fpq/cn1z0yl+eN9KM83ndF0mZbovMl99NBFBfERCygLLyM6vX+bJ5DR3/Xvk
dN5CMrcs26+pM5QnGSYHl/zHtukNbXOLUU+9/hagZBbOlPdpbGq0ej0j38dL1aZGNyEtv0gUw5Xf
UcPWiy+Jiq6vRLsyWsbOeq885Xlfr5oCgZdmHPQvZV9fWicAy1Ag3I+bbPazj0AhgEL1P+WdXm7i
2FUeIrv38Lrr6lNYq87Z0WtwFzgPvMiVzIYVZdqnVROBmAVJHS4lkwSbmp2puOkHtjfpYg1j/WiL
eZ13s/V1UFgpeFk8PjSL6G4U99/akY1ibesooi76VVyifEqLDvGjCIWrpSCI6wrSbssIaf4eIS2Z
NCSGumny6LHBFOX6aCgV/5PZztkTX7/hKUrC66NBb/FGqCPV2slGeSztT2ZW5U8R8NA/RqFcZeF+
hPtCFqesxpZneZgFz1qSN2i10JKQ4afNA8WT567363fxrEcBqxkMEGCLqeA0BfawGexuvKAvPF68
DA3XPLJJeKI4ucVlaAwx2HOeusAorvuT2wbk3YYkzixck2Qzcj3NksWshbL2ykuwrJ7gvj/WLnk7
FQLdVmREzaSHq827dtEZNesuQSQhnPe4qo7b3NCsw7BodcfjV20cjdfInY2T3WsFACj85EKbd4ib
tCUFRM15ikwAPoufXJtYoAQG5YNhg68wyBM9Jfqi5OOSAtSywH9S+chX3dMUhSJ//oHowtvI2Evf
RqIsBHzVJOsomBMcKtxW/dHMG510w+XKe7hSHLRPg93kF7zUivtAmBBX/oP2KfSjHBcUHPIQ3bsI
pkA1v8SFUz247CX8VelWvCdYb+2vEAWlCyzwVkve7qpVG8fKHrlPUBienZ6FvQQeH3cqkhfPkZlq
x8we5h2MsuyVZM3ZLi32nOLUhaoBecGieM0gFJ8hdKjP3AjFuS+c10AI8ZixWGvkEZq99NqWOj//
kFM5kLCtQFAlzrpvEkoXiVq9kqaBCVkr59gEcLFKhjlf49ozbz0lge3hdc56UPtFWINab04i5xG2
Y3ivGWa0lrVf0s5vHTrVjvuBtfParM0IU9hFT7aoUN/Pfe2FSk25Qoba+dEOJP2LtP2mwKBb91FG
BTIIzWOhzcU+Yq23gZU5b7R8GO5MdSw38ngxk+pJDwznReIt+xuSPhScf8fBWF5QFqu/u2aav5ZF
r+TH1qFI5ahtfgEsjXBabyNnOxr5ZazBgUnZoJ9WFsIx9wBF/DuF5a3guP6Eey2dgQvrPPhbxctZ
7o5o8MoTihIZClfbYeFWqQ0lWSP3SoxQ8/gwlql9aIwGXjDSc2jIUOt5qf0Sea9h1O4d17YvpUFp
VGmR/MCIcW91RfeKnUW/r9FAWu6d5pNjAGkt5vwR3MGw6qe02MBtN4Gq29qrVn1vZhWtOq+xDlkw
TlTxaBpoKpEwdp+KRUSq9vtqpY0RYPBldhMhTGRBhXkj7UaQUKCodIdrllW18rf2lfTL4/ut/W68
bqjdQc8GYz225YQgZAwWA0j6ptfRnnO6ItglTm3vJgw3PxmxRhmCN/FReskxJCi359ZFep3YPBh9
Uj5ng2MjtH2QQZCunEetqh6kZdjRBKY6pOq3XB9vDHKsKdq7ObyIznI6bBu87EX9DkC1f+mXg5kj
b6mjU7WXZl+7M8js4ou0ZIrbRK+OqQa4qDEeCFO/j5FZ3ESFZxxw/6IKutThKqOAPpGE1VrqdRKT
Otzg2UAW0Ii/xRUl1HZLCvRqyyhjpTdPAN4uYyWUpz6Y22pi88/ffA1y/mOVjxPGrOAZ8BiOr007
whOKysEIIj/3762y+SQlCCqU/r2rlJ+kXOGGnid9Uq2wlpEOIwV99N/MW64iI/0C4qpFfWwXqdle
lo+yaPQVFOsdO4zPsswM/TDYe/k4bqSXVWn6OBuvg46l8G815RJZ64uvDftbws9Gj09C13wfXhAe
Vub93q89FGySIj2kevHqL8y0NDSHQ9+OMShIeGtWCIS8CbWazCdNCLJbs4n6D7kZ9Y8WlhJV9BeL
H/+nO/xMgG78yBTclsLZKl/QqDZ2ETj2OzZAKL0F1uJckTaffLv87sXTvHEDnBiQBS+Ar+LeGuua
vXdEdAb8+L+0pT9d+rtU5ytcQRf5m/46132xEkJeFXbNMx4qPH3K6SKhWimQV4z1FyHwyQG8HISW
yUIXduH5XQ//n5PKkGLjKGxcNXzwiplfJ4udbdx07tEVvQO9c9vNG0O3B8S9c2KP3V3RVgBXJuWj
BYda8r+2a5tHVHWmTTOxZsGMIZo/1SHowJTE0EbkT0S27iq8108barS4LduGtYdJ/2Ivel7RItAl
Z/CmnEtb8fAPy3ba/tEhQwbqLPg3ORtp5RkudemISEg6mfY2RJ5tKwQK8Rf2zB2CIw0IH/gWWqkd
GsqFJw3DtPcwrzH3j15QRieBhM3SK6cCJSMNALh//Jfe6xWWHpkniLHBidWtie0rq32Hl5SqgOV3
qj7Tz0b/feTljog8mU9WFizmDTldMp+tViAFyCajAbSprZoAenjWT/rmejNJe/QMfVMA4Fb3t/7r
zTQk/f1V8CIbPbgnGkIeQd8qd/GsqbsuMYNnFe9RuLhG89dguM+xqEbz90sKS/3lO/1fKtLEn9Mw
h99dR8FTin3efhyc4TBa+vd57F5aQVI1doO5CM3r99CKdeuu04eXqFTWlMqvOgJXPOjI32vF/5Jn
q+yzXCWO7nGuvW64rrE0wbKF1U6NwLgB+DJoPgzjqL52G56fxivFOh3PjLwDUuIZr5jgqrvIaIyd
9NYuNltmaAEbsTow2maJpkLnRSjHmdgNLHbTpjaFd3aLc6z89yXW13G8Mmxg8tLE2/5tiDTlIFfZ
AyUeDtqsJuq+Du0vszcWb6hXPolG/itZV0k2bqoUISs0qttgLyRwOdx6bjE5G4QiLqdah0ECYsfQ
mCLtpA/OMQ7hYjmu8VNX1HNS2cGPPAECA4MTpFnyrU8V/Ytd5WgM9HnyVx1AhZ9bUGNaA9QIxlj8
KfCR8htJbH8YSt1b210KVVNnuZGm7KjmkMdiVo73mmdl9xTAKL/Wgfk17d19mi1oPoj4UVerX3uP
dbmeNfYzwKVxV/EL3xUTz3i7piQssmOt0iVHRR8PokcmITlki3uQnN06RMBMmoNpZMc+TQ63UKVM
n8LB7aHOdP3LBFW2S7Cd9hZrRwhPydYPfVACSxNGefyQhv3Jp4yA8BaoaUrJGOWmmd2/oOdXH31t
KSovVyrJgrBPNBaXDyCv2m+g6w3yGlSOXq1iMHg7083/usFe5ezduIT7qkV8Y/5ExsRYdnhe6AAi
VcIn2dIlPXJ58NW4HZYdocR0hCt1dw6fJMSNisRgxqtPOicE1c8QbD8hqZp/iJx8Ju0Eb76PeF+5
Om62E2sW4UPlOLOswUhUR8NTsw8R+Nf9OBvZRlEHZadXdrEulMAr4H1FqIf63Q7lqOB0jflp/ZL3
g/HgrErDLBD+ySwsNGzKgcsazja0X3lVDKAbjflxsKyfEqZa5vGUdvSjkRfhh76q9n/YEFuRBtMm
mOHwLnVrOSCH09+PYYItrvUWknhWBvquqw10dY2sB6K2WNQ45IzOIgN2dddy1RqHGdJsa1EJC6yI
p7id56sOcQfq5zDry6K+dLMTPPIUDB/r5WAWkbc2LcAF0iEx6Y3A1qsLumMZL5ewA5UHhAGO/49r
JIX6bSw87SgTpdPQB2A/aAJrPUycwsXBT+oy10NmvZdjS+zGAVjiHN+N+K28dosNlv6r9p+hDOeH
6w5PC5N5nweju7oizLVxih5zc2NjNNZs0YhBAHIZ3TvN/s2y02ADA+46t16GJrBfovBz2/jDs0TS
fBhBVzTDQfqCcspPSumSCA9AWF73UGCf590N8pFHE7f/rS1Qj3fgkLbJP1F0Cva3IfqI3TLWN+lR
DPHQgbSAor8gZoteTVAEWPKF6ln6ct8ZN1M5N3vpjVxU66NwQm4X4PgHxVKr+ynSrlPrSatXWbNg
ocfAXKMjkVO8WTxZbHIax8xNfoboYjRbUjkA8mPlcv0bYpy5TWe0TetCs6k/A9RJF9ZzGZT1fQxr
/QbnkbjKJ4GDxlgPVZB3Y8mEvBvrL+a4t7FTOf4C4g38GIkpo7iHiz3ulUkpWB6S0tX87HsTjNVj
bcbdMzjKBwlHdfw2SnAP+ly+H2XoDxIOqVL4CI5vwqoxkPUZvZPu40HK8tYAP1E2azLe5ZegMc9Z
gnFf2w8bQ1fi72Hhznw5ovBDlnTuFi9CjIYn1CVRs22fbVQbj2HnNYvVRPMsh5GXK6uOXt3DGUHl
OnYhRqJ8/RgvaPbOts1rvc2O2YjH5jwfpOgm9TOpwXUAV0f0u27h2fQD/JH7Vxl0ixeRk241zKs2
t44el+2/i5pV40OIKwt344OqWKOAhAHigMfC9UyLpnscYp9TC7ncW1w6dfYhdz63eWguDgwSk0Ps
whntHP0Xe9vuIXdAKpY2rC7yTK+j2s93pGeSNR4c5Ws1ogtqKxFmG3ZTvMKQc1dOamZn6Q1mc+dp
U/zUpWhyWpu08JOtpGjmIfxhhZV/FP6HcEpm2Jc7y/Gs9fWOdAPFvsDbuE6QIemI87KCbDFmx5hJ
5bbvXOQsUgr3MgQa+k3x7F6m5YzEg/u+NzY/kW8K1pjUm59RItmI343PWnUT1KN7HrVKf3B9MvdC
Nx8VhFFrLfk4uLhh+E1r7QIg2mDgW+cIjs5cB0rj7/2AFySvhfY8YKUs71Z5Z0bR/BFRuvwiLWPx
X9ZGeIXyfjUWd2Z+A+mTg4vhFfAscTUZEtLvtRXu+7wzntrlYLtejkG2ah+DmTfousnMcwPc93Jt
esqRMqD/KGOtgpeHbw07mV4A7XyayzC4s7Tx29vwaPGzJm251rqW7QE5qWmr1chG+9Ny9VTx1bX8
BjLbrvrXydAxoFjKkRkJsrXTlsH2Vp2UmuSteRviOgmJT+kBakMlQOqdrtZom2mu9CXJ1hvVa5gO
T6wRyEjX0wkT7fLXrLVf23JEA6kyfWT5ExMRsHLBKuDHGdlVRvkVQkmeG+UzFN9qXXYOKCmvOGvz
UOM0SJrXZlFl7efJ+bOiPQ1FtEkCHoLynbod4K58YJtYnSQk31Qn4K9p+D8kQoEHEcOgxtRPn71i
JcHaUTaD5yOGZYxdtcln3zv0aX0xFh1E5FyrfnU9vXYbmFL23A+ogizDYZBTpYtRzA5KJ3ww5rBe
KUqp7w0EHB8GdPrM1TwhnBUbCu5xS/A6cDkzqP6eFD1/ejdYThsLocc5aS+3sY6rWIfGdT4KpEkg
THEWuOuB+vI6F8gTAl/xnXTL4QprEoTTbc47WNRt+DUo15ThWYN8Nx/sKw7CP2zZx0dkfVHwHX+o
yy4/RuMSkSZyDfcj9iHScR2X/D3OreboYKjjj+G3PHDLzXLRKJxflMj4YQJp3EtnLNrCcjpFenpu
W3V1G/vHfCfE8soqc9zCfl94isOjhs7euXF65QEHE3lG3fhpXViNq9Lyy8Oto2F1sS/BLawk1jke
lkDJRe71AjYJdl7Ts0+F1joZtUJT655r3JuLvR3m2vmf//jf//f/fB//I/hZPBYpL/z8H3mXPRaI
1zf/+U/b+uc/ymv4+OM//2npnst2xrF0HTUt1zR1lf7vX59RyGG09r8ARY9FFOTpCWx3trWiBAqd
y5d8yY1KBl0y5wYMXdLV+suI00ujp+MHnbf3Edcwd4vN+vxVDpQr3S0pCu0Y5/X0wbNq5HUWSqum
pSj8l9O95oMPr4cRaVwzVr+ifvo8jp1+0JPZhs82QGs4oZ9nnhC0uysd8nrYly+uAviEr7Cm93d2
rio6Vn95cEYdckdJmzIS7rjXDF0w+tgFVDDAtTzqwUoszShFbknFKcIprHhNKiLGsYJDMqGPDqws
3QN3SK6xaIoutsL9LyOKarbvR5yPb5NAkGYHuVCa4jz/7/8brv6v/w1DVT2k2cnWWK5laPw//vW/
kSYGaRdwF6c0AeczWUH9mLp1TcFQaza47ZZbickB/wjtUjbxNYSOHKytDvi1bjbxhoor+i5pNTzA
p+mvBww5crCiBe9dgNWIu6ThAEq50/ZTNDTRtm2qH+j2bt5kPkq3ce+VdgzWoUp2GVEs6I23NoUG
Klhz0DzUy5l06BX5AYm5uQMQoWvx1pPgdXZptTqKAfvUMnyoyGwYr1vMHMWMuXjbcCot7/pUM942
nMgFxqCO6pMMlUmT2bDpDDvjJK9AOBXN8XbJa4xLprVnP0pLLtkVY7yTJnp+8QOKRdc9q1xXLglW
2rj+GLmkpys+Gm9senW+QId//6/WdPln3r56Jl8729Q809FV/t+arv7xzw5tX8Wc2m0/aX1f7YBo
uXcQml976tb7MAXw6+uBO3ybtNHeBxE7sAY5ThVzbryZyKShBJ3cO/2IDxYtIMnhS99im+bP1niQ
mLuMyIz+OkIzg+jFoTS5dppwOvgoP94hKL8gCab1iH7jvV85v5plcdaa8MDYC+DRtDSHOGxA0XTV
MV5Wcm4yfBlaRFW0xLU+Ve5aorbeuveTrl2vkKiacXBwYdtIp1wBmefqmJbxcIRuaK+Coh4vvW+R
4owzsl4alPaTtDNcpdaCB+t0knEDxc1tbYONbIYq+x5H6V1mKMMruIBu54adczRi1DKSdngbAULs
LjT06Mlo1JOQwswJHRy9rH7pZRw32zJrNmXQxvdXipg14a9qeVG1m+tqehR5+hJJYox+2z9nUCTZ
vf3VqFFUezyGlAdyNeVZTbJjXSv+gxwk3qqzvfFDSCMSm0oIenLmh9ZJjzE0ucXdWI9Oed5+VpdR
EOB1dCKybBdQhdz3Vmyvc92pno0kqZ7VxGpXJrIhx8brq2f8dle6X2j3U6pkjyATyTSMcYc+pJY/
ahSqH0nQKHeKHQIWYcQt3iYjyxKjwgN1GZZ2o7FGXQDfulbPN3Gje5eyKNNz3ob5Nk09+zM6N8fe
c9FI7GGATTN2gEAF5n1r1sqh52X9NFYGHKdlSOLFa+SYmq9yNXJZHnXYKT2ny9Xy5WolVxPOo9GQ
Ni2LMPqQWkrJs6HC9rL5Qt0vfRjnWfsUcYtklBdfisYIPmD5ty66TPsUeGe9wZu0x0dgiibuwOUw
LAdIZMW5Qq5aQvmY8zSb3bcRiQ4HHI2t9HDtVevJWMEaivZlhOmAXEB6IiX84E+2i6K5ZzzqqbYl
PeNepCWHMuqxV0rICGVoi6HSpKao0lmwzrQoWdqKVZwntAWvzd+X8RZ5q2uMDJHL5g+O2u2y1FlV
BB0oMNdp8xT4iyKamahfo4RtOU6DP+cwfsopOn1uhrjaVH0bPLSeMR95enr72B7+nETNdnHOSJ9a
bNmOZW1TCYmn/FdTGvUx68b2Oej1/knxLv2iViiH0ZmTw0gqZR11LdtVh3tulUQItiL2Bzg/NR/4
B5kPDV56EPfnez0ezIeqQRZI4oA08l2Ls9n61iG9phvCzEx95d1FpKNtrcPUGxmI/r8vPiSVBcix
3MmA24UG4Lbg5BHQuI2VIVphams7Hx2oAn9fRDpw3nx2oT7x1fv71+R5Nt5b7tc/rq2GPL7iyI9X
QYlU0kq6McQYN97MV/o2Xz7mXLk/a6NOj3/E1figm1Bgb2EEtFL2KdmnW0iuUKXwVSHIee/+UNLR
2wVFYtj9+9uM64ckoxylQ3W5fcaorPW7IsaIcvnYt7hR81bOuyB9d3G5hhexEEO9Zv7zvzDjIuGW
mXZ3u0jmGfVFLWpWIfx35ZeZwMLuqtSFcqSE+oUd8Fe1S4JDVod4U0ssHDRO689O3g4XiQxhoyMc
u4ywaoSogG9+lti0dOgAd6fNXAKr1i10Dq7zZaL0/48/6HYJ/6P8MAlcf4fll5Mz+YGYGX2+XXAs
O5zIvZDHnleyCAe7NKxywCEeKDoJGWWMjAl0/vSIbCeAxDppN3EUJJesD4Ee6uxmtprlYX5465J+
OaAiZQKmpFRoxZA8rzNv3T0oOsOdx+P1J2uo8g8r6Ta0zOAt1lxbVJjXUVX8tD0zBdPFQ19eBPOI
2H5V5A/dEsr7orgzH6uajWhZlX/FidI+CrtZDqziHvNFYuMWH3uDPLfjGOvrsGVC6inGQ9YfJCI8
ZmE0+yUOMl6k+Ltbh/wkdCv/us5eEOoyYflJXQAr7RYPPC/ZUTU01lemtaDZa0ffhQW8PxgYe5sa
6HMaedNz1/Xj1vCDgr8rqBeJBeF49EaMb6WV29OM3GCdraQph5HqMMujrjrILNwqhqcShPdyRTl0
1ND3sLGDzS1m9vqr1kXFWUJK3ennrEg+SEt+IdBw2E/mub67TYrdfDXljvIooR6Z9IM/si+8zRoq
2CVeHmYniSW+EzyM+rC/XeP2GW+f2+nxJEv7958xU9j132b5FkRkw9Oqg8xSMMZ94qF9+8Glpgd7
JcHc8TZpjNV3n1EPTf1c9aCSywpZrLr4bjkvNsD1O59U4p2GNSfJlQIlR2nbbuoziGadjNSSs+KD
ZtjhXRiiWrG6jpaBwP+qwzXHbWnzhybAhqXuy8dwKQTBCuy2dj5YmAHQ9BAQe0Cz65AtewB/WWLz
NhxXmmGVJ2lS27GOaYu4vyJ1pv/H2Zd1R80rXf8ir2Vb8nTb85juJEAgN17Aw+PZ8mzLv/7dKoe4
aTic8303WlJVqdSBHiyp9t565qwNFFBeNXVspsu4hcicaa2nYJXOLZIdOWkFStd2by+o7i17S/uS
wJbWwoFY6Jb2L7mVYpsSvRunbQo4NN6CCvInLYgKRNnqGaoeO5yTGw842wuny0YnxzFvoze7Ouze
SKjpbpE4qKlHDYW5ot7d2WfqagorTY5sXnkTdkNpTUsk7dniwPVAaFZG7SJ33fiAKjZITcb6uOM2
dF1p2IFV8Anv/aBAJTFZoNQD4Ago+A44oLaege79LT7KnyiUmoiD5LpQ+f8UDw1DA+cIgJyjcHnK
H2aQ1VXxrqo3ceP4qY25f7DK1LCWNi9AedDiFDQHHnDuA+/lA2aLplfBidXKRRm1I0oL5qDf+zlo
xqZpt7452bRQqDtYNKYWpbbf8DPYLkYHekKGXppHS11Lmupakhr9vUdD8lLc3ZB50PCJmdGt7xzz
kHp/X0NvqydZJs2Wlq0tycsFTfsfXgbFFaibq9PC3M9/xp9W/JONlmj0Ojo28WF+1Xd/7PxHzCEg
jsWnYfqnAdh5l3pi/x9XoGnUBAFOJvSm3I9KnsVQTa3UWQK10a1Q3QxYpNyRiZx3YeSoJf7JFvPc
yHfLrW9WHybve7o5C/VoiTlkTu/HXrPA0VK9nryU/u+TKRfXjeioZ5f5ldy92nkJ6nGvVcfWNaig
waNiNarGW90QeREvj6ZR/DNfEAkTaNO6kf1mtjHUNYDkFvKFv08SZaYtNSsGasAGUUCuGlzG9mfR
VDgc5dWBRgD0DGcT+DPcXPF615vjR3cc42usi/iat19wUV8+6qr8MvFy/RqxHQ3IXMg+fQTv83sI
WVEz4YFF+kpxrBjLjdXhtwkKwzaofvm4mBG1BKYNAG2tQVz9uxuoAdzwEkbXgcDJBlzMAAzbkbtx
62x4GcN6bzjC+NbE0oci7OheRhkDnh0Ka4Xr0eIbhB0ooIfuySr3IF9YRKy6DAxPpiYuOb9Ju9gK
o8w+F/i93AydYjLP/Oy5kOW/NDNKsm+p6VvPOCwN9rR2rvGe1rYZ+23tfIgsVXUyrz1CQndaG3rF
1QW4gBSlKnV0gXJsC5kgFEwWoOkDDJAts6rpLmlZJgdu5P5G1jk4qXoTSoKJIvTvzSnWDsBx5Mjo
LVZTlICd7j9R4Ssq4wCyiBJnR8O0RaGjCGpnR3wZ5J2Hsg6jm+B5btQZHRAKmr+2E4FKUi8PXgdd
fs1dZj4G3E4faiN1F2THcaWFunzwyrqu2z0Clf4dVD7BK77O05WfgDwP+/7sozWkOJSAvfQad91B
4XOXck18yboNmXmCPW3C7WFToAJo3Y1muYxHbj14OOdccYEtlhu11kONUlC2MNy4OguQb09D8qQq
mgO1ukw0aKnfeNq6DY65BxC7CqG4yetzLha+wYyt5WYFrihDx93hbOnrlAvEjO5K2tWHsjFHUK1j
2zcURnAESZSBI5e2iRpcukXWDmgLD4eaGFLjG7qi00/MnQeqhRWq98xV44XmHuykckn/MUKU5r5V
Q13VK89D+n+iYRNkt8GDD2XdeS5552BKRd5KLfQ/zK2DdNV3oFU2RVntesuNtzhSqj93g7/KIsf9
KtmQrKxw0E+AF+L4KMmMBTk0q3hxBtt7HqyU7xWybm2mwnmN5JH8omfR2k974IO8PHuKB6jDRcED
LoXlq245eBiXNTtLHLU8OnkNwrMW9HQiT3JwV0VvDjNVTGjK0QRBPs1wA5xCMQMMPtoKcoHhRpQ6
OzWBz07Uo8ZsUOlTNAIVkO+OVC9/i5uCk+FfkKF7UyYK+1POKdY7Rt4QnijKr4UGhiy1/tz4SQkh
Aygd8Qh6lGHs4WtvGEwHtXZgz818Y5c3OSqPUPAHTgkU/69BoQLeNVWSQ02CD/pl1NhjPwLmPdsh
C20cO72DlA9CaTr10lzHu8vozEWE04Sm6vHF5pSlvtDCUOxNO/eSpdWeSyhP4BQUbCsJRM0PvQml
ommobHbQshXqCrz1bOvxFOj0ZXuyki5/gsRWdMGV/GYOADWSuXUgxrjs09Lat+AcRa1PORzx6v1l
Ncbmlwa3UgtcdnqXWpjt1a4b1McMhvElKgDUxQFffIwNo/iU+xoKnmAH+0i8lWGRbws1v8IGXAvy
/hPEfLQDyIgFrnxgR8kycEy9N14hZsBxyaALcEgLe8EqSJSlY4aC5UyKi9HmHhj6nWCNYxj2alnW
gpAY/38RhsrBfsnRDI9NKZtbToBUr8BAQHAaHoxfcL9mbQjQr7vpv//lnsB2frkT4q6OPT1zdFNn
jNmOfn8nVGSc5a5nAfmHustsZBrK4PPhk60FfBOmitPW0IdPoi4GVHLwcUfejmsojksNPOIqr++X
n0UeVgB3Y6oYTVzYB/2zGHv/g50FuI9W5r7Gtj0urjRlxM/pKdeGFjgHt1eMU8bSUlCgpOQ4aYZG
L35Mw2dqSl52S7+wkh0NPR6ZDx7O2WhEk5wMapUavml2MvAG0GMW3upuJ9QaKDUbslxuZgdteHBQ
LurV7K7ogYG2Sz0kTddjgG0NSUmQAgVpUdBwEpnopHXlzCi2cwj15rhZuKJv7WinSfMwx96FVZ6S
vyC3Kxkkudy3xHPc27JKEgPUTpDOaJ1dogHSiq8q2GguveZEBzkf1ATGSwJitUto4LcQtYtiY+tR
G6OMWvwAMVyMr16EzHHjIHHJV8kT2LucJRA4/toSssJWUDOyk8RlwwidrA0q9OWJGh66T9j4AEgh
AjAHe7kL/jkQwmmepYP3HHW4otU4MKa9e8CJU+avKaZvcaoBjBasuYGLoKl7E4DL54ztKIAmDDhd
r7vMfq5YHZ1jPf6asyT7wEuefvAA9hj0oHgik2jxEWPczXDhU6UfghL8cDbYhljvhldDNahpaHB0
DBgnSqbCKzXgto2uWgQYzAj0FK6Wc9QMWV14cHj15S5MdpUGAcv28vePo6d7dx9Hw/VsfChxU+ui
pMgy727tQKOpa8LpAXFv4m4XdXqihBbQ1BxXFFNXjWePIrGGUJnYk3O205CDhROk5ZRBNamPC/kF
TnfQTv3ZNy0BaFWyjJnuL+dUt7Mo3lK5/pyFudC82VBA4XN7G2nQsVXhZaHzvYtLuAzlLJc67rLH
JOq+JgrP1/Z9toa4YbGnYdhtRx93Dz0L8gNqYCVgXogCf02CYqRQuwQV1MPeZ8elma11NbtyUBTv
e0F/CApoNo2QtNnOhIl6Ay0PTboxaJdwljg7cEOy91pUP8x2wXi5Fo0HzUMVS41WjXg8betlaWSg
3yDbtA4IH7ZzXDqIfJ+N0BqYj0LJm+Mm2bXAOTTbS7UOvoSh3amoM+g1daZf0joT9SPZhhGiU7KD
CCJlaspnKG6UD4FRoi6sk+7XyHSeQxzbfHATcDxlPBUb3XCz1zr+Tn7Q5SRLw5ePrYX3lbrTDVRT
V5m5NF2wjZAtCcz0oiLoOpdMpYrAW/YtQtMDbE2hSDWMybhIwNq/KOzRiZes/YEl5LWxoP3h9VZw
hjjDw6T3CwyStgWTT4oj3kh7TEAC9sizAHvRnGosMSRbo5n/xhLl3jQiud+faScLwyEYMJMPc5rc
sN5STwur/HPqOc+vqcnuR3h2SHGSFHW4/bWpBXkCFM/STLHRRPuGCq7JNLlbQClP1NRWDNaack+D
AsQdC83JzLXjRump74tFGOHhC6U8yWkyqZ5Fzj/Y/Cz1jijlpHiKmieRjbed/uamsayK5pBBeEbr
UQBX49cUJGlKB05Wr0XbjUtI4bBrWkbZDgKEzd7VIxRoYbO7ElDQ+ayj5tuQhbPV86jZ4Fo23fZ9
CBkpTbc/jrWwN1mb6OvMDZ2PUgPIuebQTyVvbWET3YD3Z4NqPPsjClWtdVVwfUNeH6Q9KCzpUQTP
cQedBtkZNZzpuYkBCFlQl4xjgzLduk2zFQvL7DwHllWCQBq3rr9FZUNy0FWaOWTqqWm9UzQ7llnP
s5PSNUCbvCWpPRdH2tWy/Q4W9m7dgOrwooOuEgUCufECoCRKFPuOXahJpNkCNr2YAii2zaEbMDr8
K8NtNZDDKnZMebrO+jBf3RibtkeFXFgnO4pBdu+csnwFFgl3JVAFDl2OPP/IOu1A6jyZDFxUIMIu
pJ5/zDzvwFC7fMzKRqy8GmBjyTJPyWPZ1zoBc0XdD9G3YBg/g3fKedZaXd/zkMebsWuzV68LpwCa
OeKvnmZq0gLnhRVF31Cr/Bl08u40M0S5Gvhk8P2gZlIAzSzauAVQnkF1wANPcFZr/0IXqNiDTTWE
MA0apsjrHPyYVnVa52vG9BD7atyozCHUy1soTICj+QFfrMhU12G+lTVQ2V45YtM/xaAwv4J4x75T
P8JkSsu0Pza2fybT9CrSGFhlMNg46znOD5zk4nXQqzF3tsDWuxptTVvajasfKyMFBaITG8CxEitJ
oQxkJb9dxOvE7Nv9bJqi78fTbLJSijRPn1p1pEqmkQXBOrUZLhYU0IupprQLFyoEVQnU4E+bqxBg
1PzJRhCyJvaOVeD4W1wuglGL4mjGnHR0unI52/6ej7xz8F0+Gibx+BlFjeJUFDG+/UY7NVC+4eon
gL5jEH95axqRnfVSn5xk01UY9VojTg4JYn0LGmHhZmbsAPlgeCwU/QfZ7Hc+D9PzI4i6/uqmwL/b
JpKQwnLLZSQNY6IWodw0b3T0eIXyyXDJY9xBUuOBc+WIcyajWMxjTRnn4RyNKsVkaYPKeUXzLNtg
hwJ7r1eDed9ZGPbPNfPxSTAgcByp474KjDG4m6qOpcfbdZCmgyrssJ/sSuPgxEjSva777MpdKDfG
ogc+ULsaRmv/Q6ENytZvQh2n4FNoAvjTXagJrl4e+zjbM8GMkTE/wre6gTpbGUQX6hW4EVlrgwCF
9q8O6eKpyy6dDxSLHRnqdinEBLGV7fnnyYQSvQc7bMfDgGO5mxUodF4BWmdvK8wOWiGV3ofZNL8u
rGJi63omn2OlOV/c/Q1ZDX1y0BfwelMWuC5uNBdqtnl4CGUoHqgqV6rSXOr5KcCAyjmb5rDq50wK
ne0U+2taclKZL/XenZWr4Jnz1PeUs4l6NFXNGiXgEWA49w5GaWUn/OgVR9TPNJNYArh3L3ZTJx9q
JyrBhgRRLDqMyk3vUgzNcJah7S1pxxbE7s+N3/2YtnU3G0Mau74DJCqOMnBC+HPXN+//yDZtFF0b
KD5uxesg6Uz9I82rKgix4YI1jqB5F34LUGkASr4mgh4sPc4MvNVPAag/0xrAxemRiB6FZq9TR3q7
cD1vipkeoer3pyPKkLiNtmVd4aKYDGhhlOgC8ilQmuEGUXmORpO9jN26h/IM+D1q8RCiMAMcZohy
oyLY/mkSeXXjj5N8NQmqb/Vm5Hhub92+X8/XBLUZ6wfbF+uJd5McPomak8fyQBOqGDgTD4TMkHED
mV2ByvS0tvGgFcXtgXrU1ImGj+E8pl6sAitUNgK8GUPf1IsdgLowb7LddCn8LmUG7oHDfd5pPLVT
lnlqXbsmiGz+9EoodRICQCHD3FsRXVnFzCuq97EhJt4ysmEfbOErEzhDGs5Nn1rpcYDwy2yClIOW
4fpU51bjL0dA2I+iMH0odSqGqgzHOis7CHps8pSR/IMKSkGRCdlN5TLC3FqZMgRsIeu3eShCHAwZ
BTZZmh8s0mJc4pOCMj0O+gnTN50Ip+RXNxRQcYJeZJgw3KpCUR7QHKgdH0bLum3+ZKvrKD/kvfEW
R8N5GjnubB6efpYStPrLOwdNu1tjDpnWAMslqEK1DU6/q0NsxtWBgRErXdB46tZQ/zgIPEAAfaUC
5lAazjYwjCU6cJLIBCBX/NadklDUfZKbKBP0SL3QgNtWyEihCbFvUJEAJJl6xiK0pGoSFuOXAPdK
W8JUkgMsESV4DY2FTc9sBJeEeli9xolzuqIE4TAAStWDxRg8LBFYNjRwgbpueYllccHO3vhiVabE
WZyWPTbNAGqSLB0O0LFJz0Lzx7UhpPwQOza+O/Lc+o5rK/yoOc4XrvfPZhf8W4OHZDc0Doq/WwfF
FFljfR9TkNlNQ/KgquNrnMvy1hbjjKay8mEfgwcTNReKCslz6xe3EnxPs8gUYWd3adL642hV2tt8
snld+1yDOfJAsdSglKBGGQl7rDKnmewCoqt/P/Hhpnt/4uMBg4sSbxzDekDO30MkYjvrLZz0V08O
lJkXCch0HgY8BT+AKhw3mpCmBBMyhtYAru6VBXD4xhlQM8htPuoLiiR/iQKwndYZ3ygDL0VrQoHR
APOLHe4TNzRQWqly9zk4bY3Mi7x43ffWD6403HSTXx1w8hxMNdKU1BvZGwEJhtSVEB4kTTjyUExh
2lcTLGyHyUE2H6wcADvg8yscha14T92KT23EvDg7G9UIvikj+SK9wgYEthoPlRvFjyKR+mLUWfA9
iOKDE0XmS5WgFjrgvrF3uF0+BQGkYylCyOCK7xbxqbJBPubzFJD33my2acH30sF+0S9beZ4breLy
rBUJGihQxsNgH8lJdtdzC+ip53p39sANVwHvT3aK6GIP3OnOxgb9Jopp2eCt7MEC/ZqsIXSJG6s3
fkgQZ2jbDnqYCzLOX5vU86LXukvtMw0qNYt6lCnPxnZzF1+OqHKkbNOSU7T+ZU6C+8aPuuF/cEvI
VhLDIyBaZT+4Z1tZZnPaje4qFE2wurEpdUuKk/U0iTJQY9gjf5AuYJagAUEhmwrlLPncyDwFEglO
MmFiBfKMMw1Q6e4ekkhMSpq0YlCB7pPCW+YDT0NxFbtfjV4TraZwDdNqFEqOny8RiiL9zg+yJEl2
boAzUIWmIf1WMKh+y9pO4AEceBsvaItHFJXSgJo+aINDPJTFYrYVjeesDGPESc1/yBMJByRI4LsF
6Yg2Ou45QNHcgwWZzgecrHQPZaU3e7NxnludAXxNXmqMCsxOCc9HgP4Qhx/gn25D9/B9FwI6OecK
mxonlK6bri1ZuEdUuUJj7tR4cbUygqSehoOLoiqoUoBtl9yoUcM+H1VjGxp25BbKPXXJSo2d5reR
N4kMvRv2Lq+3czAtQLm7FjyzATPTrduwV3qKw5YKXIjVdOpFlrtHQXooJFuF7+v3UDLPT4QiSFxw
UYFrLf3xJjE3iEY/OWmyZkBBXwJvBHudagCNhAh3Gq1730T9nFdUAGKwLFmSo8bnvSuLPlxLIIoc
d9QnGRSQaOUHYTufiTTJawWwWeBO/CLKFxzdvPCyGj5oEG75AJYC1TdVE4nwxUilC/0lv//g15m1
tGrQwOVlsitAS3kBmg+FyXF2NQVovJZQXRYoR0jAm5uhPq2OUQQnxQF0Au4jWaQORuUQtYwgS0JA
qQJSbnwxuzQ6kck08vpkZuGLE4LjYVlwQHY7c2y35B0iw1iD5ctdZq4WbpmPC2ziGPCUrvc93XSj
46tTy60dqlXAFTK7acqc4c5BXjtswmHB9fTRiMA8l3vRV+aGJj7KqOpzehRKG4VVbGgIjh75VFly
2WcokhyyAVW0nSVACjSwBTnJlpWozGliMew1HKwtoCMRQvQJwn/U9JHCRKmhVUP5GJvln+M5Jn6P
nqe0RlTgcVt57txzzJwBQMTiMA6xuZYOz/fgYE3xhKM3b0zyYQlI6824riCt3qY9uNC5Ypqfx0RO
RXTzcw4ip68ZxNl1VX+ipd1ubO3xI4pvcFjQueNq9Hn+Go3ZE26lmucsNaoTz1q2JDte1r8aKqke
g9yLHyoPADCyoxC1B7fRUF0gkK5dnLItF3Wai1eJ/4el23nQ3Ett7bE0g688hDbK359BDBz83z2E
gO7es21cOuE+mDn8/hbYsMu+D6Cc+TRUNc5zHUc7FKoZTA5t4GkMmdIdBK2gUyG1A5m4LDVw0d6N
pzmTb+pLKwmOcxj1QEmDuZOflmoNPsz576ZM2WhRmn0/Jg/N+X11yo4yhK+tPTQbjY0oAoPcMkTo
WuMIxS4wZEzdLC+CM3WpaT0BAAnnn6LKxFEisN7gmOFdHpyp29gCM8Ms9rZjBqyXypYWbVA9TrML
3IdIu9sMWLZedOXezdhwbLJMZt9/jioGHAB28q9WG2WXzsmMdeN5YseCCtoXoDgtKqE/NzYTly7E
h4DsFFa9hwGEfTBBMv+Mx6HbMGYmS67rOKOgb1GQRG0NryxOXH3Zxup7NlSNBooZsqN4rN6Zfq6/
MbUlKC9nrgMVWMPGBwOcdtlBgg0CWpzqgzKPZxY3wyze5tAHhRxki0IrWNBniWx3c8lRZih2kf0P
0wR+3sKu8jmqWvGYjB1g6XYmlmHf6CsrqrsN3fsnymtk/aI2I3hj5aW5gYNj36Rsjhagoc/Q/4h2
ckA9IQ190wxwTVYfRWPjR11FDBLC505vFktyks3poofMYtqZTF4FpgX8esVTDtZzwI1RZZoZ+bJw
8uEl4oO5DtrYAFjeGF5QJYwztDRuHzhkG5/w5lmLMQDTjp58hhpCujHjIT94VVQ9Ntk44n8Vb4n/
LSIN7HAna7BH5bj9S2qZfY61LFybReedwtitTz0w/mvNLbuXSOiP3Mycf6BNM4WC1Spc50N6G4rv
7Cm0EMym0LZDGQVrXyqNQbDcrkAyGOWSL+/H4aCUrcLioOHhDJzw3Hw0wa66DUDgsQ8KN7m0IstW
oJxKvuCE7FzYDv/Rmd2+NNvy1ZScLwuwFF9jDTTUbW21OyOy2FUHeeayZiL7mroQDoKy/M420gBk
GJk4hdB6bQB9MIq9nWY7skGfUZyoB9YvcaKhbtQR9J7UFGrsLvjGpOZtKIRMoJVNF6PVdTtUECi8
I7jUW9+rHkkzcvD1nzZ6+89jclMg2ZwhT1Ao57rnyGmx6113lg7+ld5Xb4EmvaBqij0zx96b6jMd
xE65E1ox4s7MGz7jdguqI310E8ZVmA9tgZuwCKoXi0ZG6wA/nDupQ4gvYg4oE7iwdraJvTkU092P
Ua+rfxIwUBlq2GipscWzob8qpeF+1Bst3raFqNc0V7FPb6y6s6Eyi+A8qJKN3+EHn7yZwGNIXWao
81BzLRuPtsDyFlvy8jGwV7KvnWlYeVGzsvWyQbV2V6xZYUHKIgZfdMEjdZumzvpNQ//ZLcYsBTGw
uhEQmoESc1/bUTgFTnPup9M4DiAiETcAZxsj0CGxP/pK4+atiRjLNzj4A2xUlm82VJs4ICZ+H1N0
1QDfbVtjh3c5UM0sByWJaRkXGqGIpd2WfQt9hmEAMlF5m3fvoLwoN/OWFEykcyLqQLGemDfzUQ7k
LXEggu+l9+zEVVgn/e38X9enbBEHZ00hTror9G1Yh+1L2OW4TbbAiFRrY/NSpmeI0dWfsnKUl2zQ
vpIV1GXWzoxtQKpVENM1KJuz2N5Pc6Lxaeha/zrmtf2BB3JJmSHesQyboBbJPrPGLQpsE6hjgPOd
GlHHOA6GyPhydmAfiN8yGmtdI5IVRQ6meIvMnBC4tvc8NKSQ2RaUVrDKUjwSyYp/IR6lzES9bpyB
M5yGrtsqZS//EaU/1lVFkRSUF+i3UaFdT1EydK0rWOynXBTlxjgYIC7t96j3XMTJRCtS1ETR9DPX
exRNzt3wMsh+axfe7RuN3k5/snVZ2K1YlUDC4/1dSW/S6f1KxpreurPf9Zx25bf4baG0UyTEQtKN
jMHZ1OuOfAaz/hOYCdgZzFvjs9PgXysMM3tFzmZ0rGuXj6uwLWrwzQStDjEX/A6Tt1fkBdhugVUk
VLeSLClR3JCixkmlshKnWAFxmm0puEws6wRO6S9TKrVsXST8bNn5f152cqqIFqeJN0s7uVvvfQma
wemVqL9ELd8JlHBaRdIeaOqfXkNXjF9oEtA14/znu30RPYgAFc9D0oH+Fvgy6tVq+HdbH7Y49eJD
vqZp/09z/7RGUeNzUCRZvr5b3C41t8BZK15R6Q6oANIa+1g7MR6bnCa64pwsfMIhwHPGXfvzqOc6
zovHYjsIl28q6Mpja+sxsCHjKxQKsOETNX6KZzkT1La7JopxS1mX4YFJkOgWfAyfqtBzHzgKays1
IhNOgbAnTHy+oPlgudJ2Njg/V16wy2Mb0HqrK7egO3S+F13zQ4R281lmtcC5rSufNQ+vI0/z8sIa
a9iGYzUee6MZDsNoN7sGF7hKvA9AjLTJnmoLe+Y2q5xP8aAXKIMP4m/j4J0qP3XB3f9f1hO+GJ+j
LErWTVRCMc9qh7X0khL8XyO+9qibuvF3i8dAhNtOcaSG7NRjefgzbnZTz3mPnnLVLBrWhR2cTAtP
HoYI06ttAj8Q6KOxQ9FJcW1zZi7bUtSvqW7s8Wvn/QBFy6ms+PDFdioN2oeBecFfmOx1EIWtpA6y
46rPN6TsR42hirI7RVeYtI2D5yZQJ84OCF+99tJw9rO96n3/9GsOXx1Chl5TrGbVWak0jNzUG7dF
y//xLQaoDdkoJPSMcauDL31SryUHidXWBc5ErDrY01QVQb62KyGJO2f3UOxDiWnSbI8GCRLdObtS
zKWQ3DEAhnl/PTQjn5Vzf31RkEIsFha2vRJFdlhIvQxP9oV1eE8w5Ut0sIcA4OJAhbT3DuA1eSma
RLvqMTjEnK4vLoHTojgHI7LjXetfTTCKeRCLgLaw52gL7FgiFJuY5p7iqLHxvbZkel5vAOhBTJpn
5QYbBmc5x0S9HPfDCJFDqfKTw0TZ/dnzvc00ovwm4IVGPDQXWpxeRpmGL1Y8BscpzK3ljuuQuk96
C0IineOnDzl/AtQjxVshuG20Id+DSn083tndBN8hRczwfKUm5FYLoRC8ndOV6DwP1Z4/s1BSlBvY
myqI7MXsaCOt3zaZz88j5LOWY87jh1TnQMmLRFvGTcK+6fwfj1f+K6gaxBqCB9lRc1wTAA2w0sve
ML+hluwU1531KR1YBhYkIA9aATCRzrovEGJi38AVE6IeMw2e/QG0K7ov+g1vuvQzpCm2Cv2ETckT
i2J+BZUKv8YdZPrG2hw3gRqSbYBo+jYdcRDSDRa/UrBmlB2EzJItjZiFijIDbGBrW4E4CyicTI30
mJWD1ANj8oDh/c1DQ7OSwTaS/Ho3DZVo/yHLGGVISGluulMyQCQU0d0vU8kz0CTqZkPwCPpRbUNx
OhM/3DEd1oEvu4OnO93BUQ2497A1oG6KwxXcFit/TF2KojH5qTdPn2Jm9xx945ly3qw0r0wz7xea
01HPZuMPr/FBYAjUN7i2CzDNnqlpwMzbL/om5QtLmHLygJ/tzW0KL4JQEveC8xxzYwyN4q/+eSHq
UQ72vs7sNUbX2PAq5suyQTVwIfHuQ7V6uE+FEW9ZrGefQEJ0jYMYALK/RUhtTKcIWVQfOX6CdmUC
jt1E1t2r4XhPIFXunuOg8Y9e4AUr3Fl2r2ysP9Vcd59QUl6fAJmzlmQvkvRV1jFoEzrhnmobfIyU
Z7Trf6DUwB4Tv6zOuQFUyZRfWOGizfL0URrjFy2NsgW0n0FCpRrnvfcnm5PzFu8fFZMkxff/chJo
2L8dBHLbBZmUa+iuiVemKMRuCNvieoig/dF6j3gaaE5eVcdnRzXUg3bjWw/I+qeUoUKd7P8xzBTf
U1lpRwpIdQZJCui0xGdKJKBKD0ER3DeotLP9LptRjNA1qo1/p7CiavoFhczTwJGnr3LICS3vHPOQ
eoZ692bhqK9vXkuToz4L1RrFyh3MYstKFgBJ5GHvBzjDOh7UD7rZDE9pDIoMiHdSYwRav8+0Ym0o
oU0ypSTiSd2E9HDGdxdwa80xMlaQGYRuTa00zdImBz80dakBTwUQ/4b2YQQb7HG2lz7fhpYBZno8
lwyozLLKcwNgIkrYxDQi06ABLrAq8FR3TvTqB37l2y1IT6szeetWr4YFjVkTjYrPCPAdSjiIpNrG
sd+efFl8l01WXLo0Ey87ptQQE/zcXWLf/N73o3jhTQ74alTLFTlLZg6rrMvDPQ0r9vz3NyO/hyaZ
uqPjMBr0ZY4NRMQ9g5ko7TGQKJ99dGMnHT91jasdiC+Q6AMrDY8V2IaBuNCEvgrZJgmengPSSR4y
Ios4g0HXPANCBvL9tJOvOOzsFxb3x8sA2gWFLfvNUTBoBsVVBXU0dfIbAGU9NTTs6fSXcOp3bjPA
Dr7k5ufZXrIBtKR1Ee573OI8tKopcJUCCMGgb2nYe0a1+fu/n8V++yw7zDINz3Mc8P7p3t1n2Sp6
O+r5yB/twHtM8J44A9WZHSHwi0suC3jpWTexNVD3FiV+uqwSwC7BHQhlI6f9qglwQfl4GnGhUf3d
Gzu2CHkRPoNi1t2YnW4fOisazk7W4C6Ta3x3U8d2C1RiDP8lVJ82l6tRnZsDIM4uyhkoIRWgaY4b
uRmgvppZy5CBWm8doAbAD+L86IZFfBaFBmVyM40/5W30I2q4/0MrPoYxr/9pslIucOYogROCXIkL
7uP13/9hsSG4/5eFhJvhqbemx1zdtdV1ys23ZBpG+VChCObRLj91cZw84PGgPEShgwOyAke+SQUw
uQNk2zetk0si1EoD/1NdFu2LO+DMzwFVeTWi6mCRAJF74pGOc24/L+U2sdJXslFzEzN1S/1La43P
PoAXuF8Lva9h62M7oRmfANMId8K26y0uktyXtstQGg5giD5g54LHEv+UQ0704jomX+QZU0R6Ypsk
UphQK3TkwQ1GeWCilNAKKsxuZ6sxGanBxtXd4KEXtxQsf5sCiTkIFZG7zfwK35YqkVPXBQTV+iBd
4+3HFm7b1se8ah5KZmsXw4sDlH83LML+Ie/WqLD1s3WVGbgi8+0zOMBwAYbz3ivY8sUORZH1Ygrp
ZdkvygBAEspDMUbpAw0LKGCbNUyCbTI0z7rfdesilmARdplxpoYcU4zQvX7xf5R9yXakOrDtv9w5
a9EjBndC9o3tdN9MWFXlUwgkAQIBgq+/G6VPpcune2/CkkIhZTqdCVJE7L1By9muL8MXH9NqZIZ3
TipQlWIBM/fiG2sl9s0AxuP5xS52bkinbJDQr2qpLWDL/zrX2LCpAdmoDRye6Tb94OzUwN4JwJlL
MagAYIkGtE2T0msk8asHmqVVUoBx74/G30W56N4hCeuB+Y02h8rRpcUXk43yRaQTbZ10HAJMWTWQ
VYTqjX5JW9SupLIG56hJqUNDfBHXEyh4oU8nNtDabQGh14/pABq9vQV2tCN19ufexKr3PKfQi8oZ
kDwuaCMgi3PT1qG9Snud3+a2jJaxZ9l3VLcMcaygfsjjoF9wJ82e/LCLE9rE05UV9FB3slK16UrX
OzaeM2410rqHaoxDKO3qeFfzShyKsJgPGfyPzO27JJrSan+5IL9f7wcqNHRxfo3g619U20vftABg
QQLeNM2kL8MXm2/1DJupebXSTwueXIa+LvTJ9VPz06xz8+u0y4Kf3vm5eRn69H4vb/XTq3xqFubv
NVM/veAnh09Ns9blVVgDFefzR3UxfnrpTzM//Vl/+4YuK4PSi+z+/faKZ9PX2yvEKFARBzlSh7i2
+/XBFfsj9Jn6or+leSbxY5Rhj3MZl2DRcJZSD+kfEGZ7UCKKnyfJxmUxBdYuUu4mm5oMMCdcfCLf
KjWxXcTdD5OxBy2qUFt3KJdfBnhXZ3ucZ+6+2ImfUWiisaUG1drRrKFye+VRd4vcrI0cF2or0zKt
X1xSd+sB6XkwY6LLIv0cO20MdDBEA8rIvqZxI196ioTWxMW0Ml1JG5UQ/GOu3S7rH8GEtTD2tpRI
t3asXIoxkC9SA8PE6jo8mNGZaBhars8KNLVH6oEwscinqVzmRN8WeVFstDsyKPHkYNoroGJbWF19
EjHA1+bSeT6UAp1u2EJbhMeJcIYYmi3ldzN6ttHIfyMNBJPOXeZDWxjFnyrh81qXBTmoASJZsa1D
7Aew6aOCgFp3eehDzBOKpEjM8ujVyhFUAB/6eI0wzHgLHa5vnkvJa4ZC12WE6to9uJnbJwIUqJym
6JV7QBiTVK2RGR0Wl/3dWXQxA3l0xvHkCZ2p35g93mXAOJvRHkHKzYVk+uKHp7dIRJEjQoJ9zi53
p2s1V67jM3aORmPFdM+tvg5ROGlX4CydoX8zINBc2l8t09Vc663rV0/tilGnvIOSjLyzBrAXpTG2
VqQbG5BUdwPYs2zhbs79QPQLUnbFyXijHqvfgiIDOg0NX6JkrDr6kYd0J/hMD07WBNtzt1d+dWyg
/q0S42T6phWnHM9cIj1UbEjkP43x7EmdbtrKmk5J7DkWFHf48KKhIWhyz2xyQJxMeyjZyKLfT4Xd
gGIVgFKgmfAfLKzoGky5Dg4TDFzvGcu/E81BIowqTYTkm02LPO821iV/qprpaBymPhMA6tifZ+Z2
VtyjHriAelYG1KpHfzpt+1L2PH1JeQ+i4CLw7pooJCvk0/orT5FmZ4PrZocjr3/lg51gpYBfvO+j
ESwfg5SvuW6fZJ/3P734YZjccVPRArprILAPuql8ATWlvZnqZtyg0rx9YYiqB8TuvvV4zC7tCkS+
Nm0cZOgRCmhE901XE7D+qGVaCDvrFzIV4GacCwpUUVN3CXG94jpu6mGPUr993vO4PGDLB8oMBGfn
sbyVGUhafH2KCKrsAgqYXlI0VowAWy4QYrVuJgqinl7EJRju3e66dVN93QoUgmFz5n6LrPFUpq71
AL6getdPVQn5rNh+i4qjFbTut4IgO5mqRYkKFiC48bs6FPMl6ots1bi8TShAlt3JjHCQruu3cGbP
Z7SFf1+W4dabHGyPdBguBgVStMBpoQABFB5iClG7H1Vute82DYPE6oN00TlMAbnY8fDejIcEQS2w
yYpTO4HZQSBoH0Ki5C4rguDBLqf3mhN+hc1Z+ICaFL2oM8J250EkIVZIgMYrUo0haP6I2JVtA6Kn
2TmAVMbVpJ0fZioQ9+wuBBTLzDQmpC7//ZVIjLu9Wcv+p1cyq+VZXf/TK50dwKN5+ZumYXgPUDLN
vdBeu/XYHvz5YqGK5txKCwbInumby7l/cZpQRv7JHRJb3QhitMsCpvXJqwAgCuzZIbsqmuAhRLnP
CjQ/41uf1yiAZdmTklEGMdzPdp571qOWLf07exsWyBfVYEV2muwHvqJWQkPpL6xZFLVPrZdKRfou
bnN9LGY7ZHDGt7TNX4FjH//OTsde37UoRjj7dwW7dRDPR+WHTf1sIYD+T6Bz0a+7rgwBjHYzvnbA
RpWc+87QdVDXBFXP0jSzwu+O2O5y4A6qem1sXsn4xzCfQiwSNLl/aPPP884Dxt1cGg9cqXJsUZQ7
r2hsZx/EoP98RTHRbx5L2eb8XoxnE8gCL5Ypsinb9O6cxcaTqc1QEt+YnLexmQufM+SX7icbzzfZ
YLU7cF3fWRJV31XR7Mo0bl9Io9ZT4E6o2Jb+Ne58FQRyYfeV8FbElcVW2I16iZtZIhFlo0q1/QlJ
om8I5qiXykVKMHX8dG0myX564XoMTzim1XcO1Ijqrs1RmqrKdVXwCSS9uJBiGLcDfhKmRyWyDKwT
KCzU4BlAxVsNg7ECFY4+GbyPicZYyhhY/d5iy/MkYyRe21sLsx6e4vXmgyeyJPzNmZz6JmgHByfb
SmxAxuZlq76HeC23S7E2w5cLRO/ihRpbaM1DdSBbZVXvLAtVQzRXtUG2GnCGXlS1aJbpHDJnKDDa
SFIeCVKo/ipu2LD3LEn9lRkGTgKV99ZXa8/r7ME4mAlERxZKcia1gkZhsLGjtr+1I/+ng33aG+dZ
A3YoS10ZfF5XNtUSWo/ZMqSkuRl19CaDznpCcUm+J20bLkxXAbm0QiYMZbqUWE+dB8hVWvlAQc3O
wcTB3F6K23HK40c/vwlmJ7NgmQVvpmcWDOwyXJiui9TTeUHThUYoPn4wo5hFjWletEIx963WffxY
+tfmlX9/lxAazvdm0S/v0nSbMCs+vUvbQ40zKnLOC/o4pMs6e/79XeZ0ShcsF30SznStRal+DAw0
5IaY1ZC3GvuF1fWfbVp+nXrxxT3XX8RBYK2suBqBt0PRZedIBGI7jZrxMfMPRjn8MgqZMkslqSis
5cIv+/oVmsD+DtJT0VKyBurhXf0TmVo8jfNxPBUQgbV4XL/WHY+X2Bh6O9Pd4tb4MbVPC4Dy56k4
DvwMOq5PgO4PuzyDxgo+AGd/uUwojwMPcg86e2PET9IViWlSBSrrh4ur4yB7nSqNuhxQkwFc1i5i
C5wj0FZGErRMKscCTnrU9MBa/AyOuPvTQ6NtJ1tnHJXScozLjS6j5gZgl3KbaYrvBI2GIEECqb2p
pZDbgQMPSGfYk544RiodqC0kd9mH0cw23gXwFLgZg4XOOJolIAU6AXZFc2Qt+XiomXvLy1o+D6DP
MgFTyEeHq8L2+Y5AUu5iLyYUAiCzyHfhbJ9aFJ9F2fjGZ7vxB+cRhItA85MY4iWF0r0cggG7M9vs
DLk0XEufeGh/uZgBjyl19LjCziFBQXkqcV8eS2eDYsdwSQqHLLEXUidFPXUCQqe9milF0jiHwokZ
IKoF47Bw7C33WtC25A5vllELerNc10clKoEn1NzswcW+70PoChubP5YYBg0jX37ypOl4RPgEzLbz
MDhf66MZ/erdE96Bbakql1mJ6Ghixj81zSQz3akQkBvd776lApRCjOPCh87z1nSnaKwRAQnsxHTL
KgzuM/IWRoG6++KP3XRwb/fRhz/CJBDMAjKszTdT2GU7Ho/TTcZ8kKB59AbcmtONMZkL8VH/RVCa
nFxsxmVyQ+SbQWCwNAOXabg7pgm+tiC9+7WUmFu6dB67HiS9l5WUruwbF5C/0XKy68tCTR6SI7Tl
VheTaWWRx3eKe++XpY09gEbqenJA2mS6kDTvw8SluB2POhjPq5gR84Ie5OKTWPnd1tjMWuYd1mO+
i5ibHS/LE1tY1xSnr9//Fg7uu33uj58+KbO0ldaAxVViAogRcCK7yeJ9ITjy5qh9/RZOzq4fco0j
ziAWXZtN75DPzRPPQpTWiSy5jJCbPlGIS2+G1gIxSO9D4slVck1dhto3MshFJfPp1e68O9mOA0QX
7QTF6TlwsiEivUUdvgA8MyKQ5wS3fVG563CIrINd9/QQ61mPDBnTk25Yvixx1HJqX29En9XXPlj7
wL84N1stQIrOQel+sbF5YIzBplSX/sG4NbMYlrF3itdreygOOJlOi5hQPUuKj4Antdarw4O3VCvn
x1S0+yoapwzM8kViY7+TJ0X2UyHcCLwv2LRSSML9SPvyLcbB7U2BiQQFmtS9bgCLsWeIWWSVIFRt
QT6tDHrMGNkMRbMd+9pioJ+PUOB0HcyXrrKD/4BkRs7X8JMPEITvO/gZua73F0q8MKAQCIyYuiXS
elSmuMxV/aGdL9184XkG6QZ7DFZm1CCdL35/Z7vMjX3WHFJI4EbVe4Mc7KMmTXr1q9fPPYuJdznU
3nls7ommhZq1r2bFCPBtuygIWY6kh1LyTLUNUt3uiAKKHxPDpmmGSW2rzvFu/GJkC+UIexWOKaQE
s1FGq3Z+858ykZdc49mYO5m9YE5trYo07BY6tdgVHaLgdvKr99IenNuqjFiC3U59HBFjWSlvoI+9
i8eP0Vmnb1D3tf+oRVcnhQTa1/abfN0WbnrIhCCLfw8Whl8J01w/igIkY+wAKghOSL4QpgE6mxdW
29e37VlsCCV19n3bO2+0mKDmQ+xX0NU5DwH+js1Q9sXWEXR4+DcHnBWK69H25LEcUGyHTEWHHyYe
rMV8MY9Lz1ezODRR64tNIoC/q2V3EiEKN0sBsQSZF95jiaNcAnmUCtgP1z13L6OgPADnpDPO4Th1
sqyj9q3iLs/t4o5AY2AnaFADYYWuGYAKSri07chbXWzWUH33lJQHY0pVk6GIZxFRWs4iAUFwGHQe
QmsDrdSeYOx+9S/DTavuaElR7EqVOvz7/8j3/pIvC5AoC8MgAsdF7PzlF0WVXxTOJPsTsxGldWeQ
cd0hBZNWEoRAnc0IEgP5liqvPyjZQbz4MpzyiXqJylvniNDFMigGAq2WelhCeKC/p0PI70bnFTGr
/r5LS4gB4JNcBA3rt6brODo4uG0MAPw8GkK4+h5caODGovGVmcWqmqyL1n7Kq75IjKkqhbhzgxfT
Ma8ztvrzqhSP1iV3AJSlHF+USimpkhYHqyMSpc3RtIp5JBbsrghYujG9s5+ZYvrGLxrqt4r2De6y
1riuOdhjakRuXl0P0h6St88Orbt9K+xxqUbivGbW+CNwGn7rSSpvxgnBCX/onNdCD96iCVrrAOgY
f2ReuTXrmGVtlAxu0h7qJWBuZda0LkDHexwLvzxaVjXLAPW7FpQMzpWxmUuJAx6eBDM2bXY+zzMj
ZnJZQXg2mWeXLO525+G6KKPtFNV42HP9ilLJ/PtYqS5BeM06QQAjOFQZ/otmgAgIf6La0s1buvbK
wNvFfuHd/83EFtINh2BUiP7X3vAWDz+AX08CSDFem1JKOTPaIr8Ub6EBkqMO7s+ySzMAcjVQJ3H8
Wr8M/L6IGQzjLv26SOMF7FAR9ubhoKaBqnjuJhTUYjONgNZcTTDb+9k+zHbym/3ij1TwJ3938O3n
evKsrRVxa8X7+LzOxd+sHwqf4m2LYZkGQS2WmV9ucE8YwemAu+LaYH/JrxHqD+PO4HqZ6sFG1nkI
pWdHMHTWz62m41pzz92VtKZ3IoP4S64D8eOXRxyhstx4pAjk3JXO9OEBqosjoor/skblFctM82MB
nVqoj+NQgvLKj5ul0OUTCgqj3eBY0Pibu9CbiXZ6GIDuNc5fbOam+mtaZXEQQRCcxFcp9lETCjcC
ypZgyiQEG7CpXhaog1ydxRmhQihupH9nQMAjK8tTl+tZkwxudHbjSgdXYIbIsGIRj8guz8rEVays
e1mG2RawLGjaQiBzlor87eITKGrxrN1c7H6JxCu4PDLAJQF92oeSg4Wp3VODGDQsYaZuJJ3BgaFh
JDNG0zctUl1BFSS80sU29Rx2bfQoC+z1vMSKM38ZuQ0D4ypEKs0FaXaM5GQT9A27zgoQNRh7OlM2
mAnc67d9l0O81aiq/FJaOWup/EVXRQQWFGCiIVr9+xl+rMEt1fTA21GHz0XBYIRdTp4dLoo+h5ao
6UurDxd4alkJqtzAq0eaK+DVep1MxCIrl0FL+Nw3Q/04NlemhXthdyCxXuTG2wyAOPJj1HRRsnzX
hCmqPxiI6/L5hz9fSq+fQQfpYC9QspoujdELq/y6r2NcimTANhH3/4AneYGtF4SYAKNiiJ7Jeefk
TH4JoEylNqZrtyCfdvETTGhK9V3qXaUpVxDRjoD3u1wQnIegbhowaC3/GlZcARMoJ5w2jafpn1uT
P69Rigerz5pNDK6b/eg6g1Mhxh4dGP6lR3tULvYbOZi8TRPBvGpZSWdauErh6PRpvKk8SOygLC6p
095efRpH3cGf8yue30UU4vKfhs3ET31kIZMBRJIHHpjC6vktAAXont+MeUUQenf7LPaRdf219Pld
9mCN20RD+PplhunW5g9BQjNbuSVIvcdW5mvwT7sJmD+dG3Px7C5FhNtPoN7jnk3GziI320mBs85l
oJldQtVWq6kCsomA5DtE5TGMEQj5k3zsUVkwr4yCZpn8++4l+ksZWkjs2PP8wIVAuu18LYnUPGRu
W9fdCZjbEZqENrnxAkjtgOx+wEEybK5lOYFvGsKoT9Axy/G0LO0/suhgoc7y59h3zzhqZC+uM1Pl
d7gDZh5lC86QGvJHxa+KmQhLe2DxbOMnWxN13ekIP8rZHAxgM0fwqlqbrpmU//FB2NXu5HyAGCN5
UDmPTtA58S49M0b79jxWEYeusalCESIyFzfmErfuK7YF/S73qnCfKqEPCDeDChToUeRsOhD0hiD7
YY4q3qvqD5Tj1t8d7ceLqITYbj7FIwrXvXHVRan1jO/z0cgyWlnzg9pW+NB548MI+nZ9i7ryYRc4
Y7tsc9ItUiIclBtONmT4Yvv4pQuKmOk/1FDdr4cEP4wIzgYEDOcu8aFG/Hu9VupofMWxr3jQwF+B
s9I50mEAobA36HUXT8Ak6Fy+2spbZaXtPIbdyI8eYPcLq4dbFILtnPPCvRpjG2BOTA/qaRdp4crv
dtZgL6tRqh9pb9n7vfs4i6BHefuKGoc90ij1Y6zzYc/LkCz9ySH/8f103K/nVZyAUIkWBT4A/E4M
ld/f/7rBCsKsSrvsIaqbldflDx3xcmCjS3Wf2d4WQdLouQOHwt7t/BwAQR09Z2CAWypwTO/NaE7y
Xd6M8l63qEm2gckxXs2kpu2YgnDjoQMJx6n1JnHMgrJb2rlNv3vRlFTC91+jKpNrVPO2O52hYMnK
5ZNxqGyESDwUhp9AliuWkI8N1zXkIGxbVHceCcu7ltMMesd2tbjYEFgoFqHd11vjYgbGvljEvsNP
LqfNhkats+jROoC19odxqHg5AuxaOUlM8/YYE5m7axQ86DUoE6H9OeSDSsBy8AxOPgFxSBK+gjBn
hW0vUmA2uG4jl3e7oBnJU2gDnTvby96fViRWHfRcAr6XVAMtp/ds/mGOU1Xg64BgiulGTlOu47Hm
G8NQJ7MWXEAhIOYiG8InlBdB+tqHWn1oHVz8salm31GzmdUr6vk0SWeSrjxMfwwxK3EMa0+5A/qV
AOQQSV0z+6GdLLLswcJ+06A4f2PRKN53Uz4dMoQJNhGUS08Osw6Z6/X7rJHFcRiXnR30xy5sh6Np
ocz5o2VsANggdO67YNKMhQIwDOSj/37fhNLwlziKD+Iv4s315DZunJEZ/1Ql2WquxqoS9AFlHuJQ
8sC9irxuW6c2+ANMdyxA7UPTjoIBsvCuRKu2Qov2lqGo7waaTossy/tTJYheVZXfnzKG/5lpGdun
0Taky6LpQYLvivieV2rlzwXMYM8dj9OIcjlI72D/Cvj4ps2bYm1Gu3asFzICg5AZhUDTQQhf3KHi
HAUEox9sUuHs29x1rhsw599zNrBtXXX9IvQ6ek+bcjyGknxPZZlw6BM9pl0T3nInOyKBYj0xu6ZH
ZgVRYro8aLuNC4qUlek2SBehOi+HJMzsTPPhDwlZINBwojevCCJssj+XPg814rm3tdWlalelM3UP
BO/MEwGqsGxBgokcQvMNG9rFEJbicRjzCFoeITRo8G0FAwVO1/OkwFGg55OW2rXR4LMrFK/clz7I
wbIUjG1sLOQe56h8DW2H6sXBz98bG5AT2C6KnBDN9AiJ6pdqQlGWnQ7t2ia9aJIAZ5MDKqqDg9Pn
CDC0U1UDgw4evdSJBV1exqvS+eEWdZE0Ttw3B5UFG3/e+LH5vx7nUXMbMfLNERFo4n+ZUh18Az4D
22tDRlBa7rlrJhm3X6ZR+6hSNcnzsSQgs6v7cVdXWYU6W7yCcZ6yEki0UQCDPr9g5fvBugPfwBpC
PSBRJv17bAUyGVuWPdqodlpVyBhcdRnt9sig6Q1oq8vbJoXoTuHn5JV1/JqI2vkJ9BAKsGj5g4l0
SiJhpeBaRhjNxzkHtUWaH0rcptcTCifugkiiPAbf32+z8Akr/OiZhuUe/2X/iioeXHV1hNbc1XYJ
EWXQ8KyMDbrcEketwcGGmazCyXNeQl1AW9opvJn8brjTP+sUuXRQqwfvIJBZTN4Qfmtk4IJuwdc3
kDbK93hz1pohx/5gfEtayERGLqgyBr852vOlbgikM3urQzgDN6MGggsb0zu7TKhqGMqM6duUeCgC
zTp3rYXXLc0vxfw+XAWRnkaSE6CY8laZ7xuI5KePoxoQYqt04v3V5awGJohmDSzOsDCnNjleF0Pg
zYpf2TOV4BKfv4w+Q2LQja0KXMw1qIZaSC65+LqWG5LJZn1+nSDI7V3UM9DqZ8AcKjAsLTPJpzuB
3J5vyQfzpOb+a03EpQNQvXwwGye4mZEy8tpjKMT8g8nj6C227kB8AJrKloIDXE/yp+/jgD0BSRtH
5VMguu5b0LggbWIFf+XpEyQ/PTWFi1iyehumwNRr0aRrR8Jn6IrpqXLybllBwf1mgPLY1oGCxd6q
rPwKuQCyyvtU3XdVmyYQOci/tQiNz9+uuufstp7Di5QLMA/92Rtttq9EbIOofMLTYQ5YuiCcWZE0
o8t87nrz4fwyMBFOl3ieIGPYzyf2i7dxNFM4sC55IfVqQBZwX1YUPHtzK5N9AzVdUJKZMISYecgu
pGLnqERnH0Im3IOxE+6WC/yBkN0ccEvvuyHbDVlkv/6MyTC9anvId64Uw8qitfPKuLydvCq/b0lu
X4HsDUjy2Zk3GV0EY6WvEBjj97gxnOLZ3+vwcCC8ZknEsmDJO6RAqEvrxTQBh9TqJysow3foAPeJ
I7PsfsiYu+n7sdqFOGuVla0OVuFzsJRn0VVWoMLNtIxtmG35bDMtY8tJADmJrLr9f/D99zWtQX5+
RbOeVVhPQlCoUM3kdmE+Djf5pD56M3WdT6W7ZWUHNfbZw1zAtEGXzowgv9gQNz55bPSPA2Sblk6Z
12CvQ/ZF+/ohxTFxqzwr27rMmx6Eil/bQYof/+nAUbAKeGYSlm7xjojtjkrkpEBnghojJ2JHF7DM
KzuT5XIsCvXNGgsEyETxHjXIZU7YZd2W1QBMOjSBNlpU+UMsgIhrPerfqNQOEqdRAQ4eyFbmoqwe
S5p5uF36bGe6NtfhkoN4Y4NkRf0oeFrg5s2ztRn1RThtgiB2l2Y0TMFf3yOIuyhzgLYrEabIpuJR
WGNPjd+cHpGQ19V3MFYmfSrCd0U7kJakLLyvUKu7gcp4uDO+MQOzaYRa3S++danDezn79rNvHMvo
P6A8f1FpQvjcC4gTBw4hIXRzvhxgOuXkdkw79/78bEM2e1MXLFrbQUehKwfeZDDmsj/G4ocshuYH
CJDxgZd+datZqrcoFhm2ttTytpCqWERdpH6Q5u08ZcbZk4BZ94FQwPTooN17eHRc+2Riy1w1xRvp
263xtcbyZsSP9rvOoRpAGtLcO9oJoLJtQVHWAZk0aKRtUEB+A/35Q+845UNa03gX45i4MnYXpDwQ
1vk2dCPFk7Dsd10cHUGwSA9Dqv0VWI2Kk+U3Hy1krfzVAJmwU8l8fzXOrSx9rVwP5RjKLVaGMATf
XchIAW6D1GHgP7iiXRt7PiC6atwmanf/sb2Nfz9TBk7sRz5I4G0cLT0bR7Av6CoXaWSQaVf65Hh0
h5R9uAesLtyblvOrdbEpvAUQD5Xbv/O9uF3m/3/ZUFyNtAGodrO+locCKpd1EutRHkw/mltdwR/G
UqXrL3bjYWznaaZPUG5fJ6Z5GTfLDCEKKJN5sZ7ZKcho/3wRbl7U9HmXfQ/iQikQ3JV2tiyRHN/X
v18Ydgz7oSUoopkHVDsFODP98jEjAGOGO60eL+Yvs8yAsZkWqpp9kVz6/zjv4kKAFkwKBdErE0hl
hLWrAqxci0pniLOGMkhoBOhc2Yj/oN1zXYMTm7lMof/z/r//E+Bc5LrY/HiITbhOaH/Fkfl6cknl
N9GpdDyEc/Wy7APxXpRphj19JkH4x4OtF9tsq9OgunND1GkDyYV7FG5uQor3cerBc+ZfmQLRDEJ8
qDbu7JPA2HWeUtC0zZWjQPGhyIgXHwPcAme3GaA1BiikzE9IFUwtEraC2TvQXLRg4BCtjXRLFZ0C
PUUnH9LmW9oAjnWxyUZZV/k4rVD93lmJ8YP4y9p3uXdleuYSQdEgcUfpAG6QRicznwOzvZpoR5bG
xZtfwuus6PwSxmb8+qi/zWb+x4k7a2Y55D7LqHWKG4oSae0998yJtoMFGJLpFhadFmWk073p/nXS
mBcQ5eXkx4XeEUpJY8SCEy8UP1ZR/wJOa5Q3g5UE4VmEfyT2Zkvpo4YWIIXohckFpMvk6wiaAiDv
dL4ywSMvlT9QcxSfqlQIJHKrWacQQSUze+ZTAObL85dNLMerKrBQqFrWxaOHDWciQpRcDxDhAKzd
/0ma+DZUrHidHKimoXDJP0HVyt/0Uoh9R7KP6Yh7fkyfouauYOKKlsjQgHjiFnSz2a3OI/5YMKgZ
zOZc9eMV8k9Ncj74enmwkRPgd2a0iTIfJK9uszejKlW33rxG/+caqAJK0nyIPRDHhICtep0Nkb0e
9ZEz9BZ7MUAchIyq60HW+NL4MlsGqK7YAOvXW/eWU4J1CFS8LBIPkBcRDxoFl4kePXVsvU48eLE1
wyZ4uTYuHKHyg8CtCvpZcAZMXt27ONzMHeMvswrRYbexd6l5gdYnw7orNDvH8aIeVHJxi9ppyaOj
a5VQ/pz/FVEA2VwItljHYRqmB/wlO/MPBpov2/BCso2JCs7Tfbv3r2ml9wY/YqAjTTFnmlBCsfyE
JEnzEoIUz+ZjMA6eJPL8qZyBKMKgP0r/Y+rQABoYTm2/swKmgYvDxfVpuZeT2HVh92Ey9mHuMprj
8w4V0LM+YvuAO00b80E4peiRBASqxHwkTWPRWx/sOaZnPPxU39pEq2vTM9MFeFzP00Xf9bsGx4kk
Jv1qIvFedFV/H3etumESnPuSeuNLbaHSANXgfBvU9fgCFZRDWZPuvgIs5YZKKNminGV6EdBK+Ue3
TFIGvidMb+bVcNzgY5rim0S9TKwrklWHoJOSLIq0BuTSHrIa0nRofu23fk7rxEw4N7G1eGTd6J0X
OdvMTFb3kOExzU+TTD8swRISgplnDMKrKQSzOUC4ZB0p5OCC+WJabg2+7lBVZK8dBkntP+3gKIUw
kxoztRBtWqyMH3LWyMWYeUCJ6CtvTkhgdR3lsBsX0/cBul52yOmgNgNHwmXOaAVaea03aSreL3TU
MkeICDR+4O2bN/ZmYOjsMpGty/YXKutWbzzB+1tjadO0OPzTOl32rqa0eY7cCb9zy3YOjNTNU5vS
JYoP5OtcYrZlsRbrYO4iznzjKyu/BxyzBGE8sPHDGNWvl+kEu8R76Alssq78Q7BoRKU/9M3qbEBp
/CjY0fJdpFYvfdMyPvMMqNVMa+Nn7MwJwwTUg+NycJFdYFaa3puWqhvr3Gp+tWrK6G5KQ3A2ZawE
QL+VG+xQvGd8cTZGIyuMXXcB1It9peuJXHfTxMGlhXh1IP2j17UMddxEnGeCG9V7puxBa3CJzO/+
y99x6ZpRd4SApwaglU+1u0epuruPc9BGLaqmxMaDM2QOpz7NEZvD+NkYpD6GjK8zlwyf+x8Tfi1D
vAIEXlq9G6oTw6vSIGufgCq0XV/oTwzBypduR4uTH0GyzQJCRXcgOzCXFgQP55bpdm4Licixv/pi
/+Lrz7giCmDj/5H2Zd114kC3v4i1GAW8Hs48eDi246RfWEk6QSDmQQy//m4VjnFOp+/X370vWqpB
BU5sQKqqvbfotPq43qsbe+9Usn3om7EIhNNbwLMW4bPVhDt6jLZdmO28ugu39LT1cxM1wax7Bl56
cslAVTM/hZflsQt+WDQ77XgITnBjuFLNm4vvAq1MXxqVzfolUKUcBIEys5dfbqjC+jyU3galIzpA
vb1PqTtmjwaqUq44BhhB1YR+aBJpKLWxDrw2DVWut72SDosGhuMNlFUjL9fbYSDLGCf/Cf9U6D1/
QleSOKOLHXrXxFF5arXrCF/xAD5Ftcy5Bs9ig2cgCJ2RxS3XkRmVgaZEfYxVvZl3D25HuJCO/Owm
/U3OzNcQG+ATeVDQOZwKf6ObrwawmBIoNb5YTQXT9siTjCcaajEBXWSRTUIbWWTNGN88R5RybmM2
/SDjop8j+GER4Fj6K3KzYJzKu/YqW3CSj+jsWPmJUxxJ7HS3eLDjIiCJBnA4VLubVRZr/hIcNfj6
qseLHKUaIhY7hmTZBkW77qrKY+HcGVa/jbWhP2pt3Y5HZOA3gHQpHxOWe0+qaQXpFevlXTIlyM5J
AiAyfuKP0mL7360rukpH1knzg043488u6LS4JV/bxMguKXeRuVbqBiXzG/QPgFZRic7kX0Gw1D1i
5ySvTLQX8sJHq7fXnVZDEgZegE2JUSnAa2Ri5tC2XspXWwvfQqOdMX0ytXE4jSxr73o1gJQxXOmo
q9mmUaUb+DJXb3LpNXcFmB8qIyoOikvJ3Pkt0lu1m1zIY3YOo7Q7jb6/zSdUl6/ntdXk4rDdiMHA
xXUT9csDcIMNzQzSbjJwARWbrp/37tul5yu8X5Bcsr5GPWNlaTt89u2iKGI4oMvix4r3Tw7oUtD0
7Pl73wid9Wg09mtvST0oQURxBMmR9VoCM48WgfMtfsylCQTFzwz7gr3RunvXS9F7qgO34iSx8Z4H
/MWANT2fJnSlKmVEU1aZZ1TIoKOd1izutzFmOQ+5H9jxMATkSTFpZqUZyqSX5Yvl/a7mCy4uNPtw
2dleS7c96WjY9NM7P7S13QIAFCvgIIIKutGR4Ub3vr7yczZjC5Ebyr+vkZcAhtG1rAdvKMvA6/xo
R6KJ6paHImIFkqOoTSUdDUYy5hffj/fI8gFmjXSRZx5MM/POg4tfwpVfpG+hKEoFQoQTum0eHb+w
th0HlIKMePIoqypGdzlOO5DFRxWpYcSPjRr8jNknVArMHqRXSPN3dop/bLWIBtLH8fdqipz7RS1j
7Wz3/nBeVKUOejIUEqJHRIUnw9jlwK1IeLlbrquXlbMGl1Gx8b24igJL3a8zoWZmiUX3i786hcD+
605EnzinJGaPy48lCxetei3aJ5P2NSz79IvZoTXP5BYSlEpkXRnovJ8+GWVhn1rUdwWe0pdt662Q
FRouDvYZzyVCkF5MrdhVQNfY0nJe9oC0BG8nGolcbMSYvSI9+nRZYEd2fyhluNKsob/XcJx4j17s
OuBelW3D3oPu3dAC7GxlyErbkcFTVpqVvfXi5KDGW3xJHzPkRcB1cb7Rg9gHKBn+3aKOpri7dLYi
b8JtzNdV94JHSnTyq/bOHMzuYlr+ynWMFLCYzceBdK4iuCWDZ627vLdPf3It/rDSG1FR0XnVdgm7
uKFT22hur9ojH7Kr+YRt3W93cyOOtJaiZkiJrcF7xVCNinsfpgaE5Gi+GeysPqCiN1l1XB8eaGgz
bXiYgF/QpMV4t+j1Gi38aLSd8IcBX9DsDg8Cad/b9ZmNTA/AMXLg8hrszFFnhlaZUUTb3ki7VTSO
Jc5EzJqd7fdhiLJKombeOAzAZjiQgVbP3rMsKzSAtf03wo7WJt+64pyCBMKPbmqn3pjoGNqQrhlK
+5qmswNp8m4CPryp6Rvyt/FMvlZoJbe86KnUW4aNumhXRTuApsgLxT4ewJdt63WK5xmaWCqjwdcv
SijABIQhU37VVCOB32vllnQNQ7ki9mlYHKnFIMiAjNPUGFCiJnb5qwbVl3aYidMymL+LZPBDCdrw
hn3uuqjZLqpllRH6aEdRbouOZv8ajlYszrSWt6BbcTvUjTZ6ji8eifKE0G7krnMBSIpdA+oTpAao
CeB55kHuNPVjk9sA73/XkUgG0rX1NkmLfR27lwnsl0dDDUVoAbedpjRYgwCWaGxV4XGeLqbZNXcj
hk3f6L0F+OA1Tl29U+FpDZ7i5r7Tm23m2GhWwzsVv7WOdUahFw7eaFrGMSvXFbix8R1e7g03Ro2S
Z0dIhdFUuUcjAE4YEqXHBHjujkxhTbAH2Zo9jh+oF4+GlnvgiOq8fW0yQEKSjlr7qKPvdxfSk8oF
scXOiNnV1zg2QeNkIJteGYA8hEizQok0+5P4H5ZZQ2ZkwGLpX7uweJK5ZexbbNbuPK/X1rWhly+o
8sNzBMQe302rxlujwC+iTLLdVI7DN81DXSv4ko3n3nGLjdEBM9XvshIcMo23H7VcnyOhGbN8AblT
A4D/AgyKEi8XgPDb57Id3gZAVZibuHHHFenI6qLYrVyTnCvHFig3q3pMna0Oylb01iaujXqdyivX
wBwE4HhzP0tkoBBDU8Zw/D34rNRAerpHNRCA1lFbYerrtoz0M88iedKan3mODoEVqWjQ2yIBZizf
Ghoe2HFY6mfSz35CyaEPrPoVRwbdH6LpSDoHdE7xkTwFjlFCWA/gzLXr7hi3HHtfNLb3R2zGgSHi
5G27b0D8eER1SmiBPWBUDsr2Dy0puqlzjRM5LGEW/x7seEZAnoDkFcHoIaPd2XkD7Ba/ngfZm3ft
hC7OGz2JKY6hcjDWXRZ/0jtO0p49uwtu9CSCmA8pqti6zhIA3FaFtAHfHuATP79wbWoHQIGhkuug
FaM8oTPvHrWP/S5MSokefAw0s2r0wYMxXes+ymQHwP1906Gh0NHjMgzInRwpYIT0ZxgsgcgCmgsf
4Ni/FvopoIdW5DNPaSV5eobbbnM3bec3QAha+xpt/Hf0Kpg6Xu8n1gN4xQIRAr0PHFs7NdaYBX0I
3scw6uRTVGZip41VhSIxLp9SXk7XEb+foGF8mjUpPhFjuwEGjHIAT2ZyRjX83yShbAZuZYV0Oz6S
Zgk1vHNAEnH2P5zQCPlZhuBNQRkT31W511+cPMNhmhpIpKGPgD7iKZcBbYQ9CNThWBXAXyHLIPA9
PPZgE8TG8leIZeESe7EuF1giDIN6FMyxVRjyGdWllwhCNz4PLYjHCTXIG+JwP+Ari8CAaLgBCCL4
IPLlA1DrlO+iogUk0ozcSHz3XUIK/Nkd345QWQfc5SJunnHqgzrGyeMoxAn902CH5ZPrls85AYe8
6wtjLJ+Uv2s6QIYZOPpDGRLybCqCtrR3dYMtDEK1YHfHzO5Fh19pzSxXi0yzWUn2ZQ2J02hVAOLT
ge3wHowMDIQrb3FKZSHzrFxkUpK7sAZj72nmfE+L/vZ26G7nMM6Avwrdt2y/DhKjMjAHkjwBSy7U
yKRDHV0Q6pV+IGkZPqBXkrJJrF+glIu8uC+Alipg0/Us0PTPGh7sn/zR32R67nxxZWhtKy0zdiTG
oJrJCtt6bbQsOjotkAhIP5rppwnfoddGTyJwf2JXQfo8LwCoAp6Ui+ca5pUX0bPpJOyL66FAolHv
it4w7jygGN2VU2Tcxa3+d+nkch/hOeii3jo3jhao55jymHUds1t0Ducjdv9MN8E/8ytCEhghn97c
7NzUNxPTcGam1uLoEDksmrboE6gTA/zAPc7jVnRdVNuN4Onpvk9Iy9x1euuVA/Jk7llqTnyKgdV7
GoVZAoPoXSZlnhT4+qQpDWSePUnGjqIKknhU5R//NcYSyIpwsmbpKJ7PwT/bTdq4EjgV26DwrQhQ
HRIC+7ZHlwdj5pc+xydb2OjWRQjfGgEtwPVTDM4E8qimwr7QjFxoJsfsLRSJNOTlY2x+ok7MVjZ3
JR/TC3Vulo3J79F7tCEbDRXeXvt8HKJg0TVjx4KWc75bdL8HAthxfzFytkPFGxDGBFJXKGA+9dIX
JyaRuwlo2mnhWKxoSnavq8Vp8lE654yZvx4zR8dBXv9x+F/pkJB4W0vL2uM4hnj3v0f8D8FKMIxk
KDvDTVA03cP+u87lpXXbblvwGC1jImSPbdh1qzhBO2/VCOBdOf1rVuTdloW6CYwuA+dfJugGQSvN
j3ETyWcRhvk2AqvfJq4diEUUo/e4GlZk1QE/9OiD/nYABswzDQCQPSDrkDyQv27UKDUzsZcmo4PP
hDka+KnbQ5SFQJ7LW4A+uQBGOE0a6MRotogoIOhA6xXHG9KZrtmcdDXk3XMqqvjSjA4YftXAwDKE
HPq19Frk5khVJ+kKu1Z2nnVS1Ae0ulhH3yrxdeflaMRyjfhEiL4fIHwHcNAC8+ZI+kIhsy9GnnsA
F218I4g1/IF3Lv/WiJEHPGryey8dqkuOJroAz8v4G5CuNjnIZj93eY73NBPAgvVw/MrFeEcObowN
Ea0MUckb+3p1KRVKQCFBptX06Vd8i4LNfeTF3ahmrlWMh7dUMKp/HG3Vdh2QRgjXSf1vnPHpDwAm
wPd2Zz8d/d1kiyeStBiqllCkPjj2o1cGkTXJ9QdT2A7VPimSa6ES0TQkEQo1h8ZhO0pOLwaaSaP+
4Xm12M+SQhWcV+lpeWc17tdWE91sTJTKqYQBFjKk7hs2jnhpJv4xd9zmWTqWq9BW2WasZPOMkvsQ
aSE+rsiaAj/4EY8asLGnUxugBvPOK83kPsyL9hnMxkNgDa63J1/dSeWuQs3xGklJnLlU/BChLLda
TQ03T0Q7eCvz2k0POPjfknXxm5wWL2JSzoNfAiWCCX4OC13gvdrK4tkUleoYAcWramm7LEMGAJtZ
7HDYemIgTibjor/1lUC1k8LeZTZ+Hf7k9h+uZbfISAJtCBSEkwNu0qmKNwuK9h8RuEl540NipSKY
KgK5aCX9MwJSCvWFA2jaYr1+FUhnAFmUuf65aSQAknMHGf8m2wDc2Qbv4JSG53kKqJzwTLIwwMyj
xf7R9/DlvKbFb+7e9APkimI3ixRxNqvFNDM8bgVVVBVrCuiGRnnWgd3jm32xQueOOLXYdhXAQcPD
2uyc5ERKQ1lGciIlmVNn+mEUwlUdP3j8/zHEh2jzlHzjCA8D9DOnWzDxfaJWl4qbPlqkq+zM21y7
lk3zSaiOZJkNf9T/wZ/iFO9xUmuqDxUQOsHzNaxVxuEFrUYOckn9evIja5EMJWXjNNsAKfIm/b4O
lRM3UZZ1ypbutDqalqjLFZV18VXXX6R3G92bi0IRaeZ5tOJltbaE1q2SpnJDtOZV2alTg+HkSbJt
R+CoD/qUnWjmdamD1oF3J3BCjgBSmC6MDG4D6IzV4q4D0ghtskOx9tq+uRSW7LYCNQWo6s6aC+lo
NjSsudCsGaP6pNXYCKoFTA00cyuwxs7L9Go6WaBJOMy6JQrN6giQsVmOBsobw3INug0385G2V7ex
GGgFXfP9NmofkHGy7NC6NOn20WicSt/T1KKp3/n2EZ2z5ZuWTExqMarNnNo+uumAUjWaOpNeA+8T
0AnBUHhDQEu9WnPAGqGizAF1zxArdNQ6gF3h+YP0RLbP6lGCNbdEFzgp0fUL6D4NCDgA4nogFR7H
b34k0kBWXgOWwTP5adFTTN/rENNo8nk9WZVvhizbKZxwaVJhf/jr+so3lOAJB9L1m9+ynpV+ujcc
Q67oqovh3XfRLzEFHtgbU7EWaStTmPWmp055w2nxC5C75UbOjfShOhn4II8qbTKk4RplIxv8OOPJ
jrvxRLNZHCaw/ywWzQAql1GB0nroPOcoqpQdYzWQ+CcdufT2+KJrOuAU3n1vlpJI68lFRKzbAUPN
75KDKKN0pQFqDHsvdvHymqPkhn8cPuh6Pzpwy5s97GQCMQaonPBsxl+nYzlPRVboD0A+3lD3Ng2e
WYhVHefmadb1Epwe+ERBBzP6vTXiw0NfZuVpmepfry9ILJpgSUJpuKm6S8QTin3Db4u9LMEK9gYu
M4aave55XtznoNbasaHuzp6Z1IdY1OHBk5p1MpLW3o0GQJclEI43hV/0j6Y0URuQZ+4zjz2Ae3q9
/FzYIgZKTNJ9G6W4a8fe/NmCK890hwF1h/0npin+ND3KjkavD98rbfime27/BVzd1ioHrgUgBV0/
4LiHKy/HdrPcFqr+FByQW823ZdjIWDV2+nZbTZh7KD400cMErKZDJmp2tQ3VS9+bZ7CBsGsbW+xa
KR4Uo0RHY5rhse0kkfmYJc9kI68E5yMbAdC6DTmQwa6GNVBjkwfyiNAptdfsognoIqTjTv9iNmiK
IX98y3rHyUUtA8Ugj06RiLMBDF4kth1I/2Kcri5XcXIvWodFDFoYdbujUZuPvvmEZPiIdoMR2BgA
Deav5hhiH57oj1yhXOgcuMMyRKId73xAfGjg/X73sDuZBug887e9l0rUqNtTjeNz9LPQrAARGMo6
Ki0gEfn5ZjYsfh3a8v4HaCMD9eS/dVCiPthF0T+qhC0bRobCJdg/dlDqvuPp2CA81E4C3lc0mJte
2q8kT9OvIPV4mECi+5NVAFSeEo+jTnBam34W/whd/bOsUv0Lso3eqvI769mt5bTuJrt+yIBUhAJ5
NKUJPiLXBFLTg+kFokr4ngogUae6Sso0fnXjJDulnEVr0tc1+CoMwey7sebymsbpE1X66EXobozG
BJEHDpMyBmpKe8rGLz4aOFscF37rgDy/1lBQjb/3sbgfEicOamXIzOmEcrHpUw5EQOyV9KORAuwH
hSQMqdQ2v3c16z7RcvbsDVX7LLMgVQJppM3POM4N74vGdZ79uLl2/bTqK54/Mz1K79KifCKpUypz
NNfI7daPeBZkz72IUZHBuHmorTZ/ntK03enoc1/TAlfU4zYZ6/iUTk5xl9pWj5piJ9swfPxba18T
wB8HSluQKqWVTV8LL//ZCJtn3SoDgNdKjlJb6W2t702qTXIOFVphr6WqO7JDi+2TqvRWuqpUooH8
nXzS963OUctUnUojK67ZhEOVESlAJ3MDdB0mKDUWOJZTAMQ0kBgJBUCM6gnsRWsT01yOP7uiQ+eh
cpyUgaw36/5VnEPRMoqHXuifvv6jMxSaHFjzTKdwj4avsQ/DokPOnB0XcfG70f0Hv//g4gG5ZYcN
7Pk/+NKtkF8z4bW9muXff5ibMFV/BvGldXQNoGIBKrk90YwGwUywOqmBZqQrR9vfpk32sqhuli6G
m6Xkh9c9DluXyE4EuBfX+FvGCVdguGjtUPhxXA00+//R1aW/tgw3O1Ru+49wTpYywHUn/cZw9T6o
O+7/JSW+eooh/NExflf4dfHFQ+/5Wg7dcG8PRnbA47Xcp3rMHvKxu8v65iwcua1dE/BbcYnK50pT
8Ex8708aA5Ydx+97pzSwzV5W2G/LCsjwVspOwCPL/waQ6TWNuPxWOePXEQ+8v/ycpyvUGYorvlqG
bYgU/WUZXLArXTwRxZfhy412EWnWaakW9HiMrT3e8mFFK3nhRMPqbT3A0KC3gXgbiLYxGBITPWcb
AFeizQ4od0fqM5L5lWHD8Aocx+qs4/s0IDV5ebb3E1+4bO5FM9zIC0ILnRRCNa6hWTlcS/yP75ym
LV+0ASACws78DbKWxYvhusauA9rEvLYp2FsfG60FfHZyAh0L6PjUWsPHqVJouzjvUGsBhBHjwcj+
yqfc/24bzj3o7uJX4fB0O6GJ8ojTLg9PV7sENovtfTfG7Rjl4nsnB7Cyt9K5KxsdPGQAb13jrCvA
i3PAaxVosr6O9w4OTv0H5AezO+7xzaICfboPYEu+qXOR3ZEXGUO9E+rlOxwWndahHNBP8REBSlH/
gfyyCm9lZrI8ID8Kp7DyT37BnpelXsLKB57sHOF9bz2ceJo4bsG2ZZgu0rdtfPBNfbPB9xFoMpSS
hk7L+2HdVg4AeIsQXwpVhseYJ3t88Ltpt731BL7qM2e+sZ8d0R6xrtGTcyI/G3i5F7PU7b10HKaO
1tu+WDt8zdGp/dlOJH55zbYDWUI9fs5MsFilcSdOJLJs7bOCf9Yt7p7GouxQbVmC/6NmQBmJpTg2
PRqE8T4v0J8ZCkAmoW3Vxm1H7Wh9zYF7HTDH7+4XX9BKvfkC9M94bbhxmEEW0MSVrJsUFLW+anU3
UQ1/HFCALC76WJ4Hr/8ag+INRIIY3Lx9G2SkfRTJSn7k8ieRDOTCNOEcYvTgDh1ABwACF4qzZNgo
e/mnTCGnpzj0ReZcTWtFFE4eaT4AeR1lwoPrA+lppXl+8shDN1n7vRddaGACWHFrw9LLre1J1J81
YxvtykqEBy4bDxVVReagbFIAQtBs5al26yoEHASm3kLK/EEuC8/c6C7ulRbNTmT/IKM5u0NqdUKS
zDBribYI4Z47jv4wK0Onxwelb7fumcyaNFvw9XGT7Tw3NA+G6T9RtTG2IO21ctH5VIedsenoXY9K
/EuH7tsLuUR+P57VAos+HBZnso4avlDz2jgudeC9qHDQKwCylRhF+IGwk6rEyW+m4SyTYlhVEvWk
tccC5POLU6maL5aBdCY1YPzJjP6+N+/Q7axVUkxoTlYRFmdkO049Pq93N/rboJm6+odlsZ5t074X
D3kLDH1Z2D9LTLTetn7agB3A//w84QM07z7K1LvMeM2Aq+VWW0/a3mquqJT1z0TYQE1aSBnJcFNS
eVN5+b42Apctdre/ijY/REFyH+V32HIYd/akVUccDAwnGkpLDKc0sd7EERT22OzyzY2eRFpAvjfi
EqkGJ0i1IjN4CoNBavqBrMhBvF2CxD/pFhdWjkFksuLYqL+1pAPkWOKiZJ7EXP0RjjIGwhzJ83So
jJ9m1cot6fTB3HtN3O+5RF+ppN5PVM1UJ5JpBpCL6vSvOhOYNif35U+ey8La8rvNwJwWjw30Lywt
CgIkE5tW0VXeGEhcdADi2TRJZOHk4rf1mkjwAo9VlArtR3OUZS1SRvV+8LIWhGZenxoBStnA6yqM
5jyWobm1wvAHqZYBMGPNeRFp5qgFTanxDdoFUNOugiyGRbxZO6FaA4CdEZrlVAC67OJMOhIXQ4Sd
1ArwdN0mzyttnXSTe6zRV3oweiG3Jq8kPkLqkyPd9HudYTcCdEXvsctBshZ6frfFRlC+mmBRb1SX
P3mgsL7fv/0BGTl4dd4LhqlUeK4a/teCYUkFxDd1x1RFTGXIjeD1BnCn3imUkQ/u9tI/keiiLa5e
LZYQ53+HHmhNiwutoAEFzfmu8EEliONaFpgGODTaxMd392gYG/TkOK/4US6WbcZ/N/7wrQVNxjNH
c8rOtvL+MGIH/ZjaKep0lYet/ehQhPgNRw9hwFoc1MR9Ex7NSMp1kfPsZSxdbW/6hh2QmACW8dQk
jgk4bz19MQX4Lscy+puM9dinD42HDJZa6Udt/NRZDNCNbfZCqgJozqkFFAENGOqChc8OzisvsWpl
tMsBXyF9mu1a1QTpZb524IYAQr2y9hmghNgkA7wGwdykKhNBuxdtJdLU67lGsZfdm0ylh0CAaZB8
9v56Q8n0PRR/UfcYkonDfkQ2EEcBvzrKtAatDpobulvS0cAG+x6lI+GZpJhn1X3haR/a0G4CkZso
RPghUI+vP8cGkm2/AgpNjuLyfFrFpsgfQBLgY9PLwvteJvVpFnGKFKLOsnrzqU2J41zl4/gZYPxL
wvuspXwd03783KPvH3Wm6XNR687dJAZUQSl9U+jNRhubCTQIEMdfbiDkdO54N/yF02x5Kjsdn1mi
Ku5iO8S+PkusYzo4B9LbXMQgjhH+a9Mk6aljuQDIYgECQ9U/mziuuc2kbGfgKNA8JoEAfPgMHFUn
4lACpO3qD6J6yo1sR320Ei2CAJ9q/LnplmLw2Gy3g2LTtXyRBIlv86OB5jN85RbZeoFQYUbT7/K6
+xSGNg6kCD5lhnylqVECz2ZEfT1PQf0SItf1QAM4PQHBDyBpW4wP3MFAatupQHLQ4jThgyu6KXdo
4IlxsvXLz0QO+t6250Wkdhxg39Z+f+eWU3duQEymxWN7BP5ddyYV/kvw2+/hTyDxfDzAScaJxLTT
2/wTSTd+i44MFEpoMg7y1sHpqopnRwMof8g8T5c1fifmW/iHz3IZuryWpJ8o9nxfdItLGO4+AyS4
4iFqnctc3xpx/hDrlbhk3dBe22Tkl9GxH6Seov1JDWHUV5sirpsNiYw5zTXj5YNjR2+LTNS7XTgz
50V1AoRo5kt/1auTeBocdRxPsxLnvCcDvGpWr5k70kealYCejFwGq6jmdRzoJb9N3xctEUOv4aux
D/H1p8J+WEI+i2NPcekSQjBUGWXW7oNunpI7GnRxM8vKDol0ZPxDJO1Fe8B2Ht1YlrACA5vPWQSb
jwXmKFgtlesjcbGS8//jWkASueh1K/YmSnU2A+VCEgVlhNYGwKMq5QwRTFDCadOg/wOta5sFgXgx
kDdXi0n3r4ZSdVI0E0DRYqTqanSg9SjE3FAbaXYx0ewC4C7WbGpN6Eeny+XVwtEhmljj+FvkackK
1c44nmjwfnZq/r5wSA33a1xE7bywQLP4g9V4z7q2S4qmu9gFWjD6xI36Ncly5LuxzUDJq0dIZ6MV
t0NFuZqaDf87BtksegyVLvU1UL2qEMmQoRcylvlmdpyV78GNCSi5snHrgK61XHXxy1HNis59/DjF
pONS6oxnx3r/RwdGtxMNlh+i2j8RstyIBBnDmgkdiSVQjJwcMtHU5MDe2bYACI9bQHPPIq1Hw9Gk
BUs81uvY9elFWW4YynFXZJmVi5NEDe3pQxA/jrEIZ1K7AodBe3L8cF1yJ6VeJXLbD9NfA0d20FQ1
YTTrYiQAF52JEpTJNcWBVIt+EaVav4h/ciHdf/Cju1BXLJzuH1fMyqhAwlhdzQF5QtA5PNmgj1S/
sOxLjW6KGfTZUjj6JBpASwHTiA8OQGVdDLTItz8vGpbrmgn2oCYAQxt6OXkLJIfEPhB8Hw2E1ue+
Q/otuhsXEtHisjZL15rXdygrn4EAF19ROh2YxqW/R8c3GEKN6VojYXDRdbwYU0szv4BJjgdAixwv
XjVp16aLr6SfMqfaiL6uD2MWaQDj35Haq3q5d1vAPWWoFfgCELZTjB3Ds4hcecZvIs7lKWrd9Suc
qEX3Hs6IHqfEQmUTrobDVXTmMLdHJ3Ydv6Lpafb3hrDdgQgebToqrA6cOmS/kk9iClP0yzfpeirw
56w5JeAfRZ1txzLW1t7o5k+hXaNC3J6FwciLJ7vl/brWKntLDhyfiPdoUds39lQ8kUqY4JbIO83b
k2gkoj+7FvtCEg2g605AHDrVJwo5TZZ3KBwgjpK1GPrqoSzwBZn6X3IPkNITgbDwBmD0YGMpt7Ps
xmhEy8waCKtmjqxEW+KrBUdPj4Sx0gJ/WQwuvyewlUiBEANkdYFpUcGZPk5HspNeCBDuqELiLelm
hBd1ERNVP8Giowvh8bhOcVjqlOhoEOEUngAXFJ5IbI2JgZmJRjLNduaLjVbrEzAjfq25WUiiabXj
TneiZ9mOyCaqAfxzDg5rUMYCOI1mwwBY/KaL7AQY2rPdUkXbnda+0kKd+zbascgO/pNx5Wudv26y
3j56eLPMw4Tu/mOGvUgO7DJMyUI+fgHYzFn5wf5hGoOfxgqWUB7IutAHwF65bntrxlGWWmf3dj2k
qOl008ukBpotoo5rAvAOtUvkV0pmgcJcLeFAOvP0MDvOBi3cywqkIUu4JQjNUOgHvoFO3OtJms2X
ib0nM/Lz843nzTXJfwlLswQIu0NeY+vksXZaNf7oomqkt/fI+76Q5NiFe+kd3UbmMRt+hgzfOm4q
uzdnMnvA36QVs3Mtxgu+AgHT0F5RSlKuKHmb6s6lq1LvU84de6vzrjuQRxmBZIb2su8edj7aW7cw
P3rQfhifA5cksd3bGLqG/Kkz7OjMPnVNtnZrvTmQCB60tWFPzUsVJc6FKchu0oP/iaEH3wPgsdpv
6CkYLX53k0rv2zj4/zc3W0Wj5RTt94v2Q9TOFwU24NtFl3uj4Oqi5FZrSCpYHngRRJMOq9Aoxsdk
NDiAXEv8kTqV++o6/qGNRYbTchwCDqkPmuh3D5YCu6nKIm9Nhcq1mQOJguFwb6lAHkyckoNOGziQ
ioqGhhBI53puTQ+0ahxAs9LryefFIcM/1f8QaDBT9Ia3gP5zTG86ZLqusPnAg8bU0ImAS7d5Io0c
sjzQNCBEEgva4k/EZ+RiFLO/bI0Tj9JpL6auVfQm1rrBT/BVFl/pd4WhkiSIQeh79y8OWqaNAbfr
NweGDXcBHBi/6lE4gJTA1XIAnNMCnvV74U1H1tTaqxdN2kY4hXHU86J+mDIQoZIHqAeCsRPhFczF
D6mVJOfSAvoR3TH9KFpS7CQ+kB9IhQpcEJqjwmfLQ1AqRcj/b1yBTtrQzewT7wCvDnzLXzIpabCc
PgQCcmesFh3NtFYtoemf1oEWxMHXJIglASgA7k5UoJg//aGp90S5NfNuKVouP9OSQ8b6z6RCva9K
1Ltg5XIN5yd2CvWeiLpmzq6ozAU5mymoYPCJE23pqQ36Cjzzlyf7B7moQXOdxHf0gpgf8U3m/vMF
0Zugy3J6/1gaVgDkcX63lHWxUXA0oboWQBy0X3Vhyg8YWRG6EpSuLsBkiJRbhbd/0OFNqd81IXgt
EtbHW6PmJSC03U5ccn/YRr1sjrMuadF534CRsRfAWph1qMdOtxq2wigZsx7+7/DZyIEqUMff0OF8
yzN03XJ919R1/xbX3eYtAKyGNrqXEoWJuavJlShQE5aZLNu06tw/syJN2zKgmeLF4ZuBq43l2gLd
X49CMFM7z1OyO/+HtC9bchtXtv0iRpDg/ErNUk122a62Xxi7vbs5zwMIfv1dSMgFWV197j1xH4wA
MhMgS5JJDCvXchzAIFN33ihjyDBtX4ygbigt+UAwAYIEaKzAv0IHJu5mW5zlFhvd424ABUW4Gyvs
IY/rBOljgtx9vKnX6vtdzbHn+ns6YOu7hnTAvXfo6tclq8s9M1LjYqxODPhI28/7TuqckLE1WsAP
iiQir7ZTkwrHWp6HrmIvTEChslh/8C5MD87o2QfXCIPvvrPD7o8biXTAMsxpkcssoWOEH0vrzyB1
sT6TxfYwFQQpMLbnZEAVQPWwSCs7Imwal8IjzjT95YokA21m2YL2djH9jYED4B0Zu6rPnsH5mT3j
+NA6pIDM4kEMm4ou+zJ7NIdpQ7YlDLEZVRagAwKK5okK5FQ7mxU0/jvAY1oWYbv/6kHiJbZM/emy
koOizXAQp6LpX5UNX514oh7YQ4s3SATzt/fDBKBFKIsCSJi0g5Ko0Q5H0CknT3PYXoseC7t4GnDw
CkuWYEmKE2hU5bo0kht727ZNT2kBrDwmxl/zseNnHKwEW5yFix/O4p/NwWy+gteMnzMOPkBSQpL2
OcQMecDx/4FE7gIHycbYQTXPOAuFUqbZgBWRg9CKvG3Sx58axiPTjY3PDAkbZs3ZKR59sfUTM9t4
LbIQ9nkGwhAPEyA6HUutNuORXfc2CDNGJOfKpIkx4LhQm8VQQE+M4ViuU7Uxyso9pVLjfJkyDl6I
YdxTU1jJemQ+vtaGD+4XZgr+gFxgILJkE3SK9afFMFWskaF/KaZowLnuZwrgLP9jbs34kQajS1Xt
CN0v038k9TgqRJis+XbCga/nbgvk324GMBg8A6kwPgcMJ07gWDmTyWQcWkkGWAIvEOBTNjdloH2W
RQM9vguOGs5kqic84ZYxq45xaG5ILq8qALEyRWk9t4klkAm41jswyHoQg4V0g+c7ZmTxErlTgNW9
xbO9PniSCN+vQWK+1mCRt4B8bDaBvdx4XemlvuYCvUlw5y9v+LjXB2IK130Dzjjeug6LDKsuiwOy
bEE8Nof+zo0ZTnFGSWhFBbZ7m8emEQ2Qx9g9I2/SOtkh81zQZuTpevDrDLRURm5+iyv37Mu8FhPJ
fJuUdfzJjBfk2GX9sqFMGDFYR28R9ds0VhVQ8PO6V2uTTC5Y6FVEhVMawLENkH3Z2aN8fNLSxbbF
kw8Z66OLg7QTYIaPOjFHeAxn1pSGY0Ks6QQgovLq9JyWFwUE1pwweezkCe2a4sczTSBiGJAW/mzL
hwfV2i7DUXoy7323rB3lJceEDOQ4ANJLx5I9tnoQwXjIO6amLtKmdkDYhkvIXedT2oDHL17nkTUb
g4G8bCCpCFnwxtyDt8g7zUhqeZhJUULaW6vnNQg+UK38at65lbFGOiYkcQndBu4NgrnMGKH6YOEh
A0m+V9vNsNXMTHBdoEWF445/DkOwPgApjClg7K77Ouv/m07VVz+b8Zb1hszEAo9KSq+FzbBxHmcO
BTjepjp+CAz8AnK7Xr5aSOPCroK5fMW50rW2StsI0Op5LFiw14lxOk+uTJYVdBgypU67Z3sCJ/Vi
4LuUjpvcOjcGG9o1XPdEsjt+Cg7brVYGpZwcEmNrls67vIb8TbkOHUM+mzRKd7cWP8CF6R3JVDg2
HuTIpi4f0tjZ6jCqxcgSsHJcUP5eqBiq/rXlTX/MpWmihxc59K/wPUT91vRvj+I48l36aQaLc+2z
MyQ72LmStWkyvAqqVagOukr+MS1snDuOH/jXjLSL5Cg3VTXWzbB6mKaqn5PMM/b3V7rpTtHg9j7P
GOgY/y4fRBpCkIEyHyZffAX03ztoE9WoIL0h6qq8gt/HpgI0IG5arfvWABUxAO45RHJrHP4UPwYQ
BH1lnE8v+My+kBUHqiH0PqsE9Fpe89atTrnLgq48ktf0IQbOkaCO3VxAy8PwM4MaXZRiuoD1LZbF
tEBWi2Ewl78sfg6FAbmEJq+OY+6KlQeSUqCiWxe7NO/xCKpobzZ+romrpPu9CTk6uXMbP7McGZEb
GTz6XhlBPdUtHtscKGkvzprgBJpiBydLXrm7KghC5iJdJUPbhgtILRNvB5F6EI0HaXinTjrsWN7g
sUbuKwcIGBUxElxkpEJTf2ib6fIg4lY97JTctx5ctZFyfDuOMtJAmOcixc3FybdwiwSIC2Gce983
AMBAjWx9nr0ZrTMCbwg7zuOuEQtz4hrEHv/s5ojOqAE8RORNVY+tx5jHPsX/cpLTxnsJmVNywgkQ
3S63BD/V9WgC4Szno7pQRlZ4n82k6A92Og2RnYp2pyn57vj3tENz8n0UwgdAqwrsLWYTiAkHw/1i
WHP9sBSiggYvmlWehi9t5h9aqEDNm3L+Cwj69tV0BZDSTvIt68HfT5GDcDKccxtQPpcdIbzT7UBW
vOKd0Xtf7LwYjq6TJ9syX8Vz4aWnbBHgRgBkjz9mZgHQZJa1e1GD95TLAuitXOCgAtW+wOuM3BRN
hTfMOdLGra8JZG4vvoltVJDrWV9j3/6PPzBwRrj8YCxu/oPlQ7sF0L59ChtsBHTB+NZBMVsmwXrI
3kBNFzc2W4QbXrjJxk0c9z74Ju59APDJ3g710TWEF+O/n77cRzF6aGji/bymi/QN8nXxeUALW64z
cMLfbnI+8ccqGKtP2Vlp67QJKADW9Ec8sXa3gOHlMjej++xYEG+27R4ZkUbRbsYJBKul5FZFqgo7
iqGCkqqkW5UF1ahYg1wMkW5TN2a5gDH+6vFRtztbmycvBfimnpOK15cOAoQb5nXOG3iOkl3s1+bR
gMjEWy+qbzYvLGxrGM0XKKzh9of0eYJ8wKGQBJZB6YMZU9aoGMCstF1sNiuOTEWFSXSXmulS91Pu
yTiwxQeG732oG0ZNs/Qy7IkgTybl4iXILhMgo59aLvpPvyzUcId2+DTiHFbGkIXLQHHtRQ0yh5Wv
Y34bJ8yDr+Hs9AmTqw682YspfCbJWD6v7UX44smSJm2HAC/bxnXrbCesspE9kISPDUtGyOasHpju
HfsUYrYMCDkIFenQlJohMhywgkQW5CjMWnnpwJW8XglxafLmyPNqQ9DWSFXpfGnLk2elwUYtGIBw
OXWDAEld7pfrNwME3lsQQrjPbLEcVTgs/YRMY8gWvNtDqA8+Om26oShtX8Y6PBSiAGOZ7K4d+ZS6
G5EN9m4Iau/IGuOPMbZZuvfjPr8EVeNWXxeP9RtQKeJeqN2WZb0RflwXxRHiAB2SXc3pvASOX0ZW
BlJDXsbNbkk8wMbcOIlAvwXS4sVIT3HvAnDsglIsLpb0jY8Q27UTe94GssnwqNk1NUPKkZ+nb3kL
+qKgSatHahoLHtWAe73a0I5+5ZDC7SFhkVlfUgs5/6CBm9m2yQHr7CukH8+zn25Cuf/fL1a4Hkd5
HiC3xDED6fNgR1XcmGerKPKrUHLltOtPVSfxqyhwnGwnZP8Je2HBjoYmdwq2GiC62nwXexwTu64W
ySWFqoy3ua8GFBCWfnJR1Q7ArpOPs/+PI5ljvIUi8xv7s5EsNXgfUkCX6gSbn6s5GxtMxZtiO/rM
3iBV07605mcxpGDEWm3v2YOS1w+OKTX2LrsVmx5mt4cey/jAoFRyRu7weoixHn0xK0gKVsnK34xi
/mkC4PUXxvGqDhBXfztmkK7KICdoScSAbHGAJ3VLsALpb6AoMWUqTIZTmyPuEUTBsknZMlAacSLk
omUnsjlAT30KILY5tNbziv2nEjNCnI6neI83g22cqVBtct20JwcI9Ej5HOaxzVzg10ZRI3bQLjpe
26i7djSQXz4FRQq6gn0dg/WyNK39ILUCWZBPOzuFuvJquPO3D+w8nuNnPym6Q0Gg1FTCS8Uauxew
w7kXat54qL3W+7ECBQ2FZXH9KpwEmUrv8WT/sOev7hM2Rm4u4Fr88wARY8+HCnRqRmD+9h4Su6H/
wJCVCk23BS8FjK67HqCaE57YkjtQJiu85GwZ9Z6yoNt2ng6is588K7gmRoPorrpQ0ayt10QUR24y
UpNqZEsXSKjiu0AfyoumGhXB7KYbf+nqdNsvNZiDo7AX+TZf8uxCRceHa+3OFi9eeoF0HI7Ou6ZF
eRdO/pKZQJ+7McjV5Tg3gapn2Od/NMiIleIDIgih4VBhRo/0uDvpcKtYyn0aLFw59KOft/nfWb5A
z1GKkCNPM3yuqtV6lGNUxnQe8x4zIMm2gN32/nEY4n7Bji7aIMLbOgNeaDc2iiGvzYNms2ZQ1B0b
iNFHI+/QkfyzEZRH3y7fKFAwaAzjIOA/Gl67EGx3neoF5CAviTU1OFeTeF4dQvjcAHvvCslLTW1T
XfD/ZT+OVXYCN/EdPokMCnjUt3FwXsJ7xBNhiVjs/wlynZ9IeQ0uVJTeeK3d2zLDBXUDMsZ1XP17
8L/3peHN+YwnOBLoZOsu1hVhuUviZlJPDfofrp4M6ilB/+8r+UCx6NlCAf2eG3N41o8DCqDQ22eL
qt89UvwEelR9iXNSMMBi75uSsFXVcxhyEWvnRLawqHJkOFDiNn2qwQw4Tu2xn9AGFYeggvqkFvfK
TbPbWNj0OHgrNMHIkZbe0YYe3hOZ0tULH+u4P2PXYS42NAjEUjetDS02W4piIgEa6ulFEB+4xCWC
cV6eulreI3nBfQbpmHH+GhiT81LZxudEAiItB1oEogiQlxh0+a7J7SSZng0XwiC0ETmn/GfXYcuL
Nh5DSLK4YN8Zb2wURhuR0j4O2DzTJqq92ymKTFTIsXW87lQzbJBl/dn2ZndP59l3h9p0bN0If30I
/cPdSTv59DF3543pHms7EMj/fiyv48gRIsc5ogsmVpadnMH/hn/Wl7xonB2mEtnek80EqdugiOXt
hrxD6gxPlgBfsD9ZX2bIFn4RkGaRkWRZPO8FYq7hE3WuJpFtBGQ5T2kwmi+DBQ2pLsUbaDL5jhJY
c8CDH4I8gaQg1qzDZhzAtxibr5TOOkw5TtG6DnqNMhMWm2P53q36c+615k5hSpV+nwde+KhKXQFC
QyS34/7cR41ITR2uHARADTu3PZWmLc/zY4i0pZ2xG0uOtJxgjLdkTE0f/KVUnXInBukDIjsIw6na
iiNDY6c9NwOREezwy4n3gdJl0OIMWjfiztZ4Yb9tA1DSk6OWCyOqUWHSwki3SdkBIIzbLuT1p9Lb
BiB02Pp5XwcnJ54AdUsY+PalLGYtwf1txir3Eae07R6TgSLqSCuT/J7rYWtlxiNWuUwQnIFpQHbl
jQitPfVqDFFEqu1JvWInwXGDKADqxTonufg01QNFG6Z6us1CbNtEykdmClgg+ncxfwB2550Tmjjq
fp7srLpRB0i6/QUQRrZPYshR7umBM9NTJss/WZXrnEMCft44HDNuN33rV/s8tOdLOiagA16m/pWK
sMi+lu5cPVJrEEFwGPrY3lCTybAZu1GWvfqfyAQB5HQ3dMhCNMYMB1FQeH6GAMOenKvlYS8T2MJo
Sll7Ihtd1MQ2MZvFPsGOI3Z8U2d5EHHoOXt39pBv6mBXbiwCB1vV8NRpbdTbZMwh82CC1kvabhzd
NCFZ2ErFQ93GE4Q70n5Ltr5McFqWB5EP2Pof0Kh9CZsw+zwu/fypcuZX5L40f+B94h1GA3xPRbXW
mCnY+K8Vz92TsYzm1yblmLqgd9OFAtK9INugJlZ4WCika3pRzbSPsixovxWlcB/jBblbNFriCJz1
J0l9pKa8BSDloZXri3WfOB6yDGVRtxzJRzNS7aH55imHgc0DnJuUSIQePJzlyZDcc2wWqWg7b7dN
Ey9YiuYw6nHWwYpcc0kf/apkamhyVkk97yFD5UfT6Of+Fknr1tNkVK9i5RaeD7JFQ7nDUJ/WJnuj
C5GDhmLQ3RRsem6cadfFWf5ot/iuLVnESDk9L6XxiUwc0uLQsAwAcRzxLtnqOKo5U/Pn3FvilIFp
9XnCHvIzaLznJwYMBQVouzGG64GnA/AyMlYPlEO4cxPEqbXXweR9v7k0Xp4WZAIf7Zj1F9AvXgvs
4UuE0XubajrGWrD5F0BYQJt0LNlwOHU73l0cee9sNEDSBfjqkAII7eRfA3wU57jufGp6qCvK5A9j
cN1dMUtIJm396rbaKAYBogvF8QIivZK/mvpAJ+sfNoobMdvaGvk8fKJgGkv3Fe/X07b/ebwcmMgN
TjCR5gVtaI/dyGiRoJbn2u0lWeI9CWcRYZsSFiNH7hh7FSYVx7QC1wzNX91Ld6Xa704a0gqS49KH
7VmfJjY1h3BYbWKb/PcTRsyYugl8ZNBjay121F514khtJITfdmbtjLQj8sh+wB+xI471+mlLNi/x
/4ai7dCBrDAPH3nmdxAom2Pw+EiCgVySCVAta01oD+IhBdLvWzs5qaiCHEwBd920m4aizmSLkcAU
xfEIaNH7NXSwJy+umzaREFD7Xy+PNCWD4yhMR9300kPd3cZHFx+DJUTmNAPQ/Pfb0MH+uljQJvz9
zu+a+k6tsHhZi2Y66PEoVn8a5CBbQ5/iv7oL+TU4+BqoxwoGDCzdhsiZQb84yvWjnS2gL6W2wUYH
1J3SSsVN26IoFWv0k7mphD1smINDPySox9cOqu3JsePcAFWq6kYGf/HadE9VfXFM67pFSo7KLmp0
1UU4HdalYvF3cYUfr1+vT12+zl9sKxAbEA36+E2iKQokpjHWQd1QNouSDQ/QaMlAVmXMX5wszF+x
EU8+KuRg/TxCzArUTeDY5ULSNkyN/YmK1YvfTICOL9qUS9VtN8mfDWHYn7jXdS85+1v7fcyDMG8t
X7SpH43+tI7hCO4j8zoyA/fsHssuJKzJcSgYXGDztuJBiMNL3AE5nCDwIlAPzEeyQfygg7Qj7TSG
UCQVSJHpsOeXQWsuwKtatac6cy527GADDAxrXaTbZMzYbF/CdDHgKbdt0w6XGxOFUGHJEaimgilo
FYlzuO4XWWFoR0nzze3XEBO8BvMO4CmgwbK4C8CVDbciD9psOyzfgwen8Jr2HIAXYw9KjQRZVcyq
XktL9TZX8F8aELrYgq4OpPICIj8PKd6qD8HIgl01SU4Dw7jatLfmVT5HFJgkK7gcfBuQGMCm5oiC
cmAb2q0Tzs0DkOs0gvL2SIuPbGfxdhPNYecAf4uZzBAWl7NXmt2CAKGTGFnPjpCoWO2sEelyas5M
/njM0hNmGk9t2cQv1ohTx76tVMuZ1vhFDHgEdyZDQp6MoMK2gKyxQsyzta0IGfJEO8faULfAD8IX
31iKM+P5X2SiWGfGz95lxka15BWolozFzpsr9utXDN2lINLvuWoBH+80YiJLrz16z/mLlWwsA88C
/d50322ZgODCXIQujlVdF8KVgwdBrqzuI2rbmYXq4hoPYS0nGNQkzyyzJYye2VEIDOHeK0X9MkO5
FWlUo7/HES7Qik47g8Z/X+fM+u7avNt4mTV89rg17FfRDA+hO9nntm3Ng9kP5gkIXLHxFvNAuBwF
zukqd7NWtolsWGB1oDg5PFvNehORYQd8s8gI6vAekQxesRlXMFlrKIfHeAJcl0R+EBwkNOMMqJ+C
7ynmivyQQJGbyNyOQQzriCc9DlYxC6S1KfMaxBFsY0Ga6hLw9Vq4SwH6Ut0WPpsuAGpTmP0ee9PL
xmm7kZFG6QK07m4aHagaZJn1MLoQ1zSr5UwmKiBkALyALAzHByKL4loICp5aaz7f2FQVXJ7VgbcA
/H7Cou0/tAKuGoidVYk4+fgdu49k+92RlEk2fl4kW5gMBqsHNC4nfGeDieQ0l6c7iAhAoNXvxxP1
VItxC+jNOYRiyE2+J8A5WEVmIxCgPvRAVLboFELvs67CBfnGq4EkUd+cH0LkOF64lf5mSxr+QN54
jGc8JFBQbYVEJbKLHL6lJuQe8eXqwC79Kpq+eWgXv522IWZHUZ5Bh9eQjDslFpOQOOIQIrMS8zGu
XTlZas09WNU8SFFb2RPzbR/vuqD82fYH/N/o/0Qa9AgNTOEeGjZmGAh02y2mmwJySB2Yt632kANL
BSQgWLnJmzQgso4EUoKP0Jn6nFETn+DVTTHIy7bA0JU4W3KEEMA4XoEMWLIAbixpsHxALE5U5cGC
LS5sTC1RysCFrdrkKgDarLBwHyEAN0z7ZK5zKGijiPGTB/W0MzQQxUZ1mrrYw9lIZZ4m04vIHccl
jr56+UJXVd1TPMcu6EEIYFh3Pn8o490VaCgxh97g1gBUSIco8OD1q+EWjPjLQd0VpccSlwP4Czv7
kAKh4gVlfLFAoLJnSZVHaRoCZU3GXuIU7tvxCqACeYoEm0HUh5raoTvf2dRY3HbENnVZ366vSLmS
KjJ98xqmbO/6RXXOMhE+uNbY9UgiQNVSFLtSaqBlbHfjgUgLm6PJ8tadaY4MWop21qn+iY3p1jQg
e1AOQUWFjejI96dmR5v5avdebdzTZr+q/sNnWHF8wKdz/keQnK1Z5SJw2iara2+fJZ74qFEcofys
dBNLUQcE69iyJQcm+fikCXjsth2qFElthRCRvZvMc6A6t7LNnUMHVz6YEdwrwI20HkAG+adTYHFh
MAugt1sAHPkLM/u5FGAbvvWTp4asL/aScOxIT2jfx5GRLaw/1ANZPbXvAHr0PO/c4Q0raH7QT2n9
nL+zhYW14f6Mw7ASJ8gD4+Bm6Kx2y/ukryMyUvG/bZuSVU53/7+NYUmuOQqiWyh4e8T+H5YmsTFd
tArKnaYKef8fbFM1iE1b5JYSZSGBFd2Nav8rG97f1/GUNotUh6nKCvu+o3ui7U+9WSpi0FW2gTvu
tAPMVr82VD/cPKW91XuPs3SQneonsQ/quTyFRRtcfFl0nuHfFB/ZsgzYQGThgTfo34L/5/HmINvP
vT+ACPrXxRYIkywV6/7kdfG5k0JIjSyo5jPwfFKtDRnExR3mb7QNKeVQP7oLNEugP+c4OZGdChrP
Ik0lakPmpDtBxfCsh6JaCS76fT+VExLMQdU+sG0mj2Rrt8d87YYZKMD7h/dFvivJQ0GqSoqORYXN
9Nt4OUj23kkPdDOw6gOIPLIvU2C5vGwt8VoED/sAOpPfVMEyKRDWluF61Q6jNomCzc1bvVSgj5Dq
YqrfTfXDfuSnzu5aC3ejxcXAETWdobCEBHaxzUKg+Il0nOjGFXV4H0pmcjJQwYlxHJDFGTITVCcz
dQNlm7Hji/eTTEQ6TnYVrePUyEgfTLO9tv5jTK/Mn4IGR876nmhM3WWRL90XQ54AY4mGs1+qJp1d
X6vUpgL4AgiSkCcGe+2F2sliGrt6yX7exdUNA+OMNlbgGj1cWUks23nxwRDyPI1Z8DRA/VQ2OicE
sR7Vgire8xlLB3JYoWf6UV7i8M8vIbxExiqGFpA1ru6A/yee04L1vQGvT9LOW7q5vPWTdK/+pLAH
Cj+i29U3pP8kqt38xepPpPCiWhjgoxiUgirAFq9Tb7/CBrIxF5cZGguQgs8GZC07Bd6JyMJWHnMZ
lvGBrBTpGGl5ERlYVzdkhGANgORQl1t7JDxDHplfKicWUE3GFC5Me/zvoUmal8TToSkh/K6MeopH
U7+uWjzQ3+Xh7r4jtbvgP+PQrA9GU3abFSmO2wx5XpdFnu0WgTtjR/29TTUq7KmH9k4IImTp1AV1
W2XfO5tu1t5S7yAQinTJ9zhoceOEyx8B7fXMed6VuelVgPl2AJ36ZfAGwoh6fqEJIBKJRuAQWinS
g3U5peXnneNAEA7a2pizgdeTjEEWF5ciZyCQmVzss2cF6HVxcKECcwokI7YNwcQi7GvgBFntXSwg
UBiAIPYIBeWXm/QVLrPDNEnc7yHaTj1MHHPwCDnAwyEvtms3Vt/Xej43je39F9jMb6y2+LfZKtzd
7HjsAhJz8zGdhbkVIQiukUtaq7VWgzPkBglTAntkfXXS66/FmcwHC1srZln3D2nC2NZB1ty3Mi3/
ZgCQ/N124KYHsxs+xx+Dwee3aqr7bTGN8/O41BYm/uAW7dcqhdBRs02WGap7H4iDgZCaP3Y4v97M
qSWF+bAYRnbPLwEx6tIxjyv3veNd6KutDL6hi9CAH15JXkTfh7rw+wDUpFHoPqipRMnULcjAWl5E
u9UIUsdMj6Xvg25V96UQsukQ7b37u+hCmfzItOP+au+fiR5Zj6eC3/9gamovDQp6f+u0elgovv9V
+mLqa+job3u/0M13o8fSt3rzaemB9B8LZmjIGPWS7PSdkSMBtgSZaEDQSlOhGTQUmQbxbaiq8qn6
DD7qK9MG9bsjBwFTC070PCDkQJvyuM6QNAX6G0mHksSgm1k376ntUmbQ7zH/cFNkEgaPlhxHdSEb
8j+Rwkhj/h4DNF188SFoBAmTUKWHqHwQjpyjUnxeGBbeOkNkleYhbtmh8qYqus8zKfsKBHiFj50j
6m9DJ9o0BTgs7C5cQBrQlpjigENb3c/NH0ZVKiioqwBjoXtL8hwZUVQl91QVn03o1+xjCwl8rqRW
ZnJGT7U7m5G7I0CJMgbEstNhdEeAztDScdQEUOw6FDX/f2wOJDm3PXaesMxcrphkUNMa51T8SRYF
OTakU0f0IFEZbnokJZAzxQBJgSTpKwDx3/HNOGNPH27GsHMoVPAWn6stxZ/6rO8O4ZJ+CuZYyqpI
9ShVJfeNlYM/rcV7MjZ2IaiKo2zeOYB9P6ctqDqSpKqcyG/a7y3yzU9kIy8VccyarYdk0+2dI1/H
5VhhTyrSwVQzbJmjdL2CBXrjPPC6Nv20VNm6Iz5UI4GcW1Q24U8Tu1l7si2DP10mybZKtTsbiJ7R
Q/ULWkghL8LBkUQosP/ecyCNBKDgO2r7rh0f1mGe0t1aQuro3n/fnoep3q8DS77G6xDvfGvqjg5v
u+9gEIaEiABJRGO2lxqJYZt6trvvUAjhyGOyzadeQLoSNKmfcbAYPPlBt3CxN3gDhDR2Af1DXTrV
JXfDrYmN8hO1anAHAWkjHaJCgjp3md9EyiWNXBrJQzYcdsSYF3nmcpyS6aCa5DHqrr4YrPjVmzre
jG6AKtZHfhzGXJ0WuuadD8Knu9FLA1s8dDU1MvkzuqYKpbtbGzwe1yGpduoicsyb4VVXfc8UpO5M
/YnyovovlJ9Hjun1SQ2R2hnO1wdMUIx5BH5YkYgS2W8p+UTDIswA6U6bPXmoIAeE7bDSqfwUvHqS
jFS7h8rLohZ6WHsVQ54+j//oetvf6z1gqtGOL0DmeEzFA55d7zvGeiv4Zu+4yQR+UtpF4br3nUNf
4KNhY+iVRa2ZLFszhK6kFn8Et/9fnW0bO7Lfa0jqOHLf9dVNqpFYJdXkoKt8ANzZtZKljiUbDrVb
kFIkUwdacNyf7ke20Mxfe94kD0HhOq9QOOgALejbA6f0y8q1LnZVgwq5L8peYlV2+G8anufY+mQB
Lf5opt0OGfJGsxsmMCyFSYoVC/EpeGun3KlU5qGikqI4Os6YgaaKgFWeISnWbyyRrlb/nwL8kyFI
us7qWZAH6+tNE0JSr9CowGGWkUFgHXTBswPCwkiTBitOYQgSw3rPL6za0Bc6BXVYHzXFMdWcqvkx
I8MNeXnIR52QYfBryQaatHibBTnf3q3lXMd8KdlqnLUdbCD2JU4xD5Ddu6zr92wGmiapcERo0W6z
LTeeWcWXc5+/kt0kQQWkrns56E6Brq4SaFrwWOZMscLYllDj2VCmVNr0yyPVVEpV2kvCV+mmZKub
PCuVfPV7b0rAot7kTf2y2lyXrUY/t3vDhr5oty5PICgYXzxZMKNpt3Mrpp3lIOkhShik90B0BaRE
Pr5QQcFxBi7AwZqHk3YU/uwAll468pAQfSkwyQJQPJhgnvGwIUK7IrJYHAds6DlY+shmLGLACtj+
M8ys7hyAQfqYdsBKA5QkAFAboU/aVmuE/Q9QXHpj85JBnkUSWwauUccgYcnNaAYtFiQFEFHGMygv
p4Udshw8rGRbEivZ2SZA5DaAW4+ZP/qPAXQIdr7kVhDgRV2h++GClajH1zfkefvQpiWa5ug1Gw6e
kEcjLyIBFvAsQiL+tSZtHFphL/iucywSQXM8kuZmwqsSC1O0dREuXu+DxBlGcq9IcolYElRbbfsw
OsjwOAWlbH8WJTO2QIHyAwNn71dqYvbGD9bsgW9RepG2utw0yWuLtf/a/tSDFzKDmW6i8uNqsw51
oG4sxUeJubC8R4q5u7OK0pup44d/Jx8hrArpi0UtufS0nlYMPMAbFQTPLx+tH8hWx1CHgvr5y8fq
y7/6q5WDDx6glYenqRr9p9m2/SeHOPIgrbAZZZNs5A2DvH8E3iIiu+5AzRBMY3LX3diTI3GH2QZd
TWUdXTf7710wjckTHEoUHAyx8tKiwdZPCK7vwyyyDs8hCL85FSCS2K5Kn3C2W5pRLKtmiOzstvmW
ZmX65NqhwwFABjqyXYsT2ULkPVw7YF7sbJxOuFsy+uE6Wls9dIXp2Qazm3pDnzEtkNSnwpMW7BZz
+Hb34avlFHkDeOnj1usqHWwNaQM6bENFUFgrSYPTlj1AJci/QCMHUm0mKJNTQPASWVBttkZzX7MM
/1ml1xpb/qTjTDDmbMqxDYEJgIN6aG+YNmcbU84z2fXAUzGseyuvZqRH2UguhhgiSWKTOLY6IpHn
t4oTgNrvcTe2m6rq/WssGiZfG2RjUOehu16kKThOqIRYBrYZa7849q0Bft48qF5GWVAN9Fzf4yQv
z9RCZnf94gBxfWRdBpH79zBy8KX7bgi86KZsqV7I1IYZKKZl7Gq1X2LhJSf1FNcptEsP7OXQ+PZO
vwnogU4FPd8pxBpTRypocPWyIEetXig8QfbVWl/dV6O8AoXrC1CTroK3+vPaBs+FYWCCxQKQ8Mc8
bCLVTiGH8Vi0NlujxoAmVNt4l9zsEYm0VFCYSHfAuhQ0dfa4pSY5VBd74sXFrcf97WB0nczGcbVI
+/VwM5rwZ+QthH9n7Q+aydxMq1qa6dD0x7Ft5LLczH8oltqJH+OHNf+8CXFzbEJ1wIEiP6kcTezk
Lq0XFQH2fht64ufy3ZDKgi/QwMjH5gBRPfDGvdupRjbTTp5NHJebAIcGD2E+sk0miWUTWUwzeGYK
p69AfY2mjdPaG0fvY3lONipmSC099z5vjtpBo1Bf7agN4IVVv7vxKRqUjH/wuICALGjhk+3IewdI
NBTQpnfAy2rXl8H8h3MCPd9lkAXFYvUIdDK1yWPiLCAC202xJ7cO1E2/8dFFt6lGheH30251kkEN
qB06WHVOQvFfaOG4O+7H65kKfPYcW6uyDcLvuQIlDgSnuc9QtTO2yi/nV8DVhVDH7IZo7pHMeeNW
nSY1tOxPo+pONJxu3lyePKr7/eXv4ie6MepKhR/vwXbenmOpYekr5UsAcc6h1Mu8abusXA6Q77so
W3AXTt2pD9XITTXtcAqIpOE0GuNiUgOOCaoqq+4EnDsyFR32RYPa8iZMNnUDNLAgYNy/w9iUn4Bx
fHX7c91x/K6Bi6MuGjD3IYCO0+CN608gFy0vIJ54Ey1emMCozA+mVH8mpWcqSO6Zav+Hsi/bjhtX
sv2Vs85zczXnoVf3fch5VkqyLbleuFS2iwTnmQS+/m4EZSGd7Tr33BcUYgDIclIkgIjYmwwhYGUO
Tc2Xd/rf+dJ0Q2z6K1DgaIu/nfNu7MftgBSiOKGKtNN6IPSlPjvhZHucNtS1pyw5tbl1AmtSt3NZ
MTJZ68qWeiv4SiAZEqypcgw3xhbhPOnuIZaQrEYjygDYFSQAprKE9qimcwI8z+ARWbDcqI29PVrG
AmmuIbBdRpyvIYnPWnkVCgdm+e4VFBufMtPyTjfvLXor0TCUqVlL9eKiHgj2vPPciz/fDFVuNLTV
cwtpCvCdL0svw/na71dUNzJ7IPKIgwp8ODS8TJd1zLVz4RW3zTgm9sEVzU7pnT4OxYLkxhkfsUuo
9r8b2nSasWqYcJHe88uc5AxEE0tNnH14cIY8hoXl6Y8aSnT2auh82U5Oyur+dtJTg/oHHESawLTJ
XNM8oOLOPEwGCgVRO4jubMqjHhg5jtV6a46txs6r87XpO60F+DQ4kZl6N2P8qdeDozLN/qigXUR1
Gwc1GKgNC3UWEQjII2yYjrUzrAEfUyJ7EU3d+cWFxA8juSo99cgIRK/1nZ7mICM+JLPxbrgGNrPF
5PcNsky9RWoF7Bp3fvRUgJH+5Dr8QWdl/DSrRNltudaCd0B6UKOxSWADAURFBAXf/ZhrXHlsWGCT
hlubptU1MMaFGpQaPNyPSYoNvdWk6RI4bdXabHkOYJifk5g9vtYo83H2NI4MRuwtPLNMrsMw6HiX
pMU4gLZbJj0ihfI0SPIADWdZu0IvHknibVZZG7JaxCpQ2227HOOkxbn1zyGONgz+2fKnjYVCxf3s
OI/pfFaseOPUmzaMwFKRO97VQA3/texQTgMKrXZNutlQj/lOc7AOVrrSNhOAKiR7pZqCzgO+hoNC
zklcSE8qExCtoJ6zmn0kL+MB8coYgbMnnwx9nDK8FLppG+UgT1moUgdTWhAsm7bkeGN2uP7LGF0T
Ecp9PrSdnPiuqoKsaja6zDwlWYwcW8yb8gs5A/moWX96l7hLumvH0Cewuv1atyEH3s5YdQtfi1pk
Kn0AnuGIBqTeeCcTdJkyAPnaOhcmTiF+RUgjEUXVzyg8CvcklWLEWTkg7JCHCAT/NSlTrRC7ds5h
N7PeAQxshHWvXV6CzvUPtoTKQwb9CLJpUc+6wgFRyAL5bLOfXSfBgUZR8xs9qT7mJX9SqXlJN4t0
RcAlAkXpiNOx8gjeRf2BmgDZ5A/9hvpG2L1rLXBgHf1guihHMppD3G+Bt41jjI8ZhBzljr3A18Qw
V3eGFpVqeA8lfKtmpxEaDv0qAI8eEeGuz03nr7hVxs9Cq5DvVvbjgcRWB+xvPozfY1uPn0kFNEqk
wWnmrUeWi+9kBBVQ9NyaSJihOWhU3JTO8cOD3JoyvnaoFq0AAjIAA27vZHgXUVOH5ntP6djQxMDs
QIoO6doPlzvnsg6LTcVKINB+zKcmFZ0tiboZEK095HbSWDWV8lNjESq/uT0xTS/vuf4Zi/o9gObx
raAPhmwS2YARAtBipAQPNr41YYUkR/DKzxIZHKSx4av/MVDNU8pvFBlIdzNZq+ZFHLG2lneuNOjG
ab5Q7j2wBpRyoOa1DjrKKA5x9bOndAYgRlaN0YOXR7ooQ+P2QT4ryXJn/v/SqVlpWDpE4b81tQEm
gVGLkURcAYSDIR86ZuEXO3e7fTno+jp32ktX1dUJvCknwsbx/HG6fkgAc5wlgtGJI7ynsxx5ciYb
y3I/18ECN+joDibbByCZI9VN+WzVWm8pKCLr9MiwM0aSGd5zkQ7wqUor9ySpLzJ9jA17cJCKXiNl
7eeXXX3oP4ykuhv+t9Pqodjj71Tr9mEUtFtbcFQFycYYUB8kZENiEk0/pjgz1iTpOGKY9SSSGw0g
8d/QRXZWA1FFTv9+IQsyDVTzqKubDpYnAshAIHiakLsDypAgy0Lg+thGvOJS1+kW+JEQp/CO1HC3
L7dBm39WKuQzmvFqnoG6ypQWKEgSUc9XSnfjPjbc6DZ0HaStr2rLx9m0Doj3lCExZ4YtIQwShV1y
g1NyB3WifNQQ6g1BuCssr9yRB6nuhpKOYE/qO6gUNeS3Ph9Tk/XuDpreRcWuZb8RfItnDVhYUpea
AthTHmcnEsrKrwZUz7ruae72VtOspgLVYWoE9e6nYaCpLLHPUW73HsYEnoLfTUWXqx3xXErSvTao
0jPvBwRdRfS1QrEO21q2SAF/iMaMebwyBz1alTjQOQeZMQHZ1y/5CJoBDMy96WtjIhWPvNU4Mird
Kyuw9iLlzTwkh6LnYPDCSmJZenZ9GBumuS8Z6HTLNBAnFuPdwZ2u/ywsBCcRKA5/APUPO5HsR8b8
duHEQfapEn65aQHgjAx7vdtGExPATtQylPAAHGoNnp4MSNe5CdijDlzjwMB9c0sbUGBIlwejQ9R4
61mW3qGTIE/XLpNVnrbhBXny4YV6TEtQbIUEtg3p2rJywL5ZYR1WlIAUVI6zpQfQVd70l0ZOMKto
Bg3xmM0s07R8xIqRZpiVah7G12DWA3+zvA+6EOMAS19VTbB19ZadQJXWgsIcxWoGEEdOE3u534bS
DjJFaSGiTpMNBNwRW1q1Be1NXmDPGPOF10Qoo5ArC1oL9GW7TbGIeSAVDrPENtU9Z6mWFzHQbbKi
Bf2tXEqQh5qDRsk5EulBUuMXQAOWVzEsyS8oEEG7S4BLemYcTKCYkJ5S5ygxjhrl+6ub8sCOOQUY
Ego4+mAAthZYnTdI3ehR7cwcgcreyd/omlUDrMqZxl0G3JBtUTk7lwvjQE07iWCaZd2qkF3Ytb4B
AFbGgKTw4aX8yXzjOXfJTiblSb3AGiv/qJRWje8KMJIibxuZ7o6GWMJ2F24NVF8V+/F5wbuTklVg
C4BGSP8kyxw1anmVrjMD6R1zmGjIwXM9NOEKIII40fDy8KKaCqGEc8JfScOLAvW/fEIevNnV2paU
rQsao0WfgLIS6HHhIozySx8WB1eCOlKDQK57I97pugyf2H/tQiN40gHZUc16Nw2J9sc1hzBr9lrl
zQP+dvosQmFRM5VgGZInfuCTsQ+NvCESTazMioWyUI/M5EgiNUwOViJZkdSCwcrxbpw+4CR7cPQ/
lMfdVA3XcUKo7sZp3xwLR3CUoauqqlzDXGQc2Rxz9dVcdNVOtbs1vfo75evOutneNkhybkQPxiSq
5eoAmwCKIMSTKwJGGbS+wVFfGQNmqMQRw4jCzxUp7QRP+gbxKbCIS+rURMs8Y+PJotLZi0YBp85b
3PjP8/U136QmltNjBdwHIFLnKBND9Ckr6+ESy9gUiYapgzoba8Q16ciq/Cy9e2KtKcAS+nMo9XgO
UJPeiOYplZHmUBfsGzdCJmKZb8EE6p6GNCuCTZN4PhhZ+VakSV+vUInjnuauW6ViUXNmrY3JtarL
KAHWdJBfhzGfkJ+Bd9XC6EBLTWNoyoZ1KEHnw9PNT9cnwvDX6ke+eaZuTE7AvrpCIHupxndtST/6
PMndQ3EzZn7ASgcQ1EbEg1Uj0VLsrADsisubH47veptZJIvrptOJeqGEWSExi3J8zMoMRCQfOnJp
cmy/5hkjBiiZmv1BHgbwdHvUkeNKakTdoc6qC/VJy/E504u9LhF0Yrx1ukTrDvNzQs8B4LBRGpnA
0iIJ7XDzmHA5hOQUt7OOQbQdgrcRhYx6Fy2RC8O2nIftEjFgyBrCCXtgHoF9nGSTNYaM4D+NRtBG
y8EY+0sROqvIspJHq2mTxzGKk8cmwf9SZVxH1vQR0CD1LcDQ9TPZyFX3x9dw0sPD7NEPOsc3W+c7
moMaJLUj4Bu002a+VoM9xLpBssR8MQ2/xCWMg4VZmWCIQq0DTk69BulyEbgIpc7rWhikSD3SVTUO
PrjFj3duZNTlqC6zp+2Y6n/+7RxkSEcRLpiuX5wk7/HvoCFzz5pYudLSCVyCdzLP0u8+68Vpcuv+
2orqbEosUyGlqWmwtAM7ZBsas81tYv2U4l8U1JVGv00z/Dn3AR7YreeLJnjIWgOpbBHIAjQuZDmv
fULCuL/DOhfY76FE/aYGaT76SYRJtglH8ASDEqJZWHVl7QLKEgE0dLa1AGez1EgGbHf3kFsvHpuA
We26OPscYvtTXvrNWtHhTvWEGqRpeCCVYzL3lOFgkyTi1S3Myd5YfYe9hOTVpcZ1HA9vBBcZBKaB
RQfPqk2PvLprJ1Om2Kh3WGNDJB0So6JrPnjPeTzigy/1pOptcD5GrvGJXGeVNJbIV1ha2oDPYhuk
/kL4TviQLslhmKb4qmksOyesWXeWWR68vjrrFZ5bK8humzCJms0AUNjFncGQfkYAgF4GLK+1spKB
RNDfvFiWGe5oYn/yupvZO/vcOLp+vlfLmwH1y9lyQeGYoficp8wDJ3PnPQIlaTOg9vdCkp4L8RCC
1xaoNF2yZGGEKGyvfSd/t3G8x94Yoi02ejIuguFk6DqQwlbp2G8KHP0n+NMGcxLP9ORAQ8CXgH2D
6znrMBnw/bSt2jlQM/kxsF+FcIA/ix7pmsr/C1le09pUbqhTAna79FPDqHc39k4kFzWNGvu3U/l6
5mMPn6cAxw1qQC1SiY1qxnFYgjSh37O0RP00GYLCsYMdleW4ONksF6S1qVu2SMY2++JLNCJfuWgZ
iplk8fZcrU1dahocMSYh4ltUxU0qbBHLMzb49apHFcqiRvFRwLdWhMJlfL1Y/dXrJyBB6cAhboVe
fQ3y6gcQYYyrwJvyOubhX6Q2dMddRf3o7p3Syr4O68DX8z2yWZA7AVKZVdkUkqbFtl4ATH92BpE+
BTU3nqyuPHZhbb2kacNAsQqYWccr688BSBGFmxknnvn6CRWV+twjnZeaIxIfvymbGTb1OggMAxRN
bXE1qxekRYNvR+YqhgKNaTntehJ4nZGOGuxvflhidLYVwLj2MR/AcmFH2HWiQQEJ6GGUPBXj7AJe
IhjSD8ffuCgV9RKDxecmHt5npplG1JaLCiAmAFjoZNNLLAWHUBdInrvu2PzVNJJekip5e0nPQZ5q
DOkKxCol5/N1HhsBeBopJeXaMhvgvgobq5U2QHmDib8YYLxzt7qkAfAKgMBMLob0cxF/WWOnaK41
mbMIsIzceC7qTh/WeXmgBTtgYSYcqop8m3fT7Vo/BtHgVoz6tJgX+jfLe+qS+1AVCz2YHjUgVICb
Eti/mheAn9gctwQCTCqGqvFNlYh2RSIZ2iz91uPga81bHq8Hq2w3fVoYL8C4O5i8yb9l44DwmvCs
xzxOwv3/2wMgM+XS1g2xtVPbOFIj2tice/9a1wv2jKB/fTPUCLVvtubrgMNl71VTvxZYYRv/xRyG
6QsfQnsNLmnrGPnGj7lENggddhhrWYVsAqgQeyn3pBqUfeE35BxHOROqCk6iBdU5VHceQM6+1Vkj
Q75O1BbbPtYn4I1o05UDDmXbRo676KRIBtBtFFegU5AQaXUZIgMDUdUiDpId0MY/ISr4bH6giQ9O
6SLVQ0ON+4eOevFoI/Bnag5g3H9Cj1OvL7plCSqnM7izAAzt1QFwJDN2HUgUYbywGiSuMxGXpwkQ
xKfC6UpEBOJVKlWkRxpSka1uuthmeQsdpJSroAtgItekSjWANrlGA7aGAYmAMYAOewnpPffkq/9G
lIY6C+OV19r+7Fw2AqCG5O3UZYIsgV+naKRIOl83AVnbyykH1w5ARCe7N9qaplID9ByoGu8gRW4I
7E4625vPHf8WPlmdE94dLaozQa3EAjrVwnr5O+exMZd+n9WvbYLIRNAaL0Fmu+OqZCze5FE4Almo
4sc7GoomFaheLUBZjJohJ1jMMnmKGpXgG8R+BLh1dX4w3ex7kPPwGQn43U7ntrFt/Tj/PITllyRK
8m+oq//OpvDvHVBiALThzNkW4bAdnB41OLaRxKd2MFFkI3tR5KdILfqQSak34HNNPatf3xkm1sWA
h0VDfhPNSPKQYn+BzOHt0Lb9boj9gz/qOJurwZQ8h/RnmQL7c/SeovlarXfWkroIFgBvgbpzdsDc
lRGgTpc5BfOwoUN+x2joIZYoHwPmbm90xq7PQyx/on54Bh4icDlASg9SeWBPtmIAyXlqr8noTrX1
EFjOloxRDP8itcFdi2f+QLoiMLx92foWjk5gdbHkMqt4fbOnDhPsxIWLjJMTXrgGiG/8+HM8bIhb
gIS+3BDvwE+LLjHcfwpkcQWwFgoGzkWv6FCwhOw+tJVnWIAJRxQmCgCmQmVOVOCU4eg42Q9Dm65L
YYULAzVAIIIDiW+1EN7zIBAHc1A2s3AkPjeJXCKE9zxGnE1aqek+espAfkGfAVT8Xw+h+Zkd75ui
HJDhGfHXxE9xINuUF4bQ66X1kbgAmJLCPkoDQEIRMq9BdzmbR2wqjxkMKZgdtlUQpQsPSLNHK/tB
Za6q6nVGDlJoQz/dbsCFyEjDCH+IRBwODHI2y1tWWDqd75M1esHPGt//LjykSVvt3QSd1OAI8bGz
lxwo5gRywG+iSwCYKnEyFKRFkXRrR7fyvVIplIsgM2VJV8kH8N78Mox0TeDoSz2wbADD1eMUS0SF
5lFImEirr97GHhm+Hs6546UbtbdiIvo3gwsXrFN4HpYfznUBiEoQjjRqfGWm7DHMUOXFzP0QAFyZ
d335h2n9iHsv/pMLsE2brPaOPRJerr2O3OHSauM/xzD6GgNz4dnGWf0+eKyboUdmFnjH8i5JriYO
jDO8aZ5JpQnjL6dsQbYiVR3KsjYjggVIKISoAUxZ+ZMH6+0b/1bTw40TIivMB4/Scax5u/am6GUc
vObUpob+JLy2OLE8fS2dgOfL3qqcZYiklK0RxcZTDPyFJ8QkyDbaDLBRstKeRlIDSPQXyw2mZenX
O09WP4FI2jhST4k6j1A1aBvO+s6gROU8sqw8xGBwokxwnINwREo/JaYHYoyfUlNUU4nUE/lnEVVL
wtKklA6V15FE9sK1AK6tMkqUW9RYi6HNdEk2wEHyAARvIYKHQTYmgBQAfawdXAmbQPoJ57/H0NSO
pFL6OtJDcLD144p0AXf1rQBR6PSY6oF5QL2Yt2ZGph984LFdJzO0F51w82+hG28bvWzPfo9X9kyz
AJ7jbhW6YIElsgTiUvgdtQJZlQsvDLHsUmSPKVSgiGCASO5s/NI4XJewS6bmrfrWBL/uB12pQgVS
uhk5SMl+4r6PUwBB1ANGrswjHPS90zjJNQq6jUj04RlH48OzAByTRGYO95PUuT4yzp3UFYvZKnVs
6rY2iGQfSJWbSHTHemhak5h1jYPXcFPtuhgH1G2oP1EzBE23AWfcuOriUs+XhVFfKlQ4noeyNp56
2wLCtN2wmxF1YOZLA4hWO5oAG6n4Uc7JHWEsW1//GvmjufJiSzuycEyvzpS7ixFlEn9qYYxwnd1+
0fIECwZRsR0g6Y3PSdldyQE0gGIR67V9LeygP7aZiNaF7sd/tii0lTPQ1HxiwWpqe4F/pz+1jLHr
/G6Jgre/lVjwVmcdu/I+xjsK4wyr+9MHWsOmrcCmCQjXEidRclFEMjUuDyf/BFCVi8gda0u6uu8o
hbNZt6FdvGTjJ+L4jqxYHGLXYgBXCfir53nZsi+89jSBUf7F9m+8mOPDq2f81YxRHaa8uuozqZF1
yw+VHSezlyjSd688AHuRp+ebyRADKJAZytXrKX4OTcu8VD0/6F6UxataIttj60mb0HnbOug53+p9
9qa2qPcbXXIRUXnjQntXkGljfadFp1gSXiA+gzOM7IGESrJfGBWIWhFiBT6ddFAGvWpRZYazjm3q
ZYa3CJN6kaDskZdInTGGtcoNvkv/FajjRYn79PUuhZgGpKjSxKUSFK+R7OV5AEDKKQK6NBCNF3dz
3bhrIl7ikM090Dg1NwIxxQrFcFiOZtW4cKKeXQEm5iN83ddL7trJG+iOXlqRV89hDpatwnANpDNA
n/Jymwy+88VHqsXOBCbPJgMz9pvol74Y9D+AvOdsOt2rdqAhsl5wSrIiOxgB2VrDIfFhKJr00+h3
TzSfHeUAjx3y/Fw0tnvVRg3rHXkhU29R4xw57Iri2UORDwB5EghcO1XFX/OudddAHGW7wE7Fq1fr
R1OE1XPd2dMD6qIR346tdzfejGxH4q9ueuY82k2+whpgg0NJ51M/xdUFBwb9zGHPQsRPo7GI9vSI
2nADraiBJNyhXNnM0p7dovkSF8J5qzyQKwd2Zj2M7ZifeYBXKRmcONt1TZe8+LUItjkwzbccQLMv
0WSvySGpWIoayEqcAKzSXu0SAWTOU+cNWb5vDAXWz6aVtIfWRTid9C5KEZGc8xblmruunMrbd3at
PTtT9yVEoD0u8DWfwET31NliWlY+0tLZB8E9T9OjPoIDgVRdEfeXCi+kJDHBo1E0CIYP+H2XKeiP
UwTuMUEOAuObCXBK9u9MQNOHXddemJ1tWolBzTqsq3OfH5GVXp57qSI9idQkNcpBO28ql0pHPeXH
RdacJh3cvc3KD8PxoBaZoFr3yhWtN6n5cPGIW9UltlW1Ov3wwTnedCjt+K8odXFs+7EQpyU5I04f
WpPTGpzMSqTe7KNW8FEWsuXgTfFKOdI42w1BuzXHf0wNkAZegXrhyG/rdSwramxZUZPIniMNngbG
KTKQjqzKMMoCG9IpA5I43kdEzJOpnkmKXVlrl0j8owIh00q9ZQK6w0OqNf61aVNUt8ozJXPCCc+o
Ga9pGQfr33nEbrOtUAj7amkuKpiZ1qzC0Da34IDZj20qQDI8hNoq9WNvHQNHM8eauFrlnh9fmzo1
noayYHve1sgbIW+kQtbI5enLQ9Tb+lOkJdNFzhXxAnGsqmg3vjysVce585luYlobY8LJdfhh9eIO
iEbKkTvFxe2R70Yq3x6TZTHhQNS1EaJnkqyUejYeng4RI6UGcQMyOto856seq+3lhAoigWjJz2EY
gQo6xJgkpSkolVFOS8Zhat5HNNJCZjK4uXh93z5g3W6s8HvYF0JIQs6NtYodLV1he/wTNokgkRB9
aRgwhMltxlRKpbPvpNmKlDcj4MydMJudjZEll/eC6Lzed63Zb7EDx8ItEVc/t4O/uvHN8yNHJhkP
a1RbT9+B9vTm+Ib22qDweZl3Y/QpwjIP9OKueHAyhk1EXzmo907bgw4qh50wK5RB5I2/HtJy2Dh1
juBpaoA+RHKIAMjK31dauFYq0lMz2d7ULW7kbhD4iOZnpSLkZRob6ygLQ8bbhJJyZNlHmc4uuPPs
c6+lYItyxtdJS9q9Zzfuqp+a8VUH2jNgoBNx1sE79NmfEGqVbrnngIUo8UEToeXTa+kHKEHU7Abn
d6h024duGS5LoC6ckxJJsjrDy65vDaBSIffXz4p0H+oNyjrIhRotiXD4X6fWsnVbe9jSOOBrype7
q6/i0byUdvCljvG+93t8NU1Zy5wJvFtJNGSlsxLJWkrnUDrr0vluLFnjNF0BswWR3MoD/MPcxsh6
+dkf3fKjn4O9w9VN5MIEvXGkxpJHv0pUuttxpP0YPF/jf9nJKWmw5eFxeoyLyDob04DzQz2Kt4EB
ABSsiqCkxpcQuBmSIztjVigtpVykFUhNMgTvQeX7m5Hd6OHsE5Xm+Fj+nJJSOnJsvjmy60Hb7gDy
jC6jXFBNzNaRjbKf0QnLpQf0PEQVwNyRVfHwkMhm7BHNDyJgGJOBGlT8DA9FChTxuPL73d0IxpPX
BJ/9/d2ACKFxv8DGWM1BPW1sNiHj44mkNkFgc8G8dOHiSOCifAvTQIYQMnA6JlHzZYMzMkD0Yj07
i6QLs1zi9EolmW+8sYDrPNDRf7BlRXpQgEASsUMizyJDbwbP/RA3J1Kh+jpZBSwCPk3jemvLRjAJ
oDzlGXERvEypqxqj17dGppUHpaKeJ9/Bsy7Rb2chQyCtabFjOMN5CsIBf/tag4iw3Nhh/zLs8xxr
GdBpgownCIaVgXLOK+39dBzer93YAzsASFyfbSMqHnIR7OOhB9vs3VR6VQ/7oTSDRTfhzyNPTXeb
t+EOOUDxM0gW42e7c3GMA76ebW27SPdvc/aQaf7swaOvqIRzM2BPhSGA/CpwhoH8JgRuk+4idb7U
wxPJRYbfrw+iYU2iCYZUbUNmjkXwCke79ZJEv4gx0JMD1WivnL7ZttbsVEoiJTMGpolfLy3LLT6m
SE7JOz3Zjh6qcngZa3O6YhuBNascs1fWZfhWDJllX7Dnsy9OkP+FhLJ2R5LS58PE9vhr+KobrX0x
ZROCF/Yc1V7+pfT6LymCXkgDWkzEjVn61ucGK4PXsNPE0jQZfwRwRoD/uVAc+8QZwRVQaJsGIx9R
Zoz9Li+t12Jqv0xxXMt5hmZyvwrNfKYjBeQjvNT2GG5IUo1idiRdFRTuTBF551J3wf14F9mpPSBV
aSvnIvA0LubtXpNoi6JBaglZ1BYQh3TeMgQRjKThaB9MG+mQDs7FFLMailONE6iJt7kJyAqtyf3t
TAvBUR8fgaV1BYj14ZPLU+Oc5PxVL1nYLfEFydziE7FJILsDiC9ldaZxgbB+P83gSy6pJsj2XtqO
O2bEYovYU/PZ7Bvwh6aIG2jJDyO13efZwR3wGXFxxKdbydYImm/E8+5RegiRwhPbOzVk+fAjVYvk
sJXIGwdfg7qsY1BuJPbVkk1h8B82AHj2o2dZV9KHfemvKia0ldLxEp/MwMIvi8MDLVzoeahffdQx
Y9Do2dDYnXEzke8AZ3PCCgLM0Kbw1p1gwWE0Hf9AveY3onIhP0BQvo9Qw8qkXTSxpe+Vrzc2L4jb
1htsx3Uk2/56CeVHV1Qi9e7ugsbe+U0ggFtYQ1MuXQmw2LWIYuWF725sKYI3bZwbspJOueA3A95N
IxEBlSPjwMukGWhI24l2jx8WZCSTL3Zcq/hebxzklwTdsG4DHUR2NlYxlpXFf3qJueu9CNS1doB8
O99wvoE6GbxNk2d9rnGnqyALtAvNBOhQvs+GBFQVQTGsTSS/XYI4y3f05nfDIEHyt/hMb35qSptX
G6cMm9XMoOjJVGbQlCMlzYnHdDnF1sLSWHklb6stUjWBkQBuTQPOsKMB4MrtQH+H/+m44ON5RfAa
1NwAnkSV94fZZ94l1SLjCdTtfW3Fz9RU2AauncQ21wnSmZ6xBm0fquKtLDIXq1Gse1ZdCFT5WeYO
QNknwDUdwBsKO7ATFzx1wwefMe2Re7gLvxOo+6/Dx6Q3w0e/BPduYSEqQyIZApGLVdY6wZpG2Y2X
PKBGUkdKHuKu8SkMvOyI7fDJKp32oZ3696b0nWwd5Okm6kvj5NU+Xw1B4r9N42M71vm3AEDvuOOi
vwR2CBoGE/eex8gNNLys3kyej9e8G2CDGnqNu1Tpa4AXQyyZctKoKZCYEQje7GsxWu8GcNvmcyac
OXJjg5/ji16bWEeY3hH1HjLRK+u8o4ubGvaFC1Rqkm1wj6x4b7TLskUm8jCgrNML/6isFGceQuYR
Ek0f9RrQrO6BY3aOsuQ7iJWbz/UQNhtNcB/H5RWw9MY6W7leNP5RZMNGS0L3u3R1bLeeXdlQCuSI
Jc4Bka3hMibAJHAB/PpSTXq6DVJebDJhWi8iwAmKEGVyJit+zbwI3C9qUKo75VWIKkYhsgTcA+5c
UC16sxuOOAc65UDURMb+h66TcH2zfOs/9ycgGBzjHJx4lt84pxF/Y0uWiPxbnX72uG++mQJL9pIV
02lMjOmSARNrWQOmfqOnMeCKZUwokJDmzlDiJkgOZbSIeqAXBQH4ZExLZfApoqRk6t1PUdUR3xii
/oZ/lRhF6YDRUQ3pAgmCG7WZv8I3+N1KhkRnj/HQxTvDTzjC/r2DoA4QSU49r0A5VSPrgHRYN70b
qCfIm7olx1cld1Iwjg8MQGF1gfilZI5HjKR5lJmos86W/PJKh6Vxsu8MF+Es5UPm0s+1i1NEyGoK
p2dgNvFNNYYIbKZpctZqvwZjk8a+JG7yo5E1J5r5abC19nuFGrQFcrH4Mwh5+MaciuKYpogrI7f/
s6mN7Zkj8KduLYuLWaXujFSV6+8DLNsu//zHf/6f//42/Vf0o7yWGY/K4h9Fn1/x83bt//zT0P1/
/qOa9fvv//NPpDKCl8cOPB//tUABbkv7t7cnVkTS/T/irGmKoiutS47M1y1B7RCsjmFlG91AjaNS
EfKOEmf0HQaeFrzLN17asRmQhzzuwH6GIADAq2GbyO4L05PjAueAIbK4xOc0PeGMGT8zdUHikCIv
DD4kUgOqi3TZp/oj47a9LBGvfANH+RL//O53Dv6gRV5p1ScNMaiN3jrZwcx592DZKd4JJuDfiPpH
c3C6j71etJsZ9UjGzjLaZRS9VPLMwIeVTLiIXBbviByPh2sRrObvXxKlyabSdB2cERUSEklupMzd
3BlXSJbWTilebii6fCx833xkMajQG+49kGTlbHoYun7pRQgYLAdAuh1RNv5J+Vtj6uzAs4iSb3LJ
2zjf5G5YrmgCasAxlKzMaWo37cd1dBCaL8zYi/bz1KywnwBylp1oat2w2WUMGBCqgviZ4gtDXV4y
rGTPJCWVboDtB6ELLxzL5b9+0jz9fz1oyC71kS/gBrZnmJb764PWZE7E0ygQF90zoyPxKLnNVMUz
+dLMrlSiuo8xHK/MZjDPHIGkW/SzHA9GGa9+9dFFFbYb1GTi7UYQhjo+r/uOd9Ei5GZ+JURDMqTd
9A3QYdYe4QLQNXFmrDkeqo0WLfKEe38W8kNmdnZ1jkFdfw4MC/eCxEukNzqbGePbiXt2cet9OaEk
axtZQKaLWt9edUAP31jANUK1V51oS4o2ARUUKekUWmrsDIyiPH9wM4RZZgl4wmLbRFl9AnFofelM
JAvSZk7u3kqrqJcgGe3m7duHh/5/Ofuy5sZxpdlfhAiC4PpK7bJkeW3b/cLonp7DfSe4/fovUfSY
Gs2cPjfuCwMoFCDZkkigKitz5FmxSsMGo0b0ORqY33//UeGnf/tZQeAHNwMBwIcL5lFbjV/dFLqO
DUVmOMM9YJn+apick+3q7FmvGuc0OUa5KruAf+AQKjyU7pb3UiTlk6WzV7L7IYs3UyGmA6KE+nvI
jkYv+QdK+vr9GOn+hrwsHD+tKrU3gWzavZGWzSUH7mSjEq0r6sbu1FxCdZGJuB4oUZl3lhMyyDWP
V7F64vpQvtvkQRnsx7gUb30EXkIXYJu8scpXTYKrUXmN9cCgFYNJvpzeedC0KA1OAJ/ScN9ZM1G7
K9ryFq6DCGzoZuuGOyefa/2HlMxfNXYvLpFThwcozuHfj9PsA+cVaseqafpehNGhVDf/IjdPxphv
YhZivHeaJ9cKE69wWn6kLndH4zJkHQKjwKOvaicLdihm8SHpVLIDi21EzCP9fSz9+KdqgI83+Rmh
0SuLapDlayjXpsUHQzuep9UdnRaXC50bEYmw11DuKVY0IHCr2f7+22PYxu23R1gWEAqQURA6nir0
yLn69ox6YidBaMb3DIi7VWU5xtnUR/ykXGgvt4L/GlRBEplokOzUzWMtuxOhtrmxU5cuYd+1a1sW
bF733/xanhwGDRUlhXrlZSq9wjhAJMhO+NuNnd6DnTvdMS6DnSlj5yjURcuQG0Plj2UfBzagSUNz
k6zUpxY4JpzjYrv1oeWWYWqh2HAfoLp3n/bhM35O+vbz9f7rUldvYlnrZunbVyZHenfz6uS+vO8M
BLOZeu3FfuW3vMqyzGIbWPRqdW2z9fHRHd0kgSAcNekSQzvpiOOddlxs1LqxIbs+gFFBLUGXqz4t
MfftKgJDU4sw1L+t8W82ehmAAbFLvxkOQVLnVazOt9wFvoEX/p/A3CEd6U7f2rQGH4VR9mdrmOwj
4JjQ9LNZ9Iw0AHgSgRj4Q0mnpK3h/8lL/gO8qdM3y+n/mqQ2KVU5dNu2tM/Yw6fgIuVpvrLzZkL9
CwJ2LGfhfdKbZ07381GNFjL5HM26MqJRZIrDZ5owyfB6PnlEmK8hIbftnSTaDoBVnGxdpKuiA3V2
HeEpPugJ5Le41F+kFIAcldUH9ofRLhGo2e5Hu/zQc2tvDZy/0PTRAbbBVG7LdBd/M01HFiuEyDLO
dTPQjjPNXUNUHH/rF8ZuxtzRiMP1bWXnct0ZRfquNd293ejWLyRaHzlL+jcDxDybPjdacErnzikT
ItxkjZ6+u0O7uFYxJCva0Hl1qtK4dxsbhDwteD9VL7V9AaKlCcFCa+TaCqD4akN+NEIXlI+hJh0z
buwTtMZX2lhPG70HFp+NQTtnuZbM2ZLg6i0TO9IMmxKVJJvzZ+TXCSDxpB9/zqUZN8kxNRdPGAhw
sHBHUoFJxlA4Sc0O6bXW42awadooPpKtKF2UvtFAaU/sgOeGBW2WyS0BvFEVxZVZ8SO1TNWl1jIg
Vf1xR/XH1CRvg8qGyQml1KggXmbKKi290W0AsHanbmtn7R+m2nVVvP+8TF0EVSXqa4jx1Z5U4pfL
+FCkQDZkwMfkqoKCLo0qjaip3oL6AyBrnu5r1iZR8JXFERWE7BAg8D7/xfTHRw42NxZuHLNWYqb+
IfM/jcefI/SfAh6Fr+JWocI6Wdzlbfp5qXwXzNJLn4ZHXYFVyUh9iLvoG2wEI28e+f9ZY17Naupt
zDSRnJ2sTBE2BhEtc133AbHS/sixP92MHGAOIDV2BKAmjwq/lQfdAR0PeWgg0PTKOs/WQAaYJ1Cu
Hnq3kwfq0cVV9qWLYkJ5rIIaOFdUCpZGUKA+RBs2o5BV5RHXiRXJ8W7uUzOszLzcUpMuGfLcWlWI
LchjZXEgG61GrcgvFWRcrW6C3BdhVqs95Q0O5XEDrMwjjSyvQ3MQpq4B8OtZvKp7XhwIZjmCQuBQ
2dAQJ5Qm2fptY/raM7VNDac7cncUwTlqoK7dg6ZrVpaflivQRruW7smu+zVxgVfCfn1HJYrRBPox
6nKFdBaNkW1aNTqpLo3qcVrsqIJxzPwM3OT6b+YuzjTXMfVjEaSOV6PM9y5R3zMDEXmoRyOLj4of
ZdXKKUdqDHWIK+qnqK5EPZcaokusZ92mD0wkCZUn2fo8CpIt9WnRxXue4vfd+vdbM67x262Z4aAK
UNct6DZyV1hq63a1NbO1kFkIS+hnwLfi9uB8aPG7sKvVgi69AaUuYNP/6oLcMDuoRUIdv9rWh3aw
310QWyrOnZa2qH923FPi9o+ZHNonMkm9LDambOSGujTwL5Nyf3wkB7o0apKtJi0LfU3qja7ysGFP
52NfaYB9rkidn3T+y6AkAdr0KQw93IerAxm5jpt+PHQdiuMyhwWbf8h44Gnj4n557EnUg+DwOSHh
qalDV21rG3GJB1qOfF3i/DJKGzuCYnwrAtAo6OAEeRQg+d4mgQxODTgJoY/ZGrt4Eualw9kdIFZu
vQbDWCMF1zs/pQVyaQSRAyDsHc/tdy5OGHcoE4RA65KLTOPEXRsNTohhYQaDtyQo536rI+erJkYQ
3/79F8j9x8HQcCzDcjRL4zZqX/SbaFHsF22Fn253DlyQ/gQCFb5eNVWoeS3SlRABuqzKoEJtOzlo
v1BxAqbvEkJqaWasyUgXhl+mhvDS5K8h3Nqs/IKLjW2KCZsk8Ph5lMCKJTiUZT5NK+pC9hWYIXUh
72UA/4T2Qi7LAPnRjGWpUEl3aaWZf/ebAklPVKI89xGDvLITQWjMslBAhaKsla+ZqD/L3sGIUO5N
pO1WjQq/yi/JFGqRDXUmyc5ixTNJqSz2f/O9ckl9fdv13eTF4xitxibTTqVlON8a8aelcH8ptEmP
uY2MXTvawzt51WGvnVCI434z8z8N5VWNgMwFJhJy5IWjmKI1xVrkhbXIvHjRJFqLg2vr9PtvBjfM
21sLUsUWF9w2bAd69PwmZqCDMFKGriHPxtQ4q0kxa9MljDkkBS1w5Cw2amXjsAIFS3wfDj5kJsiP
4yl35YcTWPZg1yMCUk18L50oOPTSaLyiTLNn/NYpzU7pcwcn6VWkx9aObMDmaye7i7/PmffJqt9Y
LdiJfFsOCp4UH/+afOu8qp7z0+zZh4G7knUt5nUktninJm4/nAQAytUYZe+ODdZoWkeT+rSr9JaB
5cau18VoNIcGdOkANnP3MNos+YY4y66o9PF7L8Nre4nyKLK7ZX5tV/6xlkzf/XT8YGbz3JrGPUrP
2yecQ/0HhxdvEcJF71ZjFzvFPrhNeVu9i8A4f4KiYmEANhb8KkDacCbcjepNQeCfCZTzNWZOrf76
1SNIzlfvax4oBK9WoTW/5oFtwT9TLw/i+RWyBMDOIACIVS313yancP/d26M3+/UWyPPr7U1Osxpy
iYKw1DaV7Lxe2hCMddiFdX0GJWazfA5wqkLori2fc836tC2jS4v8WNeI//FbcG9DnSqo7pi2zXGr
RPjDvPkpyB7g/CDr03Npo2KMtx22+ZSBmtNSoC7b6UY7QQjhr/yUcCtkyc3hxKYaGQhUn6xAmmW9
MBYkZ/yy/gxi03wxRsd/bK1hbfPUenHVBWXd0OQYsydycO3qj1izqvPcG1B03sm2OJArUp/ANIY8
2FKX68m40Y3+AzwlqQc2Q/Eocyke66bJdkPIAKtVNrq0YeWuk9qWm8XGpJ+sxtC2d6ZpfvoB4vtL
l655lMJGoBmQ1l3qB+U9zcqaPHsssA1Sr0IWROKqM0Cbd8sKokuD4/KOEtMMAVEI8uOkoRS0aBrz
AaV2vYqVxoiG59OPUQK/1/jpmxtH0b7uomJXlZr+nvraihygkq2vBxNVBwNCLU/CwdeGBmhJ21kx
FiIQ7eV+ah/+x11R3N4Vda5bmqYbwjAM1AZo6qtyteGquigYIMLETqEJNvWliMREls9ErmcWrF7s
SzHJjQ3y3O3acQKUsKCKzQuzYLqic12KecIC4gSaa4zz6DJAnLF6BkkEmrsMCIBwuEcjZpS2KANt
HlpCLhcakE9JDKxUo5oG0K1b1whGj4YZgozJjpqQmz74ehAc8d66o+ZiP5AVrHwvwQG1KiIz3xay
uy9w6/4VmPVNQw0Ncdn8mqb2ZmiAZVJDf/NBTiT1hDlU+3pjuVV5IbpWh3YO1Zosc4fs9YZjm375
mwWItdhrNAVcKNx2lavS90xxXdElnyx+isF01BKbFeKyYCZJbP1nVTB7f+WnptkAOW86HsrV5ACN
zOuab/oIRVBiPCw8NlFZytYjeiTitVkuqrpz6sttp/ACflmHz2YPPT1s7wBzVT0oVux9xHnwS5YW
ylGhzJymkDLsgeGvPWrSJVdGajnOBNKLWFqb24FufP79F9wSN099ndu4wZkWKte4EOZtpsBqJrD5
2QAD5EGBCBEK2l/7wngvY91qVk9QoUpfInAivcico5bWjM27VsjsJYlLoB3jygTfCboagyIFMJgZ
AE8WCiukqxgxWwQV4lRzAQdJqh0lcegCWfbkFFbxHe3jKc1Ddq0sDihkSIZHLY39nRlJ1paKSmcT
sl9Di9sS7n4/AjNGehfoYxQufnVpFAf2H+1Xkjj5y2POB5MHWIgfI5z55jwMeIE40JlIKVHmxhE5
P/Vu+jZQzK8TkkN1rPscjduBnyRGKxclN7//FBBZ/8fH4OI37eqcuxz8x/9IrlnCdLDlR6SkS4wJ
ZYhgJp9WQdI1IXgRtQoVOoE5/FGNWnxf40j9rKfZBlytkPUBBOmZlaHAUUx2yL5U2LpEfNoUbuA8
xTlq5ofcFpAoaJynpGTdKcFmCvSXXb6a3CqGGqKr78k510A7CKaffZdUQ76quzFbl3ngbydfs5/K
VJhbQLVt7ccU5dqjMXXtFgR4cj9FPnazIM9okL/8HoZli1D0gMh43Y/vqCXzUpzRZvvinyLGs9j/
7k/r5DL51TsQ0KB6Vg1awzsDkaGVSbWsS5+G8wyMfWan+9DxHcpTEONijjkEpSYLl5j1h6JId2Si
wcVNT3HTBOIbfnqE4m1HOsld0Zsa0Iy4CBTT3MtCeynrojv0aVzuzFzgmBoEU+u5qdacHGoObRrv
5Fj/mLvQeHospirYjimo/T2GiMIxn1ztiOMCWoYLI/Wvmleuc/PKYZ6mFliWmqfSSNhICLxUQE2W
Fb+LIvnRjaHYtnELHid9ZLjSCMCQ/O6qP7urOdSqBWgaety4NnOXps+LQKAUtFyl9/uvvnX7gAWj
nWE6SE/Y2HIZmn7zgAW0oeNminqHesjDCYhJ1OBBNa2Eyi83XuOvVjGGn7al9V/9CsPAZxP53WPu
v+DckH5MGWry3KjTt8nUj9+d6rWwhvSDK3OEdPeWhaI6d0kORvci8KGz5uC0URrtN6PTAM1CUaDf
hdGR45CwjlUloV47P53I1JNzqlXjxZxw+1wFPiQvbRbU5yCDQLXLpXjwwUF/34FTAJlOvLRblCCi
Bjn9g0Sh1tUAzYAW1+eM0QClKc0Aqjrzgg4DE1h/5hk+dO6/p3GMpZDe+P1nIvjtBthy8aPH5yIs
jkinY9/k+jUfSARWTZDPFj1Ktxb0EiGcooQn0CqN5Qx4anSgnmYoEw3POCeaxLnQcgDLAHCiPs10
AEADDPoLEQWkRrRqEYRZ+yLQ7hx1cXsx3VEXGy1EhqhJRhpO8KNdWzlU4shmCRc+1Fwm3qyzTHYN
VgE4mAbAg4wvxQQkhkcHWhkJBHKipNtTFwU8+cOQjFC6gF9FflY65g/k14NgcT8byQeA1pf5IBwh
BrNy+hIiBf74HzoNDqKpVzoP2jNKNPF4S/rZPkbDp33iUONQ/nSqBCXFtV3545j6PfSzZG+VOT+z
euBnaims7TmUG3cYsyszaKAnYEkitzuEWX1PrgHzwSoq7Afs4R4HKxpsbMhb55LhILW2ATNaU5cu
pWyyfcDGO4go5C+D1U3ropDpjsc9urrhH2LXd72wEhmUbSoBTJa5spQvTcBG+jULC+u8TE8qJ92R
/5iG7IDCwM/pPPTHjYPcxEHWHVhpJKhpUFGxzlLZ3GkIu43AycTGOarNFkhJ443cusFlELhPOGTu
BSiHVrYAvQVNpsuVEzTO5sXIRmstfrSqU+lvZOea3RxYYJy0ruCQt2QMOpJfFxGX7VXXpK42VIfS
19eLG7XId/ZQ82+mksvta5BP2ATOxsyT0OtyXSu9ZWJL/YbFsNLCNDRGkI4D9c1DHpXyKUkcgbip
1nmVo8mnRl3AEVasNHtK9tSlgUKCoqYNn2iSokzZl8L0vUkPutkGGiADtxaI5JE/M0EnYTbzmFMh
/BLb4l40mg2Sp6b5keji6JtGHXiOlqx47spfgYZjjgRHzbdANwdgFqLuElVusZ9CHPHwtveB1br3
2Ayp+EvBvmtAXExcWr+K0v+Pq/vOS1Zn0zZPGkXJB9deOGxlVZb/HdDMDVeu0AjxWic+1mDufwWM
bLzXaue9Mzr91UpQHt534n0ZG1zzvdIc/ZXpJXBMf3n+yzzlyQqGJFAT7gLbGM7CjsZzjDpEZAxR
y0K2ZcBUo9R1UEcNFlEfiHSkfBBNUZNlwJxNVdf1hvHM2WLjaR8riDkht4lctQb45Lem5T/apvT/
lFHphYlh/OGijAfR2CJ69oV1ybv+NXRQkueNTDZHukDopTlGwzCm3m2TxpHVao4Jjc+TqqCdZy7T
r3yoGQFn9/vHiXn7NLE1w7B0xJ1di9uAltwkLbrRgmR87DSnFhyMwJiFx5zLyJuBfNQvpuGvfpVp
4bFU46OiMCH0nkijYY/8s1frIphT8A4boTVZ26B7TZGgN0AuD24MF/qMUe+iQoYh17xqDXNL7CFz
ogonYS+BCN4dJaoyP45QTJH0axoNjKl4QEHeNm2ts4jrw1wydFNuBEaRETrQopyj9s5SiLRE8X1w
ZYIOsjk0saHd/f5/abs3BwVbM21hCsEtWwOVEL95MuuAonJUu2Snz+IJngBkPT/DnAA/vdzN/C0g
Ta7S/QW004FW0tWjC8TYR6u3gWG7ELLZd0L/lOCBBtF64KsCPUm2Y9kUOxptXAFwJmh57kcQbH/7
56QMCFhI+gzFHprF9aOvA+HRs6A4lAqmSzazYdA3UjZTYXVpIBB/85Nq7mJrEXUA3h66iDnQB067
te3hzXaD7AkHqOA+rwbHC/D/+YBsMjZqwoGAkNtWT301fSO7zFJzHYJ18Gg2WfHmynLVS9/64I36
w/Q+3VFX06aVLMzozQ216hhh47Wm6erltIynT10ShvPLkX+dgoqNXi7zccj9/QfruuqTuwbyWrrg
rubYyM2Y3HKsm9RMa2pdL6xiPI8pENX60EGjqY6c4o4uY5KWUAHFJW3dGCdY1Ry53Aw5NCzJhWWy
vLOgq/k576o/e6sp5Ll0G99vt4bPQi9TnOcRsHSbwq6KSzzw4kKt1oY8chH66fpmYALf8DYskbWg
gURFaagF0mgUJyH9gZT2X0ular1w9KNjLIbnZXXycE2zOOVi2l6toWZaSFjcy2y3uNMyNKfu81UG
uZp1MCT8Ls6H4b4qswhInwLRASsDTl7ZUr1JdQ8bnApFcygDyDigP0U2il+DGXl1bBgQusyftb6z
3ksTqGRIwg0PQ49S1wbyyxse+HfA2DViXdfF97jvwaFj4dS3+5cuUC3jHgr3iMYB7LtiIxQ/w6zk
u8HVNTwOLDwtZ1qdtodQEGStd1LoIFHE7h5A/8vsAbY2vpPlpHnZ4LuXeYLi57HUrMmR064FBez9
NFM+CfGHTawBEMlC+m3k+ZoA3ND8QOaSMN7UX4ZneHgqpLVliIRLDzzkE0jjQUEPWj+3WDvERTDP
cuzqrgQg7aPJOnelo67qbOuAzAP1U6+7aBp+Sn1N9WFSOWjKIcuwPeRx4NxRlQ2kve0tqmMRiBgU
mn6pv5mLciZozaN4ECg9VbxElyvH8Gt4Ec4FNznWiY0UlEQQql3lCmMSBOEbCyfIMFHPmGBSF0lg
nNkFBBh7PUgv7iDsp7TOI8gCopB0zBEMwVO02gxVP23GPnaeyEWf3gRCJl5kGnvclc1n3zHYuilQ
tFqBPfE5BMDs1JfNd5CWQr097wA3yyO5jivLQjYLJAlRCsJj0GBNR+yhH8gUutBy9MrMbo+Gyx9x
3JyAnbLB1BtL92mZRa1RYnfTpcnLjV020HED5cLr1ZIgeEKBbet8oxctSbS0xg3nINP8nWzzIup9
QRyyO2iJ8WGGARg8mwawaINXPzrF2LC4oXorPTiG/9Ot3GCXQizKMxWKqlEcAlCwAlcB8wHyZtbq
xk4eZEuiMV91LnizbaIjIGOoKA46DllyNZecr0bnyVb7OY+caRrg6Ta2EEUOfpboaOEe/1MEJgS8
Mqm9tmE3rAGlYZd+kMNu6OLsbiyQNwCda7WLgTp7GIKhWRutH3yrnB5yq3nJf6aWvgfxYhR6soq9
JO3Zn24u3pM+ct/HHAc0K8mqe5BPgCobyh6Fr9cHOYo3UumgC9mpNbrZVgM040S9rvGhplCD6HXF
8rbeLNWy87Ah64Ptm2+zH9m+Vsll97mKmWzLamcp4KGGUz9YO2x/7tqm495PqKeiQYOgiZV17WHV
uX8fJPKwYBHZlwfZ/r5GrUqRS738ZUK9Dfmi5A41V4A+oMJMSwTYDjI7nW1UemZ3g0AUscUpoBsd
EJMrrvBe6BtUKadH5mT85LbpJD+HfUUWroazAXylKVRZNDs786aTYEjM9AinJOTcSPEtq6G5HjfW
iShECh/q0T2LYoQAQT9CFxqIdQjHhAFAkVPfA3jwyUTyl7Gg34CeQ5dIkdfPjPVL7L7X/DfRjOAM
WdQS/hJGQGbPzZ23aDBrHHoLMN3TvJn/fsREribO3iinyjyI/YJir4vCpzYBE3YV5i9SXeyKv4Wx
jhMEQn4vrQEgBdN6VCqLNn+peZodNd6Chkv5tqkMn6o2QlkNBmnC36ezCOWrUYCSSGxjNj6IHvfS
GcZ3MFRuUzloL77Umns8BVpQocLOlZuj3HrVbWpzG7mJ9gIWm1Um0v4EvnOQNmlsfEfeJVVMvu4+
TJN5xVitWFr+54pkpxcmN5YB4Z6Cdx8pye4ljkJF61O+cWYG5wQZGs+wg/JND/x6Z8vO2lDXrkS3
8mPgcqnrJO4Z23z9kdYosmBN5hHbv3Om1tC/1ogKpBxqZq2rtGCosUa2h/I+sgBLGh76s2mxI/kp
VtwHPQ3Z5lzQkKFkwDTTt7k7hdamsnpoXiDbeynFIfPN7j6vbY2tIdl17ySTfgw0iZw8s6z0Mrb4
LoNQY9jpDdCd67ToYxDkdMEG+woo4YUSPMidHVzoooNXZl82LPUqxEL8tZON+E/q+87pPz3cJgO5
TZ5YP8C4GxzmLs2FnC1fA4+Nh6zy7qIsnBeNmewPHW7y5LbYqTu1/0kMhEr4CO3wGvWyO4hdYjsS
2CE4Qhr20oHu4N5nSXE/D7hxV6463QFQEHVbKRVvSWtAITuAwb4swTK92FB6mQDui4KvkXxoiCZ+
eVNPb6q72vGdo7sRYOG/ogyin+enFQ+v5jLQr9aFbEVfXmY+IPpdW2so/YJPPzJfg6Zg67q1UGCI
csEx9KLGkAAtD2Lv8Eiex1yh0BiCeJREErHsVhbodrYJocZy3sw+S7IJZM/TDkkvSDipusVElTbe
iA8VTn8HAsoakR14LJcWMHFVI3scquERlfuIH4Lz4SmWCQRT0eukOb70Znz206S/kMlq9WClDXUA
XC8GfVTkbLBVszY0OsU1sGFt/qs0kwIUg0n30XQj9tqmFtwh4uZ+68xi1Zpj9xEjHrFrgdbbklvs
BCfck4OXxJLpGWDEZHZjbhOthrYrEVH3reckB484omZIZdn2MUlj+RRU/LUbNdBioh7+CQdO/Wxr
9inFTecpVxdWVdqm6Mxos9h0vXnSA9M8kUfqoGI3b7IB9TZ3va6Zr4OttS8O/6BOBxrn5xBFmtQz
8Zk8o44HSjWh9RqF3H8Cln49ezpN94Q7En7ZvvWCyHuVgE8tQt1nySKkAxAshrCMDnYditsnGsBx
AW5hl9Zm02XMIEzmF8J5xanildiy6FIECZ5GRPDa21BK8fdEwQUVqBabXl6JHcCokwfm7wfgHPNv
ccFjQDpQF1SNJnsy2zbxCOub+NaDQFHLtwAMurNHOabBc9VW/88e6lV8U3Pv9EQrNyPoAjyobWi7
KG4g7di1oF4Mh35rJkMAhgg8xNcA7YybLhziByPMQAcROvGDPAxNyy5kpUuRu2Kj6dh0fy6k/McY
KvRRBUEc1Zv9Yt/cMeg/eBK/nmIzxtZHKtPwSMvOflZcHHtuvc0eZZQKL+sZ5LvAgPL5Fvu6A8W7
WgB0bp9vce6zYyEjdlmWA1ZUbOpBAxCLJjCr3RXqTenpEKyDzq52rOi+2xyPqjKKxavqaVV11UtC
1tw3ma6/GuYwjzV+J14Lo/m3eV9jYMosvChmB2na+M61/c/Y7XAGUD0doJ6944Nvh7qDWXzLHMBz
6nGT+0iOjoqps2sKaNr4dbnrFAXMaI74HbnsxSX8WB1OP5Mmq0+tGoyD9HPBebQ3NpFrYKFS61c5
iLh3Von7SGKNM7P7wvHuNDE2zmV0IhZ4slcC/FlaoYUbqejhyTZ16XDHrP6B3Bb71/TUZyB+yMp+
6wx94hmAPH70k/7ZWmw3rXIKg+8TWHvnGU7dXOysuWun0jj3w6h/Q3009MDY8FSkODMXCL/Uqf5N
PfofylB7lsoHpI7iLgXPmmdZcX5OEXDZoJ6ufir04QTZEuMNEsD2YQwDnEiVngSbnHTNfUDjqYve
yYoH+ZTVHahPoIliaFHprxDd6CD/kw7+a9C1gHOGjr+aK9ZrkSf70QaROdKCqMjV2rOl3livuYC/
W+GTZZTsNZY7ssZhbYI9jl2o10BX5RQK8ClRFyFybV/ihrymbhtkfIN/PuJDasHcLIEqiUrtaJu1
s2cWDpngL9SFh6JRbCgaEGsNEE9xwagzDSBFRK6HurUY3PtQd/+MEnfY456HencIyR07F1Smfd30
FwGOm0sMyoxdqQUQH1e2ZWDER7gZUOm7WmzUSqu+WXMQr69vBhytr1ej06ZbGlhGhdEpVQwEE+gl
aYBeDWipn24iqwPZI8uezo47TRtz/PABjsd3285P1Gqgqtt61AwkRkIXYBbPQBZqxSd3hLoIjDRM
l5iGqdllJpKhecfWQitQwgNhksapzD31gn5MwKOp7t3UF4Pt3gVT4EVqgEZTc+L/Azyv/yN2ijQg
TruOZpqu6aJW/SbCZjtuaPTlGJ21uhi8GbneQ0scG7x8u+DU2wIyR5XW3xNMfQTFhVJH/b44ZP9l
EuDb1rYFIBGiTUG29lMQpizaJoiVAG0U/rFYqLW4+lATcjxyc8M/7KZcIc671kc9vAStHbyUDuj/
pwEsTK7IwxfggzTkRUakGNToZLj+M4C2aogMINxHaIM1xpHcNadJcU+L8ecqd6ibufcVQt3Uo1lM
xufOnVIgZwX3+iAOIB6Fr7zZ5/6xhvrPawPd+DUOyNG+VV3Iv4PlxgCZMTlz5Nn2Ih/NFXUHDcjO
SO0lybls9Ooy5fHD7NsAs5tBOA43kKBfyRRPMeDWnuhlJp69mszv78m14/jN4rGf3NE6Vmh5DVjy
AJWe/L2ueOrwSA3W49+7NArsvj6Pstq+dgYN0HX33+ZWyN10SVfsa1/D1h6Si89BX5l3bmQjecqG
5lGZzCw07xKcKh7JXmr6bHLbZp2XCerHdRsMu6BKcy99oK8iR+3OE+leJnVBJgzSZ4PzH3JY7Dir
dZCG8bMtDcyLfM1fnEMk4KCho8k5h2E6gDYnffx9SXqgmv/Imrq4UM4DqTQUq6VmiywHSNXJHxDV
79Sr6pg/ihZEDioOZxFXEFVTEy+Q36FGL0UuAKwsKvpGTnnL3W2Hsw8C6WF2MWWpvjjF+L0BvzT+
fXK8gMU6u7RpxL1c4ahbBEXnAZoRQVDoakbkGyPKAzILMbhQ25HWAcIb2Gy5LyKEflmbX3X+GiG3
iu3J7a85QxM9AdfpQtMQ5Xej2Ys3Ho/FsUoQACLxQxwIir0uGjM5x5P2To9/2hmAgWXLLM2/UC9H
ifeGLtSlAeVBWwDaJKAalCPKg7wVdakFUiNUcdCm4Ws5egVQN38uR84RvugXx8d9w8Qv2Qo7/CpD
7hxka6XIak3Oix1X0zkTww/qiS4Db7ehTVBKsP1DxMbopWOdhg2WAk2rrpFk5SXE5iIvJWozkik6
p8heXgQwMC8s0Mv1mGX9rqtY9DLV0OqKQWji0VSRZPlpHIc16H+LuyAETLsqe6jOsbik7ujriLKw
PM92v89/cEIa/i3/YVs2d4FEBI2fDvTJDRBIlHHJEb3AQzpg5VHoOLo4Jfvl+mzLkMYNPfDUDxK1
Hoo7BiQ+BhieJoEqeRyI/8Dt4YfB3OC7YeD7BTyR+a3RYkQacmY+jx2b1jmw7Y9l1QXb0mnkfTz4
EySTrBgP70oegmoKjtw1ujuoccX7btAMnD5zuR0ZKx5QdBRsRB22K5SBAc2J7ebKrofuzUHJGLDI
evnTTIMzuOjHwCvkk9aWEbid+2BTuRkUrSzUywq15eK+Ilywm1fADIt14o/F49h2+TaqyumMfDPf
hwNHcrfpwWk3DXxnBDH7P8rOY8lxZEnXTwQzaLGl1plMnbWBlWpoLQLA098Pwepidc/MuTMbGDwE
yGSSQIT7L5BhpBChJ6y609YI9rZl6Ud0dbyF5tf6mzk40c4xWoW1FeGgQqZLusHayjAvQBHhn9oc
Zeh5xptZVvqDjGK3W6Dwbr7YdZ8812G8kc2BUZeXCb2P2wuIQjvg625W3yzLRHJu0eroSAPzo87U
JUhjzUSEzoutRWFP1VEC/5vfoQhJu5JkfPb97NoN2fCeDgLqcDdBHXYi96RjB7mGBZN8UBy4yKo+
Ca4rUFPx7rMrWPfI7Z/QDXNOdpRqK2Om3IhabPWsyh/HRM0eDSjIUFrHU2/Y5AFQXskeFQ9tewNv
uq0M5eDf42Kj6raq4keYrcbDWsnBUOkWbokyNJEvg1cO9/DeK6mIrlqjmahEyUk+d0JTWRpBGT7L
qGOZeo/sKViVOBdSa1ZNGDHJzQ4hMXnasQF2sTsR+WloDHs1DFn+VdX+1yPi0u0RIym9/+4asQpq
6//z03S9f8FT0RLRKE6pmqqhNYT5yb8q+NRbUl13Ac8NXdKRF7K7vdY2waOwqDlR9Ne/Jk29Qnwp
/Wlb8c/EbLvX2AyTTYXf45HZ2tnVdWOluKP4mNL8MjomcHEo966PF8SIfvo71tzRuhzVbCdD02ma
Rdg7zVmGRmjO4jnKM0K72pM5ObdRYWNWJ1PY5qIHzrcqh2zaN+OXAGzIq+YO/YzVeoExUL4Pdebv
DQGCJM7s4j1UymxtpGqyk71lH70jkNLNIG6p8qYpD+0gwifZ0lZliKAzlgehmeUo76m3TqA/2S4M
sEj39DSBvv/3YSiH96rX8q0LnvcUlG586zTIHzWLeyy75TQduu6CXzfmR1ZhYbiE0E7uNSZs/bB4
Fdyxl9lkufy8qfdbYzp9mIiAoK8fNF+UVnxXbUohRcbebGqSH2WJCYbqR3+Jptzo6gDwIXNg0Qdm
Hi/YyyQDKY1WTeuFr0/i3XW6Y1WlZIacQnnqjBQyAM39VIT7ZlDeVKs59X0viq1lT8M59TMNDb7m
lE892is6G7YF2atk03VbhZv4d0TPIyiDU3xNw8TbxWRMdqqrdU8u2cOF/Ilr2jaIs/8y1B2ymBqp
CbNsHo88wL/GOzhx3C6tR66701EwuF36H0NjikIvQed+j3jAncKsG9cqbMRXJTf+KrzK/mmJN3aA
ObyEQFuAUU+fFew9QAFHr8gKegvP0b19jWrLCzKTqC1PBolYM01f+rRUL4quPOC0PDbQHcNdowTl
Y2l1BeXRKtvKYolQxKmIgvwoI0cLKZ2UZX+ys9bYOpb/maaK+qYNw1dLCZSfNrptqNKY3/O6MBZN
3UXPZly5G5x0nENYxMPZsqN4nc+TJiaBMFV+DjWWT4P4NUkEPR4GbY/f32zqnvTuk18a+fkWRV6+
98IJUMjc+c8ReqI3ZCOqx9FAbDTV+/PNtON36EjEdQgu42R3w1nVQ4poaqkrUEIirbyacdtTskam
Y2NVlcNvQ7UfMPydjr2TnWRTimIlrldpM65tdA3RDlPsh2A+yMG5wzc0zdIQykXaoL6ukC7Vu36R
zBKJ0XwQbnHAsMo+yyZF8bUHzDy5EH2yyQyA5zYutuL3SeTBzXUddMZKtqktxnSDAS6XnLBq+hZ5
Bw7yDB4gtQCrITtkF9pu0ATs4lnvMWoDbcUTodsoM5/D1cPqaqBJJ+8M8oAwL7l6T+02ckLgVuUV
n90/RshrZEVhrfvsi87d9sUNwvxQDba/uIVtmz30AzqOfEW7pUcWqLKSF9ln2gmC4l5xkZFTQyXB
tZokilY9djHyBCoJXfLlLZqY5EVabEhLfX+L2/zTmhL3cZy9FuLOnI5xb33e+u5zZW/a18nTfb5s
U6ZofEAPHvCCuhxH1/4mCt5yLIKaKhceSW3CWm2ajIRaTM4d2tC796my3uQXdGSS+ntSZqjVk596
204f/IcK3AOoVOXYB775JA+ZGxerScm9dWp19UXr0uSNzOcSsw/7GQ/08M1e2N2YvGWhoj4LDSzZ
PCQPxvY6mc1BTlDVOn2weU4Unh4/T6jVU7MvAQsAbTzIsLRc91iXyQ8ZDfMIYc3MlaYKjrEVkaAs
wg2gQn83IC5/jfspBj5ZOd+teC/vXUNOMtWoLaCSE4kyOdTu7PA2tChK97s37bqWh77pO8/NnOLM
yzxE68Httu2c1UTklpp/jPNy9bv3HmZK84/B81zDLc9pFNjHug/sRWYo+ieioQlaZXZxdqOyfo5z
5NLmdkUbxBrpAoiIldd8esEi4bMFZljku65DQr8aw/rrUCi7UjH1vypr3DYIWn5tkgqd4qFyngav
HjfWEOtHp28VqNNFvI6CdBf5VrqzctV4NV0fMWwRZrctODBPscJh4FdvmgGry7GHWqm+nqxGMFur
SgDRHFiG75SBOv099OawnmGZhdX+6r2Hcm5ppt1zUfJwFKF7NIwMNXc7FCss4/zPqK+2QSXGH33h
/BwhAb5AE7E3EYSPQw8T+MHpIENmsad/i8VPORIY3biYCoX/YOEbW69pBoxEyuow6BE+FF3ULss5
lG1BEv46+89tJdjMKRiQ8UT5danNQqWkLYBNTPOpa9nVUuSDueLFkDAN0+gsz+Qhi4AHOGOrr1Sh
Nk+driONnxcfooLDrk1Wv25LrfhwqEth1VO4YGzq6A01vIUcFriFeUib3l32Y/IJ5qFVnkVVaht2
5NUCaPfwpY1ILilUni96qRaPskNu1dXUcBduo/zqwNQV2ZB5qy477jNkh2e5FGLM7Bq6ZMytKt6z
dHMvMvJnIpEPT2EpQ3lQmpZksv42cptH8SP7CxCGeeEG+Uv/R6r8CDf8rLwu2t/bmyh5RLOp2KiK
qawVJAdfchel41S17Z8Ixs6CT5blZwuk/lzoZ/2wNiIy4YX96PUergp5qHwIy3vSOuH85Q0/qipS
ftg2xMOaz+pVGZxg3bldfikgIu51SnTI4nUHC+XWM4rzLmtSfDFQ4zkJClM/VFE+K26RvPsRt18t
sg9GWOJAWJT594kkUQuSf36CnUsTe3u8b8TjWKb+FxAu6sJPsE8uTLdfjaxHHrNBpAu91d8bxywe
5QGKg7pBg7de3tvk2SQSZLKFd76345+prXMT2dzq93zZa0bHMcrFQ9HzXV9ok+YtwbAuWO3rS00p
0dDzvPRbppLPNB3U7imvp2fFjK6TYU9PskkdSCVZgMA3MpQdVTSLtoxIcc/DUGe00c3TZiRk2OOn
wv0m61LWtLH6qApvPHp+56/iyMm/hS+hlfffoiGy0OZznWM4sBcUMG0XYtL7b6qwz5Qo1UONZcTG
jH2y/9Lh8HbKxine4Th1tGRd4G6I+C+TxFu3Mive3qwSjTQAf6jkx860u3Xuhc4Z1RBnOZL4Wk9J
2Yfre2wK6hYzfJvdaGouMk9pTl1hx+9pHZHNTL2n3BvV56Yiyzk3K10YnB3KZgsZIkVnbUWTNut8
zJN3A9l+iNYVdjPzYN0wvrQxwHfZ6ViL3hgUVjdxeM1FgpqF6kaveaMOK77mxWPC4mw7IvuFHbiW
IsViqLu0x8uki21rrakjMgJTiPivyTaa/ByedGNTflfMfBfDjeYLmOJCWgo27lr2oCNb9NXO0mEx
hJH5GjVKsRJF7zxOZMfJqaBHMU2qsReBG+75z3W4i7CIL5rMvsah7SwHw0MEtYK2HYfNCQcsvFPm
s/sBjcxqU3vcMRrKbMbKDBvU/aIY4C77LWShWO/e4rJTi0snB8lGQBz5qp4b2TG0p6ZOXwK15LOZ
qYYqmZSnfnC+RqTajyHa3E+TgztnYiV/yUgeWtAs0Ij9ai/Hx3nUXoAd3caTtnGeBEqvq9Ieom1e
OO3Sdcvh0MTVuFIrtTjkqtl/WHjl4ezx2Vg6NPuhzdd9PFbU2qOvXjHkVydGsLMdrHHja3myYO9Q
fGoD670OUbsZBeB9gGV25uaps9T96JYY08hQbf8Ker9/7CfF4K5U/3BZGnzaXRathybu90HbFJ+9
tR7AH3/kRl0cEpNvgmxGnTIDNOVoD2qnjtciER8JyB42bi5WHcbYoX3VaztEo+0PHKbWQ52Xr/y8
2nOWeCyTqsn6ECBwVzqeDgeAzPbHCNDdDYqPqleLozsG9lI2N36CIZ7pTidKVqCYcgVcEb5Mb+CZ
rDdyY8GVrM6DbDJDJz4BwbcWMnQnUmV5WAS3CVETBeueR/9O9spx9gR0rXEqqkjV9BGF4XCMB53v
13xIqnyRI1X+KJLIudpdm19CzQPt+/eAsm6dvVMaBTo/f7f5fVtvRrfPVmmCVuwSnyWW7JQjtvIq
cqCTZH8VHdAdGcn2EBvvXO/qVWua6coIbdCuflAIOH42uq+14SEnm6ZiAZNhyFde6/cnLSfrsHHT
aKdZ07CXbaTwRuV2Kuf4Mf5vskdeTZ4BHCTJwA4mcofuETQgXnFKKL4YVhYt+aPDSyA0H6MDM751
OBFfMkdTxnOH9NrVA8ZjFEJ8QZCsW+rAdc41qdBrHenfbhfq5pV19twF6zR0p0ufm/jMxRRFsmmY
Llgz9TpySZzCUHrLBS7Lf7QFSmYddDc4yrkYUQ32So0NdBoc3VzJaYHRuxsP4CK/R7D5mgMuugGB
dIf1z00gR4KHO6qfcuZtlGyaLLyN9crpt+jRFSzHGzQKmgkVbDctn2vVSo+GPvB4crQYZAjFeIBj
uJjIwcBDdno3tksn7JJy2Y76itfvgVFwqax0go1RVMk6NFpCnO6fTPPpNhR3qG/RKN51Oylvr5wZ
dXcxI3T85heWV6gL6hTyzdwuqEWols5vRobyUMT1H2+oToNmB/a0XcqXlFf655vqnO4UtMF5Cr3k
0Q+L9DFWTRYPpLNASaeP9/au0cSyxU9mc+9ww7G6RAU8xHm6bE9TFRU2w9VR4+KWWOl6u+gVN2UT
Q+hNVnb26/ipaCKwy1rNspN8ULSTvY5J8QKH3TU02GORi/qQpbmxmDQ1WVuJX5v7rKoH+Puhs+0Q
0Vv5SN9umt++v0MK2h8MUPxHW+ppWABmYbopQlt/cMd0XZtDvWmNunkD4/SMFnf0w4y0lxHrH7Ir
QbfJWO4cPDeOHqPQYF09jxD8QWWhftcaSywtve0ePJ0kByaJ0SZCgvitgOdaxyL6oVnuu0VW8rVP
VWNjZ3W9wcMGwnsbPrhWWVJ+nm+ckfWoi9D/WRtYAYAI/CrssFrqLCmuWlr52zHNxr2cFANoW4G6
nz5SJuXF4P8EYLBxmmr8YxJSiP5WzJNyxA4fRKSWq3ie9PuVUCHZYMo6muknQGVtrSuJd3B0fusV
FDUsknBLEYG3/s8jRkbU/9M1EFVJv4eJf7tGMiiryQ7Ss199ymz2PaVd+RGw/URvQSAm5L5NsLQP
DMPcmfW+HJchOkW5YuEmcXuxusFdmUWbvilpBudK0bSfcYq9gWn8ZWnue4vhxrs1qSnoqdF+0Eal
2WkK5kVytvN7tjfPVtVU/z0byeV3C0bKgtsfDoKdjbEocOUveRnV3IyM9FELrOkiOyStuRxUvrMa
/9kSPgXVZ2sdOvjgtaleGSv9qYkQhk/0TWg1yQ6MbPLpuq9yy1IPLGDw20hYdzvJp/1n8z9Gy32M
HB0Db1qIpvrsAiSZ9txP81M7H2AeAn/3HNakTVHvtMxjwxRw+2B9l6RPgFMBiw25tZXEwUkrvjsq
d3BJMTSr+o9IJ6KoG1wk4XAeKaOw7obvufIMFxz0h6GVr15XLyf2EO9BkOhHgBTFLexEmqA1GWNg
N/cqZvJKsd159Lrceta7fNvrnv0eGRomtHplUzWPyVsOtrYU8/sNZkClMeOj5UFtERhvNRhcaBmy
5C0Nu7nFcqDE+Otl3pyqnNUr5qox6UOKwq7uxVeM6vDmssxn2QTIADhpkZVHWVjGJhD85D8nBEAV
pD4k/neIkepNsqooB7EiVKdT4If9ReMRS+KK73WbPQsjtb5iaIJ3SltNp7xCYJYvAE+MMPsU1ih2
ITucZ9IW46oxvGEjU5a6l8XXBmJqPJY8Me+9rqpHazsy8PIGnspOCvg/ftPlR9WJF4Q3qNhnqnIF
0YnraFl+oLGEiaiiWGs5CnOzctH3/nBp8GldpGVfH8Vo4NPJJezcUvaq41arZg4TLMaWdgeLUPY6
V4+LHSg+MZws4aEUxa/DXFjMF/dYKxChlmHtmuwAoU6v2fw7h/u8HBAdGaHhoufIzVTkzvY4x9ZP
PTugq5c9+YOon2RLWrj1Di/ReClD2QGqy1+UeaTPdrO/xuXFxh/ZOAMsHReZ241LkVVFgNiNm++L
qi+h0uHtLg+obSQnkVcPQEvR/MNBXTzoOosvGWpeV2zSRIdLbOJYZURWv4TUaw6LuPTaszxUUPvP
06gOePp5P2STX07t+Y9xDrTLY1FRGp3HyiEpuZx9rAbsPzT3wE4R+Rs/AT8sD+7vs3/3yOGhPSJ6
zPNwKUfLNnl2Gz1GnQGB1z0YQYEpXYAzrDz778L/U5sX9zj7OFa8ul8vF3mJYJb6pIBtOssDKQlx
LmZARYnoHvdZd33v9H4Pk20jlnIzom4px8uZQR/g2CRPVVFBCCnqhRwrpworgBM7SN2MLECCcTBq
7SSJW0g7+quuDsOlpHvZktJ1I4rdSF9yAPnB4DbABJdPKtpwESvO/fbMxiZ7ilQluZoN2mSumyzd
Vs0wmrTxzzIT5xTz3C+DwttGY2Os3c4JPwIguyDaPHEWJFLfff/Y8MP8qAMtPhX6nKwElvDRF7FL
misP9zL0u+GUKrirdl1aXUWigaBps7fG/OIbg3jIcuoydj3oWxlapRbbC79TPiJX1fayzRGuePDm
A8TcPRwwF/0IItk+hEl2MbBhVCrPeMecIjxOQzguZdjVLsZiCCTtWKgCEHHUFw/U/iPG2RpyvCtt
TN1L1xcCPCxecfs6B6KkF0wauwGv8Dw/6Ci2Hk02ITw2ZoWUzDbU4zWp+/euVyz0e0UAA98X16ld
KY0bQKFPg6ci7sIj+asfsh8TpeCp6pJ007sun/88QnaE8QWGWBk7r2Qsy0dXF8FbMTwncwVTb7z8
0qgFgiVzOKKGtRuB08KkIYRKgI5KYlh7Gc6XcGy13+SO8NZRpeEN3ZkavJHhtnqaGrExlLH/Skm6
WlrRVFz9IVBgxrTDPtKN6CH5PclP+9ukYhxukwzSOjkrL22wbk+MrA9XuhdmV/n8gGgSrdos0qiH
8kyx3B7FXSwiFnKCbMvr6I8JY1A/to4wk3NnZq9tEH/PZlHFOgF4YettfA7MzrqSyvoBlmH84iA3
teyVNj/3jaleu9D4Kcfrs4xGYFDemvKgv1ZujFfIfKFQVfHAGJrhrKHsddVslK9QMTJxCHO9jUa6
/CQP+RBcPKejzuj2v5pkuwwbqxD9oh/zdqVhir7815hIV/xq5QunOtiZu5bzsqRuUGcywLIvBlf7
Nk7tmzqYaJUKe84bsVKuNK3Yub1Q91mkZBeYG2zytNh/zTosKNzJbX62eOLMxNV/znZqM7zNDm3z
z9l9G6D63SCjIZMweoJpTGT6xaUeNYhpHovLHtNNIExzOqZq4cS0hva99TpvOVa+g2EGSDszc8SO
BRMldSPkOa035Ys3WJfRHfbVbJphwbVMQ0/7rOeJUztRCISpdpsYdmP/6MVsWwfXK47Iuje4ZoAm
ww035J0401WQgt7f1n6qU9/aurnttj7kE77KUHamlIn2gRmLtZ2vq8h1Hm27FiG20X9GnbtS4JM+
SoBeNoDSowVF7fdGRHCVFSN+YG+RLYygHj9IzY3rBjLQToadr+5LMu/PchgcA9jMpokKkJlYy6Aq
lhJcaGV8tiiDixsixPhnKHvduBQntGSCtW50PAEy821Uy+SVei8rS7MhAZXH4UuZG9/byc6+Z8P0
ZlT6rwG6gpH1FBlrWFXNtaKW9Ti2z3at1dd7Sx8iYBvw58t+ItnVaJ2/NcSoLNzIYTjyDKTLw3yX
zp8EdPNfbSUE6J0M/d/jZJseqWSvqouY+bBRlx5ESfFbRhB5lV09RDwCWwMmtiXcz8nPspPs1Z0G
MbAcPxQF6ZxlM9d2ejTX9jKUC2kZhg6991D25vbmhsnDjehRygAnvMzRqbudlAKWTfIs9GrlmKGu
R6YW2eJcVNyq43BX8pDZRbY/oLBZfOnCMP+OkvRn3nrTixygijDa9Rg6vbDNuw1INf8TRuivAfIK
oQBH74PyO/3XUYNShTt2nb8u4/A6RjCiOvz3Ze4D5BuBMvBFN7LymZ2VvQGTbv1S/jPshJ2ZboHX
sFl+3fT/kkHflIhG7//VLtUAZdttmox9V99OOYrh2y7TtKuWtdYZa1dlYSBY/FkCS11k+pBcvF6F
WhgNH4KU/H8GCOmq5/5Lxst0PA/lYF01LM9ESPjf2OoIM1/I+qW151k37cKiR+jS07L80LD7GG+n
Kf8GaiZzK4nTfl8C6tP0LtiYKL6staHyXhp0BqiNTCAEVNskuUdb2OYFVKUyx53J8F4Q/eNpk6BR
6ihqv8wWnZ64L3JkNEVHR0O1SZ8HIm2UL4rAzE6yM1F0i8qUa+5kSO1EWZOUUtZycDSo6soN3E+E
rGC+zdqtlj2ydWnJssvQsCh7wT/cVH1NiXEeofFm2yJMn2UU5QlkrQF+3dzX4KEJBdyMD10HYk0j
VX6AhznsBxJbqxBZqF0nQCl5cEtXfERiN7SO/YrkTbQqphhe59yrBx4ea1FX7mU4lVAa3dJGwUCn
qZ3a1z7PmpUdlRkFZ0JPxa2C95UiEpC1r+Azgk0oumwje/W08zdFBv5Ohoqh+NshSIZVrKnRYhqH
dEfWLz4784G1cnzGetA7jF6HzAKRm+m/2uWwexubQw9NCrYTrlP87Ga1UXmwYW3ezu5twD8fh8hx
dvcmEk4F5pEcZJvfWNNGcA8igfGPDtmroCIx8LiuD6Qx0CefX4xHrVh6AT7yk5U8R/DCz3kKqRsd
GLS6jTjLF7Lxj557DPX7w3PsANdb5t0PtysYWe3sFLN71Ab9V+9UuOOSDXCy0adMfRrDZV6ZxZMM
Em522zE0x6UM1XkAJJrvWg/4QjbJulthJVcLEt5tUh7zT5zCueg+t7VtGD4Wfbkq+YKR7UT6AUp5
EArxRDoq3U9Zay5kKA+JqYMuqp1oj4KteLJtNnRZFvwxAnPmDDtf5C3kBG8eFkXlT2sAsCmboNTz
7Lf6g4zkdQbkGdaOExdr2VYA3V5ZpeVtsmI6O/EIKnmWnIJlg1+3Yb7KqJwVp9ykQS0+LwIygIyQ
B2vK9xCw+ouMWnWiUpjU3+R42ZRrXrnis34zEkHRCL7Cl978oYjO+BiUYNoBMG8XWVj5fNv1dtWg
S/WaOoOxGjQdJXA3+2LVhXJooyrfOkUyLHP0UJYIaHaQVbTHSLBSUIyJbFlbq5+9Fp01N/OeI8cI
8ESdvk5K1mxr0wJcESICYddtvxuGJoQ3m2fHdGgP5BDOQzvEOzUHh4T7crwdWFQjhdc7l9qDnVY7
zdZt2WJ4vAlPa9J9Yw/W2hONexR1tq1sszkp+VnUaTZvtzAUn2tJRSvsnZbGmwTA6i6urHhbFWnx
6SLVWyLjswBmZl9VPwSyqCrDAfl3KpKu9lY5Q/tVyZBq1kpTvZRKZQGqCVgHubhgIWqurdshNR+S
bFqWox48yYOlYFg8AXLg4n+3gbRM1nVp1UAw/24TXoEUlZL6ezOH1i47gsYgxZDCA5uHqUDZTlS3
H+6T1EoR3HtwM71PSsaa+5bmQN+fLzTmVnzyQ++ItxDbFxj41YGSaHW4xcWMvJCxPNiKpWyCUT1V
8GKhUsujnuflQXP68pAoEBPWMtZ7szzIM7bEDJ3m/plNyyNlHv9rqlrCi8mo/8gnkXxIBbGfHeRB
tt3De9u/xsXyWSa7b6f3/vsl+LE6vx54t9Ms65V9jy3k5BcH+Jy/DlGA+EcyH2LHClMI/pzKbtko
z+5t944kqhGLvnf/+xL32b9G9l29rYwaL9gqWmBn4l4VvW2fo7TfZ0n3A/jg9KD2ek4aOdBXDSCf
Ta9l/vOUZuVCIYvz0zJ/lljvfp9EhEFV5IRX7oPmrvSacjeVoXlFxd2HwNsmP3J3Fxta/LPKhn4B
2Dp7Vtqy2RZaau6RX9SRfdYMYBdO8xX/xtWkog1neVFHuqbG13zMp6MxlemrkUR7q1PczzDto40b
1KD+BDpFTKBePNOUtI5fZtfE3yRDSO+ztWNmBuXOtP1MplkV0FReRTNVu0ixkJ50xNGuR3EMIVge
a3OtZ+2499J8LrmS8SBRma8Mu/Z2lp7voyk29l1gWyswZIjh2MbHDHqQN/Z4zju6bARX/itPT4xI
bKQcHEWLPuOagh0f6FMclbtwNO0LadN4MZhpe+Dmt81LEW9dfJ5HpW3WVUb1vC/bbNUBLttixKFS
AAMxzfcm2Y+K7awc0QGqVd0Uca34Sam1boeePJmymET/LLz2rWdSjNz+IhxCcQKa7zzwXFlmigAw
Mzo/pyC+mp5iUkOIl6ZIXtNJhF/ZYq3R6mkWpKXTS1EG4oJOByU5NoZfEeY/+lGXv8EBKna5D/ls
ctjC9wDZvJq6uht136GTqmxn6/5qwPHcz6D5TexryhuIA4zQvGom/uarzM/NZcTq6ZiJEE+xcc1d
UFtOGV8YWAgYA0ONWVV6sW2QHz6mLsXsWQWKvWK8qNsAbybdMFcapaSHXjM9NOGXFLvLlWhs7B4i
07vYuvoB7q+liF67SCDm9j6mXLYMA/2HYw/JofUQeGnNZ5fbmJPMMjIxeGoFKia3/aDcFwZmrvBQ
URztSnVnK9nBFLODiF2iDIq4uqfn1apI8+niwEY42CzoYnVYKC36o6oNbmxw/feuKuNFm3nOc7yP
WFdqk0qev/ZYnFgZ6d4I6KfqGtsxHl+Nrsqf870lomvf2tjE9ix0JfomJO+0sZOapfyEfGCdsQob
9Ye065SDbzRUd7IBaF+Zfc2Q8ljGOH0fsKE6dfFwxbur3thXpS3Q0cvGiNt90p10XNZ8lN5/djEW
3U1IakIeKq9OV2hbLEZY7osyKPFLL2HlVZm3Q/A02VmKuYFwo9trO6k63EPtTySolg4uTIDkn1kJ
tZtKH2BXzQfdi7jZ/g6V0i4O3nyQbYGXxNzG/6fulAwdNX+ooewpD/UUwV/LxZjf4iYvvoXWNwdn
eS0MnWUadJg7Zal+mMzQYovO+jYNX5O29BcAlr/AhlgkPncRQMFpdfDGwZuW8hTU86uthyUKZoNx
ELFt4MVmipXp5QP4t72fRN6iCHsyJKLeRTGG3pFFiX2B7+syKWrYmXHHU78GQ1y5COzjGzs6arr0
ctS0uMcDNOImbsSUqYfsaguV7zcqYPqY7OvazrXlkGZvTuYUt3fgemjhq+V+bF+rMh8OXiCGgzIf
PHWVVqG7d4s+P/jzQT5r5Bm2xeEWV22VW0CgaCshQvT7Y9EdSAJ1t7Pe6r+XdfGCDqy9qNSET6Ca
H7Fk5aztyBPBU9Sar7lA6DtK8JFOlQOeT/7t4EdFtFJSk7R/0ljHZtxbEX+Y/P9pZvVmgeZdt6RZ
DmKc8gMLoA6B6kOj5+betAB42BrqxZ1DNa83unxtqt140Nx0PBRe9sUoGgu7lXikmFG00Sau8rdA
82qEKvASmD9YE8dXO44Aro7bxPGcrfzDQtvQkP3KwH9E+nSIqnY6WG11GUmfb2Ablej58f9mLe9u
nThiQZKrB/hWYpHVZXf7mH5diI9JnqV51d/OEjet963Bvs8XWgocX8+WQeGCIVXradPY1tUo8H5N
4SVBSgubgzy4atUcugS+9VjH1YIiFmt31AiCtm0OWeR/GQr/WlfgAcugapexrq1AoR3dGtdh3z1q
1nAIouwprkChGeBA9n1QIxJKWl5zrM/aRlgNtyvsI+L8WsTZcGxN7VvA82ShNeKYUa5FZx+R6dDO
8cpCemZlA0lI1PYJyiNaxzbLoLpMm01Uo2kVJA6V1wqryxjcJODFt1GHbtrjnbnSPLS6AqvSV4hp
ItgAZjVQSn5wZrrJffdrgtjKyrLb57GYie8lpHRkpP1lrevhwp6goofs7O3JFM+hQ3UVMuv/4+zM
lttGtm37RRmBvnklwb6VZMmSXxB2lY2+7/H1ZyDpXaqqs8/DvQ+FIBIAS5JJIHOtOcdEhb4UwJbm
amJa6ba2HVDLk7IRvt1uQy22VzBlClyQ2kbtk2zbJMgrXZZVHl8qlxZUbe7RIivbxm2ZHJhOvQnd
kIdE9oToM/J0CH5rEYzmHgPSzQ08UZdESGt8J1Q/H3dklpABYY7aJrT4feJwpt45whLhju9B+eG3
7JjLUGXK/HtK/C2uEFfsgii9jzHcYYf0PAvawikJy0PMM+sY+dGuI4RtofTbRNy56Ta1CJqo/YY0
u7mYN9hEynMugmsSZeU6qWtlw73VwkxKdFhgp29m4CsbK8ZcFIsKV9sYWGSNp5vB1cq1lWbBJnGC
t8yAKjTQ+AnsdrzysLvxHapPeQiQw+7Py2N1ZXfuhzKOoRfR0iE2RUc7wqzbcxSbbqWqfuudTFm1
bR0eEW6vzdqaPALW033fR8nG7trOc0mxrklAzkMdhYBr3PomxSxUuAYum1RbOw1S8i5tdnw/q3XX
FE9aUeJQqJsN/1jz3nIyc5da/WYctAYXjEHq5Ojyoc6skxlG/LuKOH6eCVpZa/phpni4ZTEBQ3iq
zs2CekmnsTioes/SAOR6BqnjmMyYYqFQmWs6G+uhJNbJHI3hlCrRr3jqMrT6vn9EA4wqxkg8FH3+
hg5VdkSqu/BOePi5wy1IJntlinlclajfzyksglmNcbDw+7dT8qdZVvlGJQjiIkyzWlGB+eUasXMe
0/qVxdRpbrRpZZqNvxkc5RbHUbYq3XmnCfdipGGxTtTWPZoqkveSoMhrEjvbxBXJtXUvY6AGq14L
oxc7H32WP6m5d0Rve9SQTCw/7T02HMOzWJ/h1HaPagT7K1wK2a7vX1JLFUzttO5aVbW4zcBIVkh7
tYLANpECgjRE+a0oVG1FsEx9H4bXIk3TdTmk5Y4Jn7phHjUQaGierTQ096Y9d2uh1n+ME9OViNLI
iafRNU7Naj+NtyRmcmy2Q7WrTTs+WalCezy82G6Pl53OcN2Xzi3EGYv3oY137YAiieAqPiN+Agxw
Vrjrz53lJYOhbtKCGdXQZ44XuJm2bjuQuSoCuO1YuitC2exnHEcqKvnC68moXR7cJrgYUgirPgVp
UNXmmtKWZ2do9jBeiZXWmcsPRdxYn99puFQrEfjNRtUanT83n5PMojUpkiig1Wdbm24+kivFr19Y
67lywrWYDXr7Ic1lzaEspxq9N5fu25RoPKIVJA3BXG4HS/2mYffy/Jl2baSiCi3g4dyKEa0heuh1
oIygpXjIr3UoIcBvkSO0TKbXA6UbjKn2eBwy9a4FXb0FYqfcMjfHVUGYyYqHQHgPguI1SAD05NO1
o7wMx3OcSBGi0QfGxXd698kw+1068fypskrfEE9kr+oqym6TmPSVO3bL78NUNK+saVsrxQvC/2bj
6IQMFqL7nuRZu7WQum6jDMWFHjS2l4R1sNaNEVUgKyf+IVjs+7MyoFUqCO8so2HVDHgNE+d1Lgxo
N7G4o5M+aWVqXSh99FtNiVkAWc1wVUFrOUmpnsJlr2uj4Wpl+nBVRABbuJyPQ5JzRhSiduYOsU5x
fM6ZwKDkatconLVrhnsNcAp8ILnLTfs4TnFzN4tmRLc+V+/B4uJuy6p5L8thWHV6171j6Edpaen9
OzXdHuFkML4HPLNX+BhxQ7IiWUVOp7yr+dQhd6C56cJYQNAKArzpLEJ++UC/GxlVJMwW9jtyKTBn
1JnemX6w+il90xtbdTywdsQJiNr/nfUOn6i6Vb/GDchOXzfCrxDXmJD7Wf9WhmG6tpPBea0jgbBT
2Q91V71aeTSuIV2bX8IuJ5RkDMovUcZdebLom9mun+/Hpsm9lGzhZyxwrAANI0CBcdFipMFqjULb
VJGVzbWt3VxrqLaBhhsUN2KwG6N6uhCURQhl2k7nwq6HvVHgFqfKXh1au1GPXdhnR1H25sFBPIC/
yvH3AuT+GbN7up+GSj+2iCk3WWatK1zVB3yERMrrBj8StG1vyJt000bKYnTuntIJtEDQZHcU2vW+
HVx/8X+YV5qtX2r4yJt4LonLjGoPkZBCbk2ySnPjZMHA7oleZBWk/kFC2xuq3V+5JSi8MPlXtOqQ
MH9A1Jt5Y4WbAt7PqSNy/jSHw+9Nn4hjzs+y0skf9eicnk03HHe1Pb21Yhw80ydN1lmI3dEAaIVE
werE6mQV59grVFsd97nmOuvRhJXg6Nq4nvoa2/6ylIhNfTgYwwKU/oAYgx1LTD/DnpW5wec1FPtO
BPGtTnMWE6797mNPXJWm2b06Ac4vH+nArq+rbRxQ0hW1huxc6CzGm/baR4OzDdxcW9nWZOGfT/kS
nDONbgjOeYJEnORdRT/uVW52MMkEOuo9N1TofuE204tr2LnR80S7faWm4VtpNxgPVvowo7fpjmW0
AAJE9MSDyxuMeFyrUxuvNKX+VUxr1aoLtCHtLwqyA0/zFpWbAoYANh/BSbPab+a8I+i0qU+hZie7
wlffGSXhQjQbQRXIFOKc2unWLNFPCiaBj64NmLZ1kBavFABYUurtmYKgQwk039Z9Gu0040MrMn3L
/fFL1ec5iIR4uHR84Gk76oGX9dPO7mqgoTpC1aEEnRtbw+uYVtYuWOjTdQT8qykoKRD7O0PA2IF+
6i8RpQHIk826wfW6oUv/kZktfiC9ew38KULhAbIcn19X+9RHIp5Moiw3Ravam9TmwV91PxM65hs0
qHQ7Civ80jjbKoWGUCi9e2Ptz1LNuM5lR1/XAksduvO9YCZtxf0fQuv4JjqJdQj8bgVr/CXTfow2
RTN64cw4x+7jyQ5T508XT1oscgJSNYwTeXD0G4z8NfC1Nd9K98mqiKlqtelnPeX6LhmWP0jk1LfJ
vnDLaCKKnuo43QI30rZDPjfHpjVGRHMqzPSlVpBVzUCpiBJFVq/bxBrrGxE6fMAjl3VHObHkyEuj
IHZZ6Q5MhPvdJA/LIzWmJ21TNjHny4HHG/ztmHwXLVOORpRNO8v+lVQwD/tO0DepnbWCDeWoT3kI
Sx5rmloq1h5c5rrEnb4ufYgZIYGdOnkHNLGeQ9+6pr3ZraO2Q8aVlyQ90n58xbrqrvQez1KebIYW
a7hIcm6WqIWo3+xEbtl/BDG9fz+veRAUs2fNBTV8v3uZoyjDt+iIVdLorPPL4VSCc+n67k57DQSY
1eJBVRGYQsB96mbYbpZWGhjJ2k0YHMIgqVnm+vxVEqNaKVhNN0aWZJsJTVAOLhK+Gc+rtLyKyTjA
PGn3pWGCYTNqgqT88EuXCaDX9pEESPW1S78oqHK8JA5qEqGGnwY9310/V/G+UkLaZyrPtxlpE8TM
DVZNUrxGZA6CUArfdUukNM1r5Nd05vxf/pDnXxS//876rtsxE99OAbnWocV3sSyTq9XozaGlAbV2
LWvT+8oH6/Bw7WTgwTrbZ7HbON/UOU/3swDBr8c9rSPdn1dZRfpwGSZ8ruq3xLAAI9nNz3ooupUd
z1/MMgGy/l4VofHdrxZ8WqWswjxZZ9PXIMuKlR6CRTem4pmI525rR/azPqZfixwAcdR8JKP66nft
zzxlntoF35Vo+uVEdc6Mwu3oHAQgWaJIOTmqfnPN6NAsmA2rm79X0YdPovfa0FIiLfm3KFpKKSJX
qy00xnYTmzk+/OjPtkd5yKKsvQx9NSLWSWPEghWIb3fYqFHTeEI70kfIEh/Fs+n/gsUNocpGux8n
OND6jsobn9zIvixqWq+KnRYPMrOPHsmGO9s2a2v/m9IOOniOyVl12UyM0vxFhVi7Dbp7UenudszK
8O6Phrmyo2vhWl7EwvndbsaDaQ3+ysA4tzPm+RXAcXRbbKS72Bc8olp3Tzna3fHg/S7s7KNQwLXk
vl88B3XyBym548pR6/So6eL0w+YGwfTBLsheXmSYfl6uZrdP187IDX7PrDs5JAnpsQ4zr4KS2rro
cAOU6Pn3oUKAejK660ovc6g/Q8btnwVVhP5mO1Ny8ZZISy8vjPEqX+kt5VYbR5oyFPhKfDgmvl1H
T36aH4KmtPeg9sW6iEtx1Qt+Vdu1tmbKH7IYU/1aRZN5oS0FwZ2cpjd3QjBnpsm8zJfEmz4v0MLA
Svea2YR3ERcxRtPQugCTT9UbsuiGusrCzA/imcTHicBdEE91+4KSYE33pDu3AZQfqKwtaIsCUVAf
0EZv1SxB2t6HF6XnLmzMaXp2YgsLD1ZWMgdmkm1bi5DHMKKAPsQ/FYxizNZDan9qUORb14kMDIUV
sQ0kD3SkzLCMID3BXElgSx1k9WlKcDNJR3PhOtWpW9A2UtkDPag+fZ4sj8pdJpRrMy7mNfFE0dIY
BrOPXg34khIO238x+2G9Wg14xc9hUiDETplRjrXz7N76ZSMZ/7UwLITN2FZUwpdWhBPTKqRSyA0S
Pzp+h+m90dVftNac21TjS6wnsBDLsDzLcphCVEiR5FkOy6zb3JjOs2b2FzlsMYe0XTp/CR65evF6
yGyVbqhIMEuSE7NP1p12rSSXApWsPCgjWOTQcgblIiLO5O7yHnqiHbDshzyqTfsuN1r2s4ojlpJY
a8VK4d8ExUB0/Dwhs/XYm1l2bZhyIVIxUmfcwTwKADksl9BYLc49kAl5SV7OpWfFCY0kK35nVjW9
lO1UHxXKLhs+W/N31b/U9QRLNJyabaXP4UE1g+nVsPqLPB5OoDhFAM0JDnB7s9vBJrOPCzGRvDtl
c+lGBB2TC947bRL6kwicd8KNv/a9G+7mWKFJNKKY9PMwf9Oj+r0BKPVnHKHim43+o9CYauEg7s6p
j7ZUwY8DVWBtWR2OzFjrE9oBsNaIaLvKo0HR1RczbS6J5ncJZiI/2REKAkxy4TMYapgQd6F+6RXL
E8gzn6tFOVWo2GeXPekrWPamOtGepQPhrzN/a6wsz4Ci5MWtfjNYAlG6CLVTUNlaRe+hRaOa6epp
0tR8/3twOa4um8/TY6LBDpFibi2cUCfUutZJj9S8Xo163uwoob/IA/gPSd+QLwMtpzxVzBF28DGa
mWNVg2OfHTsBD6Pa+Tpsav1EGb4yj/p/dieJkbPsbVPvbdiMdz8fkJNqs7p2l125waaWHKci+/k5
FETudMU3vobEYQhILZwbthSx6jJDrPmfK0d4bCsn70zisAr/rlD5v88OlbrILcqtPE8eSCZSlf2Z
Msz3GEryUIbZ+JRkkXYZCLj0MiqonhbW8U1V1fgmX42Rbuw0ZyJY8Z8HJmvOz4mZbuX4MCe98Til
YQ1e5ciJ5Ju0dd8R8t3PsMOUIKK8xtt/biDMtV6Jf2TVdeNPYTXF13yczQ3Yp2Yn1bzgV8dVhQPn
Io9WoQ/xWvRk2TXKk9PF12iRACfU+49BXyOMQbHLKs6dNgX+/G01VPW21wblrc0pnYKgY8637Cr4
7la+YUYXucvf56x1Svck9yYej9bwphJk+VQhG5GDTVsXl7gBMjDZrvLGgmg46A04xm6MlbeQYA2K
fHTYiMT7Q3Ph32dNX/EPin4F0BQ5suGUoZ8xSB4rCZwdQv29KNDrynMVZ6aa1EXOVp5r6tnvS/uF
lS8vZWn5+9K+Nx+XxmORfbFb06KFbNvk8i7nUjXBCE+gULY0jSu7U78YfpDcXGe8FcueW0bqlznb
WJkZPXayXHnlFpVe5SE2zbrAGHKQF2sdkqppaJWNPBrlYXLE0yhWIcGn64AS4c3Wm+tQDel7lqkh
8t/W4QsREMDHGn4zzWP/teST5oD0+POfp1qO9vvUXnGqf506TN1VLa8VqZVhiXyuC6o7OjoLuVDx
pzJGFZV2GI+sgacDqUX4nX5l6hB8lD34q5w5jSdPkhf7Q13d8bhaAAXTv12Mz3Q6yNNq1qFm9Per
5XtqOMBX8mqCvQg2rhKx9kdEao0ACKJGvnt3QtGtB5/+cjVrO4tK989R06/uXEQfNXSHxVtDpoRu
RSu3aOmjEM3yovQDxZF50NZyd8pE9GxaxeMg9xHzpU8GwqyDGR93QCSEDQh4fkvSG5az5kaqZbU3
AiXFtbpgCuUgNhNcXT5LID0tiTZZTpxqQ1+qBjzDMTmugi6PzvXgZl/EkCqbNm7FRu7mjYpfOUAF
o8Vj9gUYjfPiYH9YduQJRkmVjn7fecqb5mgqCutrHETvbcDEu6kN7Sgf0BYW56Ztv/IkqRDitdpd
YXWfq7N48K/jPn7joSRw7oKKWY4ZuS+uEWjKQ0UiiBck5or//J/VPH9oo+oztdcJFFB6gydYuoTK
zuEuE47xbE7AHFPRNX/o3GTUvLmXzaBXP4Z4vBu2F3DXTVa55oUDrUkazZRrs8cL0S8jJa2Q/3WO
Mtjxtmzd5CDsQdn3DaX3Zij110wzlL1SkbU9uXl5evyvDMvquaH8kiEWMtdiNoIfuOaCixzKHZpC
lEvQ+C1fTs1S1OOYWjMubKpKi4HpGVrPysqIcaNw9y1SF1s88fNnN2mDe5OlNjXwsPkxdg4glTB9
K8zO2dFgN3dW65ZveZZfqGk2PxobGUBuCOfWpHV1blkge5WxJML0WAGkUSZP5n7fLGlfXUaF3C5/
DWa+L7S6+qVQL/vni+UcOTLyYrCxiwtIznfbd00vK832UCwTMFp/XlWCwGsVegoJErGV/BhMfWx5
8RB2B7n7z9Own/0+bWzeye38OrQm5E1lTBLK/DNUMBjxFBpZAS8yfanil6/sNrA9Q1VAzoB08Oge
1Aej8l1Avbn29K9X/Hi/x/R8KE+OG6b3QATbmXXXc7OQiZa9BizzM9YSDXu5Bh61Q2ATMs8Ru3g2
7C9MeswjmbS6Vyzui7CezlkYvGr6glJtHV/sU4SUd1Wr23UkEqrakmzcYba9UBLa/uYeD8k5IXIQ
FDTc7W00ZdT9W/xlO4JVsH4OPs6nvGwjRBZo+pBrtMpeDCNLnZAQrPWI3vwMOIogePNkldN0bbH5
IH/jldywrhm3RPjyqPlr7PPo2OBpVFiS7eRY6VCPl2+gjz0BgNG56XUNMskAFSIKoudsLqdTa+2N
qqVaTLZGtEXv3K9kYE+5BAO1QW4ekdc8sn/k+CPYR5D/WxvzdPw8V75S5nn0puVpL3eRMrn7jiQT
nKeO/5TrzVYdWAB2y15Ex/vaMZmUx+QGw0p5INd9eJwvx9BW5WAN2cir5JhDyWal5FkFk4R3Av2Q
3uw+3zgDIZpOr9+SBsvaDGbr0JY9DcywULJ103WsuepBHPqiUp9TA8wPQJ49hH2OhjjEN6T/KZul
+pytl/dLtLC/JWjtUmGDwursM5ramxhnG99Cbj+lqsAXnESIEJZdeWCs/ZIL/Xhjpl0br0VIqKwR
4rYPyMKhiWn44EqM8SzPdpf3sp5SFriPt4xyQutwTSTki21F0drXAep5iMn9/95j7oN4gVqKfHYs
2NtzURDVuUuEHXpNATSjYU7o2SOkBs8GUkNfsagvBCFVj82YtWuesv3pc3ygA9B7ZenQf3d1YhyW
k9tioqHxeZ1v1PauzLRvn0Py1eNt4o1lbMO6Du6t9vNzfSZHrOznY3nWNUFwz7Jfad4DpZ5zU6Uk
EZj0hwdfAIlVYf2Y4SA8S8u4Scys9gbd32flOFO3J+HRSNpq2xhTuJO7SeQToBqp1bVUteDr5GzH
uNS/6rhmzuZo17upBeohWV08sL88bgTo8/k/BubYXrPUec0KzTpXhhW+mKY5HSD366tqyZFCccB3
n2qVpxpB9DJTuiZVZ8h20eLtjWojurPO30TSzGstrBZcSb+P6lUc330+ofLcNIV607s6cYd/ORyR
W/VbNcCkIR2OTUTapXwlN/LeXmcfZBvbG0Gt+ziqunZpU0fgswKkmWXhN+lbatHqME/r/0iGnspA
5FvPMXWzHYi4UwsN2Au4u78YgCIPY4BULVlM0uPidGv1dY5M8EWOUMfPCaeNo0MGSjgqAv2Ngt4Q
TOMPskmAo/L7XcgbE5eaZj1tucUuwrzQDqa/ndC3s7gYAd0ipZ7a5wbuxDo3DeqmQdAnh+zaYUe+
zY7B4hEVwh/kv3h4P8JvUBXLDTWn/oSZIvTE6LpXH1gQsxO1fgmZ1O/d2aK1O6nW69SZz+U8Jmen
ZQ0ug3g0IpoWspjyt4St/3ZAjmUmlEU65NbWWRK9Ql1ZMqSmZZnMrhyTr+RGZoKlAVGoIA+529PM
eosXPbptESgsN4mirknDiO6dkrbPY9+1x8hGzSUPyjG7gldjLrJyYfsfgaFP3/w+vdZNOIC0zqIT
rrXRw3CIt6/KH+POIhBJGvF73OH8djnfWsazZTyGnnoghw+UhRvEK0Rg9rVMRP1mpF8xzehfwyEy
IQQAZLVTgT9UAx+dQOfbmcuuMrpPShnk8xs1D8tzG2qUMonN1arg5SeHSaZtayrnbYdD8fCfaNqx
DejqOtYZU9xMVa8EWGtq3wsb3kDdZPbfxttMeYxHCtcPoMMtYs9vonUJV7ET5cMR3VnOrrWhResY
DN8yvQIOoxXD3eiUfj9ZtdiTK3pJXNtElqNDiUmsmEkw1PFj5phXw9AGEzFMBzgA8IEco/HGBFpv
SkgXShLhUwPFrfPJar+AmjaftYFJWte1B7keRZihnCZFxGu5m2Z+va3nzuBvxTqU1h/kuTzNSNli
1yYAWTVr9yJa40Xlu3huSjf2RGuHP0A6MHOiJZsntJQAKNJoKobgVSnsJyepoh+KNlorxR7Nm5oW
0W+nGA6vaR9orb5hEWR7td1TeFFSg5DesBMHVXHiZ7mp3bOp6Min6iJ57lyfuFS1/yEPySHTbpdW
B5aTPnaye6gBznEpZXKHGbO7HJuWUHhMNT/I2IXSXoBccUkJWEXjBBQfyspwcWhFlMrk7x9jc4FX
IIyiY6Hgew4S1Xz6fDVnpeOFY2k+kWLoeDM85WM8ZddINTOgKe5I5qAde5iz83usJb83LpaAUgTW
VY4vSNq15tY+wC5mpFGcqE9TD7QgTPVq6xvYnt1FGL/ccT7PSIPx9xl6URtfkwLd5nKGRpNlVTTK
qc9y1NYyWtT625aV9LBV3SxBytwpZwKNGluhauUHrMT1KTgEXf9Rz6Z+haxpXOO85EAq5p+gY7p9
FbX6nkLGT/gw/aVJmk1r6aLYpEL0a4dVFLQCDYzlMn9s1VhdqRnsw7jGMWbr+t2IYuOuLZvJH3dA
6XkstyRQ0l7iyVt3Wo0jg/PkJmorf5s7BjCY5Qo55ovRwLmeH1PDRwYJjoLlpU+pd+csTEKqT/y0
wharjIi/sxyTiEKJLSybsYVGPk5EF/r6VTOYqkguetK3351ITV5FxN8jHab3AHYYgK/M9+SuoGNN
Mcrg3m6GAGpnURwbLeQhAxhujcEhh6fXEEEXgVe3UeOBk+srmgJV7+wfh+txWkWg+DL82XipNXcj
5wgi7punz7HPqm2xnNf0i6xUlm3ncSFYLPufcwt5XV/WjtcqqnOX9y7VFVdzmu2LscRJFu5g4KUs
+T7Ju9lkhjd5VJ4LA97Yt34LdxaZAvoUGrBL+Gq45K7KDZTy+pygwFsDwhy8zwOjlTWPU9R+nDd9
Bx1gICYGNNa0kYHQYSJoIUQyzTusInrHDWGa+hzQ8nTL/Mtc6NY2nX3b05f1OG2F6jLVzUe3LOSb
ZZNVpJU2TQnBj/NDVdWxA1q7WOsE7h10/yFggvs8p79fybF4GRuXsXgwi+2IBPGPqkET3LhjeDQr
lxTOMK/OCNA/smoMX2yzvQ6mItbzMHDPdLkPXBQaDf0gAj5qPgpQXMVbyXlVbccCtRKOWwmF/dyV
UFgs/vZmGulrui1+i14kK7oT/VO3UMlZTQFbArLjyV1JGgYZQKcjBbC2WOV1lk1LSDeqi0foZqnz
pTLRvHkyiVM+iOUjmQyGuVvR9//J1NNeUWf7Hqmzc6tEmLwicHrAEUyrtBGIqfTJF3RCR+NvYwqV
bufCSkir8XFRq3b/TxdNQa6e+nr5BSuAL3JuGSAlOshdCX4VY/J7Vx4Np3/sJpVDeWG5NtEEyqgg
fsv4rb3SgZmYLR5tq2hWaVTPb4ogNSAp0J2IMcq2hjoHh0ywunRLvX4uRgo0qgt51ZiD4EfBEpNH
TG6xJGENY4DNM4tnd2Jm4C4HXMyrohaoKijKz/Cer0qovsufsOhn5WrPmMixKLzCA//3MZzu72E9
ZghKbZqZZkP3pcSUaJQ5Vn05mR/CAJH73CsHCeKS5/Rp/N/HnKWRI08Je9LV+gGdY+jNkQqNOatu
1Dicm7mERstXSUQRO4/R5v3rQJqklw44yelzvEBpdjKmeJ/BzJC1VFlBNfXmCHGXtsJSto0TlGVQ
voe9LNTGmtPt0fHoa3nBJDr1RsT2cc6T8gjRe1iraQIe3QrCgyla8yX3NfXAugW+HA3nl6KwzBdI
p6WSVaCBGOG5/SNGuBfAJfgRWWtUidkf4QAgVIly90KDO72kpPp6dk4fpZWf/1bjb7wwkKyyighg
zMF2sSfDYuV4myiPcTk0yq/rP8fkafKqv97jM2tWvgKjs0GHc0ddi3I3yv8YWIavRrOtaXwOwYnP
5rzJDFF9LGf0jn571MRqtSWqnUBwuYmKerwEy0buUvvexSby8xENKJlsSQgE8Vg2GYqUYaqf+gXC
56OSC4fpbjRl8ySHGXEye7q3y+H/jOiVswPOQJkYmxMzpA7l36P+opSlvrexZa5keUZWYeRmNH2s
OnF39Cf3qzpM4ak0KOjlkXv9fJ5oduqR4uZe5eNDbmgKeanZ/B6Sp/514WO5uuw2WnNstRphWiZI
Vq+r6a41BfZANBVbOWYN6nTHdoD9JiF4UY492rY2yhpdYX6h1T/GieyIKGTCXinqKx2a4si6KtrI
GtQyrnb57/HETqMNDuv52z/Pl+MZs/w7GjminkPl3Kah8TIGvXoRE7p5WfW2hAGhz7XTMwA47VVh
Yvkomtf0sIHdjFtZBZ8r6l4iVYANI6dsK4hnXt8cEWuF18ee2S51QQumOJkhC/Y4fX7cqhulfYV6
rDyBzBTe315RCQdsTg65KiuS07CeR1UhvDv/UGMt/mX1H0qXLhIPZHJ5GuvfBw0FRzqaOM47glKL
3vWvQqDVG2c3XpQGOv3UoEKbTgQvKvBi/sUvk7BeK6zk0swzUrVeNd9CN/a3xFhgipe7SpJ4buc0
B3nUGGxYy5mjXaqyMN8W7XuZ1e5z74Tal77VVvIiRbGzWxaY3+Q1+J/mo1L23drEt3F1Q1iNNqm9
LGUrr1/ybRvNRzAvB5UWgnuc1De5Jzcy3Ve+cvTxVMW9OH6OG2Om0ZBGJ1GjlTeRjT+isqrIdG8y
ICsgZzOaWPTJPTlutrq9dyctfgRyyQguGbol36RyanoZQXSnPD1VTAMX7YlI071kEkvocKackslR
TqOjVjt4/u+1DI6eBtKiH8nQMiS6C9zH4WSgKenJsUfmVICaw5smQnfV3hs0xTh2ghSgVdwryenx
Ml1eDr2bnOQruTEHJM3rx34wznyDl5Meo6QTqHZtHP3Z4sed3VP1F8cRGVzc2NHT/x55PHLKX300
xU9TF9LX52S5J58q8hH0f18uaNbvo6QloKGpw5ubAqSNZzq3crcWakhRkQOYaMpjbKDLMWYz2NMW
Wc0ZIPt8HsgXf1xbJA2iIW3efV4mD6QKXEorzMhwCkaE6IRiyo0eUn0eIETJiMzPcbMLDjQ/7HMg
FsVHEECI/LxUniwvtePkTV41Lbci+eqvS206OCDUEjiR8lKnVadDwTeOaZ2rUxIXNl2DOD48doVa
kFYW0RPnoNmqxjM/OUApVwlospbGM6nGxjOpCV3JLF2e5SCdIwEh1NbymDwLBd8LFgHnLPcUGPQn
ReuWACmullcl5vQrwyFJ6cE4DEvtKahtvHktGCOJT6Ikmb7Aj5LH5AhhFdiA/n/OT/vBx2EbjXsb
wc7GGgZzqy1JepbvTJhayr/vfh6VJ8ujynIy+c88If/LteoS2SccDT1SpZtbmR71r2s/dz//v2GA
UrrS7F28VKurVGEN2KqrRpaj7cnOt22L1bIYjClDmk9ovds4F2fBKRixaR4TgNsrXRarS7eK1+B3
pv0AlvfJsH/oep7vVYeOlCRGqtM3GEfivUuCvw9H4fcuy8X759mSRhmE3/91thwe++84L/zH2Ubo
6BsYhnyiF85z7BRf8eg8V6W70Imi6jXAHyCHrS7RLmBfK2LOyvIr2nB7NxEVTfRQV3wVWWitH++R
fbPrODwYQK1iUBp82lsDp4XZGvGVuA4SIwbVfDVmZq3A7oufZvoiKZ+5qr32QVi/V1FCvbsckrug
AruvKQgf7L+uVv+62irH/KczvuRpYfxaro6Bkb3HBF/hn7CTe4ZtbT/09u+rAxWbo9+WL6o5kJfj
h2gYbX/8sFVCmAxN+dng2uNWCy9/JDRqVmv3T+5k3wTc0Pd2JOhoUBD6/A9j57HkOLJk0S+CGbTY
UuvUqjewktBa4+vnRDC7WF2vZ+ZtUAgBZiaLBCLcr587WCQxGgJdF83MlS0UdO/QmmiynNiYt6Fp
tHcq26xV0ybpczK9ecjMFrHWxt+hCCwQvSpfnEgJViLqecl73TyqrtmtkzIs3k23PbqNj9wQsyoY
VeMzSJtyW1kkVNIJO5EYNQFSyCTe28isydmV4RGXvNdQKJ1SLXLu0QTr9+Mh8lJUS5PX0q2Xz6Ez
F8drH1jefjk3fFnk6PVKE65JMQAPSeR11Uh1kR3As1TOrhKZfwWe9lOepIZ5PUGT8lNTsR8VJ//1
HHH5LK76x+v85+W/5gjTuB6LukfLd3roauG7Fg/smWFUPjfsskB4x4+yZSdUCcWOnR9MPc6fiSCz
bKBcbOX6Y39GcJ6sjASLJmESUrh99+Q7FGmKO0JM2u7p1xjJ5uuY1OLJMY3rZOvXdeA30KeMUXG0
sirZ5j4hJNQU5os9Nxe5KZtLP1yWOEvcJaRXzgWYsmUAi/CrCn3ENqvmFWTZYhbVh2kxorcoCL7G
4gz17OeZ7JOjch7Yg/9j9PYqBHUoXgqndj9RNA6TQ/voPYeAqR7VOzMatI/GeKhitX0PQ8Xc+xM/
Wc6qpu7NIs1NXELvL0FKGaLsJ3HTQLGs9ZOe8da21GcNnodHXVprj96gewu76Jp7S68VsIO5irWB
Wn4EpQYVBH+npuiVNZjeee11Zb2TOWbyHfuhJtDa4ypwV/VVdk1Fh0jrrtNkxlpMY5ltPM3YH9/V
AE+u02YPOHTiYraqhIaQYRbbAtbz/372f89zU009mr6/dBoDF1uqMv7rV2pUw12HQIrABjZ3Db4i
ywba2qZoG6y1UioUF82En4WUWARh1m/l36+H7b3SK9VjOqTdPXDFr67mtiejIs9pqI12olb3q0zw
yCROoNr7UDMoGRQ5n1JUthooTDYy3QO8sVuEiK22lCog1TTVfCPTbFKtKs9QXxcXynxs/DDwFL6N
tkLQKudpjbmeeujCwkrL0yyixgrW72fZdhRiACp1YpvUKQiI4l+1S00vOMtD4c/BmVDJUg08iDS/
+gcC3DvNqMlsRM1pFovRSq5LC5wsFc0+yi550Nq+bxddqwYrp2hH8D5ITTFpq59MjfeMMAa8vUov
77UOt0ttqp2vCsUvvfBA6acnPdcf5ftK9TCxMS+erm9zZGl3bOe6x6JHUkSxwLdK1+dFbneiDAy9
tLe55eCbWBc+RNpPmXiXOXeVqn994at1sqzsAs1s+XcS/zYn5z6ZT4V3kql6jPyala8m9tby+xe9
c4zXua71NRpH5xiU3IqGqDFIrOvKOzK0Y59H2RfNBR1aUrkD5jFbWoXV3LlD5EzP7bNVDVBRQp+F
sGmrwbYBObqUyEAJD5R9aZWPy34KN5T5dyd1mgvrnPQVRaQyvQMVgZI3dgQ7Y85qlvSecS8Pg193
d7MJ2Y8a/Ws/XNTXXB9d6ugL8zpLFatOo0BSdutr2tjdFSS7i+qnZN6p+sDH3UiscBeGTUklpU7W
RhzksByIhJxcpcZqWYLK3Epfr6bTNbxukb9PQmkq+0qv5/EYaaRppFQV/fF95njWSU6JsGy7GxzQ
IeICHIWQnkshEXS69u66vZ/mGsmGOcTzaxXt6zbxmk2fJ9N+bvI1LkM9yMaZjUqrnTKKIk41cObT
lFJLqnXeM45Zw5ZqRhyiZZ+cYkt5RVb70W7snKdJBml0xdEPrjGB/RAka89KjINlD3c9BW93lY4V
TqwlYGKWGImHS/lOiHfMBzR7hQbKLvleiX6vAj526/o1/8/+CPWiTTh4iScG77rfN/Ml8UWpHb/E
r5b4HcZRiRf4AA3QoJDiaPcyYhNH5GfHkESGTbL+7xZZgGYdFSI6z5LlzrbhEShdhi+UaGZZ2h4R
lhyvf7nqTxRchP5eMrsxR7u/yhYyvT/LGEynURMQEgrb5TKK6PkmOYLW6XefggEx3mponGR8hv8q
UPp9HQproOJshy2FlvJ0jOdk5Ro9Sj4x4pR9cZZnt4PsQ3iseoTRxCRMS4fN55e8Cb0P2Xl9TYgq
0K1dPAxk5x8vJ5ue+BFqZy5DAqbH27Spq+p9RPlDtNUUfTHFmnoYbH3U98KgYp0XOpnu+xz2FfHY
X/8OPAhEe/r899e4C/8NOA6/j74jVO1elep9hkoyynJvdRWiExRwdn2g4d0u1nhyIth97+y1Jna6
Lqu8QAwESHAm0h7nWK7gvNnsFoGhYXwFXXeJC6a9QlKjD19sPf0r0p1h0+ltf2zHpD9SrVn5oOKy
kvKgEtcYwQtWBT9Ynt0Oik9i1Xam3a3r36bJPgRAPbqwKb4qkaSSCOdwbu0IZJeyeTvk+dTybIjW
ty4pXYLc4F/SpqAUpo5BQTX+pQtMew/SApWDz/9CbHrW0qwoqLMn33JWekv+rvV+pgjxjEU41+Ha
zRR1lXUjJkWg61RjtO96kc+fjUI9qPmcLOSg7PMSk+IV1w23sllN6jseVq5wefa64apR1QN/bfmU
2ViGmmM6BLdAhuG6EOBRBiX8nBs4AwZueQqHoSIwpqBRNnCz84PJX1i2Y23lAzmACL2r5uTt9qC+
PY//OXjrr4Z645P4OvQUZ14rRAygbWcdr4zP+hFCamc5qootLWHu30c70bxdK0dhGD3NQdl+0bHI
oHySmnO5/GL1TdgsmB5HnLXvgyj+Hk8Y1db9MB6Dka3DqR/i5GLhJrhkpbj3Cuw/1cansDQaPzoh
v3V1x8D3kAKIoPHbnRq3872VIy8w1FD9S1zkD/1R04hAy/jq4DvzeQwVqoxFFORXaDZ006+jDylJ
dslDEIuldDZjamOUwyXxhlVU4q9KhvKzLGUgrWJZ+I3ItcGoK5hANG5xMZzmOk3+lcEQB6CC5/+Y
ppSjdqmE4NKHS+mMD/KRE4+JMDTzv8uWPCSEXNddKYjIwqxS9tW4rC4cVc8On46X5ro0sY/xKVG/
hpLlHxGH+VsWZ/ohlNGhDAO09ewSwL79nXFkKKfChPon3hKznryVrzjuSj7DqYC7QyKB+SBf+esD
O/coL3KJv27kDPnULswo3KHCMa6Pedk3aCwKawCPtxWB3rolbERNJ/tca8m87cGVXNBnkM9Ke7Qt
MbKsZOq9bVq5P+SDoeunXU2a/Shb13VAG4+/9cllANWf9XIw2VQ81BQWUgCxMMzaxVNosPeTzRON
Z23/5hYNHHzS/f82Aw+7/o3Cld9mNI3giFotpC6xrIlixT0Vmro3ooQljfwz8zneNSkM7tufWWbo
lLwOSeetj9qYcGs5PnYwYumT8Kzbz25M3bDSfh2GvH7RJyLsVJqTDuma+o7cLRo/rB+Iok2A/Kzx
+9S4fMLsluomDFwJv7n2jrd0fGj5D7tOEY6Zau59ky896LpIOrjUJhg2Du1J9J7pAB3xsmsPNV/I
g10FzcbBQRQ0X9Y/92E/HjM8uRZVPPfPNeztxznAArWI/Hbpp+2p0drprrESj+J8dVrZJp+2IDbT
h5oat0OnIU7JY7Wi0rLdyTwRGPrPGa2Y0fx3M5Iuq+AYdL+9hjeX7VrFKW6J5iLZulqcLnObGhfE
sn59p8Qf3eRQEZdMlMX6YWzurqMd1dQrs0o2mV4QxmtN402BFLqMAzs66V5qvpkkn7Kp6F4mpOl3
RNO+yVlFUHpby+i4iD+BP2064pDIkq4IVJgL4hTeMB97vJmocaEvgJ2x6SNRmy5g42qheKsuKAG/
iOZNvywp5KlmeQCuEnN5G6g7JM4WQbOV73jZyhuoEE5TY+9Yg4egGxUJxc55wLoRp3eKlAUQRJjB
l+kuNnLzxdC6fg8jA8q9E5RvQ47yppjSaRfmXfmmxujitMhQL3I0tCjfnIdX6hbdu9603zs3wqcG
84OFWuETaiuh98Xy9YNpZXipZsPH5KXpz0ab3zGZs97nNupYeZrtY8gGZoOQNjy7uWbv3VxVd1E/
DJSQGOlKpcogxudyI120pEmWnubcVUUf7APWiHnQfLYHkdOTE2Wfjd3E9TrZ59sDPAld7zZSKtGm
aFL01mIh7bj+aY5m/zRVerCinFZZAoqwe3a7mXKSw5kOTRz06HJS3b8gwTl3t0Nt1cnKHrBwkX1u
x84K/UJ4whheO97mQTGfj3ncApvj+jS1w0Xhu3OjL/0YKkmg9vG5s8t1RVTmDuiRdSfPhqFOtuxi
XQGZ++zzSr0/1LH1fYqspQ5C+oVoBi4ic2TCq/LG924CkWr2lro3BafdgyII+OvpU7wjMsUyfywT
y0asb/kqBPeyZWmRusIrxtvIpHI9ohjPlPinTElj4fiF7Jhz1sRBnqmt+u5nXrsLif+1W3bo4U5t
vK+R037OaNVq2oDqYu/pNcMuYQvJgnGgyMIuJrLZg7aN0GSer03Y8sRti6JeyTk5PId7u25x1smw
zs59hycwgLoxtLOPfMosgAfzeKyTwX4tRyiaSZN9UEQ77eYBmI+pY6hB+mlcUK7T7GaDSyeJfQdD
Wl/bRCr5GPm68WT62sdkWvrrmM8vTqPb37U+PvIFDD6SxNdXCeKQszWmznH2c53sDZQt1TNMDw9S
u1LQko1dtRpDLJmL1jh0eW0gwqKs98RtIlkHnUHaW84x9do+UTkzbLkVzpQJqOCQdDOi0Lt4Zt34
Gb24xSsIOSfw/RBLn3z1ebIghznxGsJWv7dTvkfb2VEjlBIJtjVm4ZyvnZRDYCrOnE1CidCixNrn
LE08Br6iplG/ITuILklH5Fx2lyqFY1rv9BvZlBeFWlMvrX50l3LzlDuV4nqLkf+TDdG2bj+n2lPK
Lf4prXljChMcihDo/mVXxtOEO+Rv/Y14Tv9z/sxOeJX23rV/glYU51s98Snul7vcVOyB818H+N5i
6yuPVG5Q8ILZxob6NHC7dv/SUbJy8GGOreSP0lp/Pzjz8AKhsvqtX8wPyYkI7XRzzms27YZvPliO
Gz6V5rSXd/bW9Cid6xxEo+Tw3+BH9+w52WXYZZo8fIqsYMWjItKslNosUz21EYJqxXSg6aQNCa0B
sexV8yeH5cFOcwuhfKZXX/3S8fcV7IOVk2XD1hOAgznEp3yqLXShiUP9VOmmDwn+kq3RUfonulKt
IknG2kfOV2E163V5SAkUnP58xsg2YDaNAFANbdNX4o2qN8pyiGr9Aj8U5KIWE5a2DAQmSjfsKKfF
1nmsrafUasdH3+VbRWOmcP6QqPq33DGDc9QVzXKqcRiUzdshIfl/lk38bWF6oG3cQnYaKBRweScs
tuabikzSnpzMmzNGKV+UKt7aQjaXK2F+r3oOGxmhAS4U/WtndypcfCQfUiR6O9Rpi2Kjdr7cuuQZ
BjnjGfbGeLaNFIqhaV5nQAJ5Ck0bP7cy27daM32MVMWt0Mm556br2WZq0PSjXM1efVN9x0TO/k7G
isRGeNKV5k0zlOaxGuuW1GLwswji9Ci7Cizd7tox38xiguyyLV/dxImSrfKwM0DWDc06GMsEVwkr
WEo9bDmruM7Fk73Ho6o5RUAO3IWRf1eAhWu15jyw9XD2VeR0m3ls8GVMy6NUriMn6xa2SA6AcOMO
G4SXJG8oEg2Ml1rVgebRMsjYX1vgnb4ZIaie0Z8AbknBT8NudjGq8TEMdf1xipD5urkudMWo1aBh
7msAWgiLaUZjF6201I0O8gsgLrImC1qF6cIbHkKEe7NnF0c2VKerQzBRL37TMDyB5cnuOhnhG7QN
qEjBtePdk++Q7vjT0vCUcXt7W61yRKLszveyC9hPcAgScIdTE1eEblHt5DiPoJy2qvUwOeWH0swf
nmK0D2Gt6XcOT4KF7IedCB/cD9tDG9v5e9OfnaGsPhz3udfxuA7TZHpPDX51hSKRM+W+/gt4rGu/
lVTmnhwDjIbYWY2FWl/yEX3sq7ytBMAppPpBiQqHbRr4iw5egDhItUSsad5mnuJw+cdAXkJY6mu1
3skB3fODnW/55kGHrzYG1YvM31jpMpxoyH0xI/AuqxeQlPNF05C7iMi3bT5ogaueAr56xXYwcClp
tEq7b6oqFTTd7EeN1UMWmD9VZXix+eS9j/BWwE7q6b0Hq2nXGqaxxyMgvgwpti+YdCh3Yw6TyoKM
cSax2pzKoXphewiUVTFDfzVjGLzuscV7lAeNqIKdxPY5yzsgma4f7tzI0pMzSg5ta2buA+Ua6p38
RMap/cDHTyXWymdQjMkWkjfvcdbmdTBkm9rizj85CpbDI2tLLcntQw4daqObYf5C0dL3wc/s72Lq
YDbZsggTu/qKwU+y7wmFXQotfrWqMri2cH0lYyD6R3Gw6vDVJ1+4l/0JMmJtYSffa8N8q73JIRTD
weAZShWlOB0QLU6ByvvMA1QOumnfzQic1Gql45m6KmDVbK5ypGsZnpPUr7ipV6vIYwkk/yOddvq9
eRuVCT0DO75lPwYnPU/4c//xCYLSbawQ70IN+udArpeX3gvq462/yd36KF7Dm+piU82Y2vWdZZxH
ccjqUoFsGpOwSKkh+a3vOqdxsl0wKR9yQB4SeYU8BQuRL/PYKddd3X++YLTFnBxVUGhY81ens8yd
LwhHYd9AmBRfxyh0MIfyVPWUNm74oobTVvYTvidphYfXRjYhdR3iPKmf8SBIz/Ly2glerwABrwzO
6qCHzscUek8eEqUS7+Vj4pfFkS16ALrIVRH69h1SBFbqEepVxlvCB+VCnv7Wvl7w25jnqvrCMMpi
B1LTvXOU9l5+LpOwc++QvN1rmDCexnjIgPcBs8uysjw3Y85OqK6XbmVZzzhrNg+lM0MIpyZjqgL1
YBNSWxquWr75EIHXLRYPW3lR91PvEBfMR6lhjnXPuq8SiiH9nhRvN1n3v8YCv7CvLV6BHYkWXoaS
0tG2VpID+HSDwIN2QAVuwbkdg8c4yy6p6IZVPu8NH6my183NvVtBdjBnPO3eFZinDUTBiz9b431s
Zz238PBDMZPpXnZd+5Nu27AlPIck1K79/Knxirs98SAAIOdrjiYc8oPW+zuMvZR3a07SdZzHxckD
iIqHSFauTJLNXywTQG6YISVoqZvzDH5TdiPujsehtjUsBdeIzIWsZurRd9dVdqyu/P11GdQ6hrdm
Mecf2jx8aifof2u9h75kmG25+22rGhGbHc3j3LIxOpSjTiWolVsnIwZGranxRd6iyNHFJ7WY3uQt
SnYVqkYRFLHW651Ms+PqPHTNqY71HQE246Odo47AVRNc3MKrj1yNwQ4Fj6+YH37IjcCvqRXqWSjq
0efUxveDzWgk4Sus+dtUr6+c02wkP+SKCIPq4LosckzlQhW+s7utlORyabI1ylOmhOr6XxUrpfJc
BX5yJ2tYZNVK7Rj12pm8ApUudS1lrl0UpXV3ta8jmXOCClQzhkzrsHFcja2v0h9AH/01DfyvhmHX
P02+Hj+5yAczu0dkEPZP4tm6TOfI3cqml6g4C07BF9mS1zRF8zrFU3yWF3mZ3wKby+IV6UwV+5hZ
XROXDs7tTI0LUQvcO0XKVR7kgDwjbBee7CyjomvyJjyjY/17vw7EOsuMK6B/veE+lCY1rK6HiGpW
saRLU5ZF5pCn66RGpY6r0DMVQsG3f5xg5hHKHnYa1xO3rJw3K822ZYc3O3cb6yFxW+SBeK2vB78N
v9bU8XYtDgoWeX+LJcVBt4Crdub4Q47LC234WMuy0dM7QL17h7XhoxMM3ZMm0Kny+z/zLCyxhVko
AjfSzULy1QErkKNFCt4UCxpuAGMUvRSquW5z9EgU4cF1CLd1j0euMbTehx5eu1UwrFs1ST+7mT0r
PkZtvjaAQXtpxJ2DvUL3TAPLws9GZELSpNHHuhyR9eh/NwK/Bk2JV9HDtc7c6gqEdDYFOdik/uWm
ABcSdjgXR+dWhgAQkS6szWe3aX8CSJ6+WJpPBGZ8azBT2s1kD88FSIRiO9HX8ThKCJ4/T2iTqJgM
i7NUqckm3ObiLFVqcw1cTI6yN9U3XZxkK9PCvmnQ1e7o4Cn7lMXKfcXPVJ6jurs2tcQZ/5LTCu+r
OqOBmUsYs7LWyqo+yPBqz1HUY7Wod/EurFXgjX477mxTGx8G6oHkjkIeUi+xVnpllZta1NcCjp6I
8n7OqE0qcHMxI7enElIj+5DQqZ7hPecPhgmbpDGi5sx6K362XVDDAhaCw4q5abq03TYzWpLQtjYu
q54Xzem7U5zV4Ot6u4E1JALKha5d0LCFT4nJHsD3wXNdjXinRlkFNaYwcjQSo4HCqPTwTQ03eJqb
YD1XdnI/2U2+T3xi3q9k6pNdmAKLMVTcCq6S1ALYHzkL2o4sW5Jt8Kl/t+feXHUzlGZqwV0EkNTi
BqUC6zSD7CSbUgJpYXeEz8CT7Mm8EqClmB+L+ZaGLcRtvpzitv8638jyZBGF2IHWwsK1dwx9peTN
TMDCm/rNVUNdJENEWFTkeLVIOc1pPp1wC5T721z10l1JZmsZie2u0To5dRnOSe6A5Z7XyWdcSar0
Xs63MAtkwWLaOxu07ZGE8gcQJqEhVqvnuOqMrVegoAXR2ODBOCX1Ole1eWk3rOWuv4Ke2TNlGKxS
ZIQRjhMVcwAAuOOtArbwD5gC1Q8uEJJLnzpC2sbvrfjRtSkH5TQ5Q8msVU2l9LY2amr3xcJyrDGk
8DLTWEeRR2zm1/pSnvEtyo++Z1LLzrrzuuS8XjY1ez2ZbTJ8TQR+jHeznQLKhudm3JgQ0Uln0/fb
oRiggOVec51yG5hGCFcLPv/GyUzNr35GrlvmRAoraK8yiC7SgPeLAZnzd3IKRqnhpNPxo+E6W2ZL
5LAnkqdywNMw2fpRuGmF0zGWN3cQQMztYFH6IP/DWorPL3ER3VPv4kC3dMoNJEHr+l+noOxcZuFU
7odkDO6nEBORYZq+h6oCZl2s4SOI/sZKzzNgzW9RjFbqK5rEiUoLNvkhH5BVrJJE/iMOcK0ilcMN
OcXr8C04IGdX2awuXTBj1+3BFCr1seexKX/sbzsGXFlYEUTAb+Sv4poLrFPis18BBXbzStmYNmA5
uKpii+2M39A9sdnF3FOzqFEOKvsV4kywHtMm3g9ACNexwOlISVaausEZze1qqEoIDLKpKPVKzkgR
+7tuJtixkXmRh6Hqf+aEL3a3LhVt1CWYwnhPaeW77M8zjRoCuxaGvsHZrbLwLM+Ae81rMwMcdeuT
A6ZuRcuyLKdNmgfZUY/699tnusnA1gGCe4/EFyGCU06RqiwwpGCGb6/Su0fIlgn59IIkkA97d2Q3
/8MGLl6M/o/IoiRPHdzkZQD+vdYLozmpGlLRxvRmbNbRZWvGBNDCteOrZswDG3We4/pVCsqkjMzH
PS3LoXlQKDsu0q60N/kTAPwQrW/R3WVD9NU0I7FUD9M9pIx+JZstSp1VHpTuTjYdX/nuuFN0J1v5
0+xZeBHKsMjcA4ZqbcA8maFjfia4SXNRGPDl7g1jSOplJdhJmdZHB8lZIo2YL7tQ36hCOiarFWRF
gzy7HioLF20lepb9t2mK7tdrI69qCryK5oJr/fqayPijmQb1bjC9bNlnTfDEDSVekjKY/gKdd56a
sKHodQgXDrKpH7Mx/kz5arzhlF5Q6KpEJHhaZwvctD0YiWfin4ZTml4q2cYe6h9pl3vp3s4InSZW
/aXXp3H4MiOMhxBFdaRQV7CM/DzcmkU0ESiW7dyfcBVhh/Fv82Sf3q0hKARneZ+yxc2KknOdG2Dp
LuSN6XYDk6OyGXiBvsYM4nPKbaCxoIdo5l1QTcXap1R2BYk2v9Y8y7M4ulMip7y7dXMb+n2qMjP/
76mdlVa/TW3T6B4N6AVT1Okh6RV1M7hWflLmYTqEauvz3MYSoWsLfUWKt3/p+6FbzKzIvrbc4q/F
Rb6lLQw7LyHcjt9c/OXe6qEyl13t4hZAUBBPh8pehugLviqAOdKBIGSN+HDjR72/1wvdfGRTzJ5a
zKCe6RuU/OEp8cpu7/kzAGi9M947k9yImDBhoESRx1he4ODpZ8fmXoacXDm53DTPihAa3Q5d+9E1
U3a69ciz36ZS1bXCd2xc3vqIUq0ccoL3Ud2Um85DrGLZ+fzU4+1478HoRM48Pw2qMz2VjdWz89TG
g2zapRLuddY2qALDtloa/aumD/WjHDTFXmRMiXbLJqs2bnCz9fU61W/hdCrUH8nB2mFN1mbBEUEv
5pUEvC4gvAA7R3ELHxj/ampTCXqL1qxFHMSUeB663Zwk32X/9SCvwjCnWM5zYrKqUvNDgWZqYRds
AV3d6+46vpErKmz6N2DWqJAC62eaLC1FzX9CIQce48+vnmfqBIJq84JMD1/3WO3X1/DXTDgy91eJ
cLLyhsoFzI7aNva86Z2EPNB4nDmPcRdN7268zsSsycFy/TpLdJtESv45S4kq5ffX+jVr7kF5y9f6
+yfWUbjyM+oclWnlZqBz5zE2H7sijrfwkik5EM0ZsdBjT6U6jrDzOep7Ws6EsZpmlws8a6gWV/Aw
xwNX1/eBGA6Dob9ofXuQ11+vKBpMfLpp2KSQLLliWg09HjjXOuqxQPVS9pjmJONIDD8m3iPQ7wWW
7nIJjHQfPg0kbjmciuHQDz+HifhQRSmudieMbmK9euixctUA3bWUVQ6kJP/IBaD3Pdp2a+3/eLTf
cgHYjBzLXLf2cr0gp1WxMhxGiDr/lrZINON+7m11V+MGNizkFGQvuCjIDfuvYTmgx0WBzYfIiMhR
QJXXiycCwn9fge8qJHZ25rBqk+McwOm+nsp2KTrlWfeB66RykOemEqbXXlvJmX+bJYf/mCObgdJT
3JYmH1nm1dc/bejzH0YMFZz84Gf44d/+ZBGlUNM+v14k/5BbvEJeMGQ5HGhnggRZBsKdSXVRJQTF
vov08Igg6vOAPQejYB+CcHPrrd1Kw7dWTL1OkEOCGJM5GH4apbVthBBq2c35q2oWNirt1nmYkoiD
D22cxeK1EfG5jV3rcJ3uj0G+B1MN017Mj8VBbQxCV22kr+QVciAIlHzpiB/TV0q/80tFGOegWxCO
B3pzdPIWixi390FDu0aLxkf0ZnYS4NSieOs/Ryw5nyILckDDyk+a8q5NjApNSJx9q0n953Gp/zUg
uVrPceZSjkDq1ENavC8MfVGpXvyApamByAh7qc3n+l4ZvoAvSN78pC/3vbAwkYgbFZ95JxizRUWa
Y5MPjo+mps6cnT6lh7nsyYVqrrWeogT3uRFbs7LG3q6wbT6wjlz4tR2fxMEF+8AD3VgIExERSGDh
mmASSVk2sYPY11mdVWsZO5AjNG4jf0/7+xpqAAmBJLlB+qoXtaHtuJDaXVlOXU3Uiw4RIHLfFPKM
8dccOSwrsW09/4/rQJBgHW40Tz4hvWc7cN71qc6+eVMB771qnrOe/AUaKm9bNEWwsAoUe+S9ogMa
Pezg2sl9m3KL5w4CrRw+xsK1reHh/5/RWdlLU8ctFpddc3dl+IzUL/U9qhBXCxExS/SP6AOqq5z+
mKeKvhyj9m2oNmzuUe9vcq0MTqEyFicW1c66T2rl2TCoI8H+3P9h4eStGT+M0YXSqVXqcyqumcI5
OMHiKU7+YDpIpX3/mWqJz2u60x/XyJ/jDXhOxm70qnGDP6NR1dbwOzD4FEmAbvRIAsDNNYh10p6H
/Ec4JuzNRMsHMDIt5HVs5vPTVGAe82uu7L9OMf3hAgV077n9TtM6+3uiWx8FICCYm1q4aSq1OnbG
EOINgEqDXK35IaZW+Twv/DT7SWbOa3Bedvp2C9l1WvO0xm5Cg6TDXbF+imvrS6654dcSd/nFMGrl
A1a7wzGAzriS4bhIuyc1YP0VN8ZHFPcmuiVt2qk+YJlIPBRxPSsJY+CkAKIpfs494odK3OwD1TEp
SSX9xhMLFHyjOdXKDiuWovZkvrYdWmiU35AJiwCuYjplwBXRHSarRCdqPkcK/F8G2s5KTsKxbTm7
pXUMNfOpMfzocaDc744wPu4tUPw/hhDDnsqfur1s2uWHrxMnC6ocJnoKapI7SvgRDgQ1XctozlHs
Gs/45GxlP4w67oOJxyZavJj4IS4qqAXQdHtXF71/lAfbTX2g0OZns5piKnw6HXOtX1NqVBvRyh3H
xcBvvp5Kv3tquHUc2hEnOdnUZ71nIYdXTJAoFzQr/ZNWlBkWdJjpyEHsggjKWfZSDsqLkl4PsBRT
ir1vduxgzGrkozRjkOf0zqNSDcme8opwG1ZJ82rXbEGqvHnpXX04NMK9TvALS3FwbT86cMNIeVS4
9oMcyFUFjbgHz0Lz9SZehgJSCPQl3F7bmat9T4rOOfgSZyiuA968NNtYvZOvAvFMvwxxsRmUrtj0
lMkecJP63kZJ9g3HgdfQL/IXs6+0bWtz54jj2X+qjeLfJlRj1u3ynsik5iSb1MQWljK/H5Hvo5/0
0EKavU8lf2p8jQa0710Q6S9Dgw1rkPGBiHlubcs210F/jPEJvDq1IsbQPMwUmyNW0/U3OCnfgRUM
l1JkfOT9OOy7tRF73ZUnak0D9IShe4jHF5j6EVY/eoGyOnXfetveyz+KShR2wik45D7HWYTVWX5S
hQrBpTqpUEPjXrbyyvL2bmQDxxeDiDnaRwAN43IsQ3V768Ms8M+rLENvFvICOc0abfyAWL/8r1f1
OSkdCoIbISclgXy74toWP6OeuiN3C/+EODJ8Ggpv3lgeFTPqkLJgxPOKL5PDR4/9AIqQWN2ExFJY
wApJyMgokbzgodHWAwHJN6tn3xGqA05JnXcKXaBWvSBJzalKUsxIExwtuUEYTDPScPxtmuyX07oM
5APZ2+m9QiArpwVa8vlq469Xc8SryaaYVqI3X8zIi8++yR4+lRlIHhhvNgmjzegA0UKPx1ZACYUN
rxvcadgXvPh6upT9VtI3xwmg0DIJWeW37f+wdl7LbSvbun4iVCGHW2aKpCQqWfYNyhEZaOTw9OdD
U1OUPb3XXrvq3KA6jG7QMgl09/jDqK30URR72TvwjylRq3ywx8E82/4ALIbJ9Ji8K6SvYC2rYiIf
rriVf5DVoPuFZ20JfoUP5AfWChE0e1HFqDFPQRa/oqaGtINZvYwIq90iyt0gFVhGr9WAeG3eFeMW
OYnoVXeTz5pidvdO7pIvEsleNjdaOe6zAScXOagMBriEwh8Osvf3udW4YMk+37POrI9zI7P/uXWa
7j5piv5vc+vzJ+immaf4Pnebv6o9Z2yGcZwcI0ShhYuqNm8lQ/AccQxFipiFt9mQ49koA5HN8Fep
kSDsN0cjsEqPHD24ab2P2vYM8za6NbWm1VZyCJyghdKH5rE3S2uHkOtLhOonMp9KSvoQuaROrSy8
hRqR75RCsPv3G20lYyzPck/6scWIPTsYmvsZzyzkHubh8pK8l8zJTlecvOSZOWzyWXopdFm7dE54
dsxeO5up8sjuGV2ksEYmQeCSJCGd5Nb+iJKDZZSKuj06qI65THlm3bhl9SPvrfjrXBD/FEyOCmSL
LExh+0MWtH8Kc/D/KeZ/u4WcEHTpib8pS0QFLSylF+OOBcDwWuTDLs2b6KnN5gyUFomFbJdhvoHQ
gM3i6ZWXyy700/gJnNq/wrx5Nhmmdu2HsLJT2DSFyEpfZ3u/6TiiVj/8Ppvrqc1a3tQizbUSCvbF
YYQRWTLCb5CJLFm1zEY5yjRXyuPl0ivlFq69UshhVOz/r2Plx5A3kjOTF1eO1/teP+T1vrK3f/8Y
Y9R0W3iFzjKxXDATnney4t68UxXbvJOluMYLxU/MAaOWuaNrI2dRerq6yKdm2MpAXTbWVblK7ao+
XQf/t5POdwuK1Ly7TtzkCUa28p7vE1/a/i+TyvEpwLrLp/0wqQaSWHXCj582NFAcCAzl8ie4xP75
z3//u8hJXVsdtvKDX//N/2niD/fPfTtbG+1KCuB3YfKpFbGKbSHye4qLhy6nneFWViHDAfjIKpwr
+1mOTzT+WUTkR2YlPhlR6OGH4dh9/mu4W+Yfh9d2sZSTvQ/HgWRaiLhWT0HLIaY9g5wT42s2jdF3
sqRsY1GkRjPShU6IgeNW+F3yGJB2/ktoYtdvoYMNH0eGjlr5M+n7pelE6bNRmOY6naB+4MXqHgD+
AT/Fre5pms/eqmrs2ZEsGh72Pwv0oGjJsm3D8mihzWmNab4YovOXem9iLjbnQayqgzuHGqCJ0+uj
DJPtTmBhs6PopEw77FpaVFkPsnS9GHggkHN030KuHX8Ey6rvGmKZOWAByQL3p8SvYDwE3jcUhmuE
Uf6pxsC5C/CrDn5/nTKtCzIKaIikIIaifJztIPsbFo/Wo4+SGFA5HLjNWcwNAcn0gUN5yMi/0EiM
n6AAN0+V8iK33bIilBe5IS9Qqf29Jxk/hP05RqIB+P79e4xcaJqmUT+p9Sc5tZ0H7sZTHHTvx5f/
y8C/fib8wfRlOODkqaptsZRvJwwLlCWy/uaNfIch5smCrPsEDC07eu7It3NmK4TC/BilaSc4td0n
ti9vUepUfUubKQcFp0YIWA7a3lN96zHu/VcSSuG3VgWyNRm9i9IpZPZxQrxPit/Gxc9BdYsvwzwQ
Pqa2rxE/eHRD91X2g2T5ODAOSvRw5hm7/Jcc2IOC3UTGSz1Z3U2d+JiZo60EbkaDWGXxyhz8F/kN
ViLvRyOC5IUUQbnW3T45sVvCovMvY8rhRVpTvI/p5jFNmCenoSyyg9MY00YvdrWp6BsWHSVuQi6+
QllnzgIJyLlX/MZCsmqfUxUpFygowcKrFkIU/vx9ehXoCbxiM28uO7XNzsYUJ9spwQfZyBD4+AaW
F+VxdfLWkzn7Qg5Dclc7g0YSvI+/C3MvkVxKlMbLKB7Ge5b93r5FV3aTYe/0bAvvVUZoln5XGCA1
RftVyUfjPpmZbpPAkA0rAJK31GR7ERYYE0y8VoXasExX8JncmKnmL2W3vNiqQfY+U86VDInjT4ON
sTegiPhk1IW9L7tA3ZHqGG8tz0zXrhPXT/WILU4Iau8rwkOnopr3Zwn7eNNUf4lifHG6JP48jlq1
TEH2PwQG/5tN5mJW0nbVRv625SW3xYDQLD91p/hmRXlzFCiw7VUWEIuAQ4nmcRxR/ffulI6jvG/I
kxao1M88XqlrG8ftNtLc6eBIpi9qeGLjtLGCD+Zk3pJW1lBqjYJDXAGOHNvmuQqASCaOPuxiFM0e
DVf7iUBGcR8kybgs9G4JtZX03u+lwhxRAAqSFs/YufR7L8tF2thEvvX+HleoNY8nF7/UedSfsSGj
Yjn+9zn/vOP/FBeIY+YEavkNgHUK0cVUH3ibI7JX9wPqxlRtK2vvhgKf+xQ70KVfTt06Yk297uuE
Ol5p25pN4J0M7ssAzS6Vg8WqTLQHhLqyrYHQ6lqQY0EY8SuHe966SIxuH2aheNYn6wTDpv5quQkC
88hWnWz4iPf4PbUL2ZFmPGzHwW7POb6oR2FjfS5nUhyxBwVeo0curF1Tmt2mTh3ji2mumhIQH5ox
5XaweedA4nvmBBYJhbT8ISHxeag52yKzprVkjNh1EM77u/Qo8fPzoBrEVBGS1UM2amI1dikFooIf
HdM2yLYALOuH3sSpydu4Gjg7fVirlVsD+QG3jiPBfpp8G88AktiwkVGcqf3yEW8yjHHKn7md2N+1
QDmVZc0TvjT5iXUGKIURiGuceiwlAhVPqfgwGAIUiG97S/wgq1trCsDsc4C1bm2j/CzMcJtnsfN9
0hUoE46YHpwJ1WL2Udo21qoSb6j8pzXF/r0TZsgcx7A6dN36VgcV585e5T75gZ6u+7IWt7oapHvd
VYJ9bw8tO1M7Wlu5Hj1bwsBGlj/Jd2XysevsyWjPM9VpPr2Jv0cYcKCqVidL3ehsDqqG8LYIR3Qw
zcH+arH1dXlkvpAlb3fWNGCHGNTOa0g6ytx52UlCb/tBGE+efZJqwbICjE32TAiqzT0fwrKTBOgO
bz2/jdEhY8IQ44mYDGijCKtdk2rRP3OsvpLsjL4qw2WJhef9/x4xRUV+AFlfhQ3CUQv8YTELyTGM
DrDK7PmbIIixcZn6dYQLsUl6eE1abjZAGbPhEpGW/UEtQ/GpxMx+wxFby4pt0B4UQ0nfIgr73OTC
fcZ+vN0mDaemWmX6j26Qf7/cpJ0+N+HUP2kkc3c1IMUtwujO0prZg4D87jPDCR8CJ63PjdE/kbsV
r6qGlBiHE7xN56oGX2/R54l3m7mh9VRxwCvbC7109r2iNTBILPGKagEpJNZoR9nrvRbo+b22GmCQ
UsUlPnS94rW1pFxdM+zlGOhkG71Xyie2ieJOcdEUxtY6ey60wYQ0WSCbfeYtui7wsMT/lNKk95TC
3P7QFic1duwCqbhrog7fa7HKipFHxXtqTCa+ZNUeivDYtk8a1KRjqU8c4uXZUzsICCtzE2DmhrzL
XLyGXKuy5Co4Wbfw2lZ/dKRq0aOtjsk2RrfwQvJSDAdErIdDnQTDwXJhG14aoypblpru7mXHNUSO
uMTJHkcOufZfw0GOukg6BP3qw9yy6KWJt0BxcVxFpWYdeKhYB1m6Xq5tSRg/c3BLHtGqcDT8W8i1
ra79f2IaK7iMG4fhRwN/87XCkqvE1/BLkWbqnTDPsTKArxGGuc+RwrzAtKY2w4A+yfAHA+J1TeXK
kmybI2xQV0eZz5Xt8vLmHfBP77Xjz7Sxd//G2rR8I91zJmRclO5xucSSp3HV1bWthT8E6V35qr8L
4svOWtt4g5JclPVlC3yhhAdy3eynbhYQ5uR2U7uoWEOT6tItKa1ycalHY1jcak4FT+W9R7bBRg80
XAr14laOiU3sJy+NISzfddyisY67zJ1ft+Gr6/TxWm2QuhjatseNLYE8DIbpk+Vb9xK1Dt/3DgGl
t9Am6XHmCDnQduCI/iW00hR7yV4X3qyf1gDP+/rOCi1r6cS4xV+Fni/6zhx5cVZAxzX4jw45QVrE
07LuxgQRfdCKEufTAw1bTj24W7iBIBNl4xWuaOn1sLSDEiDlXwCOsu06w3VWCRfqnXE4sEdcmSJt
t/kA8FRz7fwBnk/+kEC7xb9NsXmXZcWDm3T5QzV9q+3Au5eVsvesmzLD0sKxdOT1dZLrQOdDd92L
VkmWZPIf7czoj3K6CHDnLXS4jazJCa53TYG7r8sO0vlVwV9K+1+rXjFj/DwzXl6l/WVvjQpllvnt
TehVHmxbyVivOus73hvpvgkMe+HlqbaR2r4t9i63smQFtblFVkksZPUqBnyJa0+W2ieXUNkiLybY
1gXpKfmyGwCpLpNRw0h7NjaTVa9q6r18SZr99NZ7rUZzcJ2r1t7R56WfX2GBEg4/wT19S40meY0y
R1uOU2aePa2ZcascB/iV29zoPl7AIVaDaFLZJr5orXjG5bBfTONQfBsrDDY1mMQLUZE2SCP8fCSU
vQMW4NTdUzqJdq23GVIiddABWif5AE2fHNXcq8GDu2+Vip8unZcBHIq3fj1ehmtl0JOghMmZhWF2
rytwacq8RMnZHqDxFThbVrm/A5czLWUVeJx20i3ts6y1umgfG5eTDCKDRNOeCqNDz1jV7y7RCfDZ
3O/Gm2ju1NuwXFf1YK4jMgJSQsHCJWEpnKa6kVUsIc6G6gVnjIKy59iZeI+hu1B28XRqCzInQz9h
ahqX1tabwm7d8f44Gn31Kw+BUMmLUbjNfsjYNnaoDFzb0/cI2SZ7ES7FVlP1/XU1lTyX3kfIjj+q
12GA6Dich9G/+iNOhlxv5NggbxbZoH32oQJsr5/levPrpHKqS7UGXZLXyHTPH/k/38Ka/7UtTDYk
TVv87ECD1EplP2Vjbi9bY9R2Xa1YHKyo1UbH/matwl59CiJF3+c8C5ayClffPSm6/SpruDPaD0mn
LuTIZh6uBqDoA7c8ywDF90EsmfZ4jCYL/UDBX6NUxuoEZH2NYR9Gi2MW3rfzJQFwtZrMUFvJquyQ
IfrUbUwXrN51QKhBvSbVCrltnuRyGZBBq5q8wQQlzneyTc5U/HND3QnX3cXFYEiaIyJT0fKSLvVc
zNjIKg3rS114vIVYV3u7a/60VrUjiHAEzeZsKicL2RkZgUt8rqA3V8b6o0zOyoCgRj+PY3pkSi1d
uYVitGRvXB0lsBXd5LYht4zxcFO6F/Fu2as3HdqJsniJkcX3QAmNreTgS8cMpg0S/DWcKTBX3WDG
YgPqAOWGJrgxjADT3FoE46E1p0hsZBHo7ngIFQ0SPeJjHKghSLqB6rktXBd616jwTEBxxbKxmC8Q
MinjRQGtNkKoBAh716CPeW0bEG689l5L/01c95ex83x9AAJDWiQHiY7aKtu2QBTa5z9KRZ3onwfV
zBZTqf+rd5jbprn3P8fJXg4s3uL+uMf1vn/GRWiwFQjxz2eVUgdksJoVtgYReXbOK/FeT1awutGu
nKt1XsP+aR3M7cM2q5ZzsJPr4VmqilyD5XRQlN+CZa/efGHB1d4Lzdzr+Hq/xFU/3MLc+C7csX6J
8L47qPaIJtHcGeGCt1c1N4XsSW9qJw4pec1Zy97cs7Dty2zEAObgdphmTEAoblhSVi95rIDwVIeA
x/bcGzcPJpq897LW1zkUb2t4DD2neQavI1uLvLHPPqo57eh68GiRslGMKtooedQeSdBmB4zNcEgi
UfmgRgV7GqMxvqCzc3CM3vxltN06R5v2GyR6rJ04d3o0rTZa18HDLJaHhXmQH3MNDZK5piuIqIAv
gH8s6/GoN2R0x3h9qc4KKrLUD4pzU0fG9nK6FCj9uGrGHsG4XoO5h3Y0nnrtrRlNyHRO6DpGSzc0
Hj1n9hL3tTLccHzAMlSutXxl+pWpmnfDWqdZsM9MDtKBxFKLYlP1U7WW1aBROqxC+18TThtQmqyD
lvniUXqXTOOdDUH7q+2xdIhKYT/HmTGsas+w7kLRmPA9NetGKdrgaIVg9RvdLKBlle6yKZzhU5n6
P3vkc3/UQbF0vdmaQXP6rS8a+6nvWVK77gjvZiz28hzFS/V7BGyHM8ql4nHK9V3YIk8wuW4PzQHY
rDyLkYNynImTCthttQzLFOd2UcPwbnTn1I6Be7pWC7dc+IndHKdSMSdwjcSVcRCsE8vol1WY9+uk
UN0FhmXV0Q/UH0YU4Nw3TJje++yHj7YsjrYuME5Oy3Xq8DmqwTkB8OFuc6mogm6a/8C8a7yghk5N
o62mvHDCGlq5xxcX8QRn6bv2F7sph5uwnvxzQebktq9N0FalcpZNYec5uwnqxMIMFP8sO5y09VZ6
ULPfntvkRZR2uUh8YHADeZ14NkxcZWVc3QVIby8zlW95NXKQGYifNR61i9bu7GctwWq7LJvk1kAr
ch/XFhu4kPPZVehO5asrnGfLdfNfXQX4fa/EUDZRGZzQr1AHzlPREhMWdnmaFYfn2o+xpOI0Aekp
gMWgxa6hThoo/ExjZZclXYgX6T+hzGoobvoUmdO4SAq/30QFfkzdUGUqFLtoiRLJo41FGwYmarXW
S208NeRYkDprrS2gWYO3bmItfZ+jXkivZ3hU5i8F4WE/Upof6UxJSXJRbutSa1f4k5Xs4xt751Ru
BQkWy3t5fJNp9oPq8K+9RgTIrHyIsEz3oeE/6znvdZZu+IJsP/CEyArA92CXiO4jvg0cC3/KNcdA
gqhUVk2Y4gk1ZNZT20X8rmaNR2RSjRNfj2M26z/KptpQtBUS6stQ84I1lMjhwSiq8SFUFI4dHOsk
m0BXtgfXaH7wRSwyNK1Qd7Jdr97KWBmCCrvW8FqXlSAey52ho/Evq/KigFtFoRFjeTnI66r4zsGW
4RqRV3BWzTIOL59Db91P8QyQAFbagQa201tLU8rbGnbisrOi6FvgK3sVbYgXaBD2tugsfcurL/iU
ukBa5wA5svcBBzfqsPD4xf9H1VR0i6zlZPvlSsbJywfxVY5VjaMutn5jKxtwmzgT59EHp1GBlw1C
gUV7I2WqawS6dhAg1aVkFNX46TzE8C2ygARQB4wPJSdkVJB2AaCPM/lWn6sCd9K1z/OERxqyKtde
qR0ge1Gx4bj2PVhWk6wuthyGYsnrFidXnfQfcyEHbSsLQZAFj3lic/a2iNhw2NaqaCf3xTBtcuso
Y54mN6qOoHTidRfV8ecaPESvwK4fYtzTHY3cZ6P7xhYUir0TVZ482B1mdzKEXSke7ZPzlOusbQxD
d1cRuYdPhucYqzGwxp2sjg1knhYi5klWPbNZ89xVHwtdLx89s+Z/SVNeJrwfTzG+7wtZ9c2u3skp
K4M/75uObWS4/dGGsAAWUG3Pdpo1h6x3cW5sUZVXdLCwuvLFQmZkHfdKxElmmT+ahvdNIMjwmuLX
gLZ1+xrjak+qSW3u+/nSWhUSjK44XNvNvMpZO8c61Api5aUbIvcuKTbXFlka0hi5xBKO57UjJSVy
o0/iNW/1ccUfu1nqgeZM+SKtNOxPqgA4Px7tWHmEZrQtkPLuxw24VGshlYARShkPgVM8y9qoxfX5
96ZqtpFR+ukSJWu/D9RjjtmX74OU2YlwFIN6m8VvjtbI6j3ko+7vpcjsVXPW9SZ/VWZIBMmOuhA4
+6U2cLrUCf8MFpmt32bT1zjkwN1QDxdBAPkyAyBXZSuWpAlSNZvE7X/hqWYfdNezDtVcqisQq4sP
RdkV9b198MkO7gqzPsmmQAEyavWsZsJExd43arM96gAIx8RUA5tXjfrCqb79KBumpg3QpMSWrh8y
Fh54tw3hyqxEsTCxWT0kbN5RhfithLX1WxsAm3/1XkcEfopkozqCzv1LXC/uu8qMSD0S8J9D5Q2v
cX98HHnDwLBeETYYbgq/Vk7yUnrIF2lKM2K/Cqzk2nGphgMrxqQAYPk+4o84Xqd4XOqnazNG486y
wumMJ0RZxQrwAlGSqB3LgyzFwSTwPJzrl+K1HzOEZmnElnEZIzvclAPihSzKy6hH7i4qtF0zTd6d
6MzqFibDIoSjma1TXA83Y9TjzTzb4ckQWQoHxD6RYDV21446aS9ju3mma7ucRDhVvvyjI+sqsFHz
JLJDzl52KacWKFo7k/q5dLBKjLNa7JIqFGtppDglSrGs40g9SGE6z8pWoZLaT4YJg/4vg2SU7wB/
4df7Pw4KrMo8C9v9SR4FmwLXQ72EbM6ABfmXGHbFyrOd8qSrg3Gs0LXhlxdqn43B26hTG/8IKx4c
XYQPgIY4+C5RHQTF4XM8CCMBSao5NToh2bRveyxb+vkRWdWZeZej474Y9GmWMepObWCnL6oufGDg
nr61mm58sTz7IAOaIAuXaRa1d2U42kdVLzIW2Un5DbmiRc5Nv5BmV9YjFJe91g/BI4/Ln3KkNVMJ
rXJSH5quwLl1aCz0q5Pui4lsj4zgsKtC65JOmN7oBBXhUzxYFweMXIuGnaZj/VLOILpJx21Ld+Fg
2b0aPrWJuZPtMmw08LGyZqie6mqg7lrcZ3zbCeRsf4RJSWNtnu33MD3NXlmcYgrN7uUuGRGWU8uh
W+EkBv1CHipfG+WhsjyLvnYYANoR8+PM+npI7cWYSGclZHhTRfWWn8q4LazK2JZpaH+KWmPNcf/0
VfFRb2ohbB1VRRFnK8yKRViP6leyQAgSFCjktrqJhjGIuJUcMba4u/ObfCU5WaJucxM5lo+Cia0/
Q6rwLlUp43WtXpShDHZdnuX5Fy3soY7rm65/rHH3WrSxm93b6ZjfT7NbMpju5yStxptru4FL4k7G
8t+KftzwW9ylrdWNt5g+K0coZEa09gcL3L0KFafg3XO8VmNM92TVixzetPMlGbL6zJd7aaZVdgeR
2jmzYLf2YoQiZaUtLK2UQ+ON5eXlKmjSNl5OBZBBnB/E9lJXSv2r0uOHiXiEc2bB5ZwzLHiHMgzv
5YSwzctbZJO2sk/jSbQugtLfFlqzVQsx/ZoLQ2pdCt0/hX93yRa1M9bT0EcXy0r53cjCodizr/sq
vxCTdEN4b5MRGIri3s09PsTJ4L5x+Ap5xX/RDjQFyIfnVJfkhcw9RLo/v4q1e5mTuGy/ZWojhVix
9/Xp3u5IcS+qWadhUoZ+E3SFtuz6bFyoDoZGqRWmz2EsUGYDxi4NkSvkYi6GyLaurofQv7Fv5H6l
xKpy1dmOevJbrTlhSMLWNGrD79Ue+btm8fbyKGAh7GIAPMXCi7LsAPRnzkxGDTokc2OQdNlBXrB0
fivJ6ofuD8Ov4bYWThuzBhIXjsoJhWpeYthBKqfJ49glyIWykT2ujaXByplFYIMMzoKMuYTL/sI3
tBOZc1m5tBjuIkAQ5d5HoQpJHedWEhBCgKgH22q/XzkJFerNK/5W7UZGTMEgbtw2u9UFGkno5aNb
MacxUEH7pzqT37JoeqtKtN21KhFyH4Lfx+az4ZSamzlqp1HKSSfUobSE0SiKaUxXWuQXWATwG9zg
hacvkpLUTwMmzd6bYy6OJIITIPFT4G2QsPh2qepzD/pOqb1H9w3NAT/fOm7pbKIgsp6dyScDBAYj
09vnrnKd59gL7Q1oImMP9zs9R/zvLeIZz5HDb/RAEXwNmhodnEbLThr0RRSZhmEVoGv8pRnqJS32
dzE2uNb7Wn4u+0zfu8bgbCZhDfu+gRJStvkXm4ODH3ZT7Hrbtz9XCuIUDmQntEZVcahbjsIQzvSe
30MBOl1CW9P8e6jhi8usofUWWs+hba++zSrs4cOsKUdV7EFAOhTTcHQQ89mxAnhAVNXLV9HcJjvk
ZVDFcES1dThmtrHW6gGmzNykBwn0yj+LYzK7XkbZsJKD/zbXZaDLrnWHHc4SdTts57vF6AbpbDRo
PKf4m7BlbJNjN7sWX3ulwbHsFa2RHNlEvAUPvohXnYPa3fxDU0A+AhxLzezgz79G2Zib/bBwBJvA
a1sif5yyW15kzx/jPsSAl+8W+NmH7d4VurEVM2wqgUCzdbOKxWNrqg+XiwlYz26mo6zhBaEcaiP5
cgFljR0QwFbXxq3sRTm/eEBkUk4mW9I8Q8i0zJQl4h1qBgIxfa5+n61ktguk6zqbnEC0I8T0eBlL
/FfBxnrTuGc36attVZTNfVqhXRFF7vAyGnBzvbA0vsdls25kEtAO7ZVtlcEPzceItRK69aKGRYo4
u6re57mTba1E7Q7C8MSBNEG1bRwb5sdQYGDIVuNOXsp0dHCe7fL1tS0QTnhXeIq7tWPEk//o4Nuk
83xlG/0+iRwgq5qXPoa27e9lTbY3Y7grgNTcZIl9DqGl1Mu2DHZ6BLhnKBEDmZrUZBfklTvYyNGT
pyvxfnJssZS9re+UZ31q2LBX8VOkjNGTPyqvWWQXAEOJj0c+PEZn1UZ2tpY7HHTB505as8YILQSg
2XaPl07Qy3B8fBW+KUNbUw+2uk3GWVadDgVhFPrOslaF0edkFm6PyFht/DSdziPnDivEcdEW58h4
YSOS8IW18hMaPNNPR/OWwJTgFGVhtNDS3v+VttWdEJn+dSrNclEgiPOCY5oO/twfH1h7DmtPrYxb
LDhs5MxR2avcabrpWWfves93TsF859iA49QlIftDhSSn0QnnFsl0c1saZouhHUe+Zgdo0mws85QV
ZrzB9r07d2Gcrty61Z6bJEFv323LL04xPQf11P70RY4Mb8BnbYYfiadEwUJRzdtRE/ZX9FFZ2OhJ
+CkG97AUsaY/yDsXGYhXRcv0VcvZmLESrMyR8OAFqdbtoWq88N7qSB4rfeKTMDeCz2ZU2JzMwFHP
RdMB3592Fk7JnzOlUNGBKdBamcNypMFU1Sofuipv76AHs8ic28FoOatMj9W9M48aLL7Vmv2pmUlt
hhaCV0pbYyl5a2OB4NWo9fqhCO381cZleKa5OV5XHLROGEtJgpNRHURE6Eh58Wph4PseRc7MWEo2
2zVKzuVmFwYd2MIC/DxR6FGq27AdUr6TwEHyUrWWRWzxfzMvt+Wlm1dN9shp3bVDBgfziGvHKJdi
slH8ZZoYdvABPv+93E3YVuIsegdvDKCEyUuBnIhs91vb2de236MajmUIoo4Nhr1B92R67Fc9I3uA
Udw99VkI2VVVtYPsdHTAo4FraRsJBUCprdujdYlExTy0MrPmzrTzk+wMCkXZoZCjLVneOZdzr9z0
261fOdNaHoMNKQ/11NfGvaxWiv6z7BLrVtaMtFgodZixkFOd8wRhVx6w9WUbHkVoIrlW2GT3S8di
+ZU3Yfmsxc8+2bdg0YfjXYNi3RcN7+hlU1fagwZxYFOboj9qSAHeoMyrbvkHNvdGM8WriuXBJ6ML
fjhZlr86HG/hkMNJEhruSw5zprpbuLrarLoYRpQdjNFCKbwWFbwo25BeKo4OAkAHDmydTYUXxcOE
+w4ZNKEgyituPN00fzl6jKSh23xjUmvhtUJZO5Otwo0W7iYTHGvLHQtJCWwmhiLblXVsHuXuRHbI
OAfFnUtcITcv45TvQt2C0zfvYuS+pxow/s5Dd990GJJIlTFHipBVvBQ2f21sq9hdXIJk/DWyr/iC
eEre3OQQAu9aNAt/t73QC8QbEE/ldHe2wjCQlLuJ4/5zhH3qzu3Y2rWlgVxgFUeP0zQeu8gTt7Kp
0oy3iNCchTGiUj3W5vjWa4ResOt02zw4YWTh3pRoL1lbdLvKMjjaF4b6ko+luo5wq9nK3jbkPN0x
zO5G9maR+IU6RHMrOwWeN0FsBI9GgqxupPy8zFDUGXuM4vFS03iJoyXB3VTycU6FRTtyIN2N4mXp
Uh5jX6vyGNvRuJvslcfYH6rykPsvY7OY35885P4QHKosreepkrlX3ijHxnsb8lGcLLQPuUJ6Qmbn
MlwE1uB3k51M6Wlx9jWpHe9OVcvo2alYdcwa+64n2PqFcbABVGR+6mLnACC2J+kyiAd1mL2bBuOT
HwlctgI3X1nkfj45rpMgzG/6+6aKbrA1hWqoGnvHtuoHWOHNQ5qH8cafEg3uKm3yYpvBZzVSvYOs
qZaNwDKD0pwfYV6094rrj1+eGj0dvoRKj9ChYVTbMUsPk13gn45jCOpWjfVk4wW0KK3B+8nbCLWz
Me3zhSUC5ymCY7dO8ik9om6dHGc1Q3ec7sbUadeZAKLSS0s8WRchEkGXTamI/XSbpKFY2nZ+xom8
vZUih32BEfLY8CyWVSv2mn3uKelSiuzl2HqefVtfi5g3PEqL4px4M/XYxHTTfXe4vHpdTjPQQpPg
jGAytLVrOShaXRtlkXMsjoplMWdleAm6zuGo+AiYGGgj3lmsh1gYn3QejEu/UKeDrEZpsUJSyHrq
BQrkaic+W1FifnJVQ+y8wNuNo/tIVvImnnki0tpIlqJp3IZxW52u7ZkK8MQzquqDK5IwVX/jVwqc
tXm8vMCoMI9dXNy4GVZsYTwf4cz6lWR0zJUT2sZGisqZLVKd9eh9z1wXrhbac1iBQEuUqaFrrByq
TiTs5ljZKZtCFOUC1zbuPKMc7y/YjmRsvKM8RDAzz95OU10vLv/Foa291WV3awDhQ5Xph1SNh2aW
rsnOlBfN79SBwLuo7Pix4vV/U+sO1TBLo6OGrZocUUaWd1cVFYS72qx23Wvl5QoMn94/k2DRDrx5
XvvC9c+gxvxzh7zmBu6rtZRtMhZwEGqchZ1vZZu8oLf3HHhNiGABE42hapz9L2GA+O5Fch1NmWQZ
tiX/KZXWsyCgVIxuv43nEuo0byXZdu0FyxMjRpk4B79h41VPVbPmxN+5r7AxuHdwiSCv3eks6Gkj
p05HqUanoCz2sgkRkEbhxYVHd6urt5eIOdYQ/4+y89qRGwnW9BMRoDe35U1XW6lb0g2hkTT03vPp
92NUj6pHO4s9BwMQzMhMVvWIRWZG/AamnWvNzfEWK816xCycpzHGfjirQoaO60tmWBUmD2qNXMLS
pnimn3o2sh9iMqaSMVUQf3J1FC8lVldFM66uI4PCNTe361oGrtsVUkhqx9bYVFLlwRvZMbZDlf3w
MeRLOtX6WuYZzlP/MUIZsBMZIvs6olG5A0IWnU9dF3/1Il15rWw827w4R4YbVtNp0gPg8HpXvFQG
NFevwDDCQ14km5xfVaWzTxuOK6003aslgSjFGzVLT6V24eHIfSVBT421lWVZM4Swf7wLpOM6+3rL
3WbKPScjb7Mb3e0RHvLrVz3INhWySm+p5kbHxsdwuPPiRR5KZEvZxpTQ9UJEbVoAq5spNvM78NVk
jNGIXDV5hZypBD/0y3jspkipVMHetPXhKEOuoxsLSHxihaApnfYsB3OEz7Ka7dgsVxLIVESVbWMx
sZagLQOuw67nQTG1Z3NIuvPHPpkcsQ0pCz04fhwfFR0qZ6BE2vNQs/FdVI42AtlOgOWgkI60lwOe
W0DdEhcQd9Or+wxIy/mPuIzQTDSDlpnSeZvejlhjKJb3M/A67WwkmEjJ2X81JaaUDqVcOS0Tz9vE
ITeIzFPSAYehyX/kzdufR94m5xZI3vVMYs3Scev9r5imO1htFOPuj7EqOic6OayxsskQq+0hmUFV
s7bMHzpzMA46q8Y7y+3dO9QJC39XtiCWMly+1lZrhShf2sN0xHHTIhOQT9GvzFVjxPf0L0Kn5F23
xsou+2HNCxaMH9MzgG5YjOY8nOp6di9w0dwNthY5vyMz35SeFT/PLfZD/lypu7lhRb4ui+BZaYyZ
r5BifojByUNVwjVdxspBCwb7AF7ZWkkTB2Z3E/aA+1G45Bk81g8gMYzPlTW8sDmvH/Rl0bP0SUv6
YFh+aP3uk5HLPLNyLn0/pgAwjeFy4yzc+A2IwvwKZnWEV8MIOdz06qS5jGhrePgkFf1dorvBMXWa
ex4/+udaVTHOCer7ekk6RXOZP/7uKxMnvsMeANoFSVpLx5G4U52C6l6L+qoEcydXLnqdlPuRvCUs
GZq3DkvyuioubFaTo2FP5zUkp00UsKM+in7ToG/KyGq/d/M4bUPbqU8e1h3PyqD+kn4vWwSeg9x+
CmBunvEkjLblANkHFwtz7aBCeB5dF03xuHmQA9aRzYPE2Z6cr8pc0vE7JiNuEyoFThYSJxikINia
Y3z6pdLQ5fEqu+UGpek49jGJVGBsQaY9luhuDCHGhq0a6HsnHj2UoRmF2veybeq4xfQYYrT6jUwa
wiR5q5/l0jby3Idu7OaNtRRIi944AwIxz5Xp4SyxhDz0u06u7iNkQ0gO3VIfrQO1x/NIoZT/eywZ
ZHVtss1egWIttnGgAMGMosWSrLW+zpnxKUut6e+6emVDR/mumq0D61TrryHMqOm2U/s6DsGSCnPd
R8PkNTEUfXZXNGF9Kh2gPxRhtXu5dtlH0Xqyw3x8Gp2wfUBm0z8EGMxsB56I38iYr6mqam/cI/6h
VBy2ero1flOIx0WdXJBm+9K1GF01y0HO5OD0yqpLXeUkBlgSGs1ORXGUythUq+lO/voQIXKPVdxF
/nj5f1f61XCMouGHhPATUlGdsFJtXSaRspWgHExrGld2lH02gAI+1E2wcZ00vUSLlrKEsEoAiDb5
BxQqTWfTW8MjxE82BGw9HaDB0bBXNFB/pGxr3BV30ThYmBSrZGmydvjqUavCX/ILuiDRqTF9NKcz
pf/aGOFPbRyUR1WtUa2oO1b3y3CUMtONMwXRGUV289W2pzXa2cNX8jfmfka/aSfTi7A56bXafTIr
xbiDRFWtZToytjzTsP+6FJ0Sveg+xrPLZeVLKbk7o51u69xiWIMtWstrXNHw5loUnOQAs3TGPvJZ
TJXGOFcOSZTgovB7wH9Nmp3rJBnlxwqOHm7+Pkku5Dgz5eaeFb3uxW8Kjo7nJu6rZxZxv9Iia753
nYOjeaepDzh2uBePm37dsDP6Hif9c6o21Sc44smprKJ+KxOs+YfiA1wGAhbso17LDoDnm7e8S3cy
zwqjcaOiM3EOW7jmMxqOB3GlRMPapkQQW5S+/mVXWa0cdFkep7ip7q4lY/w48XVcXr7qcogd/+wB
hD1JK1Bd565BESvMY3yavNzZTkOAD9TSrGV1naX2985TtaPEeIR5D66upxczbbcSmpZlEttZNtmz
gaOXggCUfEk5SPrA7qZnJ1GUk3zb618QBMUhQTTQQCggDc3PQpkpAj94+N2q5yJ8iCr7s5BtpIW3
wLU1ZHMoI2fQH/jFVTkar3qjUPkt9Ak9kcL8Iumqrq5AsFNgupNclh972sYzkf2UXosa7qHFwvya
6Sqxdbi3S+DIC0lGDuQe28xJXrJuDs52EfarFlQQqTeFXVRfoNBXklaSDmkChKheEqe7mMbES3xW
6xd7rENqobBCpFOGJfsSoWxE7LiCHRTtZvbwx5LhThFP914z3t2uJx9ZxJTvFPRmhyjMHo2ELPeQ
mzNi2Yn3SUus/BjHuNNJc5HjvkPHmsz80muOlfvY6OVBWnLwzL1j4ZknDWql98hSzw/SsmynxTCr
ZnW1TLb0Kdr4bQdIcmnKB0/j3jK/9G6OTPesJuq+L/DNWHDvgCjrWN07UMu35hjXa6x/TZZbhY0g
TqOc+GlTvYCYVCCAluF40zXIN7SwxJSqgZnaVxnGIF5xHhZ8HS/wR1913EdHa/PXGs53WiivxWTB
jxytL9Lqs7k4GVavr6XZdeHimEr27Tp2uWA01nfI6vX3fTiX97mCLSbiXs22tWMgjnGOpWBojAjs
c/DKsNtZWFkhtxZNj1YbTRedIh/1I1Y6EADIbQBe4SFAE/rfe1NSRV2t/F9NM9LeB/8xVwZLb5/H
FoZuZr1la5td0NNNL41vpRe3rs27Sd1IWCK3vm4ZIDHu+2SnYdq+kt4/rnEbB8AtQ2+413d/jBvU
BjS+MuyzUHF61sp2PEPhm5p9q1EkkbL/Nf9yC34An+ih3eyp8M/LA7QL2RIjWyCMjrJzfLxDtoPl
h5dhzlqM6t5b+ajW0qpUL0FYY9yWSLdeIHS5G8ex5i9DPt9ZS7k1zbWXrmqit9z1hq1ba/FdoWTT
pnHNX/1ivebq5rDF3hyO0dIUY6M4rp+b3LHuJGRAdbsEoXEvfZ4bYgckbjtN0b01CljXDh+02fHU
1wIq/4WCc7rq9EF9LauMzJmimWvp7RrDWu6rcGcHtfZaqQaGpo2jHKS3DGfewrM7343LpWYteQi8
zHuUziw5eGnvfv79cT2sQh7pp8z1AnQRh/Kt++Xpg/KaTn7/QEbpu7mI9s8Wpoyx2nYbaSqTqcGa
LkG8t1rx5nTDL8dSnCPlbGVbjqm9cYqB0uNs5ghCd5rNcm8q+1WIvC2bTvwIcVYkGxsE9kbvjgZ5
PaD+GUSiAROMsxV10IWCeGRvspw6XovpSksmzfM0CmSl/ibmrFfzVjCt9Ra2u00SY/k86RqRcmeB
qJT4r9qLOnZn3e0lt+BOuD3aRRqsP2QP5FQOE9mDMyvvlbQMFb2LvZwmSvXXBLrwehUJfchOUNwC
xnPVLbZ5+GxaPHSf1NE1n7oMM+RMV/VdmTbgxu0mJ8/vJc7x2s6c9NS1s3aR0X1XNjAK1kENynnt
lBNiZoVzuQ7NW+AwZUsdWcbKAcmrYudZeYEpJ59mZ+5fqJd8H72WRE2ILzrKPZfYSzuWfyGvRTXI
9IPWJe6jDAlcI9hGfEW8fC3nMVgOC6HlMNQmvqjLVaSjc2d/saDc3kIS10IWplufytRbO8XVDs5A
yJ9TzU84dA4rLUDrN8zTk4zI4qra8XsMTgAc5qdExcCF3Hr+vxkRZrAToowNt+Vq3Luqs0kdDWDL
9TiZUXS0FO3lA9rlesovYV/kRnC+ol0ExpLaPRJSJnwypdjx2E8/2QZoNAvpp19tRIq78H+1hYVC
epN3n1mbAu/xyd0jVqad69oqdkERZ594Zr9PshGHbU3/l1fDXiszFdNxdlfboDLnu6HU3ifpipWd
LZgkV6Y+clrlLiNBfePo/8nj1xb6v/D98dfM6lWCPD+/QOWOp1q98cPSeu16KNGmoQS/dKSS+Z9M
nhwAxV1V1u4311OU1eQF5Uve87YAhIM6Xeojse8OwQEbVOdBrgQfCO+RoFVPMQDlUxlq38thqp+E
3ZwuIQRVriGx8pZRS0haMlRCeoc1VcOtLKEpy//KR9wnYYjsJFGVS7KrtxR9m3N/U3diAXcNzkn0
LU5b53jLfQ0lf2mbp7vAq0+F7esDAEA7AvJ51ebAWy05YGa819J+/s57N8J5vZ/voszUH50Bmqt0
REkUQvT3k2e3icgt1aqB9AUzUh+nc4ilX7IBdbMcIvOhnuzorWWnoKFBtWqbIsb83Ogf67k/Cuu0
X6inBc48pLFfJGJX1UtKKe9eeKhTgk4IdOr6JJ3VgBBAlZnOTiZGnRMd8FsHLLoQYnn6umczQ3FN
5iLHkW8dL8ZWLXZ/NJESHa9p69+U/7S1PsSv78HG0K+xK55OYJY8MX600/wpVyAyOW0YXuQQRcqX
qiqs/S3EMiq8TImG4ElegJxBDwBMhVp46JTf7OIKQ9lZXZudksVQTuK9U/yyfR5nw+yq27nQvA0K
K/GzHLKWh12SxPHJWbI7EkuNg9UE7ZM0pkBLz+Fg/bjNmczhswO9I/w7QSVhNYhJl1JqbxpEw5dI
T6kQQK9BEK1kAWdaJYDHjseUqYYv8FANzGyTjszf0ptOFWQSw0ZNgrJnK3a3rOUyIJeFi8rKiDqt
01s/U+OuWgyBxqoPVq3VmZ9VJxq2oAScO9WFy6MXQbfLwhawZeTfoxmnb9K4nnb62ME/6urkwZ6B
ki0tORRpYqy6jgqHNB0j9k4wHMuVNGWWZuuPSpM4Fwn1Vtjt3coFb79cRGmjGtu14+R38/Os2fWL
q1akb0p92wX6tBfXydy1Hv1MGZ7SOamoNM4HcZ3022Q8aS0FK2lWKVy9epGu/f9OclO4etNSJrpN
yqk686rStXWFzj4uueAfxH0aBbToOOhpDgi+xpvaa5oXSNv2jBLOn2OHpo+OMyqJ6wCnhJcutGRs
HJukgTybJyHircpGBbVX5Y9AFN1tjP7iDjZFz8MXr5TExTBk7yzeKamBl3ha28c/+UbSpv6Y7RRo
nis7bKk0/jmIb30qGvKhfmb9c9nbZ6k1Zp2GO6pKtq0VYAIO+/TDFe9uZJ/7ObQfywF5Ut9IdhK2
3CI+Z344rgUGn06xv7EbyA6/J6m1jplojkGdNsd/TpJRbopqlkyKzEpbp2o/nkMHAL02IviK7Qmp
/DJ5qRd+XpZnxsGg1PrUwzhmTcUQZBdWGoXNvzx1MNYNZsIPhR7x/NaLfGfAsHrte+/zoATNT97N
5O666c0bMfhN6kY/l5GBSS34p02MX9H35YOpynUHp+SF7mQJHCavzLaWpo6vU59gPFAB1NbHHIk8
G4uXrFH7k/TOPQpAZhT4F+mt1ODUeLr7JJ32vpzGFpnvOnlmLX6UIWbVJPdhjNaWs1x+zhrtlPts
2WSKfHjYqfq6MvOD6abGt9JHTn0xpXSt7ldCYflz4eaouPiOceoU/KdiCLeb30OHqXV++gx1yJr8
51AnVz9c9ffQeOjer6r0w6KTZ3+4ao72r64n5TNGFsVOb3NlT1YSD2tQq3oYla9gqYwztuoGRoND
9TVLOrK6YZjeo4mTvXATP8j42/RwYBhq9P85vbbH9+mGaaUyXS7rew5cqwRKeFNs/pAS8YzOxcgz
fREFkUb3TQMky+jfR5UBa6MbztLR2jMkpbFo8aCe+AX20n4fiCMfqgkvHybLnN9X+OMjdVxJNwFo
uOt3MTOofzMV/1U8zlTTI7NFXe/P02QshhVWtOZG+jNNCc5yNuv6+9kt9mG2dHsumgLv7ytws5vK
zaf7xA88bJi1rbRuBwuI/D1s3HKb2sbEE4qxYIX5DcmpU8GetKbwyP003X+YFvsIe7gDmWagUvIe
9kc0ajyUJnbSlA5BrWNI/7Hj+l7OG/YmXgrD6MN+VYJuZPq722XlEu5y7f9BhwyOeMqNXqacM92v
LkrKCqkM9ZO05JCrBeXVpVMOzRT02KSp5uaPjtxUq4vEEi58QFL5BZko6rFtAdNmJZP7AquVyY1R
W1yqXrfDrf412AVlrlv7NgbmKdLSYVxfJyt11exgaiMds1jRymoC+aTFxGdZWGQ5/0q1EZLwkAWI
BHPFyeDr1A2211rqX2f2fpGczKHfQbZtKNPhCyPmMFcLGB9qVqhm4cmp+ky/k+6rmcy1vy6j+w6K
Ne5hqR4C9c9jNp4RphkGmc0zQC3PXvsdUemqkCgpY9weuq7ygYMsw2WgTq7yWIz1yhqH1t5Jdt1U
GtQ+kTrYScYddPTUrZwmUoE9L4n326C0txkU5k6BY2/9Pa2UBJkaA7Oy2GM3PLf651tTpK2lmXmQ
GPWF03LrFWnrW/Pq7xqFoNZz8ihIaha5+wy1NX11n217aF61zOme47bal2bcvJKHj7HO9r5c+1R7
+SKmyp9B54x+wjGlJkLiiplNYIBOGEdWSUtvOZJxUfSh30tvmbg8+5yJpcPSmxuYAIWh391JL2yS
V+QTewTG6Fwk6OWLxUbhHedaGd5FuaQGG3UNcpuRn2yvzUWY612ja+lxSvO9p4w0UKD8pe/BP4W8
bj1S+JWr/eeFpGcmy7m+emYpMcx7XK1N/bunuk+TbQOFqd1yY0zoSkoTTpL5mDWWe4hRolkZS1M6
1FTt4Pb/kMZtKFaor8BXnZOExtnCPNHGY8Yiw3cA2uuf7cH1z7pVIqBoxAPwCJJgENNHjJCXGKqf
R9Uqf6L+shYgj6rkypnNHeIvC4AnnRHvdHo2d0j0GG+5Pf5VWprx0Kpt+XmZNFRts7bHtnyxSnXj
u2PxvQKrvNYQdlsWD8DyqBDvdPakn9TYDVfY9riLAgdDJrsjZ4qbC/6/zTNMHXaViFJGMMu3RTX0
h37CcL5BIKkLy/St7pX4HMd2uJG4TE9g0OROrCPe3CyKy+EYIENtIbeG7S1iZk46v/qebd/3lX6K
1ULjBLCfP2jJQYsS6O2Svv3d64Mqe0GrNznMS68MDqyxYekx0uKFHMYxFKdXpR7g/3NyjdAVNkvk
45gBoPS2TxWcSDJlfCRZk1IC8TXg0ZBH2NfD+krm+EsXquOjW/mZv6pBp8eGHl8kZlWULoC/nHvy
clvHN1QWMP9UGa/FMhOVTxa3x1s85olxgSiJETBlyFvc8bvNBJZoxpI96JDryhIz2bUBu/c0HyvU
X9R51SyQlv8YsdgoPvn4WNxGaCZK4Hoaagj7ZtWlr9E++E0MFcJn4hf+Fm0j/couvbFDrTj4oUbt
dBQSqcSp3E/AYvLwPjaLn1Gvz9/ZuEKgKqvi0Qh65S6IFWdNHWv+7g/DcUzKEf1lDF4MI/V2teXU
X119XMkAJcTOuozq8EyqRX3Wgvihkz0bSBsQ2lXVvWh+9V2kCiCzNyzxleypjCmD+SZadO2iYTAo
z4kT6t90M/C2ZT96R6TM91cf+9Sgfk7ZaVgjOZF+zTog/KLMTLbQLE3vb6vOvvSZ2XxpWgQkMrI7
T0hsJGDaLFjuemefYxW7mM7z7KvCczkmaLwWM9qLlJxf8lGvN4qV2Ltw2Y+aSIs9VqqoNleXNB7a
bWdZBzjMXbj2Rn++OMiIQFGE+wfd5j+bbqvvBl4znxPAoggS+/MeAEzyLUdKKsGEm/RoytIazU8J
czOG1H2+/TF6uUepsL4oEFDXQ1Y/qFaI//nodx7QDh7q17ZpshfDDKs/3AAYcVBsdZzgHiTUjFZw
WS6QqbGyShRd3XuTnj0Gi9snkLVPbsdPNtWa/BpK9L4/uAMKcf6YU5Hk15kAnUBVZ3nRx6QAcaJR
ttK8dUgzQgEOjSxP2w1lEz7ELG5W2BZBPdYpFBgZUCZpuhUu2UqiT3d4URhvmflzJtvw6uXa1rYD
q0EMKNKQe4c+OU4JkBPsdfbStNT+PZYvMX8ZEjXqVifXtxkW59t2UHy4V+gLuIllvkgMWdFaadxn
idSDy4O0YJdoFeGj1vfhHVyw+mQDN0Myopy+WXZ8auMh3DcmVb7XZkBBQlfxfQXEMO0Rso3QgNXV
9WzE/dewTh7TLDD/HuNorYee/8MfO/S5mtD8VCnluPVtmCaGY0brvGnx6DTL+1i1cRmjNJGsAt9o
zp4T9i9Ba1qHoVKLtV+CjF4PwEcH0PZPaWb3L1A/jY1nOTD+QtgoQ4hOyHIpHy/x1eDDhbyRByI7
cLe40QxrIQZIx5VpMNnONnBGfk28wy+ZN65RUue11WSQLiG+++cP7Vr1KSvYyV5icrBKD6+shBtE
L/0Hb7Z4nHZWeQqt+VtgJdOj05c8cN1B24WknS4y4jqsZscSp7mL1SzjBjvS97Gp4lmsB/3Z6VGp
Xu5HuQ3l9oxN1jGJnjgk8P+5NcGcdeesyR9kxC3uxpq6ikH2Xu9s6RhMKzlP+sGLtBN59eBS6Yv9
ZLao044g8CjH6t1wJM9/kpgckqX3v4YM1ArvQKSzVIwp16vF/ZXDoiEfdQdOb9V34V8QdLRdGenl
oogTfEZ23sPfiARtjFjzp35a2EG5/RouLaqR6bMLLUn6ZLw+/jDRwn5pwkH55EzpQ46u/4N0OQ1S
B7mOOrMMV03q7faQewD+uZaqQWO1F1E+6Z3sLDy4mVNulJFM5LugyDzVIcpJOYYNCl4sm1jtg00F
1fiC4r9xPSCYgr+d4mb3+FBMR+nwG9W43Ma5IaBZo1JP17G3uUFb7NvcOksBVS1V0kCOz4Nnqcg6
Y7yvsxZUhuo4PHJNYNeEx6jVL3PfFytpzmgzH6IOmwFppiNgTWXMc0AamXZv2WBr/KotVrK+Z5mL
PE1KHnCyIT5fm7cF/of2h/3B9RRuEK7BunXGMiq5k4OZRlOzcseKQlDbIngmbemaeSNR6exdc1vF
jrn3tBSyHK5/Z7HbCiMYS6B94pU0BwceIKLlzrE/ufM4Y+ydmPdxXgbGqsBRBaAS7xsJBjE9Nbv5
e6AVxeVqmj2S2mEPVPoOJm7OU7hICU9LLUHOYqklSPt6KtFa9IHB7Y/7ZY5OqW7zzlSOwxCEBc+7
HJPP1xrlkL3jl942XZq4MKcbf8qq48SP+BWD+HypU80XafYNXnSgpZ5LF1EIr8ETdJk02XX1EETh
NxkEzR4t9OUDQkThjgVI550HHAjbkSq/6A3KseuoqS2YAN2bIOuUwSo3feR3hx7WGaov/nvz1lvU
encAHBqs86TiZTB5tX2QhV2k36Gpoj9cl3XDoAVrfoD1XtZw7ws5pz9YddetZEK/LAelg6mxlRj8
nJbVHziAYF3OSQ2LrCqQqWH1ffBJ5K4cWTG6PJUepumc2zUPsr6hGot7OU6B3cbKpmQvZuamPrjk
R8AjGGJnTv0D/4Ui2DpqGjC1jw4LfxmD0OUj5Fvkf9dQaB+vH2IUZMsdC0tz+ZryhW+zrl8UY1Ae
lj/4XZbXv0NGBb1tUYANzetfLtMpjUUHz2qeUrM7xhCReGEvMniiiCeSd/gxrBIob3cFPPt/9PGW
gWzulU2kuMPaAMtyiJzOIJtaKoiCRWkABc1QymOz4CJvTfnnyjvHvPYKTvLWlN7bYJtX6Jvru986
r3LQ6Gh2vmVir2FYya4cZv8vcIys54ARQSSHP1TbZnOPMm101Cs3PhbdUN3roYtXQWx6n4LWASqN
e91R91Ow0DbMcTNx44tAR31bTXjCpclF0KLSK815wV4EDr23wVagPkGcxPa7sR4QbK+f2CZ+k11P
S6YC0EaQHe2hrL4O9ok6Hu82FECHjYRKvDdXhh3bR11J3a3WOX2xh9+FCW5G2ZtN+8QcH+7gVONb
IzeW3AXpsEGyNn6/DXC2cSk85fOH21gBBcymjGlaHWxDtYB7Dvo+CzdW5SSHZAILz2tcR1aL9QvS
YfPAQ7PSQdOgloQgXndXm/oFtEO7i0DoX3czapQCBSSXDsXUr/zDtR3nXXQPVpyELijLa0wmwk06
R9P3bBGwECmLyejepg5QqbSAVDdPWVC95WNcna9yGE4NEm1p+oqWHhGHUwHsIDQDuLt1N5lSqitB
DPwJHgB5hB6P2xnz1h1QIY3q6tCGBahwv8aWJNMVddujYPecNL767EDY1dwe75ClNZQ8wRRDR8mv
AC6ybsO6W/GkVo4BRZDnKDed++V6OVb0G2cYcPTY4J0AwC1x1Ec2B3DGtP6THKDA7vpY9R6l5ZiW
vlJiVz1JM5hUa2u2lb+VZl5X3Wk2Zn7DXjh80pum2cVDY550TOEeWP8G6zEk0w00LAHjTEwOABb1
bRGpw1rTtPihiW3cVlhmDsc+6t4kdhscKEp3n9W8zS2bd/qQPACrHk/XSeQHtLsE2ztBFfXjaJ4K
SwmurDGBB0nzCjJq7I+9zb+b3dIs0Uxe54ZT3iW+lsyv1DO1LQp3vOsVn9wKujuLmpHv7MpFc+l2
6BaBpgSMzQ5AWc+7i15FrSnxy6k5qPbFuv8QkbDMkmuqE3wdbaC4AZkZPFCW+JcotL0LFlU6DiYV
dXHpkWCqKAyqE6QwIIWdjXJuVX5ODG+jcNgAIVKA3fTe5XYd6TVVlq68kdEhY+yHS8lp5bfVKnTI
EEtT5k5lc7AVo9mbkwejzmmQhaSOYJttdmws29/Ui9GSP4DfGVBYOOlmy55tGqPrs/76AE/bbs0/
VHcvv3w5qIk38LMox931PRZ5QcfjleptFOZv7zL6bIOsS2lq2RpMbn7oFpCSHCBVkvyZn9K8a5+T
yikQ29fhZy8DEip2d1XXu5RE5/BYTZbybLVtsuSCsh+Boj/O4PterSKP9wXC2WnuuXslaptLzD54
O6W2CQ7DshfllP673XSn63Naj/FEzsLmZ4MTC+xdrhG26uJTbzQPXcqPa0hUag+2gu29gypWlcRY
FatYB6deBz7UcqGQ1al7yihI7LvBV5/g4rV4t3rZt8GILrKDatGwKEzyIpYOLgzM4Fd1aJutkgT8
bU42XVzdGw6BOdd3M/Ccuat3U5sZrIlBiy8Fk+uZNKXjj1jp2wraV/wD3Toqpfb5l1+uIPMoKtO+
XfZ27aHkY30zPdw65TKaOqgnp/m7DDA2zhbH425xN557r91n04AO7r/ifTCynpQhhZ8tcoPZJycO
oovZp/1xJkPNkpASi8TkULAfvMhZGnsGloPDV2l9GHcbogxUUxO1Qhvlj8vcrmUFnrOx9b4gb8cH
3zr+aGpTa6w7Ryk3tw41GKK1mWTmhqqEDxIgQkcdHyE0L3RUC3TPPEmHHFRYCgjhy1EC1jJQznjC
FOcKuWx3stfwtPu1pbKBLrAfByiwqOjcNDrk7P8t1CHdyP69S3/c5t2mkPqO1mUIJtWuyrVZcK8H
DZqhC50vIPn7ZDrHWEnQfJ2h6kWWmZ+12P8uLYmHuqrudOT9NhKTw5yl7RqYyASQletILIM3KJfG
ki9YOS4ghWlnWb57gkVQn/2SUrA+sxlgW2fei8+VB5gHS5Fk2FnSQ9o+upt1FcDqubOwO6nie7Mk
BXDFF+fq3+PYsZpdWPaprg8woP32ikzWfGc+ZDomLNJLKbe41z3lOjNeOPxRf9Eiy9j0ZeFu8Ovq
723b6u9Ruxzuzdj85bhWfpCQucSvncuwtNyWthZcR94m9ixwDupYfpEraD7/rWSST+lvY2dzsrld
Q+lesU5hRb/sodaTUiIQYmBZnFvoheSNf9AmDQxIoTakXw13bRhPspDsC3PNBjh5kS2Dz00pLb9X
3JWpBSb/i0e9rdYBmsOQXYbRu55Sx0djS6LX0ybW9a3q1Sga30ZRZmzOLD2ng9EbxfoGQ+9yvd/l
2CqsjQyQw61DzzFXCsvq0obdS6/Bt5Oy4tA60GwmOKtqqF+l025xrTK8OyXSrnEpBkoh8XdcQm09
ovBaAmm7lWp71r0OVB3cwDL//hafeqopQHXG7S0mQ3Q0agD3KF9vcc8lQYRzicbvasHHojOvI5uW
J19tD5/krHbHS6k55tmcFWPrp+OMSmn6apJF/LkMXcA+H4YOfmKdgWi+D0WD7LUsDFuGBiCrd/wy
yv4Vw7240oo7wZoJIg0+zX50Kvvy75CpsEQQ5JnELdW7jrqFfk+8gdSWkEycU+xUwrovt9MIHHU1
KWN1HFX1/maBAtB4vIiCmMS8xK6OnTVxN1Mnvs6SUzlUVVQfR3+4rxdNsVs8wR7jDA9wo9R6qq78
og/vZ3Zdm9You49Bd+lxFTM8RH368zoaoZ3FRXkR5vJb+NyM8IAQ3YdRiqCoTFgOrZd+0VgGH27x
2M/6XblkBcYuKC5zW4JuUor11JBe30jMS+LF9BOowrqxqghVAAZeg1nNC2dVTIiaqkwK9DxN9tIv
hyEA6Q7xBj11eLmXW8f7bLPyDvngQ70J1kkUJBfyzcml7MORyu/vduxiMgZBoli1XplcpGO0QhgK
ctp3+SKnBUPrOrFeBk15krcbffkVIV1w9FM4QddLunKqNMvf+a+PRfehzor61FOIPk/qnJ27KczO
0pQzibFEQQ/qv8bgnUH+3GjBPXOBaDQYJ6e3K+iu5iLvbuYUu2wEy+dBO6t9090XKRzHIUuTvxrg
pW7jRz+t3LPR8FHLJ+okzZFEbr639UL/FDnpTxlh5/651LPkC1LkKNGwBpKcx7joVSGLg08Xe2r9
3011aYLCeO/1DPd9sGHX/RGlUJ3fcOTq8VYDdX5yEcPal3k5AM9LqbJFRvBNHZyLZZGS/j+knddy
20rWtq8IVcjhlJkUSVHR4QTl7W0j54yr/x40ZEOj2Z6a/58TFLp7dYOiSAK91huCWlqb6I19ryOl
xz88zZ8LDMu3QxM7Z3UoAArM61Vama9bGaCqHU+7qRANXSG1K/rYUBXoOEw7zX6KkQrasy7vFFiV
oAREXypixBzSR1ilz2KrBuXJdexUvrShJqmuQARKO3Xa/QRuwd5oOhvQP9xGbmC/BWrIjR5kdfjO
Q/5biIiTs0q9BG0CDNBo9ZXoE4eQ3WpSt+mdaAWjCv20is1tXUOr68FUnZsg4Hkjq4/YwWDq8rtL
RIhBjEkSyuKPCc88u8Qx9M3Yk2dY6w3Kn7rSP+QT66avmskwAUwl1PGv0I/UdWB5xa2o8dLsZIQP
3KbCtiQIrLUXB/YXUqiI7HnuD9B6Gy8azukolTh1Q0z1s7K/NG2BgqFgsYZodQV5Wk1ful99IlAc
pE59FXMXxus8d14mQQhlWlkecz5tsMvWAochEBtdVLzhP0UfOwaLp3f4c6A5FkjH0hRn8vuod8iO
JQztu2UdcY0gQiY16NRx64iiWQ+e/8iOxWS3wR/cyP46Igl4J1rL3wHKdjzBaf4e6OdAVbPXqmiD
m55Wn5LQzj5F5MuPHoCZDQjb7JNZ9RJI3BSC9NRsjCpcqexLrqJp+RcejkLKa5a0QpMVKTwjMPZC
q0kZDCwjSvOR33Dp3s2Tn6K7hc24639HIUv0LkrpwndRZk0WOHCc4TM3wAuY5Le1Gs37KfSf5rXU
Xt7lmotZUaElzxnGrBs98cN97RQJCmSufwqSzAZQzmjbFNaDgwmjGPSmrtiuX22LHE5e/KiBWeyz
KO32DUzw50ofvVU7KZcPvY/mTKh8hqyeb8ex8M+Z4gVAxmreKLMfvkFbmEORCkAxNEr1h6HVgYE2
lcuD2vQwZodtvCqmuhdsTcDUPuK5Q4xPq52iFJz99NBZxFm1fcgi39/2nfN2Nv4+W0aXMySKuoce
VPv2v4jLBlAQ3Ib3bqLn6ie7D9dUhQawjGC/ZSQg1iF6Rl9aJXmccfJOsR+tvv2ZdtXXUsKMTfVd
G1yFZ99y9N7xzYZGijVAgG4h62SSXKz0ZLLprTHnWJUtMN77xnyai8wtO2RDb2pUQ6Pq3DhN9YK8
0I4ne4w7O73Zt3qp7mzgcV8m0FJdON5zgDb1xSxdil1TvxyP3NWHogBOm3VHDduUh3FIz2pWGK+a
HchnFNkngWGNvPuQdQd0TUEHT01sPmG9SJm2F8FD0VGlNXFsEaNe3j+mrd/cxKCu7hr+8a9Vm2FX
ZfvPyErLZ70d7IwngfbYtxY3otSRz6amjw0lctC+Y1lKRb3JIC8Nf3tRX249WT5kZaruag02X+xg
qQUBTFkFkZU8m4rRPxZpshKDQhoHGsw3wyPDKroUB9xhOXrswHVv1+ZV8Tlh62aX7fAVHC6PEq5q
3JEbqe6rfmC7ZbveToNosp0JOH1Mkplk6tOiJSLoObnRUnL/rS9CYmyXIoR4ei8YIgKNNunWURtr
2OcYIOWmg5jnxi7PMBRWDXbp2Jhusq4ynjVTke46I84xpTCM57SsxhtygQfRkgK6MJ/OgmZ8Ej1y
Ej7LOIECGmdIVRBLsUw/O4m1lJZ0ZIlv4E40xZVqP4DuhJUdFcUwNeXtQLl4MWmK8PRM2HCBncuS
eNxBdyvPwKhshNMmdSC8c6d68TTe2yUq4VOnCAolODI7eWqLTrUJ32LmOUtkGpskesZoj7dedBe3
altT8eZ09Pg8AgpUjmqbhwddSmmKEXFwUkN3DoquWgeZ4rxfNOMdHA8MxsUplGSYfUqLj3aYlMeP
w+8i59MusCRuj8Owmttup413aDUM0lqcugX2F5h4HVPjt+2l1qWZv8niErBbpaKoN5W8qLLm/myk
KdriMEeK07KFuKZXY7gSRBvRh+apXe2QLvhFiPBgcc8YtEYKx4M9RF8FUuyDcIhayYMYnLFly+jv
gQV+tgz6iT0c4jD9OltJioVFnCOpmLokNZ8D1KzAB/HYLzfof5I/k6KtXcV8d6rmovWKfi/XnnEP
Uy0l+ZRf5wjVirwdlu/DegmxlUK/X5ZC7WANzGJjjAlb+l4NTjo5hpUzSO2z1VnxLczGoxgUXU2f
bW3HrB6KcGyfHc9EJsaBWCUGhy7ptxn6Bbuml7trq0I8081JPsyJ/K0odeOfml2BvpJMmM6M+Oz1
AbSftden1r1wWWkdYDFdPjgIhaEPJuxXPCdHZ1F11MMcIgZWTtJ0pzcbiMHylWOLmbFQHQsjEuqZ
F9lr0dTMqN+EmVfOo3Ib31yzUx6yQFIf9Hzi3li/9J1dH5GHSYpRb31kjiZ9Z9Fsx3rAiA9iaAfZ
H51tpKD9dCukoOfQAfoLQPzhs+0j1akphksukrAPK05heCANnxdh6VxBBEgLTb5vqKwnnVRcdEMz
nrD1iiBZUz0SNIu2QRgTlZh50JvYFKbdveZNXl5EgIgHAwiAdqJlIGGgX52xuyDJbDyJLmUgceIo
/qrKWNqfcBZ8t4cbVEIdTT1UdNwJiSEOuqxYxyYKfixd4gy9o02lN+5FtMQaOVdaG9bEvphWEwO4
71lHo5L+Fl0i7Pd0bSAxP18YUeRMycsZxozwk4l+IZxQAUieccgLmlnOo+I8qJ/eIZMXgHM0QZ0R
tEFB3y2T/Tx3wTpHCQXYnA8GECmyvlF6DpRRuctyB0WSeEoLK85dNHWJceEF6mQjOHjRZlC2i51R
/sUtQ7mbi2WuXT5/aDYaJNJ5tOjS50azomPca+pD1cDCyScwvKgt5gWfrsoK/qVZwtsRpUYRLEZF
qbGcgsVc1AjdR1nBAhlwGwALCmqoNgTB1ymFAvMi1C9y1SvDZjDrlKdjr2AHz4iE2P2wmucklbtG
BVcRaZd5TsKT1dpPSkSAj3mQPYkMUtQ2EHTiKNzNvOqlLXJRIkacpeZQrtl1BW+Boi0miuElcwWN
GsCbSB2ZMdnZ3KYYNMsPCTkiVzbss6vY6QmxqF0kBIs6R36cKL0HTcgS6QbuavM8tNiOAPdOIrUj
kjlxVWvwI/PmsKR7irB/6/ONkG2nYk6frsZvDpI+tavf441i0l7W+NieeY4JImKm72i73OABKa/t
V7fBZ1YcfLLhV0myreug+veVrpQnrOnQQU2Av10HjFa2tkJ+WgSLPnFWZSRXg36/TBdn87oV4i1s
FctdVJBUBLHCxcSlUSd7bZ3mPulkvfM3VZ5rGNUZXk7CL87u+G9ld+JsORSu478Nf4gpzZIRr1Wi
UzuJLE4rLCFagEmaWsVncW9ablBNbT3Jspcd3zkji9FpQCOJc3wDWU/A7d8DOMP9mrEsJQGKEDPE
fRHdgexQqgAHu0xxcSWPAnyXm/hlLNCIIo92tRq0+MdYVh+xolsrra9gDJcepwzts4gsKvKD0Zg8
iBZInE9Jn5fzPAxF0AlHRuZODGIA1aGsg2ajWLUxfGtjt4gKiFGpQMDemXBRoqnqqENHOoq7mXhB
QYHglVqyO5ya4uWWI6rLvj2i+RSkZ/hOII2QYwvvGleDapC4468Ou+r/cqEV7t4FKa4c3s3tOdJx
ueOusUILyXHJxdpSU/1c1L1+1mOM+QKKONnUUiSFPwv89K9TEaOCv0c3ug62orlMHqo8aFdLpxMW
a8AG3p3omkeXaEkG6ic5Ch//vTWQpHSwXzv7ltwiHue289nSp1clfCYrxig6TPF6+2OgmKy3dxT4
cDCaVuoQGjkOUjWg1t8gLGUYR58k/4AsRIQvg2F28+H3qKtwG6NGxUAoAkGC3sFIP/MDoVU7xEIr
WC2Z/2Sbf6lZqDwIeG6uNOlOhrm5EWPi4OTf5SlANNCGfQsQ8Z7Svpg+2d56M3HEV8tfXePFstGb
BF+46e0AZYvo8fJWiEB7+svE2ajaKxV9g9PSP89Y2krnbUoviR4701aGgzO0xbFOx4dWmrhvWnWN
hzL5HCc4AwaK55wty6vPdp2V22zEyzJHiKxFG2et4Tt+yW3DeGwH8wkBZ+sLpVYPTMxoHzv4/p8w
qFpV42h9SbKm3ydUSsAdEGaCq3NSzG6aRFFOcKQxqZ/Cgkz5mhmoT6J3SyJTRelIxEPlDFFajLoL
9jmbwQAD3rrB3UyteXfa9I6/ziXEckTnDK0D3xy+D517eQDqt1EnSwdNx0iwg4ew06aiuSTXP21Z
de8Vv7QeyRFdbKcpHyoLtdOLZwcuTJrEPI8J6AbgXjDkhz58qoLUXmmOnG0xRhzTk4y38G5GJ7Tu
QPWr1z7J6mqAWPkptKIQpSLcbEm4ap+0urB3DUhVUtc0vU7rVqaCO1AXGpTUuLlvh1CbePekdP3G
xnoqRAgMezkbI3dvFeW8X4NDegFBr1VVlCWX071t22jhvWPF3iGkdHNSfNu4A78X7V2w4hPLpNwg
vmm9INBRo7hsSnDDUmMDMdrgWaQle1ooZL+QcMERTJyKQ1ipBXskN9gsfWJOYDnaqijsZu1iFH3r
IkW9tvwSLWhZcdbJrr/p8JBkb/8LRtsqhXrtEKkWXQtkVhrC4F0s2sD6sQB/cBD6c16GY7LjD+dF
sG4IJmU7vcFlZ0BqHtf61pQ3YjwoXCCRvvXzg8adaMZjmGyTocSBdYGDCPCHg6LeGox3sxVNcZhj
hsbPJmjgt9qs9JZEDmAS31TX7gTfiAvA0iF7aCFQKg7ppzh15dvSYQBdGYpWIqOBHKpQPEXgYVz7
rjzM8/RJExWgo7lT/baBU0NT9CV6XNxFlvQkusRU+IZfEz1ElijxQI37tvTaIUO/G4em2olmo4Kz
LloUGETTrpQXLXGDm2g5jwgu66+RWzS3RGmeSqORXsOqd05iPcRSUCvzEdWPuoexauXv00mWefNJ
/289/yHG66r6c0AObbQ9NPjD4tUEALjVoMufY6NLz3YUgA8DjPVS2f73zkHGX4O7jBJ48VeTUhYf
NdfD1qiFTuiN6sGtGhSAM6la62gzf8v5ZPtF1PwISvdraafNVWtAXQ82m/DQVpNvLoxvzJ00414y
2UXJgQVoBCPAb7Jnvrjg51G4atGjsCfznTJOvw2BvumBkn0yqS4eDDCy+wK1hy+6cRMLlpJsbfUx
7Y6odfcvoQ+5bbpQLmse6idlgwdi0T+YDpBsB4mo58jrj7WpmQffN6vVEPdsZasGtE8j6Vvx7xSf
CfHfZdO9S8NGv8z/6+mzYgRdg1Berx6WvtKPvK0+UIWXxXLl7+WNcaTQ4wbH2X9oqTWGHSwve1T2
onK49M9lxmm0G0i0ilGv0e+BXWWbypPzyxD7/TaMM/3ZyrDzk9XQ+zshw8gPkv5zrOKblzvNF03V
5XXKw9MDtQqQz3xFTo2pR+tIU9R73XCTld/q9rMHumcbOmNyTookOCN2I21t2VKfM7ugClwU1g9v
g4xR8oLaydWZkobulE0ca3SrApKLW7uOySG6dqLMIyiq07ZEZDOJoUxBy0TyRC1cykLfT7I+S2lu
cMzoWPcyrCXKbkutLR9zSllLnBhZYkQTA9hfxbylwidGUgpyKwAPX7q+9tYCfCFgGAlfoc1gpz7f
UQN2XZrl+IWjPHcSMQLNUUQyGE0zuomuPqiqy0BSDsc8CzMV7jcHbj8efhB5tJd0pbimmZy2f0uh
pH7VErXdYqnow8YatJs45PA2L2qS7ksk5OYu0R9bw6ngCe8cTGraosvUMVLGewLpsmm6GCicqN6L
JfkpwzwEHprXu5a9yu1uS0a8viBwldyGSde/G9xq15JrXTdBn9yWgX+NFYOyBjjQxZxlLcKUNoWu
KEXjGZHFiTNi/p1N6jmdpOeIykntPvXb9qhVfXGLbJLuMcqDj7KlPLVd6ZxKp1LTlVU4kBqq3nK3
ci3/OhUBc68ImGNrkqEUSMN2IzpFUOG6pbHGCjw7xsi+1H4EfE8pDPec20/wqpwL7mjOpffwyt1o
k7jqoHDTT60ct4iyL7rDqBWfRaBDcRoIxrRAX9p3XlkHGO9NcfHQBVtD400SMSNESu5faX+SjFTe
lVBap4eU7kvaBmiDhsn3HjksNMHT5GahB4EfqSceY+YIAZ4zLeV9RA4meKUBg/etNvgcWHozKWo7
F6x7u1fbQZOBbm70aIcr6NvZtRN8dltj2BRO3xzFqKFqRz5bxVMTN/Kt0cPPWRYEn3HpUva5ZUPd
NjBifBNkVIK7zqq8+7JQo7Nd9vZGZyf8rQVrJwSZJKhu7Ip9eJ78fmyFN17ZBMB1Q+vKH42vUuh9
ajqwsMrEQJaN6MNYLdXW9T/Nw5uj2yk8i+MAaGVXX/fuay+wyd/12dVUk+wq+sXZvw56ieMDC5pC
pgFkc+xjPc1apnZVohz6Pv5ipSjRdEqOnDvoCGfCRPhaiK3VdIZoKsy8ync2HwZEcNBlzR4rpGi1
zFhWmf6+c5T8WHr4QLQKSeb4cSzr/IiCWrbJSzc74tyISGYUjfd+lar7scrDu3xo67tIzpt9jy84
moeI4Mr8JS9yiMW2PbTdtzxML9iQTHKyrwXmGt6qNKL7PJW9bxjTqSsTBPxzq8NvAZvMnrhctaqr
3M+HSlbv8ZUbNpLa6JsPAxEIcCgV5FMCydFMyGVTtB1utQ783tznta52tlFhReFUvbfkEZuCSCqD
g7iS6By05Dt4nHwNeBoImhREzdXlddWpfp27YtdGkKOK800YeCN2LDQRhB8Qi0YHjsfjeAAeNoFp
FNX9DhRc5bd+anUZu7nlhoeVxHctAsskusSE5UYY6vEn24uKvUjb+5r6M1AwGxYtEoA8F4vT5fBR
XCtMq7fKnVU/lpMMkIH1ZBYH5rfElMl6SEb3oNu2sR9QVz2aY2NdAcBW7AHt8nNXSw+4Q7lYZbv6
0QMMlVZd+11CO3vaABXPqoMBYosJ1Vl2WvWEvRQMk9itH0iyo8aAaOIXL0mRBdS1nyEuAIhvP8Zl
r146YT/RBsrqQ7Mq/HTvyGpCRgFB9ZD0/KGeftLF73I4mVJWiv4ifuCXn/UlVgwssag9vYjW0i9i
owAfSTvAe+miuMgnoQ6AL03ij2urgEYlmpYyBufK8n6I1gAL7An2+mMdysOlddP2STOScG9BD0dZ
nsHWTPvH0JvHbLhQ6xHI516KNfMeY7DNoo/rVgaMycF01tT45RheyOToV0byqejL+nFsXwfDr6/R
6CE2rLvBgbQtPsW+Cmhu6lsGTB54VmVRvvXV01mRasHBx/F7tQRzs7DdqD8L6FKTGSYuPt7XGfH0
Ac4kgE3V6PGf890Z/zQI/BQJiC3Pk+lKVN0lM5JgY47RashSCyXe5xxgwpNBXe/Z67AxdcZQvhOh
vR45kBUkZaL7qFusYo2t+KeYcvtqmWN7Ei1xAACjHFyTv2r5Fw/SzqkGDwUBg7vH8R0gERwqLFoF
MNeMWvQjlLNW2gRTFFhGxeqt8EiG0sKIoxtPhZ7IaxsxyD26EHgHWSgKJ0rZ32B0149yrgen2vL4
VkUyTWfQ73MXNYygBnC1AOPEN3UU32Ojrood1Y0O+5Lf3+v58VUMiZmGgmR1ZEAVnIrG8tj87I26
O4sKMbK15Ta09WwuMJdRFt1Br4WUNdWbywzxK8W9y2IzeqAEtGlwQwMVZMXuJkl9IEu/sbELSjYe
HvtMNS4CMktiyd+3QmeMR1lNgcwVT5YkguybnFW3Hp9EhxTL0bqxK2Rup3E3CHi+mcJV1J2gvE+F
6Om2ZE2HorZTNC63cdQbF33IuGeJLnGI8XCe+kXDw8d5hg6UDt+m3BvulsPY5hDHQq2/y8omK6AO
0ja7EtHuPDuJONG1zBBnTi9TScqvXaUFd43lF+BAER9vQExhCZP6n/00+Qo4rON9fqNP6Vb52OtJ
98W3Jwae60WPfTkMu1bxEZevm+CudtpDXej6CpNz9yoOMaSZq9Ra7q4McmUeEH1iNDPs4drgPBTg
ybwRXbVjkBmjEr/PdCc9QA3CYsuoyofM1XE67qhbz6UT0Y7K/Fc7LLv0JNpWAYJqnUzxol1NLKVC
b3EaqbxiN8iUUHSjdb9Udo6YJ3qMYdyeHCoIX/tq0iVBLvvWZ6OCjx2GypI+Brd/ndRPyo/TpISc
3tdxmuT8w6QedW6sEsIaZVIy4KUqqVcydesix/9EVlPS9iGbSEQYvAvEJfaE06FxYgDbphcdlj4P
eCKCRWW3EX1iAQOK1rE1YHUX035S9CnpZDFqUUSosFCASMtBnImDl2hYNpoFdwxFfhtQek8GzvCr
SU5xUh7uJqcX5ooBEbKskhtJvKp1gJ1L34dV8qpDWCSv4fn/WnhZxPI6GxrteekR6yyvtSil6Bho
4+1Df9Sx+R/zMDwW039UNydQClyX+f9tu/37psZmpuvK5ipiG/XHoHXxA6DE9pRDgF3NfpmuiWZd
oLcW3En8Nk21L2+a1K9n/8sOTuGu0ytrsxhoQuU6IZSYX9lMy4/sZY5aFhvHGSIhwBMzAqPYZEgR
zciKsitJFTjKYVQCNKYSR1mFSq1iJVsP1+Uwdtpwzaxt4WTBVYSKMdE9ghXahwVkkSU+wPpQBXDO
coGTgI+Z5i/DYoXe34nllm5xlinl++U+XGxZElT+je9EeJorS6HtWEcp0B4/VKdELQow6GMsAqbq
1lKeaiJd2nq+k6yXctYyOlerlrYojQVTtNa40lZcSIxa5RrRb/cmme5fZtwpp7nWNsmPUgL/LrpE
SU8cpq66woBprtAhoDE3F0A3tGHJUm6Jl3r3o2T5L3rH7pRKv3UXKFnwEpUYO2swZI5i1ArHYuuF
pb4TTZzZqf30irERwcpIIVuyymwtRjsIZECw+Lh601Jt2UngLgzKybQKP1aecuOrGJoXw1HFGbnn
iFahV4/iVcUKaHYSlJ96Pl2QeAr/b13rZNAaUxMP2+A8n2LPxCnKhWdxhhZlcEYMpCaPDWAyM/5S
fM08QSd+O2hT0xibIgWAS6fsSCZSr3b+1u5Kr/z3UxE6zxIL/GN7uZKIUYCmrJF9bklC/HoJlriw
aFvWIGMFWa5qyfXOUUXN2tF7/7w0g6kvH4cIMqDa31qls/cfQig6xtVqjhFLiDlWr4W4sWANMi0t
pojBD0uLvmVAxJEp+ivSbG239Ocka6v5VeZJO+5sJUFDFCTNKcQI8STO/qn5v/R9WPk/L+X/6WXE
le9Gq+UF/udloqTjfvJPMX98NY6awzodhpuYNV9uXgYawL9c+v3YPy338aW+j383JqbOV3jXK64+
XxEXMZi9ouPfXtN/f933VxfLiKlV1OBnsKy9jCx9H1/V+5X+h+snMaCHj/+gd+13l313Kl7WP7dL
deT3ynILtqRBesqngzjrDCP52PynEBE34clO4uyPc5eQJe7D1f641H8x98NSyytdrvbH5T/M/S+u
9v++1B/fl0aSHhDoRvR8euv/+GqXgf/51Uq4qUQwFf7lP/1f/NF/fE9x9yMD9t++J8syy3vyT3P/
P9+PPy71x6v94/uxvMrlnf/j0n8MWQY+vN3LUiaaZEHkIerSYHtnrwYeIK4Du+e10VV4j4IrV4Ad
0ulP6Ji2gW4fZYmzFYGibxnt2hCuwzS6DMwrgGRlRDNA3E7LINb8tqBoeij1rJHaw01izHGsqMpN
ofXyRfLS/hxlnoT8hDV8sSlw12mgvjgYDAOfk7X7djo4gWmfw9hC+Z6WOATQ2Nn0J8M+9cJJVamS
zHmGNwBmi/RGmaNFoJhCDoKqZJaflgVMqfPukXL+sK6jjSioxfiAur3jvVaVYq7Sbmzuik7zXykB
F9STU/Mc9oX/atrDd9Sa8RSaWmmImAO0w3vRAgePciCEItHKtZEMFJpBYlUvfpI7J1hl6BPs8rKY
jKYQwzq9O9Vdr1TXPfCht952ORWxpD8qxORCBGMCcIWAww10mlGZ2NimK+3dz57daK8JZs7UhfKn
Vo68T31t2yffD/GBLzWEjFy211qf1DsxWuV9uw4iSTmJUbUPXnoKajfTNcFfUNRUpnJohsTrKgHd
/g1i23fEl5RHXw5RUfeDyQsh7b5Zab+mNBHskxIPLFfru3sLBdt7TBhOQZvqd46cq8FWk5AWQGrm
ukTkCMNcK+Wb6DEJMJFzbp27usYQdVonbycdYVLdByw9nAuJyVcXGASuUnL37CIMJGXBs0XmAZO7
M8kGa6djen5vOjrYvRodvZGEjOVn5gtGZypijV2CQSBN0yQdjUwUoKKpWfi2uwd2rm6QljdeTAOb
TAxa3LdRdCX3oxelkIII1np0dBNQuFsRnA5wZZBQMt5Gh7HYhW0f7ERwOkIfUFBo2YlgXde1LSoG
6jwKDLXZKk7rIQkrs7KsxNsYCZC9CM6ywtnog6zsxZ+gkdTCT0nyDmLlWHWqDdvm6iDm6hrY7Kw1
tIMp4dplFD4Zf14uvk1tes7JJ3xyTFxbbLaZYxpJT45kYJE4dft6fgn1nprtOIaftK4KDkZUxFsx
6stYzUuozx/FKBJ6f8O2ca96lncXp3avctuHG8tWXAzApfK5gax5sLUO4Z2pmWm1ck0T+yb1Q/ms
NWX13A7J2guz6DEspVcdqNkdNLVxr2dRtm5rvceJrsOWvE27U+SYKZZjyXe0AKPHGpj4PpnA87Ga
w9oLhi7cgfFHZ8UxlE9thDbSqCblWTQbTce2gVuiPnnouEP2nMElzS0A3nklZc+GHKEYigjCKY5g
ZvF9cXdF1ptA/7TrEJc6WkSq/qCB8T22JuJKos+HYvxgyV67Kzw0ukWfOGQJelR15JAQmuaKOLUg
K09xPEbIlqXEgFo691XbyufACf3J4exx1DqkLRRYF5F1UpuAj7Nr9iSXnYyjhdr/nTiIoYCv7tys
5eTbUGFL5gNMCkbME42w8J+AaLP7s6rmNe4zSh+YXn7NmuwLMksI9QwGDjxVVm9rTx92VBYKWDOn
5aBGVYV/9dRZu9XbiEueehU16Mf1WlZevfbvxm+jC67uX/rSSfZmiXLaGLg6CFB14yPDo9jqGcPH
8RYa/SZozPgQD1W5t7Lae2Drb6xVKddvWSxfU3inGx9c9r6NzVOpV9BswUmstagaD42dnWK9th7M
0rAepAg4szqS9xV9SqYjhclPzqryh/BBUax9iM7gJeEN7rvYPaIhKSGHx6HUvWIvWV6yQkVBuliG
2e76sKlWoK7qGr1tOCrzaZZRZc7bNtrWKIOcm4ntIs5EjE2OeFvLabRuffJJCqCHtNPvkzSQb6KH
FMNkaOJboOEIEAOlI/eIEKIuLfp0S4koz6WYV0wV8V7/nmILeV1s780aX7EAzMtG9IlDmjrpTbNe
8FWP7m3KWLdUW6eYhD/bkf4cIodwLeK6fOkmGKgBIe0iVV75gpYeTG84QEgGsTl3My97cJQye2Db
sR9CybzYSBqABUBOkS/d4yQA+Zhbo7qxclna+FM1cMz79Bh5YDB0P2gmud8VUMJy65a2ubY9r7uz
6/AUF7390NhOD1vCV7duFcRfWin6XBdS9+APJW8lwqVUQctkpUgSFaNUG1CkHL7pndvsDcAyj9SA
fV3etN5o/rAl84Z9D/IbyVQxLDVk7FW9P8Y2KQi9DtMn0Qe269KqBWqIOffAOMrSgxYU41keJH1P
WSR0fLAciaHdmjLLNmgjBq9W1VUrnOoqkDvVpbU6bVXaakchZLDO4iBXeAQuTXGmZ1ZyICv9lBYN
MuiirzWmwp+p9ZtYM6zdgCvZGkL1cB5svL49R8UR0lLiz3gyrZ1IStcI2lqHqDCVF7zHwk2nIajh
6ZLx4MbSGpOo8dSa0ztU4ga3LaQ4WUlN+DL4U5aa8q5a9v1PY6i/aWajfso8B7xdHQcHZFvSnQlg
2OzvsULt732ev456XfcYqvvKJssjbW2iXn/RktI9DRWC9aN6RsgXMRQ7fwpkfdtKFbiFwfyqt1p8
NkYyla6H7ZCV5emlh6S47dpu/CTV2Dkoe+4kqrRKU825WZvI6M2bOIcV69wKQ7llUm+Co6XluSUx
oe6sQBTr+6VvKK186ymVshGzxIASjvKhV1C3XPpQyMs30B6/5DI75Rxg1osbxz/ioFF+GE65GrOm
ovzZOSuoKOljEyBy2jsyXu8qmbislaDwRQ5Oqmn6JcW8M3dC/dZSDbnZsfVjsJX0S90o3lbV2+6o
ly3Vg7zm58zNIPS26WNtGfpz2dhgq0C/Wa1dX2seKxDdBk1ndAF886jONmI0dXEz98dC3UtdHV/U
ojdWLdDNSkdi02xPilJXtxgBoecxg7VpBkYPNsmyD35XeFsbRMiml2vzvkdHci+PYYZLsWPi0gbJ
qO6rg9JV2d4qsuTBh1qImFvqfU8881SkbfMpiktyeYneHeU0GR7tjp9HESEHw4Phdc6L7NeYvkAq
OgRK7j0jDfxX7CCrZyXtcMVyPtzGVRPeKUZlPtS2xdMmInZ/JVX3w9E767HFE4anSUTIS9ksvqX5
zsIhbaXgZPisdcPFczrls2KkymYYNePCpz67Qzop3dlpAHDeRzLPy7C6yrN+nVRW9FcKpWdSVqhu
dogah9WXd3lcZyTzw2aXt0r1aPpajthUbX0ZfPM2Vj5EgcS8KGYS/hyN6i+YX+qn0bK9TUfp5xaq
+M9blSTvUWxDQCNAp9Gn+CI1EWR2TQF+ppVXVMvzn602ydPLSKgNBipVefKkyKX5w4iMrWVpyrfM
6Yo1jlHJg2yG4UE2rOKYZ2q8bfImWtcuH1S1MfTDxEC6BWWjrWslrbCS6gFHAE7jkQ+F2rj8wv8y
2ASeU+OBXZbHpmU1sIaQBEqj4Ev/ECEx9gz70UL+IEAQrqizrYIWxL2aDS5q/v/H2HktSapr6/qJ
iMCbW0hfLsvP7huizWy89zz9/hC9mlq1e584N4QkBEmCEJLGbwr7NsjhOWY8uUsOMZ4OtwJlOgRX
tKuBqyvMlmLcrR+qxJgOToR8fOCb9bHy6+DOUsvshMG7c+MUSXw2w9C+VGX0yzSRjZFH6XbBuqKm
oCL8XlZnkRPlYjMsNbZqXWh+SxKtP25FW7Uw6Lu9k4x8ZBvLeMnU3KvmbHjKlxzek9+0UJ3uBqPD
yCpUa08DBnYWWXuSbwjnfZ9VPbvH26284oESeF3RZEeRTaWuvKYq+FZTZ4l9qSGKxE4i+mAGpc4H
lJBWYIwRJMqjoN9V09C6SaPZt0PUD6+9/jx2cfMLAp7HBwkwSfRFKWyhwoV8BBG86xy33/NBARvl
aD871LOtrEXrOjYesma6FkPoXILh3oCY78mx+VTYAeaCxAVtr8dcfoG9gVfOltI1yadi8rJgLg94
nXZnQwNeUIx29aZaDroXGshckXXGvN+PDXPmULVG12JU8ahCsni0Ida5vWJM562smJPv3WhZl3ny
h0dRnujho2HWBewMPtLeMFqnFIXBO7ET792fyPVmQGtzhOeHpn9LEQa5jCgdejgcN8zg49ehT3Fp
96dX3yrynR02XwU0EoUzBbEmCRsJkRcbAGoUlmFwLEMNU3qqiHKBtcS20T4rTndXyV14o0mgtSWf
vpdRzegaaj/cW2UuPfmT+cA7nX0pOpR/sbsB7rJknc7Z+4xKC/1WMrOI0VQ8Tuc5Cp6wsshvQ+ff
Iovjmz7W89vRqK9KXDZ3eaBYeJwqcNUV+VWunfShK+qX0kQyZLDL6zyU//TWpNwVRqHcQX419rEk
1V4XhPGjn2hPZSUrN8OSE5t4Svl/dn8RcCsbOzOsuBccV5l2F0NRMaQ1CngLqcXzxJLYMnjj22S4
1tjWf1dKO3IDjD8ecr/7p4s08zDl3UgbSPX3KW3wU5ycG9+I8n1V+RddT8ZTwszhpjAM69i0GMiN
CWsBFvGjMrOtXdBnJ6d1HuOicH4B8ellA8phMMC5gFz5Y7Q1ZtbAgN5NmIBeT4zpaPI7IEPQxFV8
vfuu5+a7VCPRhdS+m5cFUrkBfiGq0s3fLF9+aOggn2zHR1rK4Avrou4LxHOqAq8vZri7BYuKi9LE
XrLNBojGhBOdJtc3QeETFo0q559ZwxFXPeRF1P+S+mGfM/8MXKn4pqcP8LSNG7EZxsi8waeajiiu
HscBCfO5HUJPhV3yI8m0XeJP6pfALO9MdOaZeyF0D+ffP86pbb4Dg4GA3dffzNJipq5gmVt1k/Y0
VfV3iKP+ibGccgqLxk39PvqJw8Xg9lEZHCI14n52Vf88jvXXNKoBkYK0fPZnVUJ/Cutf+poznBj/
hNdUcY8Ra7kHF4OEWBNfNblCH0ANp3ctA6LoaI3zpavqny24n+9Z3D9GswWPqcrUeznCvsapIum+
N9sMKbb0Z5G0xhctimom275zSfARuFph+GKjSYxDn/JWh6byALzvTeSqoWoYfKStW6rFElGsHzYs
USQjhho1eXyYMkbN8oQ7VRbKL6U+2q4cOe1Nh3nHrs19A5eawj/kDRSOAiO7HYpf42EJ056LJcTp
/ByxTn5E9dI3NOu+CEzHTVjLOji5xaCFrrp52AqNJeuHnbkjLFq6JpJ+2I+hogdxCvfpDuneHvia
XA1fQY6a38BcrIml5M+uwpqN/64jJ6P5zaIyejSjh2dDfj+qY+jyvhVgR0zrmlX6j6Hzqy+yHIf7
QG3Gs7CygqRv1iiZuXof6jv+Ais8GugojK57/xxiTfBQjxCEEO8Lv4fMCoupcl5Nx6ygvevZsYps
5z1zYNw3dfSdBTTdw1erv6thbtT1TigOCxlikRIqxJI2mLd58fapeKvK4MlDIw2J+z5ynXDx81AD
lmj6qdmPi2m5nVkRTTNNz1MiZ1c1q/JrEhm47SbVN1GDGe5CfQ9t0IrQE/NDoAXwMzAOuvqVqrB4
OVfHMHemZ7+qsa5fZMtGXAXVbCq+M9CEJMrq+TAX75PDApdjRay7WUH5nqhZvPODUj+LvbrcvUlN
y/QzSuO3dHgUpb5aVfeJjcaw3xXgPpDcaM9OC2oNFm2+6zMNcsqioQkNQ/8BqpOBII90kvhwSb6U
HrnQ4klsak0/Tn2s3ItcrkbNAQvpUxpiB+YYJk0R872vanCSpLD9Nhsq8DNNUc5G6DsvZdI/IHbe
fgO9NnqQW4Y7ewqs23nKol1gt8kXqwgOAtisKnCsFIBCuPhpFm8X8rT/XWM2aKJDVBgXyIevqhSp
N3AntV2hNeH3VHqHEDB81fRI2kNANc/IO+b7OuoMt4Y+yWQtN7weG+vnAhnExwlZWF1qjefOahnS
a803rTAABKp1tc+kHJIz/9KdNIg+ZSqXjAVs9LoEybdJmkPVhBcFhYT72XGat9IMb4CkjI9M1du3
TH/Ig7x6tVjkfOYNg1RBqakm/sPsT89lzl0IzLTfqcFYYTovZ6XbKlJx7O3KuMGbOYf/iQUUbJQn
sVEcpCqaGJksxoZ94tlQNXdBNaYHc8YcU9SpBhtco4zO13LYMCnddTlJ2GPfjoclFgx/+FiGDCBy
truAWwRHS2xA1cUXP3G+rJYcnfkgFXEBHTnklktG9B4lPlYZCLa+i7JcxdP6U0rszQvzYz2pgOdT
2LmrTtI/kXBt1Gr9RnKG+AE4psHaZRLvQ5gUB20RLZiHOLxb6oLQiL1SHZKDIdge25hFkEOslAFY
1Oi2J3ZIsspSAUM5adyBzuufRMpiZXdNOX9Sf9uLYvKdJV6RPpAZOlquiTbhzyxn0U72E/MZ3e7s
OJVM4EpTx/F2RhTDmqPi+1IXxrnOvHBx6JCgwGidDsZc00Bcd+b8gPzwQL+KqtFgIGOlLzvq/94h
jlAj+SHu47fQagEVRbH2GqEddhTZJlPVV+Y76rEqiKbDF9zNuFdfJDC0V6kNS68olfhn+q9RavoP
A/YEbvJMO9o5Ui8RyLyDbWnym5/MT1KAXJPmD6/5THfRtHqPrkvX7P3Mfo0q2SphSIZYmkuyltzl
eRzea2nZPPBsurNUB1972ScnipZNwFThHNnRV1GUhVV5CnXcBWiXvJhB+QO7guguUSL9Rs2LjrXK
62B2410kqLZQ0sY7PG/Igx65IORrZrxsxxDjLITcWEuvYdR6SssE8UDnMV8m0JL9QhiJVESg9dKp
ni0l6o9qgENQBnn/Gi+gOnuCXjRIU45oAZ03NEH1tVR7azfkunIUTmgTksU72cKXW3idib3jUlle
KtdL5aYBIq8mY/TgFH5zbQL1NFoNQieL4mk2+njBpuljVCNnSotdPKsq6yJ2gnoGjtsQORB728HJ
L3NTorK1HOr0RHFQqPUav9des15KD23apDh28NQRXswOc1CX+8JIXVwy6a+czriBa4lD5pIVfZgs
BQe0uIerKMqCvtkloU0jtRbtmQJqkKzEzaPc6zs+dur9pqS3FAVBqt2XljNckyDxZBNmKUs1+cvI
WO0x1rC+FahjLfXfpNaW7/QFd6zTAHdlo4VHkR3NKLmIQ6UR5bkcdq0bwiBitXhObmVNR114y2da
O+/A4yB/sOzedkRaVkIYQUZbtvDqaOJ4ujFYQHs1FDphNJFZu9AyDFAJeJZWGf6cg1+KVUj/ppAH
tVzCIq5twcRqQX2nTVFwk1ogsYwmLJ+zIiFIOpvBz2b41TYlunf/OUbP5myPp3d9J9eFdo6Sx953
6kemdaWHL0xzXHt6kVccEHHtstvRrZFhyTzutGbKdrJuRgeBQBUbgnbIKzXy7zKBLRX1BlBXh3l5
HKKeXzC1VLXG4AUjdupJEljQ3G+Ll0AHfypS0Z/UtlcaiErosczSKly6dujsh9IoHEZPQf891S0W
Exr1LW7hT81dVDCENuvXrvZZcqfCaGGkh0Zg8DgmQ8HKEL54kxFpfPYOooLuqxPKcLl00a2XabHV
hgVOgEM742WYrRlRTGwiPmmFTpBpqbVVbXXdduOoTI9iBzr5uPal+GKWmoV5iPQkxqviRvM47Rut
h5a63FdRLoqixnpab73IGtQQO/XFEtzxW+vGh9WQaNatGAtFjh5efEdxPJFVrabYNwgZnMQgSBvx
kNYnOKBir939yvRAeVUqZ75OnfGcpVJ/zp0I5nc6oDoGq6BgtR3PYP9PKmtlAi+1diPKxWarJrJZ
nCCA1OSVt+1AEjI9atGcukIIN+j8/o4Ap7saoooyoYnLtzIi/o3UsSjbdtghi20miHlvK2PRVj4P
cfytQNdTcVy5tR/0ltUVAUUXCHUBWI8g6l3wi7wXRWKnKBepAWoF8j3QQD7IP/85QlTJ1CLU3K12
tdQW59L6/FAv9DWhuzj6aXXRkIveJB1FeSL8udBeA/8Nmw3cJ0BZFnd/oi8wH0c8Wo+dHozvejcf
12VJIOdeECXGXd7V+r2ldaDaSwUfIyu4nUGRvcnhHJ+cGWKg3jsHBkjyTdQV9imfBvlG6oP/lWIK
bZ/+Vi8wgttWfKsnpKbGRwbfaPYUt1KBHpIYkFhLXMI3Jv8sBiRmVOqnwFcaT+wdJAv1OWd8wHzL
RsuMbwXDSUjxS1Z8OqAQdswxyYoPy5jHvdc02CxoaRgtFBTg/xK2y2i5xbfiJ4xIlg6pQ98i9mpO
lV4jOTvqZaA/GATDVgXUSb8L20a5/S2ASlYC43ArdqopEuATGmtHVgqap85pIVelToiaGlkUnNqn
InkksFc/ipKkbZfvOer2Yp+UZQjVOiZScymuwKn+pSGGX+x7dZmE2FlwFqT/3JylgxLlHYxUAiRW
4qMk3uraexGFqKBF/UslaxDMjf699Svt3RoWgcFUi/dBR626bjtWFAet+r5+0llal5E4iDr/cS3O
Ne0hq9Tpa8U0dednTnUzd9hfh1V8lQvjpvqt45ou+gXG7OT3it9Jx8qazENMEPirjQ/kgMe0OZba
IZtuV3fDuMcdpkPYLK4z49aBobor4th5LXRUjzouAIfwFyGshFMUsRA9XnPLPpFTjVZ7/VNTiCxt
uf/sUxVDxyIGESHhwKRN5uiNGUaalW5iQNkV1n1XI2q1KI2LzcBo9XcNGJxYVKL/0zX6WkMctJ1D
HGBJyPf8OceU6Np1VIkeKtAFIAwlFylWlJc6aua9L435gQUQBbWIqToDDWk8sdcsx+S+7/3XMKGu
jD/ii2LtxS5Rva3LB7m30oe1toI2jYZW80X2vSBcdInwW3Rba0xPllhfqAyosUonNwdjIeBpy6Za
1KyH0B5vGFB5IlctEtZratkpqrGON95Aov9dYylPqqhzoxwr3Ckqba8KK9ToZaz2egvAwGTX35CV
m++MIJdP0+C8dFMq34kiC7bCuDPC2EFqLzbobyaoK1W/LBiUj7jDTFAVS1nO7sQLME+FdMsI61G0
f1GE4hvapSpxn+2l+ctBhEXWd0jUcrC83Pvy2O7VnKVZ7/91QOjPzdP2K9sv/znISor+1FR0QH2W
lxcdJuilMfvyIrKarGI5nUeNRzhBx6x5ZIDYTPnepOXtDNzT9mWIkggLtV4BvTLbD7yBrtVo/Ukd
R9ViMTKa7yXn3zWn6VN2aw/9WWYR7hCoGZe/fNHF11t8/I1Iydwqq7nZf3aMw9Dd93QYooaeIqAU
mU586IhtXcdxDA40NsWbZaIa9ZSFV7Fj0owrLq3RjTI50X2REXfvp+hqN7F0dmQEESON4fG4lDVE
8xUnc7weBR6vUpvCvqCtQOwtK9pDIKMnu4s1X77LFgpJVMQ3FoMIpBy03DUC5uq7VK6020ZG9he2
mt9jxjd8KeiabnXIxzszSIkflwj4EEOwWMFNqnuxkTCgXFNtqx6tAI6hOtmjBxO7vp9ygxWV0Ici
E5UIRVpM53aQt+r7NsAzBzISIta9NO/Csa6e1abC5tmXy1dJ1WIv0PX6vTCYCTLQbe+SNAq9sMWY
IQb2BvSjoyHrE5bvNvKeLBwRTPK/ThgG7QZdKd+kEjeFqvnhG/581VpdPtoIZRyAtNmuPevdXeJY
z4kJgbgZy/KYs0S0y5vEC4NigjPJJsmU8SBHmJ6LMoynxqfMH1/SIpaJSWGzWkHEjaQYrKHc1s0D
Y/syiK18j/1Dt49sKdlVksZs04/idRPWzmG0ev928vE+Nxz8uWRU1C9ikwIgRq8zK+4CeH87uctG
lHgM561iKcRVkjq7U4Pcf4uV7IjQagCzkS7Yd8KdqBXorKz0sB1drcD8MVDG4twXU7Hu1SHs4MIU
jwwfOEedKLZrDWPlZmqqepaS5ZcAsfoLelO/U1uZ2BEXCzlb7LZUoHRgmKguNqLmduBWtlURKaT1
cyCJ1rTv1P7rpI0mS20RZykq87+TRKG4FDsCXTsv6GmRF1VFSpRJUwvR9xXKcXtUnai8ONXYn822
fNF8Rz1slx8l4ejVE7pUbQEIcZRudHWx+AK+cBkWoL+2QMHN2fhZKGYJeCM0XMcIJI/Ool16jPZS
NTaLfFs+bkwkKfI8Ow9AHVjmxUGwlolhC3qAOOkwq3Hzj7KcmkgcUeMWDMqlVKb7hog+8NJqX+th
h+haF5+smHFdXID98Iw5hzNgBiXMX6wF8vWJiFsnbrHYrJX8VuWRrGlRLOpvVZkXmqdRwjUs6fPs
1Cw45UkxsuwkbmBB19pCq+QBDB1BX0xNl9uORkSOq1WuVddJuxuijhjBUr7dfvEwRdn6iLbd256t
TKS2jXguW/ZTvS6SeeZtaPonHVkGPCwI5/OAt2qSaBUi34EqmtaLTkF+Th6RnQpVmrQHw8oVb5vt
2kVZ0HX27wNFXtyZrbZIfTrkU/bDH9+OU/qai8eOkJlrMr7EumbPe9ECWktNZ6+H179DVoNVqNYY
0714XCx255ftQW9ZUbY90S0rSSWAtO2Biz2fj3NsZ5eXUKaiQC3A1cilTIi1LZD/YFMTo6M9Z1Iz
e6KAnqj9ndQzoM04s7xMPcuCY3Ex6LsvNeF7GueSFBucZ6uP+SxCErprkSMVz2e7XR9e8zW53t28
Nve94+8t9cdkM9jvA77ayyZe7oe2/M7fsn8rE0eIHeKwLSvKWBH7fSp5IDgsS8OvPnFu1zdVvJNi
0y0dgUhZgrQj8uJF/ludv5UhJcFj2fZ8/gWxR5x2/YUpAxtYV7EH0o5VoOVvb89UvMTiwX4q27Ii
9emwv5X9n6faTv/psNCxKpZsgt6Nlj4ykvGc/J1c8v3SgkSf+WFPyaQ6RduCXVOWkRSHivx6EnGm
P4dPwC1wc/tTKFJqX83HpktP4uQViqG7WdtLyF2u77N4TUXXtX0UPpVtb/JW729lhbIwN0RTFBW3
04iyLbudRjTpLStS6xu/FX76qe00f/ulXlFRDAxeU61FjXn5mq693+ekOPZD4fol/lwqKnyoJZJb
pTCq+nntyAfRx374LVHr81kZeeXn3v+xdRrGAgrbssnSsYjeRZSJrEj9/9YTx4rDEj3dzbHanNZu
dbv0tVsX1/e/kuJ5RKInF8kAqBMAnm/bjRCfGtG2OwXnH62H/C4HAY1ZdGEpAbX2RnQSIp8BW1wA
lH+6uAqnka593bpWca6/drfLh3p70USVT/W2d0zsiANHIr49yetH/tN7/OlYP5NYxZIv68Wb+Y+p
lIvzMnifPcRDULQbCFyoc3rQWWghjYv9fwZrH4YHoRhgiAvZNuKqrSDGVVzbmwQ3DuJmbD2/yH4q
U8VdBL0mBmdNGMp78c7mImkDjz7prH4dpVH/OgFsnz0x2sJFSILut7z1orrvdC9DiKpq1NgfxqDr
1Yvn2PSK9HuomYoB6PpMxQBUJNfGvD3pBlteye/Mk2g0iPWlO2nOJ8RD/9wR8Y/XRykKP+T/PEbw
fFo9j+etMa1t7M+YV5xe/OzWWkVKlIm9f8uKsr+dKlUbHdmUnb7M7cXFiaptUvwTgIZlzlDt1u5W
q5jhISzggOJlCpf0k4t8yr/dMroTPZFI4RrxMVuEWbY3M+VXoKnVJelYhQSZV118FDVPfsRKw11f
2ajvhMRgFGlGM6GvTh8+aYyK+bptX0nxaRyLOJm9oSgguRJHcEEf/NhujEiJTWOA/tfy9tCoD10M
e3/7RksAmQ8gFe9FRWk0lB2+vcyDoFNz6uWrnIIqPDVQnVDkAmuMUUIUmU9V40AlH6uj6HPmOmUo
U8Ag3/fcMtF6xZvtGB0fo9k0med3wRcJ1TosOMvM7ZrG2IkqSoO2PzKIfIDXjV7z++2o7MSdFBvG
QmhnWGdxleLJrF3VhEEuqnn2syir4shxWWK5msb0M4RVc+a4Tw8mHaSMmPhP8YqnRbhX4r7lQhxP
HtWLeE1qpzslHUtE8zzeMFDKWJVTcd8svvPFSPYsN6Imvzzu7fokcM97RC6+4Yf0CrhD2jdYRsxe
iw3FOZZZrsMTLHWRsv0yOo62N5qpujDQ0/c0gH/ExX+Y1a0D6w+l66smhttb+x4au1qgEqws/Bmz
bXdRsRIiI217Eq/XesuWuaVo2+Ikn/qg9f0WhZ8OKSXCtmGJPCJz8QmzJyxvxMDUzw+Fjjo07ljE
DjGXopOH/eVmg90dprF81HuddSBQotD2T8aQPRI4cxW0bLLAvzXjxMvm9tHMrkXkWHvxqwmSnkvE
0UUu/RCUzLtpQTSW5eVCVso1jBLjPvUkFQ3Tk1Q/62GtrZPUdRa7jizEiyje821w8KlME7MFUWdN
ftovsv/3AGM9RjQDwrcHOSn8YxMNB1hk1jpd+j9HH6ZWo7udN8e1o9W4jek/dRsax62t5qbugRka
TqKIiDrfE9GnrElRKvIiJTZmIFEpwMGC8eNw0NUZ8Q38fPTG2G8dxzoMFq33z5BbLcz6nNRjgT8t
qx9/1iFEMxljM3A7rL1hzaQfXsCtFxUv5TqecWY5PtGnsLxoeE4WjifRIgHATFANVA+hCf+oKOlB
vH7iiRNpc9U+sk+i6bVzv1YQv52y6LbLi3peh4riyj797t/Kws5ZQrPRbdvzZfbK0ZQPoLge1u6s
HvoD2pVXcdnibGYTFMes/b2cIs5ojY3MElL4VQ1zZd5b0kw0Pz3O6CSL/R++8OK61w/l+vaIr9r6
Ool/aChNdJmfzVrftbVUnLaVj6zX1F03K7n7YUAsqzhglrqer836QxP8kBQXryd5sQtarTPdBhW4
U5FZfCTAHBzSmFYovvFi/tuorKlJRLODMjrAu2zPcf9czZF5TBv9oOUWY1PRmqwmDSHetEint9/9
evEgqSoVtfllZi3eCPHD2FTOBH4A423NTzSsz020GbqnrPB32NOe5jpcmHf/WbX6cAfXO7p8/EVK
3EUZoLfbjC3+uX+6Lb0rpl1RRXR7f0YKoJEuvZ6909OzFoTC2jIkMnIzOo0ACvCPpBcWc9A1KQZ6
ox6ahBuWc3xIzn7JIkHlRxj5RScdRcudqC1acBhU3FqRbxGRX1hv6xBH/N6HTmd762uGe7tsDNT1
Jolb04RRuytzFXlrMas3WEiYquTcw5abPT1Wx4NKAFu8rlrWPht6DBBm/fYPLCHgTfH1w5BrAr62
TzrUv1hznkzPIRDMUq/acDNMHMGWf/j7VnXf2rlGIVeMQUWzFLeZq7qEaO8vjgJOd9zuv6MQSIqX
791Wto5l2+V/IY6ormsguVL9NNDz3qess53z7EE0CdEaJGeaea0Hb5ghCZ3wbwENRI8kftkcrWgf
Wig9fnhrRHLdFIabqpV1ypYWw4qcs69wvzmXyBcvA1iplo+aAhlonFh2x3ZeX+f+hpXBpgxlRmVL
Jyceh0ipNaqMCNb/6UnXixL71kajJPK8F0lRKDbiqYmURizb8/+128x6LLtiRwT8Cy5J6jqpsyM9
B64mlQOgUN3HfWv4z5qd1bXSsbHKTvUGpCjFnVlHdqI/0iuA6yeRXBcqxcNfk6PdBBdD/9766XDe
5no4HjAQ083K/TQJnFofUdY5RUVTmZ/hf2b7IJ3c1MyA3bGkFMq/9PBlJOB5mo7G8hyR9gFEINqJ
6LbWR2yBw3WTm05flh/EGHBZR02XTb5sZkTw9lGQvokisdGrmx43gLOonodXx+GS02UUPC5vpNnW
mE1kr/L8rQ9vx/pBhQK6i/NDX+oPfauBbJEIq1oW2IhGGT3FhObCYCFIq5MOHhzZzdDVaxqPSaBv
z2Src6VawTsTNOGDZpvJQzdr2hmd1WuwOHFFcT4ffSn6CZjN3OVSL+2cCjXgAGASi/lWQ6g9KF7Q
TjW8Vq9/Z8uSYBZaRJoXBcYOXn56iTs7PGmaJh1NP8qg1xKoKGZbe+zKuuR7GRFAXbI47bxHqlEf
1DlyMQn1r/P0Mmt45eXg/q5ZCtxJdjILNx7Cb700cUKAec4hgrL4nEy/GnDT17IvzavR0laktO6g
bkcoNduR89ZAYd2BupXp4SR39QOtAp8mNcFDlQKomO10i0/1Tc7koZERV1FRAYgkWQenYNzb8exw
obvIGcP93GknKajjr6X+PmuhfMT219wlg/SkJAEacRK8Ga3Z5XmpvZvhlx7mULOMh3FQwipgCWpi
a0vg/1czZEfkL+F69/UvDVs5yYsVhrYgLXcAPucdkmaBV6VxtZung5Ko80W247eoGyE1ZVgioecu
u3VcDAdT1+PbXsG5evH0ySWTd7Uw7/MgcMuJzrEzbcT8jbg9Klgj7tK41DAuDvJzPisvXI92GYEV
XByf0CPvX+H3MDAzsQUKJ8ELMhwM1mp+T5ARxWZIASZXs9p75nIGcRpL1Lbbn3MOUwHL9vTVKb6N
JcScyRms16ip3gy1hT/axtlDO4wgJMPZvjeHKff0yGj22wd+nUYhgp/sZtgPXoe4qtWV+T1abt4Q
cBNw/r1Rl0eqLYIVgRWmO/Hd7nTf8TJTmzyzc8b7NFR8z0cucmcvWVmTr7ATSiA+6lnK8ILH9ZBw
V6ROe0x+VK9JoGVBXehAE5fKQc3RkJyxbaiOuZO6qd0p+GUm3SkreyToozHZBV1i7qy5hmYqRy4O
vsH9tungXl2cPAOkxtOtdGJmzE8Xztnd5BsKNjxoufVS/YgRBDy+etSwKfNQ74481TFCt7XNR6fL
4xuiK74LLBcktdTDR7CahLXtR79VYtgdY4wc4n07gLZdN5Nu4hZbXONUNXDait7aPsU4uy0Nt7Kz
c2IlmAAEFr6oOJQAq5fCe7sM2sdZr9vHJq73fY8onchp+ajcZoN2zso6uU2WTWohi19P17mAzqM7
I1jc4F+wIfnjPCenurDGy5go+38NNEUBlNnnWO21GwTxqxNi++44VoUHJTjEgNngG0Tk5jDZNCgb
cYyd7pejK1WzcW/U/dG0suZcDwWgMj58NyK1bUo/gimkJXuzwzt1GEfXRqzy6pNrfVnf1ZZRoMdr
vxSYBYFkSO8do6i92kZd15gT56RUcrNDghBqo5EFl1DrvaC0pR9J4VxsnEcnJDtaufV/IHCfAEGo
4cwUU6sf4zg+akUBS9fo7H/iJHpWCjw0pTnoca1rCOpZaA0MWFggsFzKbluFSIkvIvhSXhonPPgI
VaHk57VFHhCsmxAgjErcKk0puKRd4OX5/LVuFd9NU8gF4YB0aaU/60ZdvsCHhZTuQEIteYxZZwZ7
y/c1t+y6r71f4GaUJl+lOt7L5lghwRGxLJB0EX/buS3j7pseFRGKGT7OMj5tyTSJuUe5eR4rhIVp
osU5ydQGmyLnKczah6mb2lMHyc8bsDi4heX2VPUEoSXJcWPi/PemIktu1oGKhdW7yALQT7NqInsG
RrBtIlleYlIcaQQ+axi57b+tknkKEz7YacDFYt8+tss4oEFKmNDCQpEABHGyKyhwDngXVPEw89Rb
LCETWduVQeg6MZKfSmdBGloaIzjQzlUR7fWA3jvuXAVPldpNRydra9cswLKoeOEmuWUQFOf2KXn2
CqY+Q1oe5ztj12ZJiyvU+MhS66hb5l2j+ygVNhB60NSOXFU1Rs/QAZ812Z2lxeVbKLU/FOhsNz55
/ZXhL9eKB1/F3618OrO6ldCebaQBlDhcqUAN/H2Su4QF3FzSjb3wgp61/3hE9zAVO3VEQaFuvD7R
mQUm5a4behZMs4IuOyksr5OgfUsQAvq0Ul1dVoyrEpjvjqMbF6mpjCtu4796OW4Olqnja5h4WhXp
pzpjNSGOfg4oMmOPkb2b1VCfjOma6bZy0HEg8Qh/8ZqCeHZhHGmXUp1Vr5WvaVm2Ht2hfZt2yveo
n1CD6GLAa36T7ou6iF/N2We+QfifdQyFgJiilbeKiX91qthnYKysWWhTcLFgY93KilRhIY/SsdJD
V5qhtWQsC6nK07TI2XRdfT8WlfKUj0F9AZr7K0EgojC8EfrVsTOleyX7VtWm/Iqw7nQOs6LamYo0
HBOFxUej7c07a9nkevdYd9VN4YfqualDWB2JOoHpk7+XZWBB41G0fZcTbEe005XrhEA5ILkbo0EG
wpBioJt15FV43nuphlCrVuSOx7sMI9cwv4WG+b3wg/SQOLmydxR7OGhxe5rNsvCMXg/h4g0jYI+2
2tnZ6Jyzujw2NaOyGhIfM7GThKz7LYNV34vV6ZqaY4sjdtLhF644ezlGIQWadXtr8SaeKsl8bfuq
ejRDiWWhUd2l0Gz20oC719yq7wnmrXzZJrCTOkg3rU6aPe2gvgytmZyCXNurrIxKgaHunVR9LsZ+
vlExhXJTY5Qf04A4q1+ot3mNwYMxSwMtDNO7/2HsvJrcxtI0/Vc66nrRAxyYA0xMzwU9mSSTZDpJ
NwgpMwXvPX79PgCrW1W1vbMboYB4DJA0wDHf95o47/yDFB/IESvn2oxd9o0q2huR2jMLtG/QZuH0
BvYBaDkeCP86hHY+liw9qRwcNJO4DqTy8TkNXt1uaBd6FaqbxPX0ozngyloNXbK0o5PqV85lbK+5
ASa3guYAuJaoDaYTq7bgFxp7vdmwpIjToUbQXscjDW/hDdQrcnYmrlOtbz/ZrF0zhYBoUCEvI/SX
uMWwvWk7ez/ZXq7AEyjcxPE+09WzUspyFRdKvjBxyuHX8XaBuuxLHrsRA7SVlusPpuqba2A9S/j9
2H6WMthmZL2aKuuhJmg/O6czNnHTKAfMoYaVFthIiVbTMBuKZJE43wBILCsjJVOC3/0qafEPVgtG
xD4r93iFwG7Co4vV0S7CSWwZm9mTVoXDKiEyK53iR6gZyAhBUlk4eXtS8AsrdReusFW8xYZKEjqN
j2Ve2Scs72ycraJ641do4+DbBZxS7XJwT+vCA+Y2eMnJ7ksI1qXR5Yeh01/M0m95J0YP1d/KzyMY
470/SCD0ZlI9aZpVPkWse9VEhI9zVct6DXlu7I/nxjaPuptrIvLjtyg1OKGy9Cq7J0TFmWYyjCdF
K29G35RPYJ/0tTN4rKgcSBqelkabLFfwNMGGougbd8+Ixh8GKT/h8ZWHpuvVcxW6gPrtAnkqfr7V
3Hmu07WV1esOYFBYaAglX/VaKfe2mZP1rWO+crOqEeAoQn9Ve+WP3krR1+6d5GwVrVQXvephhZGF
tz/UzS9lHI8H3c8Oc2k+jYccjyZrOGKrReqi7dotRAf1Zql1f5Or+fV8ML0KHd2O0N2vukKzvjSe
Gx4dMFy3IlB75Ee7l18durb2VnGJANevOqvZfGCVDni8BQNvq6p7EE70iRCDdwMI5d0aXLE3EXzs
1a86vSwgr1UA91IRByDBSnvbuXZ1ns8YM308s9bazqX5UFcdUeVBGNyvtnezbHslZBpc2hI5DmHp
0V7AcbllbqyfGmt4nEvzoTLRti1gHezmopqGw7kfeZNTfyEK76luIC3gwCy3cx1sguYRCsOWVfzU
g25DgZMSHNzs3qPQkvJSGTiY3a9BDwDYzcro8Pqe6+JUKVZporjrovmZK428QQiVN6dp+7WdBBVm
7/jNgMjv8ddR/OvcJUhQ5k2ZsJdqLcCYg789VinLXAuk201UHckc/M8Wc+f7oesmEfHU3eUenOus
0Z86gd8yi4B2KadiL5PgKQ+3amfpTxHrmSd1LL0lVhjNfu7QsYnah6OCeffUf+6CekrkOmx4vd7Y
J5YIbkrupAdtQP4gjsrgFk6HfIKWlkaSEamiOB9snx1qAazyQEQsj7CVQUoDwn2rGtkSQKHxnGPe
skx0wYqxTPVnFnPd2tRwAJ1b+YKc3UStX2bOqD97kZWdsj5/n/ticdTf3MK/t0Xdh8rXMox+gaW3
FR3TOvwZodgAQbr0D6Urq0dSXOKpD/1k7UNkjTE+WYZD3jxVZhc9KpIN/1SaD042uWa6eXevcz1D
h8DK3sMV+JHZ06EW2Qbud3i5n4U50poBeljPjSq2vJcCn/dfl2yc1FqAJ9X2cx2uXsPBn9T95xPm
OreF4O/D4Lr3sEkPpNhUrudibwT5tXdhu03vMsU68zFRgp1onHBpIZ+3bzRDfcprIPGqzsastCPt
iZCX9tQ73FutXl/nKiuwMFofrWQ7n+D2Vnts9f4HiyLtaa6KQ+dk5DwYc8kW0gLApLTruRhYfFlq
0a6LLNwVotROjlF1N6PrUfrIxVcmx+42H0Y7xBnGrLVpwvy9Lnfs5ZhpweXeY8hs8grg7HVyAdtQ
IkDnN1hUa5rrf+rtaVZMyQb1B8Rs/ZUvwF4pRhqdjcJE4s/XtC007Pqq1LjMZbVwvg2FvzfGMf+J
c/WhT5Xg1DnhuztpMTsss49yOliFdBcFrOJHXSdvUhRZ9dTk4dchV/jaPH3kLk+R4iisleIE/iqF
mnyOFnOIwC9R8ei1pNioilEuDDNRdna5THtxLloNMbkycHbyqWmStaN8A6doPGK3WJKghWjeW1r2
WhnOnmfT20hXKRYSYYc21W7SRqCifq9iLJ06VLoQh5aEP3z7mraIvxiOniMN7Tk79S2tAA576mrA
NPmJj74pNSu4ZIyPYyRuADyHFeRbh62j05/MsdDW0WCiFDKGS9vXo29t1FmbrgwJN2Qp6VdTrnFV
1jBxJOZa977xoMMV1cvgs2uEevBy+W5X0cOYOcFajCMMGlHEb561VW3B2g6zrIwo8NIJC/VVjaWy
8cNAkvNNosc6UD5gPKImUwQo/Ukwlv47z4Z4zdz+YjTFi6Elw3NWxQpeisWPvE/UfTSZQLCfxGUT
F8m9Jmsky5BGYzHaiEUYReElhTIGZlt1vzvdwbUspB7aOLkfNIyDC6VHVyzIx8W8nI71MsUeg3Rh
0I/PnYGuocT8NerT8IznTsgK0UrXWq1Vmx0io8GHRNxjqeaB9ZgikjElgC2WbfmHPvj9azXIW2Sa
3oeWhK+paWMvlaD/BbWEzINR+A9a0bsH2ZbxrjT6/IxUe0YGBRlO1qHek5aY6TIAAPzVkcqLbPPx
p4bwjJycj1I3Ju2MNgHu7sOiC/P4xS4GYzUGfrVDSUBbmGwNMGQtqvKA9CBLM0/FlCTK8RT03fbS
tE39XLtW/TxMFDEraW9zKRYpW1JfHR/mYi+0fJ2LvNnMxQ7zsH0MQ2DR1GnzHFnThAZ/9NfVilTZ
REKal7m/FkgLi1ozR6uPP2UaUbLxu7Bfz0UH/ugD/hrsHadWv2TqN80B7SJK8wGfsbNtdITQpir6
13AEEKifi1bdQckD076ai1jhjEePCP7vV5OJMc1gc9v8/sxcvo1WKk7ze3c7K1y1JN/vPYakZBfu
DEQppj+VMV+cYzN9mUt1O3gr34jihTe4/mOLs9ojoIVokYR1StSBuvkQtq620gYPyEdpKasBNj2+
hqr3iDkwmvsoqD4qqpIeZGFc/lI/F32YqGY7Dse2JkiwmOu8tmalArB9M5/fkfsBY++E66YtnPPQ
F+q27Ik7Vrrkhp4r5wPecotW5cH+VUWA0DlnAOqXdR/K+wXm1rlBhxi/j+P2C670Z7XMWzZWItPJ
oPvWufaH58FWx/0f6gY4Sht2tAgOTF1SUVpnrfI5RQJukKy7j/ciuxOcipLO303TD0mgylwC6yjY
fU3n6FXWnonnz4X5gPgPjUiSYDA31CRc5vLcJIYheQhgJIlEWGdjOtwvBbg4WXRCk9u5skGfD356
1W7CIh7PKN2KA2w1LE4pzVWiFDuvNcdL7w97KJYFOjud8QJln3VQo95L2PltWfW519p3jJfIDDfF
aGW3uWepJesx7sd7KRiKVRWMzr2Ug8TFrSp7mnviBL4ox3J4CtzcfGkEG0ejce5tcfkhXDano2Pa
D8gB5S95om2k32vXuLOzFwUudhOF1ePchgQpGmV4Z5/KOE82RkS6wbDLW4bXb2suAgFOUbdssJ1K
VJEGIEEde3IVtPlTOOJqV/mjfgPTzo4hVKfQ51DukKpIl+j9c/9z68Vs7naiJa4ytJq30G2MjvQ8
K/ZOMzAF6qp1gYGkHc2+OukTfzoabO/Q9Wh3zkUtywSyMhaLNROYR4i5YI9QzRJlRXvlAx3dRsiY
bZXhWxmWwbvH+m+JTll1cVAWXMDnjxAhlPmWB+jVrtAUzJQwXefa2CzTZCK3pOlDDl8ctSW0QcKn
QmvMd+6PPZsq86U1iCl48GP9OFLeAPjD88OrdOybNCCmPCzCsy1sw1u0OESWtlA/I0U5Oa5evidO
+KWYZcgGfLOqBLs+Aqv6DmOsd8xLbqYnAlSHiwiMgBY9erqrn5ycG3uqCqfD/MpWQ30LESRcuDC9
UFVyn2BwLZS+cra4WY/PfVZfWqfIvofkEmHEJNpCR1xpKWOlRk1Pq49ClHI16hLRYlkMoAaVgOh8
+SYt5zFxt1YSlSBiOASYSsFNWmWpomC6padLv02e4gGyS5ZjPx4bzabR7HydMPYtvbbrdmrqyWVu
hQLhkKzclD2mtV3q+i9pG2k7S0Dft4Y2wiyj2MZJE6wtfZ/nXfmMsBRzTINoJRKr17lUO+5ro/T1
2ZJW/DIEyELBRoKwPRUjxW+WhtYP+34gAll7jJ5drL65Uatv0zFpXgRiHutKt0ywkZ31FCGpS7Bj
2jGXYNTbaxKI+Fn0XrD1ZBuvrbja/Pa3//jv/3rv/9P7zNBmHbws/VvaTNigtK7+8Ztu/Pa3/F69
//jHbyareAMmqtQxl5SaKsXU/v79FqQevbX/RZ4ZrkXoB7tGDm+xah1mKdNiVG2+QdG7CyaXDNPc
qdx7fnqc+ogg++qZI/NaXmhXj4F/lSWjen8112VG4gKjoNXHb49fEtfRuR9ihWgCw3W+q+0Mk8ZO
jv4tWzMz2c36OvOBxQOLjqS6zT0q21r8Pz64qv/5kxNek9K2DV2TqKAbjqr++ZPjOaOXPWZguyBX
EVqDN0RC0F1rAoesFPiEjXPoNKC5oCnuZdKVhBu7J5Zb5rlh1c9gwu+5tDAcXd/LTqBUR0cdVzJo
/tmnrHCP7UNC03qaY5KDbeKOgbPbtqiyPA9O9M3VlfFdH5Pn2HOcF9RInI2uNC0ihZ51TTwbRWS7
wbC5Jugj/OorkU4CPU2oP9iZ455jB1QhFLTx3e6WdTcE76iDkxYrm/Qs3L46ZoZps4A1y2+FHq48
g78WeZUFf6hTLvzgMYCTot4ZTvykJ7F30PU4ZL3PgVVliEAAA2nTj/baDmVwr5tbexHwdDUQ1Usy
SMZirvQzRT80tXm616U9YrR1K8QeLbSW7GmEigK5XqC8AldlPegqeCYF08t0ED5O6BbUwrk0wv06
WWYPJVy4VxAc7hVRtWZXxUiV3i/S22inYpQl178uYnL3LTS1DO8XjouigHHFDhxSH0k4zRs2I7em
vkpDLT8ncZovukjk28Qs8nM+1dVJyJiU29anXwfh7t57bjHq8M2VjbO7nzudMZ82Fy28lpXOMvdz
1f0i80stk3uN/P1BtXQuPNfNV3GE/ppZwdZEcRLfYtefAiy/H4SVBWelQ9YuIKix+UvDXPS9ul17
BSqOc3E+41c/A03+fdKJ81/qfxUb5N5BMRjHf3d6Zw3+wkyw2JxPkI2AAul71hLd1+40H4iTolrs
Jw+epRsdGix+/6vBnRp+VaWdGw4L8wSzcUzVb0qW9N+boDABieb9owZK8VQWkGzmhjEZz2Vkpy+S
UXhPAoAoKSKZ3xNSKtOJtsaSmbgtmeG4OUcJIzCWhRwYWtaGhKVqTkU7DG00UQLPwlLBI+jtRRLO
4nSOWqSPOhzoPS6egr3C1N0M1OLsb+fLzRX3NpcsxN6waqzapk7zNVIPGQd0+OzF3LutkphpMov8
lyiuw6e83UmhPhbAWbAwzMwrKw/jGum73NCCeyFME+ekE6Kem5qpk9Xy8EUSceH5nLnOaJkd0O6w
lnNxbjB8SbwXkbLNrzoRp91CMbr0fr35ornmQZqHDv3rT3QweUpSv7jlmNccw7VT7rWH2goO0dCh
3qII1wLH6A9AfEZ7GYSFfvd8mF8hJzcuLOJk2yDz6ThXOjjCss8zjvc6icTPkUT0dm681+FskTM7
o6Z0/wNzU4UP+jKu0Hmci7OzxPyqiNtnpY/KuzHEXJ+MHZGedgez2kFqmkXJY84eb6+3iAXPdYVX
n/7nKULYzl+mCMGs5miGLk2Hl4Yp/jxFMN4LKXMm60p1LEy1YwtMZo8gbv7F3WMh0R202HIvhgI4
s+6K5N1QUbXtu+FLiUY6UZ/xjz1YHfRf8sSvFmlJAH42SYbFjqSEDUpcJaaH/m7NGm9qnW2S59ax
iQiCTP7Kvzo7siwfebQu9qiAVw+6gJnINoMlNp7TGIu1M2Lf4kpsQ1zJNLmkbpVkN9f5QfkadKV4
6G3rRxR37iEzYnG9H1QwWJUenufS3H1+NV9Hi2oa6EEMyLqwysgfwHPLB93xGySeQwvgiaJNcyL5
+2pQqby/nMpeLKn8dy0DThCj+GOHqdd85XG6/HzSXJxfzXVzsSHJuHZdUiZzw/wXWPMxz/7hj/3f
rmWK7tqmkbr9db37u/vrW/z1ORBLqXa1rj38elv3U351md8XYBm2Zp52CB3LPfUde9Jek8lXO8ss
Er5p96DDTkekj4Q6oIKV5QwkW1w1fLBRs3sIXJ0oxfxyPpiMVuTApqZfh9FHLZxIVbGMleD3hl+X
6B2p+5u/tJgtuE+wBuSVi6S/WK3+PrB62A/YNLgLKbRyE7lCXUpFoTwa8XCGebSwWvjZtf0FGEa+
w6+33xAhH76Z7WfUKPJebXdRurJwpNwmWgcgdUwig9RyrzjHoCsy1GJwXJ6L4VQ3v7r3tPLcPWJE
i8QWwN+HeVKpZPHhQ/HAyW2aZ+7TRiOCgb2d+HQRM/695V/TUGDq1bIENbQsWHdt9Vo621YP4zfL
lttmyIzvliOBTCXCO7XIDl+K0GZ6R1XzO3HFr52ttU9wXSFHlXW/nut5Sr2mK7+btkvID4HBfawb
0XOkJC9RMnrrsSTuj6kOejpKRCKFRBPqXNLVz/dKmyfrAerodq5TrdE417MH7RCoYGLAtW/myrm5
CJ2vesfuPV4Y9/9mcfG8VFwUn6vJiTFzdvhRlCdhpuWGHWJ0ZcDPV9ilVi9ZkwAOb0T0zUqK1wiI
22fex+DSAmQ6wPCS5lW0M2EfdS37jKWco4rzvS4xDMFynDwGo/9D3RS/N5BQF2hz47DijDV339xv
rpzPI6jx7gXkoKA/eucwPA6TBpbnI0jo4qkuQiIdS90EXj4V07Rt/WWZBduR8fo8y5f5zNR7N/Ra
5ekumKU5yE6R4byEYzd8AwNABAkX7gedU56n+iYPfq8Pq+wyD/X/8ad9UDXvi96zfCAChp7On4v/
vf3Mzt+Tz+q/prP+1esvnZ6zhH//Y5dT8F5mVfaz/muvP12Xv/77u1t9r7//qYCYbVAP1+azHG6f
RAPqf+7npp7/v41/+5yv8jzkn//47R0gTj1dzQuy9Lffm+b9H9u9f20Xp8v/3jZ9Ef/4bZlV1NyC
9+9/Pefze1X/4zfFFn83LZVFjhS2KgC+cLnu894k/646wjK1aWdpS/O3v0FAqH32lNrfhWbZ7L4s
vHB00+GcCu0cmsy/G46toxolVGwQpGH/9s9P/vtO9v6T/fudrbD+PHmblhTISpq6biIvZ2qm/PPk
rSRjo8bsrjZKlTlHJdpYbaI9oOx21MtqZQl9WOex3aFJY/vHQDcBgpTWs48nx7EdupPbe0TYZHER
OGHAt2zeBnbBSyLb9ipKrj1S9oiEABSchKpS1X70Rkv5Ij/+8IX/m/05m/D/43M4DgYffAy+Zb4e
dVqk/GGHbmUFTn5FLdZ5p67B2KHqV4FAKMDO7vpOXNBtNQ6ep2392rVPNVGsdaH14bqr4i+h2prb
ugUAkmdApBPngAcGRIVec1ZVD3hYiPhnJJRicrNZWGWkLomeo5VtkKBygi/ozWgrNZVrUAXtCZv3
Y5hV0Y6AxYNKdD5gLe9kxOJDK0kfg6Y0IRFgFC5LUiVNbINGJQOU1Rgl2G26SJ32RxCVPxEWevd1
EK94IH/Au/nSWMg3+AA90b2I8tvgD/inaFepe8pjarb6YrCzH0ZmVF8Uu30xv+BsYX1XRmUXaJg2
hB7oOk8o/kIYHVljuzjaRr4srR96hGWYH4AFOxWGprL8H6xFjf7csbMiRDHZe/kRfxmcCtIW4caz
jIcBxZl10mQaNAYFRxBj4UoiS5UzrDEB6JZ+J7d4AGzxoIl2RUEwy0q9FUOlT96wxQEZBmMFSLLx
QP/BNIhWllRBliDIZWdDsGlDFHIQinqr7TFYsRyEvEUSowRNqoNcW+V99G4ordzZsHoNJOScEhkk
W1sXXf0G5GNJhD666UdRk5R0cW8FTQ3YEugvJIFH3XEvbm+67I0GtB6doVx5oRevOuAdWY4Zt426
KHMFGJccrhranDVK9h26bX65csrmWLnRC8C8YwTzQ4r2aHUKdLXubezAtwkjg5vMXICnN4EE8P1y
0SZ5sOimWH1sI1ySG34ITKoYNq4OzqPS+AgG8Q8lhjvounjHsw2+umP2NSISuDBzOz5ZobFTovTi
aw1yf0oVotdX1+BMipWWNM0+SFyx8joAsn6rQlvB92pyC19GbnDA32g8ag7ZHkIq7WMwlLDf8INL
SVBcqj7ZwJos14Gf4y3e6sVXq1bZSZL3MFNXrnS/1VeYUW38CHcWkqGgfK3ssxPM8kpWvNY/TVTA
SShedIyB8Y7BMC/xwk1QZ9xtA+LKEqQ/6c5JnkSbGDjk1GEJqRNVgLymusvwlxmY01dZRjDNrHtn
XJZxV6310vwZkLp9QNV+a0rtaPMrrwbtMDi2capyvTqXJfC1tAL2UDy6XRBth0E/ZmPwFazQCcTJ
a1BpL65ef5tUQBMw5W0C6FF/tsr4BM1F6sO+ax9K7IZAVFvNwgcxDtSvWNS9iTjh4GywrHp1U+N7
bqgvVZ5+qCp4xSYHE9zuglr7IkQ+iTa9eHWsLrD9SJdYNsUp1sUhhuooIPCHJd926XcvXdHtugZX
M9tpQZYlNnBaeexc0Isl94BzVWN+pMBi5CLjbkSIJSXWlehQsWQ62EoR7OtsYDGouMsAuDcsgJiR
SrwBjYYtrVe3CsW4pZam79IbFjU+ZEX6WibKteu/FeiMLzJT3zhRdciktkqQGEW1k/yKzpq2B++w
xFn5hkbEVmLybng8hX3qavuMPLqKZiSk4lFCL//i6ZNTuLDfsYb3825burkPdu9r4E6C/ENHhBAb
aZOs1+jIi0X6eylKFGObgvCl9pAgoVlFxre2yx+T0iLen9f4MIVbhfji6II6AdRT76RVPQNSaxcN
foJyi8FCtrQYfxbW0B0JmW/wUhw37LF+lJZ/xIoDpOogf3SAGhZMT8suT0ka2MYPInTfpLTecVx4
kGUcLapMaEBwI2+dmiUeGKo4Wb6JslNz1gP8YLJC5hChq69oAoM4aRIXo+7RXYeMQtmg6A9eBGid
oKW9ssLtiFThs6jSm5KwqRwzJV7OM6NmCn0fg2VaZLYF3yEParJEAOqMuj/EQYZeqkKSp8VQYufr
sqYbgqhehLhtlscPWUZOK+y79klmTCISu6MjCEsW3b3PnIrdVT6gStNCBAkygnt5nid7zx/UBTqG
0A0740sN5uwpi5p+YWUMJKUyfkTgMBdaGflPQe+Sc087vPSkkV0FpI1FVrj6BhKjtzca7ZCEcXSN
RLz3CD/tbbw3NpJPEye5/0hs/pKhm70a8sDbaY6Op1f9nNvahYdJP0buuB/NQcdH3Ee9K9euhGfL
VcPIDt671Q9eaSprxdXRSbS8Y1GOASHVqtjK2jj6rlJ/j11bJbc5OM8+HKKVGbTRqi2xiqqivHtE
5bNZRHYWfYN8Ei8VaGGkMHN9BWoa7TQvIOaX5sMjmtCw0l2tPZGzRLWvDsYHrbHlEt3SEPFqN7p5
qAAzmqK4WZNtXxgAO285AtKHRK3qtSetBAOzTDkELgt/OylvKRLKPKnK8+hUe6BWiMm7Y7wcY9U+
94bC7t5DMaGKL4pZ1pegw7+vNExrp1lhccIL5LFuM+8SBigluAlQDY1Rtu9GTN3Dj9HOVHwYCnFT
gcM7QNZ7xXexR0RuOikGWIWNP667wgeDZAc34aE9qatBt5JQmK5yWnnl5GkwfLka8Wg8pCPGK1iY
Z49o/pZLQ8fdojTKVxX2G3qKeyC1xqo3UHcvO79k+A6tBXhogd8MicUA3mL5UBYvad4F+6Tg8cbv
bKJ5VPa67rtNFtnA9NF2n/azayEJSuFVAyT/zI1qr5U4OY6u7QGDl8yKLRoDYY3Wc213YknqqfYV
nZqGR9DI1yn8qBX+i0/lkO780dmFyQT9JeG1kIAVq6PlgYkCxes3OheTyXIwgmRl2yfNDmrYaiw7
huwrcahNZ9lrp/C1jQnknc+E8qZOhMhHQ95B9a72TAKV4b4ALV86GfEk0fbw/eOS+Vf+qESDbcp4
8oT2AxIIQLP8I8UIZIl4Q7xio3nQJgxOaELOU2NWVy0kQaCGSD43H7XRjZARcn/l2hZGOAokzyjy
CwAjhNdZ56i2CcKqFqfaiF+bllCAGz5pUQrcXrAUaepuGYWGt3Tc0YB6KNfEZsFKlWctN45lgdIb
u9wfeaH/NDC3RBYa9JFlxHvu0efCb1k6gnsu+/Z5CstPJPq+7BdZ6WP1FfhbGxPVFNXxxUDoGQYH
aouqglps7dwAnDwleQgmpg+8Za7Ase30g0D8AJBUstRV9cNtq48IRczlGEaoC6fhadDk99yCWqYI
VFftKNIeiurbqANSDh/79BN/D6DnubUspXxJ9Oxoh9Eu80obGW6MG01gfL0VvssCpn6ryedRsNbN
Bm3Z1ySM8uw1hnewSNTwrcdfTqu6XTkgZ1kh/ODjDgKM4ru8FRpgaMQEnW1Qu9/Ttn/CfmxflK/E
bd6DmDcTOf0z253HKhseeWrrwNuGkXEyq+YSdkyBkYdwOv4n8dIKGCCwJo2Uaun0CDTgSyFIBL+p
FSYU4BY8VPFDSHqPrVq8joRRmpi3mxbkNYOAMLkejjtNwYwlIL27HMmTojzNuBLXIJwAusABUbZR
qF7zCk+M1E9e8xACZtkOgkXicLMM8xoOvEnEfvHW2phKCVNHA4sLi4YVXrASmm1w1/BONOQwDuTC
1qaMfrpuhfuHGx0N2xHLZC87EEpiTL5nSqAuUkwIg3TI9wyAmrA2/XQ7GTYVgfTfhyKW+9wTEEHs
Zx0xjAtie+U2UdiclC3MZ4DaJ1aOTG2NphDgPaqyiK8daOyNhoMiOUBXf6hbpmg3Ke23Wm+9deVi
mmRk+m6E1aBJ6ADYFRTHSFWbq5bFJ1/lV3Nz40vs4ViBSOaIxkajf4mUcZsk6VsQj/mpS9v6kpv6
W4a1Zea+xZHmnUySRIu56HauBows3MjE3/utny7rtAaBnfTNioB7f05AK+JQ5l5dXIwO0F+CBWqx
zhWTHMI8UTps0WhMiTSpxapkD3D17JQDy2H2/oBLOzF8WhY6miacAk+K5qR0xnlgzLaHrngq28+4
sas95ORk6TeXjhzKk+qO6bNzAz7/oSKfcR4iB2iWXTwLnEO3eWS/eQXyJaVAlI2b5DONAdl2XRDe
PKAu/LQZhmxJg5PFVIfd5som/NfHOvKwkBs3elCrK8c1dk6o52ey1wwo2XjU43HXDs6blZk1qs0j
IPfMfpRjdW0N571KSgRUk+5rnqpMkaO19Ua3ZEs0ql+tiGBf74XNWbDkLYcuwzoLUTcw0WxQA3x3
rQrMb6/F+2JsoVVUm0Qpv2RdYZ26iY0vOuWtiJpmHQJAO2q6syMgq1gqAs01kduWZEyOpi5gTVZH
miUYiAmAPkQiZHY2+/NgIL/qN8E2daubwm20UEIe8aiW+hMrXsvqQIWTpuYeBeBhtPvK14x1mPqY
hq7Rdgg2tZecZVz3l8GFK0E82MU4bTJjmE6Ff5quwuanKHyPeeyGI1uwVSW5P1Wkp9x3IMhOq7XA
IKXMjy5d8c5zF+AaGlubCpvYDbbJJxvbbsCU6WUQCgKtUX9l7Jzs4fBEGWJDEws5IgYXRjJ51oPX
yMPZKg2Tkwu8dh3iWYlGlF19FDmkaKUaELM0/ArGq4YqRcLnUq98GWBSK0IZut9Hm8gCtti0Itm2
ChALuBt4Gnmafi4NFXda8ehMIZgavY3VMJSPCXffSWti/IMLPRLbygDelAd5umtI0bOx1SUAiQ4O
Yqh9IadHD/BYyza0HTTOidN2Q/IjzcuPDCsWrOj0L9N+NZF2BRLLGc8132KfB+6xCrxHx7a1Zy1J
+Cvo3yLXchga7IRdGDyec2lF2z64hgsgDYaTX5fb+aeH2YrYtpkPKxvnqXQM8k3iR84WdmSyCmqf
paRbBtuAEWA00LVGPAfL3pzPfv8ddRYDSS+jh9DsQCfFzTIQFWseVsJeA1vHs9sAiXR5matty6iW
0ahcNaeHP6Zzf0ELaVcaFsuQ7HJ0+2KzwxnP5aaEAd4nCIuEMtxYevpzaPt4mY74hHm90i/cpD8j
zOUck7R4rwJSuaryv7k7k+XGlWtdv4pfAA4AiXZKAGxEUR3VlSaIXaoq9H2Ppz8ftH2PVSyGGPaZ
3YkdDjkKBJDIXOtff/NY6486FbgTVLgGGPA+PBFU4d9rrtEsfYfGH0NsjUAdGdMMikPSqDsLh59y
brdDikyVUgHsqRrD41BHHKwTuFQW9s+SKCkRqvQVohrVYKq7BMj4kIejdh9PBE4KpTLxelpY37Bw
OnLC8Vzv/TtzaQ1gbbwDRyrXclLidk/pvESXEBuFZRpwwPK+dmZPqMYMfcytbPGMra95NSjptqdI
x71XvcqTwHol63nbtLoCCYMYnUU0SmA7Me3YnKM2lMWN+fFpmjhHkeDlr7I6RsS2bAlZqMb72q8c
OBnp0ch+Vb5tXX985Iquo93JkusYYAwFRQO33X5BSLsVEmT0EFO0Va2TxAL7RF9PQ9gfxhm5dSRM
hI5aW7I7KMaOdIifH79f95XmXop0L8tesY6qjxEzjpWidUcztCXSj1k/2cxeFuZsS8Voa87oh/xO
vWaWrtA6S5jJln7ZAHAmeBzb8yPhbxI6A90rVCEfYiGvI6mNr0fjGKBj63EIIEx1XoU1zob+gktk
sv09bcarZCRJT9VJb2YLzygHOg0d1hE5PKpUuemvKrTUvak128FK6bbLe0Ek2V72px8typjrMvBo
PCynTBPrBmVDSRzHZDpqEzy0lQwPYjaOhqzBBFqesjW7mZQqu8Yv3z+ePevspZlUcZ/O1dKdIVWb
4XMTLkzzabsEiFtuOo7Rps+mm8BWfoWaVazlZRloDEm2ME/RUpmNuUMXDde1Kg4pkVjkRHb3YsZ5
kMx3fOFCD0pnvtHTub3xx+RRLTDLLqKpg2mCajeqsDbumtyRgjbYzApCZL1WcU5NGaDHrX1HA00n
Qk5HFwE3LPu2FhZ7ywpp13R0QCMaCSeyuxopta87c2D6iFRkeHSzvxdq07px5u8Si1r0Y6xMIpgl
bkS46IvkGgpLGZM6mLLDi4p8Uj0GJKvS7wgQy9tiSjdTuoSoM4fe4+UQAv4idM6h/7gfuwQFVvkt
6bW9Pun5jhPQvk7nX6T6yNeJHrySUT1s6b3iPTxyyzWnonDkAlJlmPY5PrYoQYY28emWSRjxU5KC
RtCYWg2uxSRvP9JU1ICeUxrvPvb1tDW9WiY7nkOmdHOLTJ9IDK3z8UI/vhiJujoekge59u0lkIyA
DTl+EjL4JEEP+48UK4VzyC2Xj0zv7OvA1hLPzihIwV01kifHWz1pWAd9d489duZUsPt0G7UVjG8d
jwVynTtqU5RScrsSvRTvsjyALxGJGqp82Hl6aiAdDqPmeuh0L2zlsAS8FHS+kWx5lYW7+MfXmHU9
J64xTi6cTPy1KgSjcc5IQMm+W9OY4KTbVV6UDOWLal75MuJLrW3i4/BdaCJEh2qGj774S2l1+HSx
0uwGQ/tmDiUkKA7SFUTcrQ/excbOAo9Gwf7VmfWmD8rvydwrB2spj/sUKNYGf1n2IwysdFh60fz3
E5W6gbkAGTK441JSSHE3bILJYuZoEfhVjnpz9XEjVpqGGz7OW8Xom29hO4Kn2mrtcTIF7pAWjK/r
RZrA0GBfSQBvkSaHx4r1z/IryqtxwFQCv5AYZk1d3LRSWq1jn5NCEtJujGdrn5FlYq7S2jCceIl/
9XX110eSwEdYANm96XrO+s7pES9vkwA3ESCyTYqHEkmLqOiksj4kQI147w3XWAnS4dPeO3Etq1uW
Ee8nauBSNuOjvfOXPSsgd7YqXFi2/g3zxY0OIHMbQeG4moL5QSy2HEvxMmrGNxr1bg/mL1y5DHuv
WOIWF6sEP1BJVxseg1LIZH51Bh86X5DOFHqVotd8T4afc12oblSV8l1uKCsJi8znBBe7FSkdcvEQ
TgL0XSfpFr/6t2BIMBfpxzs1ruicDQDmJiPt6uPAV4pqEytReIi+C2wfbubGotQxJYL6tApjaBl0
xkZss+gkMT8Dir+yBZWBBUPVZ697K0lX8fUSIZAP/m8oU0qGB16SczXkN1ntJcrCUtbzH0SQECJp
JkBIoW+hU+e3LOeGMMtog5nGOs1G3lQjeOm14Rj9XLhaHT7XsPET6VAQRX3fSuVjZsbBqk5QmshT
aa7KROEiA17dDs66sIA4rMHrwn2uRfW2bbrbj8Jziu1mzwCFSmCmzjOkN1INbwowZfdjmedhYF/b
S/EowV3eSQH4qiWVzzFkbC8J/JYUJ/zSxql6j7G1X5mqeg3G7z8RhHDDBpc9SERWMzkw3Ukk/ivg
O4h+quKlCrdeaob7HEwK6tK8n+fxPRxsaccUnnZYKchC8mPqjUAFqq0Ufc+5W6/IRA63jY5oqbeM
mcq5Ne/jMgFMxGulFy+9Xbf3fpH8CAbGM40SAyksJcZH0ohecTEAgLsPDLWV8p0d2f1GGnKb/hh2
fpdh15XM4May6DFzyB8ye7iWMABaZx1UuJ4+2q+Cl4+tua1KMBNiM68DgD/sWRpC37Gsg65/kFRU
dlma0l8jhNMqbYQKDbG0kvLJywiwUwWsOuYJPbh4LLsxtG6nKuOrj19W6oH2bA/NMSDPIQDUxA1I
p/NLPK0bCJVdSqXEtjaQLYNDu9aWtaK9MXu7HpvZ3mMWwJQpnPaJzTBkNsvyLoM1jRtQdjckzL3a
EIOUCju4QpvGuzZCJtToTF6yqtI3mSpHHKSQLi37gL/hj8SYTZJz6GeGwvBMqYpu8kwMThHRujb5
nk5PQGlhXfYNPBPRQWv39x008zX2X6ilBnlmCjhJK02x4f2nYbm1hmcsxRdOva16KCGK9ZDa+rYx
kZmTIR5Mm7RS6uuP4t1k0L0eLS82h2CDBIdMMz/b100o6AqbX6KY0fho5kOk1dWOqA4StSK9J/Qo
Iter9vcm7Aps6K21AijotKJ5aiTgDLYPxqDLtyYpZEswpfSBG4xg81HDM8QjGa0oO7Jujbbb1Qis
HV2C6d0r+rOgX3ZHPC22nf4GmqM/Fctsok7A1Uixq/BDgwufKgTPWxR7nRWMO3wkuoMmV5qzEEWY
F/ZHun2xU6oBt4vpXkrt8tug08b3OAwPlaluozgqPM76cIvrabmie/oocUOs1isy50XZE4Gu6nwu
y9sphtjfo7BtjsKo2gusbHUhXX+mo5sKqUcapABNqKpME/H7sBvRnkF4sGV6yqxvx1EZ7+CEOroR
3YfGpLsftWgg7NtENk03G8hjzJcDmWhq+/rjN8pLm6aSZ7gZmV+BRgoyE/ZT2WYPA2Op/5w28v8Z
IwR1wyeGwh+UEDxvkuYff+U//uH8Fb0XzT92Tcr/aj4TRD7+iX8xREzlnygbYXOoOoQPnf/6X4aI
qf5TQ2iiWMYisf37T//iiKjKP21D1VQbNoYhwIz5Tf/iiPAnhXGWiqSTf1jH1/Q/IolANvm03iyW
mS3LDHBkYdumhoXK7+vNr6qB7BMqVAnAsZsfA9Ne9V3r+L3vpEGzmRr8JetHBFFDBcE3ehzreFUP
7zN9kiH1T0I8dg2eBnOwRea0QvrtNvPPqn8WYbz59KDPUUF+Fyz8+VtP2KhSpyDvLsDMsdhOV+Ya
qrAzOvENefcOVYYb/726f+NEfdaGKJcuuPz9E/OEx0VcY8UFG89+x9YPTGptuB1JiOvAIYfGMd2v
b1FdHve/P/9/3aJuyrwMJhmadsJ10WwbwKEZIPO7MQnsv9pXuF+7ZmPDknSxbnKG3XA7X8U3/jtT
HJcH/l/d879/gX6iCrF6oNLK7k267cibaQLaQEI/9Tg2j5q/bVsDkxJGOzVjxp9mFG8Iwf6vfgKr
WxN0urb98ZA+PfaxKZI6gNTkYeyiNyWjctMp5qV9HwEo2uY5KNoX+IdUifZDYhymiSpAGprnr1/G
wo86fReKUA1bUQRvWjvZilGoCdXmUGbQJa8rS/Y06Nt5HK8CavlkGC+8e+XS9RYe1KfbliVV0qbF
jbddz2uYTttBW0Vv0Wa8IiFoQ59hugBKh8C99M6XG/njRmGeoX+ShSpOz5ypxqImTFF2a9UPIMJB
/1Vrx6+f5bJuv7rEyb1JTBEzktpNz25ebUiVGV7veJE5Qxd6cfNTo9Jq+nT99UWN3w/Tv78mBQKc
DLvVlE395PudlZTgvM6k/e67Ld2L21SYW4lpiXLHnbpAS9cgCZo7b8wtLwnlXZ7eNukLFiMbNdKc
uiSZS4/WwC9YXDz6w+M4as8SQeAu5MNo1ZD/tQqLrnOaNs0cvYEAP1G/W5iga9pT377Pir+e1ZIy
0HZGbQ1/eSXTMqQxgTnTS2u8DMN4pQxMb1LL2tc9LrCRIh7oxu7kOZEY8PS3GGy8yeaI12H5lxSG
94NmbTVt9pLKWvVDsu2S4DgE4a9IJ1271azbr5/i2T1JMRhlMFjSICWe7EnR0M5FQbkNCDDfDFXi
JdZbPmG7arUe7LHdMPsr4gFgcoS3UFS9AJfMHr12XAW7uIYrNQaPZtTeJ+TXMfpOcLUF/b/wrpdT
+o8VprJ6QRF40Wh8f/964tYIFDglS2NQ4tmCw7XGy1ObLWgvOwjp8MmdHVAi+8VNiedYq/5S5mkV
iPcMZl6mvGl17hIUjy3SEaTLU3BubNp5Par1LmvGfRp1Tz3S8L7y14G2qRn8ff2cz33+qikrTFqh
i8Ic/f0G0BYzlMTizfOTozL8UNqDYfGDmJOm+aUd9typ//laJ59jihNyo3dcq3+Xr+qd2Iau7Uzd
CsjZU115262C71/f3QmL8+9vUVPYYYgC16C9nnyLACCJrKmsIsZcYj1stM3oak7jZD9Rm340I07t
lIdLRYNx7kQF6GH2SkUFU/dk9SqAk1imc91grNemdhPCH1IjNvEZySd0RBM28whmgp1VUj4p8YNu
EzyqGVdW82aRnWQzn7IPtThglWKI71ThbkyOGA7KDpOcXZyXSJokV1fhffEZ90Vx3aqaN8sMR+Th
STB3UaSNSRJ0NJWgD/ZmJr/Vh0bQoP7roCJlKoxJ+UnM8l7FGrSbGygLTSit8siMV3gBr41QPVh0
m/GY/pqRASgy/4/SB3U19OUk2pMtTqLW3H1vZWV74cWdOR1U3bQVWdNlHSLuSYWoiqwd7L6zKYKU
dbDPmP0584vk4KnhIMHYiSd468A6X1/WWNbDyYmhwkO0IFBbMqTok8+ht6pW6ZEdAb/rTsBxkePP
2DD8aOhdNbURJHBX72ql3KUZf8ipW6sKF3jMbEWFclaBnNe4dfyXRGImQOkhb8u1HbxbpBn7iL+D
VuE5Rm6m6NsIk42cOXveI0AQIIcSnrB+jS6rggrIZAFm50aR/esO2LYh27DC7FW3y1+zQg/f3cL7
9froFkEa3D8sRoarPB8ZMH8QljwNE0PcGzleVnJ9L5XlFeZqXpuld+MgvDlTdiLTtkX72OjEeUBg
v/AoT3pKPj1mk2zgJgoCdnHTPvn0enuKUaSbkre4oTpK+Vjuuo0B11hb2Q7C8OuAkRD1rHpdBBvZ
rTeSm17Ycf7YcDR48CpyY5l5Crz4k68wXWKDYmwEISbEq1R5HPFO/HrBKOqZBSNzERV2AKXz6QEQ
asNkdyi9PHznnNlVVjG2oat2ZW8KN7kNL2jjlDO1BeiUTUtnUB6ap+uzCihd8OL1PYS1wFPGprQL
JwIMEbJ+jBUm1+G9bXZ7Se+vv75T/Y+HKVDjfbr0ye7dZkho0b7ZHvnBV2iWH8w5px4umpUd9ff2
9CtLzG/W2D6S+nFTh8XOLOMtCc07f/yLqn4rSpY7g7CuFW4wyeuxtfeYr238NN+mcLJJUNnOvewG
jY5PN+6bmD7M6lViD+t+uFWSaTencK9TDUsG4YVa8WMCK0V0VhLzSbCPQA+N1gu+t1UeyN3A7SbY
4le5UA43+shOmDIZyLEkhG7XPQ/SrdFsRkbHXz8n5UxJAIRisxgYwjKwPll0YgytrMD3x1MZ8+Iu
5ioi90bs69UJKaPaXkmKhoF/f5WWcCf8owwFXbXgSRawLAdMXWsY3z5kZnW8TgrLu/DzzpxMqsLW
BrCG3kg57S8kFYvmVhUSXEZAycC4zXQ8ZHWmMoZgGD1iHlyAaeKsZR5qW95/ffllkZzur5+vfrKI
CqRuYO5cnUKoGL2kfKvD+1y6cHqcW6oKCIfFzqNgrnDyCgh3KTRsdGEH40dWWT/xd736+j7OvWSV
f1wzBaeEbJ0cTwkKtzbG2NXDlWIrtsmGSJN1veku3Ihy7hj8fJ1l+/nUnQ3loBLG3vseXr2r6MUX
+mujN649MPiHx5UWP+WuQoO3a22MX0e83Pp92b2PkXlhWZ//IRgWoIgx/4QICjtRylaaba9VkET7
P+SwW0Gt/fqpnilGF/jx/13kFAUgXU0jZZWLhI3phijwGRFCJPgVRX+1/YVHe26NqNQVwGbIpdAR
//5k/XHEZ0DwmabxQ56/6umlWmLB2P5Y65+uYJ5gGlk5jqQ1BzwyV3aUfmU4EBqYV/PkYldytNXg
tg/Frt1HTvk8e+qWUXT0o3Vk6BTuJYzn7O2aBsuV1UqfctKoVFgCEakw+V6vVGuOEa9ILnRsZ49C
sVTThk6AKIf/70+0Jahc1qvc5ihcOOfbZpNsjONQrITTOtJ/gx9wqv/7ciefRkdgKgMzLpcQjDJJ
0rbGQhfXw/XXa/LcW2QjBxVCiU5Df/Lgpt5oJDvrOfZ4hUnz1kjfdca6X19EkS9dxvr94XVqWgxw
Iclah40v6YdZvpGN/mgH6bEagvvK7qBhMvDXX6q+xteoYGgxr8QyKjPS9cD0SdfQ7UwcObjmLRon
ZsnITuz13OF8Eb2muroKkurFHBDI6pDFROvH8JfylzKT10bcm47cDxu/IdqEfJ37qRMVeU3WO8bj
Dm5LDIleoAfdRsQ6SEo4r4YFUGFuMrSUmZhRXfdLlWUxRJcD5gOpvLPD+UXIeIJA5VUqrAL7gumU
6sQiw6Qm2Nd2CgXrXZ5eIQeudbFwPGrpaJrJ2tJDLwzU14qZXevjVW7luYt3JT7zqScpAY7venTV
QxToI4UUcRRwZedlOfOepN8vhGZ5km7LMbzRTYs4G6ybS2UjNdoWj8t1XVCH4oh3I0btZ5hUW4BR
d9C2kfZT8t8thTYeXaIyYqYcam6JY2/epjtNTdzUnO++fvXn9jydOpX220bA94EGf9rh67ZshiyY
ACms5j5maDY0dMQs6dooH3D2/fpq584tNj0gFUMYSDVPvlE/Lxu2WMEO68PaQiA2VwQHDT+CMnbj
eTPYL3P/7etLnl3ZzIaFquuMHT62yU83GIKrNrIZ+l5uvkfmy5geQ6CPr6+hLJ/HaV2hm1TFFigM
k4XlR3y6CAxqxgIlJ0eEL7sjSTpGSaMLmoIJOukVlJ2GzJAf4/DR9tcimDAPS2AyEXFu/GqVKzP/
jh8Rrzu+UCic+2HLhEMowAAyDva//7DZ7sOAn4ExBFT18LXXhk3cW/sUPVqavmOTf+FJnHvBpmkx
X6H05D9PrkcrgtX0spwGrVypdr6NCulplh9npPqToT2Ms7ETknRhWZ07XagMWFL6Anqe9npG3OKX
GzS2hwPhSm55A31x4caEOPOKLXZhWdXZjAlP+v1J5l0cxY3BNXoNoqx/3y0ufliFalu0DmHavMTl
NsLl0qkSGm0tzSL4BFKzaqPhtt71ed84RH9ImABEa6OwhKdUvxqyOVQ/3BGqs+8MQj5qqJXdg5JP
6z7v1lY90D2HbygKV4MJ8hqJC/2jKp/7/qlTFwB8GcGe9qhJpdUqgkLbGyP5KZbKAx5oP+FckiCE
qxxk7PsBt3Ts0poXEGB71cyInmVh4dcZwPgQje/UFYpVZMCIaGDcKX6+seZ4N6rG0USzMthveKg+
aTa2kkPjJgVcHnWick0ai5wBpChBiijMal2SC34w1E5qZd8gpfTywDh2812Auzu8l1U/D27Y48s2
JdcI3382yni0WuZS5rBOymQtY1kEW4awjuh5XMjRFWymQZk8OcbLf9cQ2WVgNdVaWyMf+RAVuASd
P6NGGNqbKJ6vsyjxmgr2TZ8OpYc9J3SBXmwLk1+NI3Kf0zhKmMZKKCiEOaO2u877t5GUutjHDd4g
3CQ2DRfZ3KYMFDfWMK+bq3Xk8xDM+SpVB/RjCGo4OOcaDVLWoT4cIGfhvqF2x0nM3hLzpI00Q0Gi
oWCvDxFihaG6jfXvAybqQSP2UVl5U6mtrPmvGBUMEW+YZNaOTeDCIJPOZg2rNsXjx8asnWjZRFt4
kpjPYAo2yVewvsRaymrsXDTzTpuSI8kX7xlGj6tWDhw8Je7MCE0pjsn48TwPRX4flfWLb8CWgTUz
duggZjRH/JMlqRz5TaR2z1OGaLGVOqxWMcHRbfz0g0T9ocTyW4GeDQdI8b3UcTRMcUfT5DpdTVC2
AaKQ6xiQb7Cepi9XjNdegQujNm8lxCv4GqAaVX8rD/EjCQFo+KC84M8aQzvU3QqLMldN6asLmO1U
AxAzx04/dI0CzTTGLlDDS7LZpSHIdd4/aOP02prj/SzCG41SxRxRQbYY66f1td/Z2FNkGzxCtmWC
IrhurxojOvSGuB6lunSpKvcxAoHCHu8Vpbuvi/o5NJRvypDeRdKwbgQaQmGqwyqZRljvosNQL/xm
mSm2mW1wodI9t8cyPreWfUimAzwpCWuiBzVfBvMJboItCUH7Ya142r650KGIc2DP5+uc1ITRNPZK
XHOdDrNHVdyXufhFxgxPALixihNGteQVNYq8GS3/qmoPVocIuXipmvZFUYN9P4qHBBd9pVfv+gDm
jHYsi+4hmey3ubQ5/4Pyoc3yb02WsyLaNIZKhy+JrZrrpJguASNn6gBB668CDNKHMDL5ff8OY2HD
7hvYv8MHDQr3MNwgOvi6Djh7DSgsgO620K1T0wZJ4HvfjCNN3RgftKHZmsC4qdm5X1/mzHEnFPpg
roRfBjD/77fSYIg/V6NpeYhEVp2Of3F94bQ7N7j47RLLGvxU0CDrxIIukSyvX8NeZmeP1/2tWq2K
jeb2HmKMrvbqp0xxouOlweyZ5f350tZJ3xrkYwrdYfA5DUkLyp+CHmv/Ku+/5WP+lOv+ld6mrtrO
6f/xnk9Blba2s1ErQBjNastgY/LsNbQ1J0fGtEowXXtHxuS1m3SjPvyf3qel/v6w9SKDcpyD5qiY
Xsz1ddO9fH2Bc73xb8/0ZPGXlYljQVbQRcKnnTUDc9wflhidKHlvTLb7cD1YV9E47PrsJvOHCz3s
xcsvC/rTapokC9M3JDSef2h39j65D9eJMwFZJZQZFxksHxjiSTX+292eFKFRKcgIqVlBSsEQuiwd
LAWPM+ndjSVv6+AumjHQZxRBgBWtnbKoMplm6xr+ynNyl1EX6L1/i5Ew5xR9LycLEVnoojqS2ovX
bI7vUaLfGtEDCZPbRM13CkbmgR/fWkO6V8aXCgt/2UruNEw9YiiSjkxgBuf+Ue+Cu9pMr21VX9kY
geHz6mh+79YYKprVeKG4++jdvnoOJ2inoUvKpHcCXbM2rnPl+1zJK20J6EL3G6dom4y1gb5ljJj/
NjiN3zStcmGrOr8j/u9WZZ2cVYqGRiRbXkVSKJu6LKme/XVGpMPXC/z8ZSCcsb/T6ZyiyprSlgDf
gDHkxEA52DS2saqlX19fZHlcfzxOTeXMVRUdc4qTj6huLd+qm5H8plrBtwa+sKg9kyCacrx09p6j
xQj8PDiqINEBeJ7sv01nhCPhiaD4B/MI8dULvEraSjC/Ro/W4dfC/Uo3CIwv4QHnr2wsnRRNo63Z
J5sRlgZTNICwefqtv2GduNEBX40bnWl54kSdozA1A9+oMAO5sF7PPl9r4eRxxC9n6O+7hCnlY9sV
wOZzASseNFuT1nb/bSRH7usXeXY/ok0nOg2GjFBOwVcrwMYSOjJo5Ky7Mx+I0H4GRo8mofEGUiXt
kVgExDad/CKy74r98+vrgwmcWUqffsApNiu0yZqbQfADMNxu6BKnbNGJK9eitG5B2FxBAnoY6W9S
sOTA4YQ7I7Kzr3WpurcMGo5ZuWlG45BO2hOo0j4Q+jpWSQppxa2Sj1eBPW0kf3QN+DzzNN9GRnQ0
ZvWgiOS2aqFNJ095QiLeQKgB+/+E4p90QWR98p7pnoNz26M6t9dS+oiz+3GI2huR2i5WWg4+Ue9z
n7/19t2UaPemmBHDpeQy2Bl+OKVLVhle3BTBdaQJJysfSdC6Mo2kXeUJdO/AY1VXBK0WIIe4USzC
ZWfClCvLjYTpc0MzoCDtbDZSOt337XgT1elr2BqeKmEupBnTKisFpgO68t0nT5ZkEgSNNUJYjZjY
dxkD804fD7XRbNWycCed5rl0OnI5m8JHml4WN4raenLbkweqsXkrrh0SbfIu5Yyk/HijyzDDsdHR
YWwMve5qWXyvBDu0gyN3D+/fU+Rkk8uk7+IHNtvSzRzqR0vWbrCKP2ZNu5TLqTvGd+mAekYKNni0
HZJya47AxPhRIN9DKMKfLNSltX8rYwrnx8t5hImDhKq+920sYGwsY/KEMaLmh9ukmgTjfMymqsr3
lljJJlPpfq6j6Jogso3UZndpUxxtFLG29U1M2i7O7F91S7x2GyPT1Y8hMttSVt1Knu6aQnlq4ylf
N/PojfOTpXaA/9qaw+LeMoPvzWDuc8vaJHlI+kXRrRAjBKsQ94NUVNIGRWVHwoB51UioC1rFOrZD
Fl8Byqb4KJkTKPjizG5sQ0yh2uhluRWCQrwaq2sj2WkD7rnFbRlIh2b6JmchEbel5+f9iqZYBkOb
5XwdNDhARHfS9LOKYD4WXoXm1vBLjLh+YCa9YsjLqButmnRVYL2TFcjF0wmGSl4d567YBNhGxYRg
xM3kpSpvSxXlgmS7sxK7Q4OrCXEZ7DV3g279ZUEOyPAPVZIrM1adIOhWOuGswfSDhOs1Ti8oLcI3
qSQeNttn4qWMGY1WCZGzJBXeQ2DcQHxBVQZ5Rd/7JJEXautmhbYu4r8y6rkoa3Uvr/RXM2y/2cF4
k7YZrh+L+RCig0qlMyL3yOh2Unksch639j7gg5smJerB4aWvpJ8g6k9SiC4ina7L+rlUY0dCu2JH
+V0V8cOaHEOr+UlPtB2hwI/gEZ6ht/h9965EGgy8+lXIWIcoOzfWjUMkc2yNRuVZqb5pBDkB9NYt
pnm4YzRW6aBRcsdivBX5o0yU1KpTy6dwkNeFggIx3mvCX5dA1J2feHihrIX+iLqsonZt1NVkk7OD
pnTU52MdTA/TJGFgUDTeiEAFSB8LWl/bJUbkQmxYZzzHKnkdGuVt0u2DThTjqAOL5vPdEjo5CLJj
R/gpsX0Hk3PXmslLNce4MQWeqsf7YfLvZUSIdHS8v9KN2yR0WY3XXdt+w978QfhMgdBgM3cyVmmc
vFYoP+vFptXvPUxJNsucNsMwYIVGCoV6fqdH9X1W6VdSCzZtN8Vta2lPo/Q+kPCjG1bmooe+wj//
Ja2DF6OOb1D83iud2FjZgApdvxs0/1aMPRltoZcp9jGpv0/ZhE/K8Gik0s8+EnexpnlK8lYw+kgN
oLTIwHOm0wtc5w5tED8XSLgDUdzo4XwHqL2uDeI8CCNHvrUIb34Yqb0h83Jrm09j2kEWJjuM3cPc
SYTjgbhl1fBupbTVCdgYxW4p9gLpRCAw2RiwMVrQm4rh/lQN+yrotkbrbxGawYaTD7Me/vBVfwd7
cRU3eCMVMESHfLVkC46FgaPrtAenrhGQC9p1HHAI24nwJMWhdEqR1zBtid/GEjDKtlpImkQRW48q
KW0GE7JurJmVYDDDaLVEyVnX5VFW8q1mv8aVv8dkGiqldi8F8WvUvOdmfd/mqtv1yk5vvvdZdQxz
aSfwNsvicUX5jiAT8WERfOtTTqE4J6Y5l12JOEKIKl5AqMaUxoxtQj5GBlIjls35D4UCuFrSMRa7
ZpwTpwp611B980VyrYzJ0wKq1T7KtvYvpl5Xof9kpK1nzpU7ydM67C360YkPnqgLgfmdccyX8I02
XAvyXzSTDARVvHRK4na4AmALhk1NuWNzd/HFPUT5U1K+NpGF3RgUk8l22rnBuJnP4tAHmovJnqvI
JUtpvsqFdSyS8Sdf6oyQObLF2s/EQ2zm0oUK+lzxpVLwCZtpo6WdTjAypZYtikI4C8pbWqvOZNdX
SDF3RjSvv65+zqEXKuZQFqTVZVRyUkb7tVTEGAdKXmY8ghBOxoWRxxlEW3z+90+aTash83ru6XX9
4aFqITw3fFb+szll3lBe4rOcazw+X2z5+6fOVpIJmcF1BzdJi975sZ5vjUuD7UvPa3lzny4xzKaZ
TWRFgJF/l4jiQzH7H74QTDDpNMh8McQyoD/pNWxdmjB15gK6jvWlKB09vFDw/jkf+/0S9gmmwxY0
qEXGJfoer6cKY3BZmxDSd16C1CYl7RULHrxqAk832D5wwilBC8rgzUBkmHWAFZl6rAfjWcPW4MLt
238smJMfdzLZoU7VRo0BHhtP8R538aMuD6nnUze7rVRI2xRT6VUtmkf6IqK8Makzxye/H9e4RzqF
4m91zApwWjigmyC+UIY+dSXD61finrhhy1HxzCI1BBo92pn5LcQvDhNzR7S3La4NqcU/Wl7PFSFG
2YCu89qeMa+5aaHhoic9RKEObfcYE3+EjG5lsoMsLh6aSSyiLmE8EuH31fxlV7iIElqPEPsXUuxA
wp6gN8MYiOcxVHfNcLUM3UOy8EoxuDlQXls/D5Q289BtNeCPSr2TjR9qGq6kFh8NHELY3UZE0hnZ
cgR5FoPp9pD8KnmtmqXvaBEJDbMKH7h0MZXaMJ27JXWrXQ1D4jSBuZ4lba02IwYGFWoHsfGTERYw
BuEp1to1puQTBY8ie//xYqaxUnEThk1u/sGrkcmCU9J42V2So6U/Tsr/cHYeTZFzWRr+KxOzV7e8
iZjpRSq9IfFQbBRUFSXvvX79PFJ9U0BCk929EbJ5kXR1zTmvyc9Ul09DozIxblmBJAOV7aQut3Wm
+HQeo/bjnYAweOfqFxZ6XAIKH1qjAjW4UJtgkWbpEyFi2+l1wkgFKMkQYG6yhpVxJsby8etSLLD/
r//RSQVOzFy22pp4cP7Lu2UG5GzbVXtwFzEgH0TkLuJv7d459vNqZWy+ftqfNn+g0DRrDBiAP33f
NjWa61meQbBAQlzZYLyk5A9q2J955PKn0+U3xZxEBpJWKWKIumQ8GEbdmCsUzR8aFM9mxiy9UBf+
NraRuojn6W3SzYt7ecZo7mxY8Z885tebVd7fbBLrehY7YJiYu2pHkpdLaWcxL7pBIQTOtD3a4TL7
XCDjMHcWZnqmZkvjwzyNP4GY/POwTzo2AwBp5gR0bP12jAh162qGX/22WuH3fuaJf5b7oUq9ljW+
+DedTpJGkhOGlNU5YP4l1F4PUtc+qGl927iXkSXTAEkHSEBPWFFuMil6ykTp0UqAH8tt3c5rg2G3
1NsqgXTkAW5l6NOW6WOcbhFd1bO1q/V3o6uoFFe3WRDcqyh6mg1MBaUpZzLGzl9X1M+QjO9u6KQX
1SLUFYuelyes3YuB/mbhrpOlM3eW/THeG79kEODnvg7p064b4IVuaPDMSK+/f4qN7ghD3TLB0EJr
mQ7rwc22iZXVI8nh6Jm+XeXyrvZ3Gv2H6+9U97tYqvcujIqv7/7D/6FKY8xSVSQwKpJ5KoquhIMo
F5gwLg08qpQ62WIme+4Bj7X/Xe08KeMkKRUGgtllFZkEdaVvVbu5SY7Vulqoy2qVfxPOAgo/ZIlO
ijsZtKRa2uut5nvLYCMuaqB+ympEwJ5j0nwyNnj75Cay3ZvvQE5dkrghd4Ud45iuVxZa2i7RzXsA
rT630JD++k1JH5Ku7+/rFGZSRkoWKT2vyq+tlSy2c5M603TZAS+JVaWh46b6+0r4EQHT/rroM5Xk
Q/g10mrZarhVEw3HWr4Ire9fF/AxHzHemwxqUiHqCr37JBlgGHWot1HoLQ0AoC52osAFrcJahiPW
Jf2G/OOii/exqy1EpyIQ2C8jNfiP6ikRWdlQmYJY4klD0PZaHlk1t6kcRVuYeY/5agTDDrbwK9m6
83NP9UMPOd7zm+JO7lksalAGLsXBcZ1pJnL4yYPXaGfa60+rDdBo3YJADCZAH1/um3qKUQgBLpNi
qkbbo8Mys9DdSFMEWFx/Ieo3XpFDVUSvrWrdM1X2s3oDLxmKJLdJ3u3kDq0UOTZBrQSgoy+mdOSU
Mzc3JTtOmxaNOQoIPhE8yCmoLCklUzJ8113SY82qTFiY1ZOQhLbEgEMMmoPqKyurjkEH1XuGXbCY
FHqZNKqOTox+ZFih9FpWq0oA8QzwzcQOZ2Z51SKvnE3qMo7HBSG3foruhY9ikIlcoaP1WwaRB2h0
S40wYkb+LkfoVBSfs+ap9Z5r81dZYYCGjmk4oNGXhPdhmC0wbWSU7sLxMHcuOmYd83lcqp/Iw52h
4nz61GVppH6SH4JM8f6Fd5XSFxqQnSUWfraW79X655mv9UwJU5V7U6W0Vq+9rKYEkgMxoyx3oX7T
58pVPVdseYaF7FH6d0eTfCsa2hCiNrJZlQ/dpWlqGfavTEQJWg8NBgNquLHy7Ex9+pjiOinnpAlI
eglXVZH6pM3kreEtxEW4GHbunUE7EFw097DZHoKrdp2eQdR8zDudFHzyqcSVpbuoZxIwVbR11Zqw
XvuD30SbuiS6nbxomMSKAmxoHVS5Axw3PfOtftYavX3CJ5205aV+IMm+u1SBow7wroMomzvVy5mq
81nn/LaYk8pZN+jCtarHeENv7jzstnKrWmZ+OUc0bNYQT06qewyIZ3LULAsxvsaVbxPVyEa1zK01
W+vxpmZabATf1UI48wjOvYRTlofk4aCk9Lx9LBZWxU9kXN2FYLfLYUHQOz2eHQSOL/VD6wUVywCv
M9KcT+ZIOvfdil3kLs0aKE2a/gp8HkgYPxq9ecgHaZUVxZqJbDpL4l9x81jJ7iqM2wVxz12WIImB
OvW8DW+/fkef1gTmx6htMIc1T4nXuaeielfwdUsVAFb80oNl5Pz6ugz50ybkTSEnH5oL2C40m47q
tgp9m0FhOusX3a3+Es2Fixwg0Ui71lYSBA1xnVxrxayfE3Y8y9VQrLFif3gJb/6Tky+v1voWG1cC
UJDjycrJB5Q17jE8fBpCxMaKZG+gMZXX1xi7oogsmNgzBNclWbe8qZaKCjMA7/YyvymHdI2s09rr
3R+eWR3q/toIX1rYtmKf2mat4yDk0GKiriuI8o2PnEic+N+SYgB96teC7SjRTocjUPTxNfrOGAgm
y04T542M2qqCz7KUzQbBsxsE/6qKTGl1kcXxIoHbb5X6qhaCpYf/SomhFypbqwEj2L6Jl1BgbbEk
Ci0HFUqsUPw5KRe6tVEaeFxbwTys5AvflA4oPsLEAIVvm5VYbGppSBfAfUOEb8x8pfT9TVRWOzXC
vCHUi3aWR2Q73Oxn2fkgZXGOB3yGoqQRzQvQ48WwNP1+paT8aJq6dtmlFsEuz7s1hOpWkqqruAaA
M1jIEtQkni0ju48CD27GVVbpKy/PnvmH0MwemgoRcuN7aBrCPB6STZsaR6uKLtBavOzwYnJaqYBy
mkIy0dcibnBh0OwBNq0b9wVuAwKz8otmuDjjIStvCVsl4ikZKPAO3zOYjuDV5yoI27RGogxdSBjI
D1KifQuicuFGqNRJhK7UIK1m0DoXCmBVTY/2geguUlpjHFvWeZau3Vh8UUGzlDUwOIdkdvWc+f73
tEV8HCENIUBOzosereL7iFMdfJKU8rfAkFZqpD3hqTG35IwQI06fgTLT1GieAQSvu/xQx9cxb7t0
ulWMItgQja67PZjmdkPydWbW+cFwtEUVNgdE0uYSZKBWLldZjnu3dhXzr1SJbxOO2Xalu2DCRwZT
v+zS7AZrmKWHYpbW4T2fCAN8evyme8laMdafGZVgR0Gx6KL8e+wg4lvdqKRx9fhR6IyZ0/zE655U
y6iOC1Qd6WUJZLiumhvwh5dSni7SUZ2mE47wsXay1x+kApOhPvNwmRgu9aFcx4ilhh7RS00MUZxW
rh2whORFbkq4aHg52o7R/0iagXxkjaYj/BogKGiXFzij5IZtVKJdOu4vWYLFGgj3o4sxvKtvJhmS
AuCvTk57iJS5JnyXrX5r5KId9yXJtHiZ6cKuTeW1bCIvHiVL0hl2JElkLreaZYdYCTgIoPRFeqMo
wr5v9aNm4Z7kektRy+YY8jDkg9gT+3MndWaZ3G8yXV5mUmCjpAgcXN7GXmdXYbLOSlwBpXwmpkjX
Voccwygx7C6GUck2llaiGtgxtSbqf9XwnFDP4wNCXtJ017Gn71RymaVymynFLfrFj6US7+VYv4O6
91ha8Y2Q1xusCJeF3y1S3LIjRvQI7UFpH0blblDYtDG4zGRlim5s8hiWj1Lnkyyv5kirbKJ8dK9S
577MVBwNB6kUbCOncYCXhfbGclD4YOt2Jle/MvWnn0X3cqTsUcHaioSkEQqa6U1oD7y8mvTAUJH1
qzv4O+2s9lMSosGK3uVHgP+IAQAhBso/lNeGYwFbCRGUFbGn6L6rGkqqAk+ogmHkJCAOcVZwBGlR
t9oi8F4MJdqGCrHhPFqq7Z2H7HgHbF7M/HkvpFdNVyya2MR1nmg8dqQaMJYsv6qJgVcY95DxxJ0r
MVGVGDzRTpPGDvRi01bNqhHQihDSbR40y6bplzKGhYhzH6NSPETd0UhB+US5hrEj0Ba9m3ulCbCV
dgjuxnUHrAxpbnVf41ePD9K5kciHgJ7KZGYUmYG4Mv19P4av4LNZkk/3qM2aubvLD+YcX5AV4ps3
5/JUn/TE74o6iaAqVS0rORqHTL0vSzRizCCff93Zfwx2ndzNGCB6M1/ow07GUIS7ce4Sf+assiUJ
iYVwJyxoXhbyPlz++yi5kyLHu35bpBCFmOhI7nIIBpQ6621jvqh+h4VlBKgAORthLWb9fdP/aIUY
JREXpX3J2AcSnCwjXXQaGFTjHAXqs7n4u2c9Dr3e/Fd12RcuFgHust1WqMwEy2rdLoVttC3PsNnP
lnQyvvIaIaotp2FizHy1lc15QUaqctSObgfMBGOZsgAw0PtbMB5nJmvjb5+MqN7d5cmIKq1ikJgi
d6ko9yIKIhavQUryRUbf83XN+mSo+q6kk0mLCLSzkKueu7REWxWuk+yno51Df39yO+gSYkwJcxge
0ymFrMvCigAEHwhSyTiVKwy7cS4gPO2c+eo/G4mOwWCk6jULVaDT2gF9g8aQuyktDSUcEeyh8GhK
P400X5SacggK60yoQPn03t4UOR5/UyEZxfV9h8DzskxcxCzi7yoe0qnyza0cfArF5sJx4V6K+Tos
nCUSvHwoAk5P3SFwFVsUX/yoENaqBFgjvNeV4LIWi58qnMZSBZyIZYpmlgiWKvetqF10Om7f7aG1
4qVTAfpzBlur6l0VAHVw8ANL5avG0M6Ig3z2IajoR6GawyRrVM95f4dBXjqGFXCHfVDfJm4yZ9KB
O2YEYOU+aH9EDGKcHsCW3J55tp/NdHGVAEsKM1D7IPVQGk2ZpTj2LMMQOX6kbvU9vMoWSpcov1TI
EIve+uuv4ZOWnLnkyKEnZ48m+MmtNqjeVsgMc6tDZ5fefX8uTPtZbXlbwEmjGgSSKUTDQE3RjZV0
q6iPsPn0xDzzVX/25N4Wc/IdpIFM9ntqP8Toh9BIWIQcStNfARg0a/+hkTK7k840mPJnH9/bQk++
BK0NAY+73JvjZXdtLvws9GLRO7hCF9Jzo8fbAShkhzdbnCo+LFLXnA2eNa+y6qIggji4wVrJmSL4
SAwPJNuLqlw0waUj9cteRglHSy/bIVkqmNspxRYE0NaXfnz9/j+m5ggivb2Hk4ZXUIAvWh0VILOa
Rd38QrNvlQo4NyoC6loDho+g8jCknHfJhRV1M8EA8gvp2djKXjg3EPJw9Suy0LZm3qOVP9NsoZVg
OdR2i4K/4sBaMs3LWglB7wLhgjQvuecawXOV+KRJbwtdI7zPPeByzZTW9ltr/vVj+qTTePeUTkJQ
nQDMPCzonlIHVj9NOtDYVD6X0fh8BIdusaUr/OApkDws1bDTOjrgctEvEC18yNYAjjb6Gsu4f1tC
Yxrs/CnrFDPuazFjGfT3l2lxiYup7QDe/fqZyWPb8bFPfy3iJFSlBX6UdgFFiFvhsb1In5Kl/6QE
tvbdMmbhqpwD9rbLG2eHrd6DaC7l78mV8J+kTHSqONFeUUYC5RRUUKNl6EJpJwXmHQT1iNKb31x+
facf08EqDO43ZZyMhz3VcgTMXcfIVC9ve+EGL6Ul2vYkAvZBcVGVS5Tx5ufTQZ+Nkt8VfNJ8ayAA
I2X8enu93GJytNF6eHTBLz3ssQ2yHrU+gZCT40rofPNktALC9EpUIzxMyjNd19l/5bShRyxFjDIa
Q7DPToxy9sKzpTXZlX1mzP1yE6wLu92do/d90gS/ewAn7b6ZGBrOEZSaDxgoC9keP8y514MIzenQ
sHxaIRRzjvz5ETsxvm9yCmhPofysnqZLUrcRC7ccSwUOPh826R1z2lUJ2/Q+W537UifS/Ml39La0
09SJoPl5hFo+sy3EEhUXvFWc7PxW/QEf5dEAXo/ECnDB4QqyI4jYdM5UPzG1bQilXNK8rbNtWumZ
tJRdES9InP42zZNxLosJUnzsc/8Zmqs1x1TtokMEPxWLeV/py//kG3l9ZtMzfTNstEpZ6ZSxfvj3
zqq7lV/0ZBEt8e2yRQNh2ZmQz7wna678PFPuJylwnh6YCbQclI+SN16TBdVAb7bASoub1+nMFIJU
2kyHIhJr1TzHnWtUhNSBqH1d9if9EoQrQySCZWkqbl/vx5FpEMDGsmQXjK+zToyLVJHOtLHnSjhp
ePrOgEqPXsjSyJHWdW1d9e2v7+GT8du7ezhpYTDbqD3f5x7aPlhVeHJlLd6wWW+b+tPXJX2WSnlX
1EkLYhZA8DzyFUvnED7763zlr7AXMJBTDBbRylt9Xdynj85AShUkMoC3UxQLmuRyZw48OgB3mvkQ
Ys7ydQGfjBl03HHQwUGFm/biZGSVBKlaS77qLgHSlwhHlfGTE55pddHU+djJvivlZOwTIHzcg8Nl
yqBr2SLXjXkeGrNEwH9e1WzVChemyyxefMZ+yvaM7qUpyBNgYXKw0PZk0MSscZkbKqH+m7IRrgXN
mmvZnes9GSGarbK/79BdjnJhpuPvBEo/aq4l4Sf+tnM4d8QxX0rHP7qmeJn1GWqwAZ5SrW1m+lLF
cSciZm5DuX7hv/vpRI/gpqCp+kczsI5GLOyGtLHVwl0PCY7UaCUMSbl29WepkBcUTdK8O8QxprfY
hsTHFsGH+eDH0TzxPC4/Kq21MAdnqaElpeJZngco6eP74Ck/G3e0pot4CAJmMtkG3yG7N7xd66H9
JGdIAgizQgYo4n8Xs32fw60QiwutehALdRYWz5iYzAiNX2eDt8l7c6kKzVGXK1APkYkEKQoqlhMt
pKpaKzq8nUCpZqUSPDaCeYW4ycaxvE1khRiGxFqwcBztoQtTyFfqIuxdfR6bqu3W4p1fIoESV899
ij0yhoRPGInIrYQxh3zRlV66iCz9sfYDZRnzY9+wePslKpm+8ORGx4rQ8UjKmBvQGPdK6R41jO8S
S7huNVm2GRTMfPOHgcZyhkO4hXBuZd7ITUukn0KL+tIopEsj1hYlELkQYowRtGur6za5hriWYMJX
RpJllKDpzTxeeKiCiHjRq/CbAy9/duL4O1wg7N6UjRzJV515CYn+SeszuzTllYrTsQktpCfWWUvm
WkNpN+jB+DboueBy7mj6BVSjeVqUCyGM9nl2E5TOUxRCHGq+u2Y3F13YqY6Fs6207NN7t0SlSyPS
rhkIcWZj0qM/lkiRhOXeCo+Wh08mL6Gvy4XhN6u68xetPOwipgND4uE+FMwLFZNw5lUmGvRul+y7
VrzqTbgbSr7T0zsFB6LBi3AE5jUbSP/kHlmydJf1/ibJMIZjWqYNrt1G/gbj6iV+5xdO+xDzeWXD
tSs6u0E8eOpg+9JlbagrMzhi/T3T0Vtpq29dhKxCh1Rx2mUZyOlRn7ixKyR8SvRCNKyuKndv4TId
chdJilqyP091CHyBqGOETD5De1bSh0ByVmJYXHW5v6zw9VYMZ1f2+awk7w3waSen+bEVwxIRZRGn
Xb2Aw+Y9+nKg2ZnerTW4dCXslAomS5PcIgm0yEZTFoAlmqBdFrVPrUGExzFHfQbtUjDDmVoMszhG
MEjKfpBaJ4jvkX3UAItiUmp4F4bwnYg5KcacxIH2kAlY6bbbgNxaJpZPvQWpzxAvQBLaMtk6SDpd
Gy9Vydkb7n3pCvM+uaw0dVO4Pyo4kVo5GlL6IqLxsNrFhzFlIFa4/+KY4Lizymu3eL9m9bMbtBit
Y9mLV6seJ5zkycSKHryUNGTDtyOX5RIg5RxfP9m7RYog765F3990LRFNRs4YjO7FksyHV81kS/se
unQ1YrMN6tKWzWxDDhsVGfSI8FHPhK3gactqdEJveEZ61ds6TlhKABjey2gN1mqsP4VKhjTRRV53
tkTWVQuV5YCmzNf9ymfzqndN/slktGmwl2ozQH3RptpkG2leH7ylfusuPGnGQpzVS3SL5kSoAC/F
S/emtoNN/XBuXKqOHdiHcakFHhsqD8Pg0yBngRlyYuTMekR4gY6RHpjou7o4s5TjkD0WMcibTlxb
eTB3PSw/JWnXk0HKc3OfNrzf/FdGGkXUj6ovLWuDmqgkd74LI7xAF1vMFjSQpPxmIMLIlF4p2ZUR
GD+CXNOBF8B+MhwdyHbKW3dS7d6J2mre1XW8TZ1qgfLvPtcR1G0kZJWQl1KF/FJEgMTMzJkj97NQ
Gs68lgm8efI40KAdg75MDRhTnExFapDKXYiD+FLtLf7NfDm0nT6rcrrWwtmr8qGuL5sYXmqGPKCE
ZpRHDk00k3mo1nh5lZiS9Jr4A06iN3cLsDtK6h6UTNyhYWsr6g3asOuQQKhWrAXRHZW/8DlAC+3i
WiXlFqwMCQmxzLita+2ArezKkjt8Rglyy7GWzCRZuMXRfFa2AsiE5Bmi0SwdfprYxYbGNsaOA7AC
LGSIToMeovRuiPNICn5Kku+vO7ofQrd07lFVLLEPQd8Y5nD0MNXsv79ziyn/8T9s/0izvvBdrzrZ
/McBrXg4VL+q/xkv+3Pa+4v+ccxekpuqeHmpDs/Z6ZnvLuT3/yp/9CF6twHMwYcOXb8U/fVLWUfV
VIj7ko5n/qsH/+tl+pXbPnv53//+kdbwr/k1F4nxd3ZGKsPPv7/9/b+uu3iOuY4UVvXy879uqmeE
xj5c95cNkq7/DUcbpjCjjIJEfPr/XZB48X8bxR0sJjkyuuBj3OgvEySskxSNpBM2KyaZiD8OSJL5
t3HMK435CTTNDdn4dxyQ0JJ41xQAfeXXMduBNIJHgAIE6P1Mh4pSJFIbai+5kh60RFQgPTIzzrzB
WkmNLt+1KsRk2MvWajoqmoL0+6hcJMrvo1GEzfE/vXb6qenkz66VrGcfGYa522T5blpgTZnDqv+z
TYwz3xnj4mRf4A50yL930iPo5NrWrgrP+nURZdbbTV9l5JqGtGyW8uBmUbyH2+PawriZ95jDtq1H
3lXPVew7USlIqhZ/U8hcnrdIjSJYgvHsn7Qst5NKsh4aMKOaFVSVMxONQZ1PBq59D311WtMzC680
x6Urf90OHUnZNg1RpR5MCRzR0T1VIStutoO06/DMzJdYSEi7advT66OQOuL3bIQp9IGa7IPBS3Fs
ZeE5nWFjM6naJwemzWmh+0W6RxQPZYlpNVtbeFLup2M45UJ18/BkJo3QLDtlMC+CssAOPHPMC29c
GzrYY4WlMSCQVij6l/eWmAuXVZSGq1Dw0lmHlupFMy4cIWRh5P1MyxKk58AXj3zkGBm9LHetFR7O
F5JbDRduJtAipn6JyhE9YdEViBK4GTylrLzL49iZi56oNddhGBAY82x8xcrrWoyqa+6jwYQLlflp
37QYvxWE3wN3M22ibeFef3XR9EOR1qyVIk03baekOSOKut+1Zvh2Me3LZKN7c2Da16gZ5gfTO8eU
tw8aEmJtdGTQ5904jgCLXmW8VKi6d9OVPUzttsQ1XW5hP4SVspMkud5mRtusTQmPQ60L9EViDuk1
U1oF77/QewiR05u1nYWCdpKL81SG5Re0JWTwcQ3txL/W6A/83/te18iKyesg8kAqRfTFkpFoK8tz
agJ643abNNrKjS0XGjxkpYbsAGOp1rsxOtArQ9Hka7cTzeusbMBnCnHwE/WZRZV78VPl9NLcUwX/
oFWys3eVUAUw2jvLtFaxmGBQw6BVFBGXsCBMZ5GcXni9l16A9Ewv+nEB7EBD9rQADzAeKMyeUc90
WPAqbWbm2Q+j7g65Ez3JQdxCr7RyAUfp6ClBh8RD328AzVWnT3ye3NCfzSJRi6ty2KBGF+8GrVJy
HG9UPIWTKHTnVZgyqGgHjHjHnb+PB6X0HQ6Xt2YW5S9ST0BLHC9bc6UJP9DQ6A6h4SgXcWfZZoAG
7j1CkNEMjJILbt9E5gThjhFap4X9pTVo3e9FAmW7s/y3e9zOnKV5MawcyHCXXcS8SJWxnTRc/yp1
UnmGFn/8w2/ddRfU3YNWFhdGkq8w43R204JWz9lpYzsybYLvojF53eYFHp2B3A0zwmBfIZuI44Bq
zOluhkfXEfd6Kes/PaRb1EHzHzDbbBfQ54J9Cs7l4I9yw9OpTTLsAzVOf48K3g0K3lnInTA9VGgI
SPxaGrpFOiRJNNXf9y6GFPu1p3smUQQ/2vjYkOJdbPkZlHI93VahzPa0erp9euqb7Q+rp9eW/RDa
QtWpC4B+4l2du9e51nfH2PeDO5zenbiMbSeFAxaNr3laIPeu0obh257A8J92jTorjMvGU8zxChQg
URIbz3u97M8Vr/s1eQAPOV1xvow8KQ45ogo3vVmEs7JJ2ytfLlCi1L0A4GGVPbths3U7xb2PLcHf
qKbDtKAws+dmV/lu+FzGabms/BQx0ygs7+GhbmJS7O1Q3XTukFwKeqVdI19/cHujfuw1zVsP8DcX
klHVj0mTx7jalx7mC6WLIpoh2VIhxTOr6L2nxil7OwZhuW8Ss7+Jw5zAA/tLswMqj1ToJsc65mFA
7nPaX1uBseyrQAYjGHpPUnVsiXI+Oj2+Ck1dqItpt9uomyrI/DsXUYhdpeLrTfiT7JJ8luEz6eW9
juupfUCtafFUvBEY4VAV39e+IVDMUhd1/2cghQrAY7quAE+0JxXJdrvtZcYMmaNc14NJV572TyJB
m9HVvdwPQH6vPVd4AC8hL6U2DeZ95IT7QhHDPenQv9amfYIZX4YJFpAn+6dzu1pHEnQ67/VwoOeX
hULw7LOfm/YB4V1lXn1laCrwpLpu9wi1aPuwMINFTNLksdKDozF+3JqjXea6Kj5Mp8oYwfw+tRnk
N6emRmT8TAUERzLwrrrTpwu4D968gAiOGLUAmjJLLs263fBJLttAxeh5XBMjhNtmLqoZv9feHz09
TwAaTLSMK96fh7eztJWLWiWAY4l7oR/eLqxM2gTEOzYn+1/PDdHS2U+buobBVBc7az/scex6PeX1
2mmfliZHuY269XTpdHDaf3pZbInXQii3iNyES2eI+ls6z8CGZ1Q86j3EYr8y2+9uVh2G0CV4EqBf
5fsCE7gYB/JKs4pryUdKUdAS3LO64Ch7onz3Z2uwXOXO9/M7uYmD42QPPR6btmR6qtcz/6XrhrGE
P7/yWp5LCdPWn2Ov5Y3HXrf+/GdaEhmbMPPxgBgtyE0yrejtyOk8NlT3MO2b1l4X4XTAjVR8s8lU
vR44OdnrHGf9Zkp1+fuLfduPaO9TGSpzJ3gTqoFsuShbeMacfMhZ3acGtdf8KbiRhNiBJuXyYppS
oCYY1UyQp40wXLdaJtwiMpXe+P1zExs7pwzcgw70CSj9/29mDvbHjKmc30ctH3UZC2FakZZKG3J5
r6gRvhGZiNH4uKaM+6a1ad/r0TRzhNXredNa67cIdw/+vjUsRq+q3C2rvCiP4eD+tZgOpLUF4ezP
vumUgeYZ6WUOENrrNCJnXCeNO6efmc6eTrTQzj2T85gMJN40luMzRvCFOeCYlR0nlu8by86DDYFd
EQmCQLyphsJEAiwIDmXogKIdW02GXT9qhGiuGF76h/zPfpP95Z/9zeCjTpXL/XR+Z/jWm/On/Ypr
AMR69gvrGlw/OBUaUGnv/GkZfq+N+8ShRDLCB0lmeaXIiWPDMR2eFtMXPa1NJzICGakTKr847fz9
4yY65HYOHHiOhId6kyOmNUsaK8GcgYkH8B5x5YlEbKdNMTGjqwplsGkLSLt2ozhuNvO7ON2hwjdU
kW06vbaL8qo8tnKb2ZUfxj9yXlHg6N1TzFRk8XrGmDrRtiUu8htDUVBmknQq3ut2ppwZcenvI3vj
lwIBk/khDsmaCbf1BNjkao0viB1pFC3BVaH0fWlf/1nopc9TnLarSmV0mEERqPxy+7orT/i8Ih/Z
pMHX1AvBD9WLsETPTfHKg9rXKurhLKb9fqBGC6uXVPvkwHS0Q9m5IhW0qGoLJZF08I3oAjl3hCTl
+DHvfJScUq08ll1dHpVxbdyfqnq//n0uolzhUa3DXaM28t0gpyh/Gf6uaDPlTgl783I8lqP0/Hqs
HLdUtb1N06hHfU3Iyd+hUzatBeRBf6+hyPfX2uvR1zW3NYJdKJfF6utWbIqqUo6bJpuf//vfgExU
0RDxtEaWVGE5JQTf5NGZYeam40nJjSoKPAs9Q5suSdV7g/Hblav2DamY6M6Lwh7Jq0RYJiW5uGlz
PMv3lOSqz9xRk9hCjqqpUXaLISzlkn/wktKZAxKsHuW6OEwDA6lQrpNATB80AUuSIGs5tU+RBzcu
PQHoEAOeZaugWZimunaTV/wzTRA6u2lfKbvhqsrUej4dnS6Ad7DUhArplyBS5xW6jnNFUxgXB1Gw
GZhp3uhOMmxi2n9M0BCug68xQ2G/unFDkQ/p/bmqdFnq8sZsxbU/TgcJOqUX05o0ThblWrO248Fp
/9C48agK5NlqKYt7SfVfCpClt3gzxrdef5UBpUUWiI3Y1xuYhZ2wja0suZVrqVgKI7VpOjpd3bbR
76tTqw+PTuA2wo2ayeJCVqvQVpyI6jgumsoYa6dULacDuSx6869rxAmheUxgo0Q+xZz5/Ede4Ps2
12kUucf+xr3RXBPh+ELsLlrJQ0zbDZgW5vcS2Itnuc4lADJNt3fJxV0IHoHhRiBCrgchQmF1vsus
jECYaIWEyILRKnNaLaa91XiCX6GL2I/x/OnIdNF0YNr8p/t+/5grhs6qLEHcLnrFjNbGGKgSxxDV
tIa4MTPuxO+REqrFnDyjiRTDn8Mfzvm9Qy3qM5+X+h4uMj5M4NqMdHWcejE7tU6avtArRCmKRefa
IPDyLTLiUV8zqi9lX7C2Gdraiyaykm+pqC0wXol/TGcUqOfN0lZtN64GkWaRqqQZyqjJ1mVLZppQ
QJGY7dtF2naHpo7SAydMxyRTJN4lEUrJmXHZRShJB1UW4yvJQpY9GCOG0wExFv46ELvYJ2Nl0T8J
KprmAby0Q+pY0ZWehpuvq9ikpfDa6IxPBX9GUTMkGaiwiFPA+yrWoYEECSHSr8U0Dw+K7qDQ10rh
wkoMRhjlOMJw9SCYd9mVrw8IliZed5gWflp0B3dcTJuSAIHINLFAnw7A1tIWVqdX87IIhJ2kxaWd
e0r/+H+UfVlz3LjS7C9iBHeQr73vLbUWS3pBWF4ILiDBDVx+/Zes9lHbmrnjuOcBh1UoUhqrGwSq
sjILz2PzTskIeQs1vCQRxD0U+3KLqn3eLZhZAmfKw+oeVDYcouJGtCGznXxdkPOZGJx/+ChOQSD6
/ho8xZFvqINqH7nGK+UTUQQe3Qcsw94DtyP0aXl+uaWZuByrLa86dKFOs79Fh24NCUnlhgfR2tNH
YHjDx0mBTrceN7nXqZfJbxa9jzWixJdBtjmQNIEDJkjpBTNdh/0DbUOVDmf9ZJlThnya6wb0uWWQ
XCyhWyIiwO3mncVR40nUqUWp4yLGhu8DyV6yvG0u5CrAsrQABUi8IpMmrCzcQvHh639/RrCLxofg
jw9JiK0fSKwcAMldbBym+d/eTKj0Gh0bnPIihBXPmjb/gkRw/J53fg/uL9+8y8wqPkgXNCSFFYh3
xZBPNhV/VYmdr1KD6a3D/PjxzzvDSpt3ohsOoTTiRd9YxrPfJWgTVEF7JDOIx6VQ7figBasehggw
UzSlf1GFgTL6CN5JMsE61GwgcQww4jQrK8ddlIHXb8j0chT86ZFkjtGwjEWD7kEHn/K05uYl5na9
jEe/WfZFaV30NCSxXjVDVZ0pAtWZcZtN5XIIhpooZUsNyd0KdDwUjJN7cYbm4YrupztU1NdoWpMT
cR1+BA1D3q0sa2FDfxQ7s/Ye4hDROdW2hgY4M1+dFo2OKMfKgzGO7NGKyi3Q59arclSzwpoKbN0U
liQKafXQ/tI1gdxxrRywR8DvuyCh/HisE416RrfTY1VbRNs0U5AMcMcjqnQDuCy1eES1C3tit/a+
VqzeDrUAU3hvsHlaFPH33OlRZR5L/pQiW7DgRp+d8zrqoHGsURyfnuQ17e9P6kwZXULVHygDpnkP
1aLSOfilck/I3/7KjHlVM0wtLOAI/zNbRnE97kKiGK2FlFmL122Z1+cAPeLz3G3lW5rp3WAV/EeT
NHuvH0O05tr+PGEDelWQ/9ywprI2fayLu4kVA79BIN8CbGJrnj8ZrEvPyEKz+0H2c4k0BkgxCv2o
AGk/iSoqHgt0Zyz6Wuk1mX6ZtVvgaICwmmatwnXu6tpcJa1TgI45sRaFmbGLDeGZs1miDwIprQu5
+hiNleBHHcF2Cp/tlvUFUB2a410GmR0FMoPRQ6bbbM7CyfxtOxVKhI4qZzH5mh7iQQCk7mWFzVIw
hNarkVv3ceVV4CSutw4E535qO/3qJMhQBRnQHcVouXel5dRoJK6NncpG0ARacQdShba4/NtzsnTb
Qx97nQaxXpaouOzzWF2Uo/O72E7zO4GV+y43CvRc1lDAJR8NXmddY/0Rq1QQl0AhQTsH0raLcSiG
pyQV1jEofSAXTGN4we4WrdBdgRfptIH1wCfRDFm/6yqUtwC60l16hAhyOYdOTHgfIim8dgIV71NZ
DIfUHiDFGij24NuomYDsMXgfDbHMZOT+jNpwrxu7e6PbhVDhvRuJeJ246m+UpMRR8/tCiF2Da0Kj
GAw6FpRbPx+fUl+Ujd0b+tSBGwQyuLyN1pkbRsfKsu9C0VobqwgBQCGfrsutaPTj2Phghwbl69Zn
yroHUAr7ga6U31Dk2vld6n65RZgh5IGVyeMNsyH8500DpIrQrm5B2xEUQfmpjXpsh6errL5o9BJF
dS2v+wgQeot5C7WmUwu45R1NmKhV3P33C+GTdjCIdfDP4JnYN0z/gwbAp/cB63uF/YTZnkZZedjX
sVBec+KmXfhonUcnv3NNc3986bPIWbi9U35eDOgOlUEdmb79QskF+oW7vxHVuX92YIB3CDk5aIoC
v4HFAyDvT5UGp+OWles4OV039CNn1Ry9gvFbZc0ziIC/MVOm4B/h5vp/bnrHVxON+z/dkdX8cptO
G7+53fwWXScNWwDaDeSSt6QDqGRh/GR7yyIrsuUg0AXeddpdQGZaXIyo/HU1TL6uVeKSR5a7GKar
WxwYQf4mRxj8I28G7ksXUpeg9fCRPPt8vmh8yBCiNZx/S4d8AYliUEy3Y4kqmYlSGQjiJFj+YUIB
AbwAEPJcFCPqMjOa/hSYBIKx+TWcgvrpGRR5C6dHkkmPDJR3zmxHruKkGU7gVwX/QsOz9qT25Bmh
sXBKyc1UAn0u8KPMMiR9wHwz3UHzeDdDiBLka+vRiofTdfrXUyxUcmdVBShkES1VFbQNqpZtdbCw
0EC+bbqkoTYyvpfRkgyzcytwp38E38KGaUaYQbg3smWsFB5Hruslb3EAbhgoz3k9bf9zqPMp5M1n
DMv6kXw0gHwixrZpigk6dlDmAPZk0UAs7RZDVyJsfj2BzFDhyPuXL/Knls8pHxSwwEe2ASJUQKDQ
oem3nZ2A4GWWDOjTTJt8rN0lU+GqEoNxzILyThm93pJ1dTGLYweUtwMIwgNAh6/2FE3zSRqju5hV
2yEPjKMjhafXQ1j89hiaoNjYt5EjKND+xFWVzJNiNF49O78UaLCLZsBkDA3D/0fO3dQt/tZxhSWw
yc0HU6CdKS8MfiyVmWztOC+3gS+cY4o8/dLC/vHBkTlOs7WI3qYnipQBU1WB+T1KL4EjqjWaScDu
PS3ALnTdyx5adLGWkBPB7mBnZSD7p4is8rtTliTQkaMM2ZQR693WPDBKkwGdrWaeE0Hw6WPmFljY
bQYCeA0t+c6p78O+AH1ALx7cEjISwJPZkLYI6hX5PiKavkwXVs8v5VSy9kaRr2yOA1k9meQDtadc
lSHKTYyK3NGHnaM4fE+B5DNCnNmgYVDf08TtWZJq5TlYZEDw0Oxc4KM/vVXoxaM8SBRADHd5e9uQ
n2Jpcrrz5rq9rarpzo/H3vx0px3318fSi+3T7X8+tg7/SqvlTi0Nt9f3dM4NccSlijM+oBBE//Mc
E4Vj4oWqMd7TOl02qJY7M6MKQJNStP2CspK37GWgw/4UvJEjzhVCKYs5SKdcpEDZX+PJR3eO8dif
9Dd8kKanTnnR67P+fP71h8YJ+8mwgKW9rO/lNGh2EaZb3l1rDVPBAUXfmycKZHqnErC3Af+NVeg+
bTLvIUTj6QJCuRB356H3kI9+svdLvI9ptrd672G6weX4GJALGB/c0I2zrIb4JB1GDXBBL/CGKDZk
RrJsIRhiFRs6nKJF9NcsYb1us4TmollzCv50r5Wa+VMhO7kdVf+TD7a8EyYkE2iAVM33UaXWliya
bINMbxO7+imtOsdh0gYjHogK8V8ClHoLRYNooac8eqKB6h3swTuXg9nuWY3GCA+sL2+TOFnFhfMy
jiDVj8pizftWLLC2iAddOuLBSvtlGDXGmVx93BdI6ytIQHgJlri2s5chDqcrYcR67mEPdy6Rrz2z
6Up5UQSq8REteB8TfRq6x9IY5xR289ND2gbEIrcJoFOggE0p3Zi7415XJerpKapAiSoAXfW/NQPr
XwZd5Cswdw9rf8qLQLjk7LdBd0nF3zrD2QQj/v1rYEHGGY2RrgeaV4B7P++F2g76VCa66N776+Y7
7yG44bu9d0Rl4B7cMdBPYY3709Ei3I+JqYFQRftGymQ3J5MGrR79fCwvZNgxPjcuYxwUG4hHFts7
Rol3T1YL0ZYHHfOfaVYCyK4NnBc+NoaQ/VgWXWfs6bx3RUdkQSjQWgXymlvcdUMZtlBiCL2Fke0o
7S/Rn7lOVWZCsAa5/eJPMxxCCYy6WgFo6R2drLgmdCiro1J5F+lKncji+BMsMyQpllf8WVL5t3g0
7jtzjZLIzk16Z0FX0u+Dx3KoDt2EDCA/9t3uLmx48Iijyme/05l4GyYxWiUtM+J/SW5a3p/tkiBR
RjsaxLJNH2UEMCJ+/puC2rtuhtov3usB4ro559W2ke0p6Yd0mFGC7paqK9K83vpVjbY1s/Z2FDyZ
4B5KIAzkXDKcaY9hEcuNCkOxAyGmPLJk9JcMGc8HbI3CWRXH8iuT/T5tFZIGFZpnmIaYKxuAJc5B
8GADhXIEbCwHpgJiHS6KhYsSosDBDAI8+V3O0ILBxnUrQc4kcIqNf9jA0i7yQaBZY9po3QZfxPUh
mIabT+dIY1sTjaYdWssQb/fmUmh/m/NqI+3e+eIkAkh55XpbLzOcL40fHLgdQqs8G7pLgnQalsD0
WbEzY2N6wK+SHuiKhmCsQA6V6GZf1JkFeU7MVqEGJhFMRetrERFQx8dM1Xx9KztSpfJm8qlmSVXI
j1hyUYRvQMzI0822hg72/jaMWg17mcmNlI29cZwI4t+32avNBCCSPh+3XgKBwdHvFm0O5m1nssjV
4K2zN5v+SBbWmF9+9I7E4L4wwTv14aMQoAbfrHao1x1QRdV74pg5SMt6iHDnEFrI1BC9SicHy4cf
D3uIruZfLOg4k7/gvNgOIkkg1RyJV6eogX7wrfDsQqvr3nKbJ3/yo2ED+Niw5+vcYDlgi4MYOyjC
9NYABdgO2ihOET81xYqgDm5tkUGIBVcEYpohAyIQAAfp38KieFUmoVj+994Yp/p/LJNYGxlaEwMb
Owdotv+5W+idDs1BOTSJJcpnW+aawYEGA7LVq3LI0Lr/4XNFg34sG9Cra0yegVQH3zzvI4JiP5kU
75lo5UYmQ69Y2TwIYwSlrA4BxZkG9A3M0cLbn24uP67N2VDa+aa0C/caJtCrtvJNiEiQD9U1a+GV
YbkCnV0/h+6g3Fro9nssfcNc+o4Chngy1ehWoL1FGx6ZkPoCArVQDUjuMNuCQOWsTReM7rBSMRaP
kXe9kTzS16CETNhdFMbfEhOty9IHzKl1ez4j0OUw7T8/+czJl/4Zd/MZHrDSV3Tnp/taJxj2Xjcp
4RjRa5vK9LlGvwwEngReKUPEQXxt6kXmpearOUZb02r973+GpgxvH9Db8KNXar2I+75bB5UAQ0Kh
xSmYhtIEgMhER6GIM3HyvRKK6jRLdhf0J+z13a1R2WipIF+oPXGC1Hczd8SQL3+7rzRsts4CIM9L
cP2dnbF5G1loPic+tmmuBFSAzEp17hqdIfmSzNrO4qUTdHx9Dc44+PQyXe3JjIzyhXmiPftRZT2L
tJ4Hjvej5S3gq1O9AqTV8VH51gu9xcgFNCh4EWQMDrOQHaLUvbhDAWQt7cctCUEr5HL61W2jftuV
06xdAm/yabtucLPY9lYc7MKRY/VBFjjZlbG7Fb2JVJQdAIM61HtnGiKpapR6cDUWaYHVLlzcXHRF
YRRBJg1mw+o951a9Bs4bVbKoDdY2R1UFien4xS/A0hFDeOWYdhF/DoezYDp+MbmHVj2eQ4d1Mu1Q
ugvmm3JLZtHke51b/JJUySuv/a+pNUDqyuf9Dny38qkR2b6ayjrkh9JWv7Nd81/9DCiuXWw444wA
uL2PZlwyCYVL+FuauAF1b7526rQewQFZm86Rm6JY4eVnAmYN8zaEHyY3PTnzSjde02yEoy8kpabp
qrST4xhvuSpBBxUmJXp73HzpQKjy2OMUNou6rnzFuRGNi1Av22sgmp5Uy/Flj8tXN4UeHei/Gqj7
meq1tN1jjDf7Q+CK8Hr7OIV9ul22xoL82Cq5Sy9ODnEZgChwAuHT4BQKKtCSORBzhA87Aetcjxb+
DrCGnCHfPmKXGLRRembtU9xzFsyQg8LhAPDWRR+jv1kngEySD2nY5Gyzp7At/gjLvZe0w8lnJpSB
dO9wGQEngf5EmBuL1HbAQIrm9gczLPk0WU5oe679v+irW95Uf/99I20jYYWmnImZD3AN4Jj/fEOg
zzkvda7Vm+Kunvgk/b2p47yaObGF8Xrtc8/ba6bQriV8d+7R1DWApq5D5al10sXZDHDbcq0hdX4F
sKnJDPDZXNKRixe+AotPjQ7lqfnGR/3pOptoWdyH+KoSYp4Q9HTV1u1Txdp4e/PfwPfd/yYpnlD4
t7DQ7J4mjsbCzkF0lsZPKahtQQs0vtgofG5FLA1kOKrhJezGHg2dvYAUQHcNM0amj7I37DlteLC7
MFccWolXRCb5bjuhT/iuW/Cn7dQn8/ZkvKdQL582W7eH2r0+NE4SnCE1dCLAi4y7e8tIIU5SeeXS
TbLmEBppeDCiQSwNI5Fg1KxOcQ1gYEuQpDxqogvHu3RmqaY8ux72vp1t7vDWHl6cGhSbYPADznAy
KQz1vO6gLJ3PCo7OXeQD5d3tswxMwZNWvbm7fpgdX/UbR+KMSyE0NNMHX6Bjue0Kc3fz32Lpmdcv
jeEV1+clxRDP61FUcxxS0wuwTxYqWB50sUIvudBgy/htlO4AKAhcoMgN7nj6QgbdIxi3t04TQrVx
Cvi35/R5+jcNJm/qU/v0BXJAxoe+SpTipiT0p6x82qe15KJQb2jxlTtkocWRSid9PUApB4ePhVd7
eb0g579N00SjvNe6dtWeDppNeG5Bn34hI60gOIQSoFiTafStdTR5f7kectPU/FEWLDroKvA2g+WB
ZbbvvW6RhG20cMDku+iqwd+USfslxtEHHL8CLSPjGJ49oCQYsuXOFzSdJzvy+VN+IBkM62DyErI2
sMbBbafuLnTTdFphBYTWggu2u9C9D8S4pF9K2sg8mKgtLem0zItW3AM6PfeLqHugiMrNAPzMs2JL
JhQGgl03JXrIhCi8OyvTuEMpaswPyu0XDXZLAJANyJGXDbLqljChpNEazVwELbQPaao2zLdQBe5m
CCMUGqNIbIohB8No31sXwWq9GJHcuUTpoBf9dJVMvoIH9tGgbTtLrRDvyBjg7UzcecIGMmoaCDVC
fhz67shC3/cSyOlwH/gpuxsN/UpLBzT4xpVWhlxbgG/tIULrb0XO7xvQ4hypSaqx83Qrwgoyr9OS
ToMh+X2asvpI1i2Cmqzoro9nUEQc9QM0KNFLclsXabGzrVocG/79k5tMpm1xRKqKjNuSSesjzfH2
+22xpKvSPWrgTPzT9LKCykZ6AKBC7HBuRPtF4nVHyA6jPSPIeuT7BCAPppc8t8LVM3A6F19L2dyF
mct/+s27zgcw4BqWWhboWfsOwfW33Ac6KUp9cJMi372DtGuysA2HHQc7YUew/bFj7NXFNrfS+wBs
zuNCTD6ayIMHX2APqNEpjQN4D8xLrsEff0vN9XkGMWF9xKfgPoiE++3jIouSqyf538U01VjsbAid
7n0zC46GqNtx1lVILYL9t8JRBM7QQs/gAuIZapV3LL6PE8/bKbOPZ6JtAHGpXQ9kvyYkj2hzgNWn
uk+Gc2YEKLiN3uG2/jH8a6yw35Pz69Kn60sjAmPJLDT2dXGaPSL+xeJu+97GvkRvOHL9nhvWOwZW
0GVZoYTAZA1SakQU4G4BPLFKj7Jt2cnnrpqnJbO3RoDqnA3Cn73CyXUPjlQfOqMwb0NVmuvOycT2
5mr9tFtDZCMen62qbtco7yyRfBMnG/jXux7AvrsAfN84Uo1srZlr8FkRoD1elL45p2l3Cox7keDk
EQE6W4IqOc7CmaOdcJ1k1bizZJ4fsrRBN71V4cPjuu689jj7AuLpb/3o5T8UiJ1ZiMaxGQAuG6Os
+vfUAHrfbgH8HJAUh2hWUT0U6BMPbdu/z+qgfCiSFqIvbZquaNKJG3bmRriiSXJFFgREGyQkt2Qa
ZtbtvQhSgrJLwcw8dtlTljjZcSxVvlAeOkBXJQgrlrFE8U9kqB0C74qKIV2Sk4Z0mr5emTbUbFWO
UuMthkwst/46cIHUTLmwISnrVvFOxMkL9IbDMy9leNbTVQn8Hli0FQQDJrNLi37DqwjqkHIEkIXH
WFYmYIJto3DSsy9K23wf9ZC9yZHigaprMj6PuQluBc9OLjRExlPLS35nIOl8aby831tD9Xabd8A3
Ao3QHnqz0z22WX8NJj68FKqLQ7/OQFI2dJH62ngS0su+XRzizmQnyxq6OT4pgBb+M0JFYEPplPvi
4Hh2iZD/dHDIeCIr8cCe+2FNc9hpAOQ8RRaQQblZ09wA+qsfEkncfVa0IGFFl9b1+1ZmSPr3yIRe
t+vU6gqqkj130SLGlTwNEwQLJK3zqhr1IzdqfYHk7jbLCvCp515/KJ3MmnVTVAKyqHVSCrWkWVD1
1+DEVuhnVWg9oEfbRZbdWaBDoW83DbrTxbrioCwhE7Sxct1EKeS408A59KN9aSUDYU4+xNlS+6j0
WV1QX2hAuezUqwLc9rw+ewTjr2rUg0XcIHk/bf6uzmzwirW2UUnjUYJXmG/gbDYhWQjTEo5Gd4au
wA3HQu5bKOFdaDaTVj+FmswAB75CN/4mLkx7iRw5gIC+n/2o0c40IZGYDMCh4jfNk5eFaBK32vEA
hAQAsAbIHObYJBqLa2tDFu8g/qmfzIhVO7CG/uYHOCI5FmPxLiMo9+LlMzczJ3ykTEsR8DlgJepC
VsLZi6U5v+ZlbCRB57otix1N6qgJFyg7Z2syY8dv1knMIKAxPc0fKnDf28YkMcXrlbaKBClNqD6M
YBs+mC4qKxWzwEDEG/GO7969ttLoyXXwAlO2dFZmXJRHqI45M5ym13VlxN9Z5sgZluD2gY+RsW7F
MGzQk6Ev2Ri0MwpJUmRb0HfwlnUG/iJaoF3KlvovOXBiRC5u+Hlk6qAXxgD0AKLV90DM9edpzEEn
YWSFKnuDhCbI6Mv2znKM+gJBi3Sn6hT4W9Q7LuQDQNHCop+1azJpYnRA6/jnXb1hbYYibIwHD7Dx
HJJQfQhVVre9XaC0DgYTM7KXyEahIsycpt7TwKVXrgrP/DoaRr3PI9ZDXZ7Z9d6cBgoh080b3EeX
t5t/u4ee0w/V63/nN0Fm+HnzzfAeAt8EOm/RC/mPf6+6MmvRSad7tXUuVzKykpkz7SesaaArJTK8
1iECf6lilmzJF0+biq70MIE6QL1mBlRvydmmcXCUtsMOqYbgJi/AH8N86/zpSoNU6urrP67+/+M6
u1o1HvioqU7poQV1Jlwk1uhYTGbkJuneniC2ZKZun/xm0uwt+HZvU+hg9in4ZkZ1hR+UGXxu9mCI
B9qtOAdDupFTcZ8G5OuduQwdZ40ErHjIxjA/+8yZA/JdvlcpVM/RFdvcD4m2NyrFIVIEbopzgeNA
cUP731M+q/HX/u5Daxkqv32yUxaWZF+Bcyvos/wlGrDkG9C/WpOZ9+zRKFh+n9soxqFX6QTiOvkC
htZ6I4x2YsyZzGQcZ37Hh2OX6OHZyX8kEE95AQ4x3ztuMH2y8Wj0toObKjDrHc0OLnSeRV6hRRGd
B/Qb0MNMGYP7bvoNrqYbPhaBzu/bMC8vtfZOMhKQNwVN7LZFQ96i6pmHkobid3EydWWmZfyOL8dr
HBTOg2MmDtTDLbGqvaR6C9i70TDx/ulG3lpf/vvzb3+i9QF3CvTQQK6OXgDbtN3gM/R9dLBqGqEv
n/0ee5Fn1wrcVS0Sf1hFGZTkW76Hgg/fC13eiyhy12SRH5U1Vs1uNvgbkHlH49Gm61y5HfwEZzzh
FnLO0GEyY3wEWlN7/aUsfXVX+O08qrLhQq686CE5YUDAiUyacO3wwa9aNBpONzHQQRxAkvZEFg09
txToRJBV0WgyXSY2mDLYWLN10fIR+idoHMMmU8wBI80OHsAIX/oYqIRADk/o3QJVU8KSudDaayY0
zDi3Ifu9oC/x9StPX2V0haxdF7D51rRnHl5L6yQc67OLotd1UKlrz6BYk/02IaYQuoNNd1Bwrvx3
ywFL6bURhdpLqKnk1mNS3ZpRUOgNAnQSsG899IhQwUDbitGbp8b07z7lAci8+UD1OQLEdCBPgdfR
8ZYyAPtkiSobB+t8kIsdOAeM5yjhby7W/jNZbXPO3CJ4kjaX9yYTZ5SdjGe7Ff0eiMJ4Xnmt8Qxa
jHjtI9Vad+jVu4DyIb9grU7ua/xBoGDmPRgJhlKAFjJUSbknn1ThGkIIw5onSu8NbrR7oxj0PsxA
Rza72XR1iwmmaDJx7DsJJJltbfWb6yFOIHmxE1w9EYyCgBN05Yq2BJ19iN7mQeGwFyGVfIuDHCr4
+I1kxPbAcs9W7Hlzv8IOyplMGswm8s65q+6n/sbdUHkxA3Nfyo+VRuPWn2FJ2QyzKx+LOXJ3n9aV
AGQeQ95X6SkY7shANhBpZ2SWnwuA3Lf52ElwMU5hLJ6KTy5E3ckM8WHaB01yxIqTXPqazbKiy+7I
Un4qUb+Ip9UoudAgM5S4xgaInJvPVRNPmgrmMtXimFfD95pr5yn1VUCWAuniU2KMv1mouV2tWtr2
U5ry3+Y0aDgWSL3KRaT8ceeJxNzRVdP14/WKfGD+cWbQg0dLeAslLAj9KqjnWhzlNtbmENmga8sF
M45MMlBVoua9DcphAPy6zQ52wMEAYwz8hKaBcWmg1HkpJGRtIMHQPOVeCZEltIO89jr+keA8+c3L
LXyc+wY953Eyc3WMI0VdVTOWRjICoUB7kGCQfPdF/ZP7TfCShxDccpUlnwrwkix4APqL/15Q/8EV
FThAVOHwiEUViymmP8GrUp+LvCtr9iQaDnX76dXbqbYEJ02S7Sh93RvgRlKmme3o1UuzMq5/zaI/
69fs7V6atb1+29qFuv+3++lxdIOw0dPqVZU97POyB1lhA05QakS/9aD7LRqQcRjWYMKkJBYISztw
uMX1HOfl7klBd2MehX735OLQ3gLraBj22XVj9WVEO8quZ8VUkYWJTKEJClZnwCIJ04+gMsTLpjyO
jYWuSq+Yl0OZrVuvCZdRI/wN2CbKtadt/6kdvQsdBIdmFLMALbYPSed5mzoyy3XUJOzJ0M4lBjkH
9K+Fu3H6cmfWRf7qGWhUjrHNPboOZP9ECFBxWPj6Wdb+M2W5P0Jlnf8KZZpb11DoAXwpOmUswNHD
jm4AIqyFlYGtIykgvQH8OtI3QxQcbZRgj07TBe+2HC8+vpTvplP+YKL3Xx0l21ko+fgFPCkg4fEh
3dgztP3L0G4fsiQfwEKHJIVpNHoZQD/wnOeGXgEXKk68Uua6b93m4Hcu29hGH+7CgMmdYxT9lnWd
uQ/KstgMPuhnwrhA80ev2EklnrH0g2G8s4EKRQmwa9G6WmSLJA6ax7qCVF9u590zFi5n1sreeomZ
kQE10RlvbBxf8F9SfcMG4MjGkv3wJpLKthC7CEWbTYkenZmGENAZTQvlfa7K9z5xrFcrcs1FHVnl
Lq1BvWNl3Yz8sm/YugK2bUVdNyLyNiILxGPXnnt8ubdjOCQbBXIucHPU8RxFrfSbC6JJUabtj6EM
wMrrt+op5hB6tD3D2TdlHh2DyAOC3iwjsBX7z104tj9AwbpqW89d+ZDA2Aw408wLJ20vsuDOymlN
vWfAbmNBjNQKAoXqoZYJlkvhyHevHFeWqpp9WsTZnKUq2KPwz64DmT6qcdiDeGJBExazOrCiTjGm
THBJQdfLcLrdacZ8n8a/PYaCg7jp5swEO71thGib6cC0y83Y3rV+bq8ioBYfAXgER73h5j8c8dqN
YvwGqZdo3le5eW+XY74xEjfYuEZk3xkiwFevZOV7HaE5eLonD4KfrW0WT0q6EBbDR2/vOeACMyxo
b1iW6JGOrtCZqxO5w2r4ENPuYxqcaZdC/gr9Y0B+/nLd/KhKPpDVcRutjllcX5/x//TRQ+gn9Dp7
kQ5gAn4ceAuArKPHVpf1qZHBnW0kEDWcXL7X7GoUk8/m5ArCSi48IO7XNJl46N5yExQDyAztAfk4
H+y6ZgJ1mF4vQehycrKxOfuN0Tw0It5T44xt6WxTomd4qaesViTDZKbtsD6XjtM+2G30W1g7AGkp
wy9OyoaNQppOhh0w63YZVAdoWv0ayJTpgL+f5+ULpI8cCJUU0V0S70AGhXwluYzOe3PMsPnlG318
0QEDKJc0i12G+psIyyd6fDdApyGklmyUVvHltCzzEwCndHI5FkluP6H+iWLMCmut2nVjsPaRd7sv
pxf5GIZrEAX9sqa5mzXNUWQzvdb7PyL/eR9F1tMzP37Cx31xalTrrspHKB1ylFN426G8EoJkVgMz
GfjDiTw0DABFrY0kA/ndnxO1n+EUQIniIJAQha/ynUg9ANmnkhu+4Gj3qfiGLBrcOvbWWCiqueWJ
DrS+TdDOdRgMa5Fb8xG4JbDOtKDbHmK+i53kPs5Bvk0uujJilGvaaDTwxvjfBLq5qlUuo+GUhPXS
laN9R933gyzVwk+NErATdOoLKwE76cQRPEj7vUKe9zG2gh9jY4unytLdasi5tbN46p1c1xFADEf1
VhVg7UY2ClwWjXdhSkJUUuXQqPWLL37eJQevRW6QzB54RaxaXrOq+lx9GUYbKjrWzi9UezKyXC6Q
k7LRbVKgqdPq0CMXVcvRqtFAWBvGFluJZqklaJfWwzh+9eyimw2pbpbITAdPrbIv1MAtNUoofYGO
AECD/E3moJL+LxHIbhaLhlv2GtQR1mpUDYoatpRHnIHVUipT/h9p57EcN7Kl4SdCBLzZlrdk0UgU
e4OQhfcmATz9fMhiq9i80z19YxZCIC2KpQKQec5vPvMu+wFPwP+p669d2zWXFC0rcweHKGDrVGJ/
6KTWRaSFdoiJlKzB3Ftf1FLZhIOVfdeU9K0Hn149zGI1a9iqzbkpzWYZIq3M7h7ILyH1bpnW7JV1
zEK/gDmNFBdjDblM8cMuOEXjcBrUoAoIEcDDVRoUiBoMD5JR6L8CzbwjzJx8q1GiWvRAYV/cssqX
LEqT57GPtJXPH3NJIzyWERPvz1aYjbuhBcoyRn149Aer2BVu4Z4JN6abuEaEjv8xZAANEspjkNkN
VpnJdDaqESaQXhj7YGb2JQPvgHLwiJn79XmAbXNl/Jl+M62McKDbzPgbquFdNzXBNFISBpUxZ7bW
euuWJIiKJR7mx27yYvIVIttXvwYI7K1T2w1PbVzVd6mW+MsAYZ9vGlqXgWp/j1S1wHQSx0Y78PRD
g/wEH1avXpIiu8vsxP6epenPXBF4Z1ZV+X8tfaWb1rvYI48qTzNMHfdSOGYmAit/jT22Q6I5aQft
EbSO91ibn12j48GLQOPB6j0YA2lSvWYR3F1babv7XlTGw6BriDlSn0zJuh/FKoR1tDTKIdnLjYgs
Ro31vihb7aI9IrH+4E1uevJnemdYD+VjOtNEB6IdrwaWIZHE5XruvrSc6ldjl1+NMXVfFARvMBnV
sj3Jn19t26hHRW1I3nTl+Efo5I8NGrVP9VwfAsZfBaYx/tGfqtgvkB8n9C539EUyqXCSMfKV+30Z
FyDBNZwjvbT2duqY7dYq1HxRWQb6xWnPyhKpMnKVbl6/BdMdoa1AS/cnJ84DFkh42CKTTtkPCnEK
BqsjK4Fzx4cG2cUubYbIjq1XD+vMHT61pn2RSEKJPURXLT3NVQqkgYewdFJEDV2Bcrmunl2nrdaO
Om+GVBU6tRcNP9oIHR89sH45bvUY+67yBQk7a5nEiOlPTurw/NeIxf0eHvlgxuRwvrnrcNuCjlpH
/eNkjMF9Z/pi50RDft9AK1gUgZ1/qeuo3UArzbZK3eRfQsd+7XxTXJAdiDBFLY6yevRyd4dcH6Ky
86B8ZPdnSqnpUG1fIuwGDD/74hWlfSRLXC9lEe/jJ9hm91JQIq/9Oye2qudAtOlRaEa/kvVBHtwD
qquejXZc5d6kLXD22ZhtyxKclfwJ8Pj7w61OdVqxNovaWMgutwZZBCmKyDd5iVUumnE16Fn64FW5
t2a5ofKiRLY/irPqFFRjsU9YFh4ykAtHgxt0Z8QdKud1ps1i4y7w5Slbj1k8PKap5y9LN28+JS2+
uoOmdV/UsMHaJR4NBG7mHHBZ/KzLZjMmPo4Jk7V1LbCoC2P0F10SoOauFiRhfKf93gXRk9FPefyr
B0yxlxmzoSEvgKP1gzpn0wo3Ovg83x5kGxmda5sxy7D9bpNZuP8ch4NYCLk516/sAc+MbEClXriT
CMzZT/JQlCFUxFkxqg0cZWOKtATqyi+ye/LUYM8yPvgFUW0f+kX0SiwElrMyJHeplxoHFTHVTRbr
zpNbk8WOEAP9GdtL7n7nR61VWOfqufLoImOzbVkMHIYAgd6gYr1Z6en4WlTBMfLS9tyoibF1iOQt
CHwGv4CcZrlp/FLK9rUgufzidEmJckI33RtOOe4mQy8hmXcmCg5peESbM9qkYaMdjRpJIbWt0jWg
r+TFEOlnlOe6n6BcNl1ihl/HBKXI0oaRDzGCJ02Vh7ug7o0HJ0xwZRh165sj/mDJDN0gzQ1xjiRN
wR5KcZzzk2IWGZENIILezkyo9SjqFdNCHS370uO8UJfe8KV3x3Hj5CaxxhmI1cKcVTvFex5TUZ3g
NUVLtTWjL10RA1fj57GTRW+qzx1aBo817pMPokie9LmXVxgpTtQjMqhzkeAdkU8l/I6+R3dHPoGv
ooSMdANJYS/kkGmOiOX/BluNXb9SEDm+l1VO7kS7Og235AqMY4oP3IFckLc1y4Yng5oqq0bruufE
RlJerXvxRxuUDzG/jmBRKuskSQpUoOLyOBp98K2dNGTOgsj8pE5314WBknznQf3Zb03jpWy1addl
ebiWRc/DvU9RuNOurfxZIscU55/jPvYHVp0L7cQgQKyD4Nc89T80xTQxIcplV8qz8HINbBOiC2M1
9feqyJJDI/AKhRxcPGOOTepMz5wfJbjAoOUmvvUdYfHu4a2zLKB7VObPZYVFUFkY9q17hpjNdeoU
fuPh2nee2prZJI3f6gggzDJi+dQBqU/TY0vE92fdaoehK5I/2qY3l1Eb5xczqfUdulbmLii0+BLA
kV7aShH8kaH8FbAol4N64SREQcFpIDaw0OcnQWll0bMTxAt9zseHSCw/J9ikS2aCbPtdGvG6+NA2
jwPl8n/ZNQCZ+2smb/4fMA20D1Xb4B8I9L+uPgjf+CZwQufZILW7SroxKV9Sy18AMUu2AMWao6sK
mMjytO5IR7bz4dqS42qwlJUibchETqO7DDILJKk9nSXORcJh5NkHTMyHohDWiJZea5s7yFKo0XY9
2ibk056QH2LR6fbdEZkg59Qmdr9uEBr8hDhmsJh3QT+z8oSIo/VDDkIQhkFO3G1Ugz2/HNQkAbdl
6BqfnLRkqZ/e63oZ/uiEWLt6w11SBVjBj4BhYPd9dVp7+uJpbbOEy2I9qmMCCTyJ7HMbm8oO/qG6
T9QkPFvABTbmJJSDF5qfQ5+AWgrI5kSIzjuCD403SjaJ5xxOHO9KMf70gTe3Jj8Q8HjgPfr4k0g8
ax159dsgAuHRdRDb1ur3IKlZ4tSIQ9epHl0HxfOV5m3T9Uq+rohn1bfLRQ8AaNubyCrkADujz1Mb
fIUTpp2EkcSHqYw9FrtEGRuftWwzDMHOnGOQlaEWC6savWsMEkHjxbzf/FSm1kqo4DcVRbO/lP2v
Zsa5t107bGriKTvXip25ujLi4hKYyZfMyXwEuWGmN43+gnC+fyer5EEWvSzdEHiPTx/qzQaLoi4T
9TofH5POGI8Y59Ro4npQ5+ez20HWJQFaWkl+4gnl9uzb1Kc8mQHHqW+dtDmC7NjgaXU3t0/6jHiW
rWOnWqfaewpmRyYdU/uXZPI2JOnsJ3Vwwoc6FE/pTAIrzMbbaVlir5RJN9YK5kGboqzznSD+vpJ3
reaO+c4b3e5alK2ZjUmMNm6tsv0lVaoGgPobwjg2VezUlFg7V+A/H/3ihzE6yqnxRucsF7ihtokc
tTpf17y6a7cT0Xm9XxGcZjmDD/laqDF63U0IuhrtL3aZwQq2engq4zB7sqb4ff3Erm/Irexp7m91
mfdq6jghgvDPWji2SReuTfmJoqzcs/R3V8Lo1Z09WfwHZBgrZW3rntskLD4pbbCW+8wx78p9Rnx4
ic1t9zQOYbktXSPeyEShn2TGIkvQuUr4yl7y+FKq2vgZ9NnzFQQD1stYTYaiblgbYzDid8rZ7Vu2
l3FbfbHa5BLMsc4+Lg+491ivIhligOJedF/5kb/3lKbZRoFnPqZ5qi9csCo/Wn1jJs2vHK7Da148
EgwuIBH+eaLgXfbXmvdNOeiFePG+T161zqsKuU+mHMC+zDkih3Dr/HPKG1JGeoS3jWztoUlWxfjN
xVltZK/u89+5hErQ3qWRk5w6q4hQNmmc1y6r103aat+zosMIR0umh5RFEkBA292k+NJ+ypB6kT3q
LGLDGqWf2jKttp2bR3st7arHbg6+yR4Iq2xLqx/PJc+0VTugcFnPB6FCplHDTFu5Wjiyr7djKh0b
W8POiT9lQ3Rn6Gl1kS+fghIDyov8Gc9tt1JrBO9Kv8f5Pj/Ef377e6rzn+//GW5D5kcjUfefyrCG
pTRKoA7j8+QdakUT3T7KwCR53mz7XcT2URIj5FnQ+WyATDhOK0zBkEFpe3/T5YigQk6Bh09s4liZ
g0v2XH1OHDxrbB5V29Fs4w3qkUSFq5pA7gwyjmdt3LZArbWCsBYh8Xq0ebJ+dkzvc+4m+r0s4TW2
MPL4OYmI2mh27h94bterAHfRVxjXPxyAcg+l1yh3ydQPiwyG2d3oKRUxiOEB8Z4G8l/3w8Ib5bUm
sgZ2oR9fYiRfllGdXrB8w/02hoUeuW5xV3uOv8O3r9nX7E4z9pDrsav6p0FXp1MadX9ok94/jVWu
L+MWM2DbI6tQ8q774dmzvCNoo0SLlV3lt9/GGuXxzMxKvg+kc4Tm1V817vZcL50XczT9LXTgfIto
TvcQ2uU5Bcr7mmYYV80AQ7VFz3gURXhx4upBKGG8H4bIPvo5XBR54PUJQrGoEPieeUIzr6r/JXTe
t2Roosr7EhY+1g6GWh9dZ2zvSYnxKu2icW1YQ7WpE9+8r3k6IdJXuRtXgChYwNpGw7ZLnEfXV+8N
YHBfNQAzqK8hXeM7ZcmGZ9wUqvsSWnn/zXWjYlEJfOLiCZcju1a1JU8A8eLZ+D/VZth/D6DD10El
wkVnPPe56f2yeuWBTfGuJTu/Gh0YC2OiL9tWaxciC91tYrbesRiaYWe7ysGfinytjbDY06ZH9jI1
X6a8GzY9uDgcnzt24Hl7r5fg9xpAh9+6RFxckq0/STkRs3G8ZeCH7gaB2vaQAouRbD86/EkLzMep
h7aQnoYgjB/koapU7agkQPjmqkRR6mWUuda6tArtjIoe/ANRfhnc8lLZefkMKvdZq730HkVM9VOh
aJ+LQHPu9LhszqNVXyACAOnP4pgt3M9Y7fKTGgWPHrzufeBkkQkRuzBPCgFoD/9TO3sVNlHjslPr
jSwqo33vlmwPbb0Xd53dDotAyfNXU4kjVMa68Kh73RmYpgv+GU1lyaAJPc5Qa/yRlGGwzUbxVi8b
E4KYhGvmLrLshc0filPkq94fP5EZye+rNP7E6qS5G4eYO2kS2kGIpv+MJVaMLmCabQmS/OC9Kx4y
tzfOw+DsrNQMoyVC3AT0TCDoc6M6+uKhHxznUE7JN3KM9BAoJOy9CJXmaznCg2UxwppEiDDv1yWR
5c8sY7o10Htea3PRNmxvqXpat8+DqdxEHh6nom0UxI5sIz9eTx2zY5vEistdirk2CXhBubqyDMVd
KULvkDfjpRpj697N2i27z7XpGT8KobHCi9tvwrT6y9Rm5VIv3HpTR69TzX0Ys9MZu7j5Jcwn4Tri
U5OE3qnyJ7jDVQqtIukgkcQ80hGN93eqwK2r5Ha+ZEpXXvL5zDG1S8ZD/yirZGNfNNlWiFkpbO4B
uCm7U7T6W0JKuGgc67lO1H4vGrteyqITBRORt+RrrOT2M2424jHDKjCdSyV6hosoQC14UAflNM0H
0GRvZ2li9Ns+tL/eqm7dbn09GMWkNrj675GO3RxB8f6q/NI9DFUT712kO6GEDtkuMrXgLKKoQWPP
SO5IJY4bozSq+8mtnbWXIe0hRHDxeDPviqzIjjjgtIeQ23+HNph7MvDm2OgYUN4PVVusfcAfj92U
YHZkCvW5TB/q2gJ14E7ZA05K8a4363ofB157P0ZdRNwrrV91Pz+rFXd6koIt0PLmj7jujCVIvexi
kHbdAaRSd33ZJcuq0KHbEUXdayihIiGvzK8MUS1dx9C+2mwsdLW2f7pl9qSxhlg2RAUvAl9ixEXK
XyakspBn4WvQ8wlFmBQXK4+6XT22dy630jbRXbEdLLAyquMSW7BD/UW1mm+6jd13bp9BaSKwwM18
sck9vzqhUS6rXmsekXvpNlXaFid3qI9eTE7QD5TmAsNo9qAkE1AVwxLXxPSninrhwstZk2Bpm2+g
FxbHaTKssw6OZBV6QvtiivFMDMQlUelpPLI3jWpXX6PQmtbCVasDYUrnMW/ET7gVPCjJ2rMjbuyH
rOnio4Ei8dpFFfMu8+bti2V9i7UygJbRjjtsGLutHbBEQqDroQOl+90DJrfQ8mx8HDO0ddO0Vjd1
3ncvhCdIkNAjmhfOblVkD7poCnAAzU51gnTvTJ6916a4OPF/mWxHtbXvPbPyVpGY1YqG2NuNejSe
8hI4/hB5/rNlms3FqYdDAjNVGGJhVKR7g6FNzxHC/VsyyO1agrsCvsuVLaJqL6FfHVZaIEXc9k62
Np276HDReMZKMn9U/YKQaWsdrbrHrNPsxb7rtGA9uVr+ChHjJ1mX4VJ5UDsKI/wRzc9cK/EWZa+U
y0gnDouqqr3vo37cDhjkPga6wA+z6JrvtldjH9FpPxVSFpUaOZ8q1ZzWmpa8umONhGRueJdsPkCw
Fws95ofq24quLAgEaaupdsp16NfeRXacNZFxLDW9xa0OYS/4LRYPlnkW2S21BvviXue+Tpba2jYA
1dCL6WVUgnDtFmV+VgICgPADWT/3BuKSsYedsOGdI4P9ddg8TYYRLfVJxyLFg+Ve+wfHc7VzCUFl
OeHoBPQEGzYcivV93qfjfTkfol0+ZvmGzXG0K9kprEy7018w2Phq1MPwi/zcBFKZhQq77VpJcYht
vWItiH3zuEyD6aCkPKhNxXoYeI7s1FGJVynSk5/sOHB2fqLkmDvk3K9a+gXMTLqaXMR8DbUcT5MP
eiQzLGcT28aAHlBSbFx1dE5F1XU9Skrdk1U42U7W3Q4aetdvXTDFJa7mAP9iNYIGftO8uI1oFrlj
Rp97bMRWfWYZl8QL2aKChQDPvY2NCYoAIpvgezCQEHolFujZnkVtsAUkQvWUkWdaQMqenR6p0zLD
XvRTC6lYcS+xETk/yUXhu7fEO9V9DAxWyZGuflUVZTyAPJ0OpsJCcOHj1hONc2iiUgQLweSL0kTp
q1BDAOvAgWbgsksAPDyASu+R+zPsZTK49doGQ2+FEQnJIItOajnk+wi7XfZrKjaTDnqwRuj5j6Mj
HgM7OMONRn19ihUCLEm39bW6eCCeBiVZQQdR0Vpo4zarJii19Se7GOPzQFyDUEhbf0rKwr3zEvOZ
34/9PI2weaCD/8kQd2a1mBsVrGIXt6p6EsCSIC4b4qrx79ryuyzYYaiuC3ReV45TT5cEaayFobUD
zARjulzrUPvY6qkL9mLuIhvYLaCRoqABQ00pYlwxrZwF8KwROHhOdeq69O0sNcpkjVGBhcyXaFry
sPS5nvIk4neFF/YGkzZk8SxMDhQVanemef5ZHvgZePsOppWBtsjZqm1eAFn80FbYMqsFj0VWsM6D
Ng2Io/DN7K0atVpZ17rFQU9Qmy5iV0dgCmZXl9pk4Qe0D9UcTZVqvCPrZFzUcbRQoQ6Dh5BPvR2d
Md0pbC0rPZhgo41zCAGLZW3Vo/LJaxrkplfqcHFi87WH1HcO+x+jUZBo7cZy47kEbssIM9HGb1iL
zWdagnzOtVKW5aF17sjyjpu+i9BStlVSFCVMSKGkr34SJn9gXzcroijtZ5732rKN/eAJLEq0NuPa
v7dVfhQRarZdRAK+qwHvdxavlrkoD8LTQdVaHrEAeG006YNjH3KxUkSqX4zmMTIbiI2qjfSKzxeM
JAJePapXp3vf1gX8DU2JcHQmHmAmVrqKJsV4kIcKWWusx+1uowXqW13ddh0JG73aD2ltXvsJTbsj
oWefksLyNmU848QdzTy0EZEWD9ekZy20m0fRiIWKJciz6fRrL1GVh3mh7neN9mKAWD0RIPCvRavE
mjoeRbzJ9BLp67zHc7HEcG6LBFNKLrb47vpxgVedEAfutYgdszk8WChpoNefTlvL891jUiufw7hI
HgUMSbOrm+dgHGukjF1IT612VwZK/ewZwlr2uCLxhKWI76e/1XpCM37r31kFoCqoW/5dHts/tGmK
X4IsrveRGpIR8oLkxYYtszZFE+1kK4wIpBtDswS9QivGhrjjJMqT6prqI+8PYCxUD04PbzEsbLyy
w/boKBOAwd4ydpbRpCtURGwYU0mDYBPoMXjg9qeMUAKOia66Iq5P66hq27Lg9a4kjkWIJUS+EZjo
Wo7VvT7Ylhr2FdexHaAz3vbE+ebOrPCaTTGBjJetSU/szxyn6loEpsULaxzUjeyci5T85mAi3jlf
Vw2SfF13BMauY4fBXzkktLeys4Hc8KoOXf/amtpNh75Fhve5HBsJEm89KSH5JyRTqCzJsCZb7F93
luP19z1ma5ssmsqTmxxBn0TPSrPsNVU8K5rTP2f18BkWlXcuzHzYVT3kTcUYxH3XIkEX9R7cISWy
r3Wt9rWa0FO7VvWIFdyZJJt9tcRZBaVhE6B5eHCFK+7lHHkdpWie5NHWzRHAdnLBEi9COV2N02MQ
QPyG9fY9Jzj1tSwxYAblYd1nvhXvosE9tO2UXTor+dSpSfACH1k/YJqI/483BC910rYbYu3jRrYC
HmiW5Ai9g2wtzPopa4r+EkSu8bn72lRZgFNJoa5KYdUohtj1qoG3um1ikpy4KCKDhENHb61jy/nz
NJ1PTS2r9OW7Du9OzUwrN8lI+CCwHn1ImJ9t/rwnzwTGO3jBZ4Nf24OfFgdZUixh3sfB+ChL8ZSj
q5yL77JU80dD344q0q1V+HnCLPzoDuTo5KxxOxkbH2TKKrYV43701beDqewdRQT3t2oW/OUh9YNP
stOtPjU7bR2OZIo/NBRBrC4qH7bArbPsQjyCvQ46ZuL35fyeDaNVa9on+PCbSLTjqzvZ/mpqATWP
Wq6eVZ1wF9jplYvWC/z3OlxGs5+KPNxMVVLDcrm9c97hDvYqslX7fZYWmbceegglHxpkZ9kqOiV4
1wrZB8NPWzREJYi9XmfFJGSRNhPAvQ5SMQGWccoPyIW9HWKWCod0PsizW8Ot363hQ79/0eU2PVL/
INvk/Ldxsnjrc7vSv+jyYarb2L/9lH97tdsnuHX5MH0TzMC8D80frnSb5vZhPkxz6/LffR9/O80/
X0kOk59S68dq04XR4+1PkPW34t9e4m+73Bo+fBH//VS3P+PDVLcv7L+62odP8F+N/efv5W+n+udP
irxDzerQKJYIhLC0i+bbUB7+ofyuiVQUo/LUfRt1LXdmUlxnuZavA94N+1+vICvlVO9H/f0nul31
1kcl7zytby3vZ/r/Xp/NDFtvYcaszm9XvM56vc7tuu9r/7/XvV7x/V8ir97CgbAq0W9uV719qg91
t+LHD/q3Q2TDu49+m0K2pPN/+Yc62fAv6v5Fl/9+KjD13WrEU3ZhxmNz1w2hs65BxC9lMexnyQAz
b0Du0ApGy1qqWKytFLcp9G3aVCWUKY8V5dwsOw5jACYO8MoJknp90It2MFeyOejXppl6ZzC/MOhk
VT956RFrgC2Q8FLf6qPhrHBp47Yi6k2aAeglwenj1T5cOolLE3E4e0h6ylPsSxJlKU/lQXfeBt6q
rqNn83HfN2JUjpv0qx81yt5E8nmZZ5gWkJMiHqVmxSOozJ1Z5e0dYkv5o0L05WR57UW2yV4Vd+7G
s+thBS08f5Td9ATz6pBgy0F20X2VJVLO0pRZZYe0LMBwmbG2uE30L6+uu/3FsXSfIOr/cmVvRHlJ
978FuUEEbvbRmkBijQsb7Y+rpZajO+FySL235lvDzXrLNhW6FANdZuutD3Zcsp/3exarSsJNYULe
xcwLACLWVMX1VJaJEiJSKk9vh2unxHXPoC/H7bsxIE//7P6uFnHF1F0OBq5fSoOEO77i9l2vRc6d
PEtxS+z7vDt/qGdBFK1Yn/Ib+jBgaMNTnwSoNfw5h+whDyXbW1Sg7H57q5NnYer0O2iQPz/Uy0nK
xj3W5WQfZKOsclKxydRR7Cvw9mAmyRNiHWzxFTnL3K69a71slPXy7HYAXmcfZXGSAnjy1CWZ4tfx
21g5rDEjfxUZdYvLdjZsgAD0S7jpurdAX6+5LCqNIAk2ugq/WiDUhO3sYRN7RXsRgdpeaq10Dk7v
PsuqWz3yW89W1rrsNegqDxlw5I1tBv1ynEfKuus15Ey3Snkd1wnG63Vkg1pOX7KibraSpivP0IF6
eOPrfqDuIsLnlYtr2/VccnYlexdZWNAO7cpDlzMkh3tQW8NI0TWvsuagVIrNua+o9V/OWw2rv6Xs
7rd1PxxbTbcXQdNnqyY2EPadKdGJ0nku0Q1ObwejbBDrJJr/sctH5rVsf2cGeJ3NUHwhh0tiNvIF
iwhXC6y6iVmbBkTpJnXtYziDItypUP/ICtSBZiOFW4/Q1jREg0W21PcfQD9JBvh8IyudKSxO8F8t
AiCr4jc2CE2jY24HZI7mCCB3ymNEFhXhSmTx5AFB9gwn8xYPx7mulHrSc7+WbNi1H1ALsUb1pEE6
rmweZoWCTdTW8SpE6j1cghTMgYNk8Uo6xEmvOFmnzXUdpG4MWInRbmRZNn+YZ1Dj+6bzg31vN+LU
q1Z/8gQZ4oUsx6jQH139ruiKIV9dGwg+gQcYnO5biJ0qiXu9R385KFe3Gbo8fpvrQ104z+frdx+q
bTVStoo+PHTzq0G+Lt69V4R828AmmpbEELR3bxjZ8x/eSNeXjPAjdRkAelrC8EMfVyFjmqXRCyY6
xTaf7c3lIf19Nkob81tZNmPpdB3xoV4W2UH3W5D/XxrRudOCwCesKQ8Sc2ZGyvl2yP3mrWgG7aID
JoLPHD1k/XUsto3xMpjqaX0bRlTdX/VlpS2varcmhENoUAIxQNOIIkDAWrVWnObVGLssOLS5I055
nLMxjXBtiqe02idG6qqPwiJ2oA5uvpR96rljIqkKowcyuiPrRhzyTla5oV4sWYwK5EGwscqWGFGi
V4yN147XnHYPmVW/l2dZEqz0KerOt3ods/BTpltoF9HVUwHVLrShtLYOHxuKH5W3A2E9/hJQ3yvM
K+fMwNwcmR5Slb+vJuua+ZJDoZCS4Wq3DxDWeXPqG/N6tXf1eVqBjsGJXUz6fkqjCo0PbFe8LkOo
UvHtHzrmNWGXiW9um4tlDan/4v/uGxnO9KGvcL7UXCat0FMONFIAXYM4Wuo1hJPyYGeg1ySuzZUd
EZEE6fBWV0CsKoYKg5V5xHWwnEeEc1CvCnHinFtqdMywQpxntIdwJ7t8HDLPDbU2QvWdEbK1sKpV
qjvOYN+DWc/XboPQMP919g87hCeiJdXX0I7R9bCa9L6qk+Yw6KG5seC5PMu+Uq7lr33VfrJI0wB9
UPRaWTgaryTJGWhwPYAMk1CcYcSqga6abJVsA9nquAAdZKscW3TkIbEDM7166TPP0iRPvqhnlwPi
9UTgK/BTt6JsrWbvY9maFXgo1SaApkZD5dfrFubsWYtQCQye+ezWcKsL51YQHNrWjmEryH7yIFBj
vjbA3fgxkeGbhCCJehsgL/FhJnmJEbUTFKGZWHa+XTudPxToq+ZcAWsyHLNc2yNwvMge4ld4UJgf
qa8BXwDJwgipYdFpr5WlAbLCK3MsBPw8JUnJhAfaq5OrDslP1T8H6aQ+ahE/2Hm4nDVv83o/EO/9
d7P6g442hqLgZsXicW8J19pqfg8zG3zWAv2w/iSNJMNy2gcV0f7WjafnoiqWwyyMBn9udifGNSjQ
MaOEtMja2cZjRrZ6iV7xpzClbJVTwsoTJ9kameq7KfMxJ1HMHG5b/CClkJJh8AoQ9E73qCI4vu/c
0N7gdWR/VqboTr6Hbz1SgJ/7MnKsTdhYiC6bqFOJRT1Z1Vauk6c4Mo6mgx/tb/9auVaGVMkKfMKA
8WjFb61vdbIlaup3LePA62chp+A+UndG0TwlWhTinZGiomM2h1YVirj7XSQpGpzlYcqdPeTo8mwr
Hli1AQeaRnOjR3nwAHiUCVg8WULbQj9XZns0ehMDmGzMhm3WiZ6HLAMm7v9HJ0vb5Wy/tC2QosMk
plUPZds5Z9ll1H1xZ7vT9jZAt6dkxxMUVr0c4KuFhQ9sFV37XK87JfdlUYTXSQzkHe/DkcSn/BQO
MPwdAtOY5P7+2KCm0xXYJrEx5+knxS2XA64IT0q6UmN8UYquEU9jUOvLSFjhTtYNIG5PoKJ+eLPe
q6yqChOpoEw9O3OVAJ2+SWqsdGWPkk3fo2F9kW2yuxnDI/UyKDut6puHMfNf0Q4RRy8IxHH0B1Do
8lQeeLwrCr4Wvzt87FX9bpF9ZNEv2qBayDJSZ9Fat7AXlQNvfbIiHv3lbbRsturx7XNcp5DlMnOe
VVEH2w9d7EbljRp4n0Krxkml88yD2ysR2MFJ5VQebmXZLnvKZgeprLeesmzfel6bZFcSEuNSC9AZ
kZ3kHPLsdkm8CRRj+b9eTfZkjxqiOggyUdWb4d5BYHAVD5jJymLvhdT1xnDfu5OzEGhQbD40+CL9
EZJv2X+sL4ZDWGbasc7r1MZOhUkG90kfS3EX6DiV2k7mbDx2lg+I2tcLv57EXhblIencR9Xs45Ms
VXiTPnTWgMlgGN4Xc8kzg+ABYuZtSIUKx7nrrJ0/NlO09HASPgZe9lWD/h0t0XiZuEV0xP7k8PnC
gxmKTRNl4JSqegm8RzzUjho+QQQAV+k/yYMR2y0IIss/pHOd2wBUnSYFc5e5SLa+u88D/VCZ3tsA
vQfCYOEjJ6ugomVrZ+qRjZ37g73NT33h/Lr1hxoIvMvG3GzuUPXViE9q+D+0fdly47iy7RcxggQ4
vkqUZE2WZbtst18YNTXnGRzArz8LSbfpclXvfW/EOS8MIjMBqlwSSWSuXEve0HASVQcwmh2vaai5
Gb8vqqc8zd6uBlYkCJJntrPnmUiBuik5kjauUukDl2iCf1kS+qBYhz6fssWlBRDxMjb3HI1y4OpH
QKACKIqGdOCxnQBHU4b+J8cyhHaLuY0sGxjBJ2640MmBljWkUlwUm0bw2FsAPvpiaKctqvCgrnfj
6KrH7iqRVf6bl+aakOSh2Iy74QPNR3P/5/kUEYGcdo5YrvB+fXIuawAUDC5fgNA9UP1vrQgcXmkD
wciVjeads6uJDTozQhAJWMP3RiThIVEY6xVFd3bsrGXExzs6CLCmnqugBa29kHeFjSaPPAnyHX0m
UExDksFqTvPIRRmt1axxldKf491Lny7/gzdDSuzD3E7NHdSfrtBT6wa16hAdThlab9KqOQAuCG4p
AGDvx2idxargryylnnh4gSz+Jtcc1ATdJqvdeLPMCYcyW0mI9M7rkANkxv+H6yzXHv/75+n6SV9z
CwxldWbxU9myXZ8way8CjvetrO/5SdZYBq9eGTSWbZ4cRrQAQxWQn8g0kHeOofAaTTkbQ3joJVFT
KJLWpqE2Qj3Cr0MQPom0lhsyknu+IoWPaELaoPmqWcVunL7dpSsJnM+qMrm8gSbGBup3sblGUsM8
xHVuAbqNe74I8ciDxATGHt3fyY9cjnQ3VS3Ezdt7TTDGe2T5tFv8QMKL22UutLgFB9fxPzZdOaB/
h86chs32Asw75nyal9NLz6xqT/NpFk0w8PXx8U0BLYqaT46hz92TDUXibZKP6OcYqhOwEvVpMizo
a/9hSA4KkWC1tpsJrbX/PZZWyuLwq2ODEa2xHyqNa2s6MwFamc8KZasyDeJ/797/HAc5UA2oYCQz
3WzziRuLhgwwXq2IAZhV73FkokMDYerzYssALcgCDtq2PDwbTojmM9SXTTMHxnmESHauJQ9cmYO8
Sw8Se+k1Da0arffgSNIAYJ7KZ2YgCY8sEAhHVTDe6Oc1JrzT3CVO9BCiWekZhxQ/NxPvMVC4sHPo
ve3KyrlvAxvaqcsQzSH7PgShyU5rvdkbgqzsmkDO+ASK8PFuAk2KJXl3BAmavAtMHNpYAwt2HTPf
6SvcvMbETk+T+zaBZtHB5dk8lUY0f7TSZOMASuNXbp0h19nJXWnE/Fqh0WrTVciTmZYFST1lCzRT
rKvSbucQckgssAIzW3GomPzZhZZxQGqYX0FqetCTSD8bnXDjdfks0St2FcolO6GdDXu8Edzx4jVu
ofKQauzvOdJEsxbQ6Wa5pmsuHyYLwfWdABZTAcN+JHsmPLGuIfGxm5daPgy56QMmTjZ/kGW58tnw
UmdfJCwEYQI2dlztJ91Y628A9UffloYt/WoxGnIC7pb2ixQOzDciQVo/xyxLLI7FtiwDtZ9kNeF3
qkED4wkptGdQL2uPopTWruzM6kbkTfYIJr9vDMDH778GjDEEL5oQaRmiApI6+mQ4iLyIDFCPbO7b
df5xaKohBZOXgpcheT/NLW3A0wUw1uuhs/g5T4EHGgP3BfhWIziEBujS0cQDlq+m0iTSNIl5Rm6X
nym6HYWfNnw4luLvrLTMQwSKpyM6SfFfVWvQqURnaNmARAxWl6OohJQQeaUKoTM6NBC5B0T03fhh
bMeCH+z+OyTNbPRFqzhajsZIInVoha4PiQxB1x6mfY42aBz4ZETazVgjYT/hObLurbpw/84yMz8C
DVwh9Rnn+bEFImoNnXFjTZNaN/M2cdehKw4oWM08Q6oXXeuDRAegjvyqGoI1Sl68KOiiNUSxZq+l
9811gjTAGQ14z9h1li9dnkwro4yD564DHMnoS/kc1LG18kRbPAcOZAfLMvSgogBRbc1Cz27H0dGE
soF3MKDFPPdpm0kSzEODqB7AVvNhuHipr+7/dW6WhfHaGbAlF6r7k3eAx/AmNvCu4DlnW7GdoHwG
FLtEzfA4hPWGbCMgl5M/u9WUvC+NTaNWMNHQtfEM1mzcRqtuQJ/iblK07f7F0uSpRYvBVe9rdhny
OluRvcghGJ5DoX3vKVAv2p/xama8BFMtDvgDtFAqydO/0N3WrtrQC26BBZzuK01cyR6yvN5mgWkh
MYaLxK3YdibgRAI8m8/xK4+S8ccwhZArwG3t2ldiuoH6SX2jm3l4j+0gMPR2Yf+IX5kA/wlFgt5M
Xu0EtDBvb9bgm0TnEzQdfVBYZOiBypA1alQPHxnRagA9dOlkZ6DxnEtRa9paCy08zd7PwgKpUrLF
72eLdz5LxvLcFSDHikP7GuHtdY/vIr+lA5rYzVsrgay7DeXA1ScHDWUSXKsqd/cUu0SA5x2ZMAuY
0z4L70HuVzwYTZZsAh2w/7JF41iiQene6p3suxiT9WTK8TWEuthmatKPEa0qkfzHCOKJypJ4nccR
1ERDDQ0fBag2d2C3yfEr0vToEqgNRxt50JbXwQk2S4ZHtDlx1DaE/EGI/gYtto4eOEM731MO8nqZ
ix9N1pylVjVoClF7mg/T1NqoAY/HtjkLJbXLeiR8ee1V9xLAxP3gamw7TpX2hAzWHMHR9LPKJYiH
7AQtUQXqw4biW2d5+RWlZ+MIZl1xDx5FeQvu8xte4GOv9VKWW0uywadYOnA9+woKO+NIo7qLJ/RU
9jfgc2/vsLlc91ODsmQAMTcSyhUt8nAlR3ZkaoX84rDCpxZo0KNiOww5FZ+6nF3mGCvXtvUzGhTX
WWT02kMcSLkB635po1MGtLh0iGxdP2iWOgBrnuMuglNga02GloLuW457IyoFykPhqqf9306LECKQ
Ddph0fday/Eaq/s1yL4s1HAyC9t6NC4UP6dAFNtF0nMC7hbqfjW0AqVzQ/bPqp8UUiR8PGYyMlcT
WDh8CiTHshSdhWm7S96X+hSWuhfNM/I23oFyhSW+yC1fCLu4s6oMG00zTXYNE5nfshg7TT1D43yn
Q2fUbL4NVe5tWa9PkCKAPjVpV5NNeP20HrWxvZLjX226mosOP7SmLjE0JWvaYd3J0fCp8LgQRM9l
yw+lzgjqRdtgGL5QAXN2z9zRv5/P5U2TQ5JuRUt2ZWdv+7L74sY+yC9XFhuz8yD7PtqkGlo9neK3
Yaq6jIsBGbqsFzsavYcKdR+jm9m7nVakEdkp4j2e7KbqXX6Pp0tSqPdq1yBgqhRrNR3KKrA3bd9M
q8VGZ4o/88xKDzS2FGO54CVEv/7bPOEOaAqiyCGtw/M4pM6mrNOPMcuKAsRrO1SjfkD5wD7UtXU7
/z1oCNYrtEXjD7D8i1Blm8PI5BYO7ufvU+cheT7ZkPH9GoRNvTLYoG9agTsbsQtULf8BQH1/CQEt
BobVWBEHQRvW+ck0wRNKUTTJCXuwLygq898niTY9v5VKjNiA0rdZoN2tSiU0pCDPvEorezzTOIQ8
zraXKCWSTVMxHwPRdb3B3cqZZ5MbOWEDlUXk34C95iAeSn6aqLzttULyOzpMond8Z2jDzWJr0F6H
EqIervJCN7EthlT7oITD6IBsNfhWG+S8izEAg6OSCovslEOM+pUCPpi73tiCzjZfk21ZAzk54J5a
x5nXIIddGN6ZhXjVVJfq3q8HFFC2nSZz+OzAO8d3lF77/bJ47eFnUJkdvnweuwGDEihhlGgrSA2b
K2cl+qwd89IWUKGHOGRzVQFkogA6JM5HE4WqiQArW/PEX9dalv91LVmKFy9OjIPLopVjW28Sk4lR
QvHeCLo3XRtRghSJTZ657/RM3Pd97t31eaRyVNCSGULoqwY6oucxEleoxRfGW7SDdpy7EluZz9HL
9WiGrtYnmzRH727E+jTqKuM5zqPnMY2d6zjgda9OebSnIbXueJNzRBdae6YenjzxwmtiHGlAQRGY
6dHLaD7Gqu+H7IgOdmkP1FRjoRls3UE6zzda/HJoBsWgA/ntUstS6lIOkriQ3caHMUQZXYMGfX5q
DR2dV6cBl8k9VdnSg2Ib6hFAFsDp30V5f9tMmTySiQ4VWJ12kL1mIHNEGDKP4JJPEKdbnQT4xKkP
9WgmDpSEIbt9Q1uJlB5xdEoHcDgGvjAMY0XbFLLR3oTOFtsy45ONFjBR9VvpbtltIjSAAjIEvrAP
pGFoFnX2jZ4dZzoxtLu+EYaVstlYFgNFZg9xwa2G/sltowqkU1rlW7QZpNtaVVMXrwzZ99EAggYl
vXiNPiVn8wkmT0PyVig5zt4FJk9welRpo3nuJ8e8lPKmE77J0DZEdgtdRNA0epoqMHUFBhj93d6w
noKOvUKQqbiQsxNsBZI89ljnjXcvWbQjc5RDiI8P6MMdWWw/jaXe7gu9Sn3yWmGrbUIvQR1NXSCA
9vF8gXnJ0fl0ARQTP1wgdlt3CypToF7R5iJOVpSuMUTahYa5BUCfNNg6S/sDCDzdUxfI2G+tOP5W
o5FjYuA/hRCcuR1YaYPUoky/jFpzpQAAKB2QXYT8ssyEPGD0rTawCfYC8yWbcmsLcRd8rSyw1mdj
Dn6YGF+7XoFdlgPZCgivgN622C12L26GbQ2gJPJcEAf7NJWGGoEp1Vz06UIv6n1heZ/E+DJZXdhU
qy7s6iMd7LJDoopOmwQQLKEOi5tscgojfxqQCCLH5yXmdaoGhWJkoX3OGvu0HIaubw99BejSuz0E
GunERxDt+f+couWwn9oPMaWIx10qvG99OJa34Epm50bb0gDU0JB5tvE6PtvrfEd2stCZUHOGtGVn
vNss5hCCkuC0Q5H1l0U/rLfYf1k0hCBWX7Sx66wZOqfUnoI2IFbg2rtxTF/nLQoVTtTh0/4DjcIv
EP0CnlY5gS9j2zgZkS3+NdZRq9VR/DrvgMg772f6evABcHKPCc9rpHSK5qHN0MCnaxOaUfLaAY9w
7TxKG53pIKz5GxJ27hcD90/k8IzgNCVNc2QcQEjoF/EH/M2HVaQJ/YcmLqTzpeZYNXubExhacGrD
GNLcaSk3xiDXMi+xK0ZG+1Xg/rzqQeJyadoedB56iN1XlE+vrQPuB/BFynXWgsvRGWTpo6KSXAA9
Hve2K7Udc9ry6hpejZ0P+rC4B7plJTMm4+Fu7Fv28mmSIRoNbKtmeRUNeA9cyZy9OXgyh+oEXiDR
H9Q429Qq+FPajLeZdLPvKU/RSYm3t3vwazboMUVEpOn8qRn6W8qf/SnifY1/jUATm7su0AXsu136
BbwU+R0BHbqNjurWkyXbBg1g0SMBKspItw8jOLZmmENecUA9oYax5SPYqzrw7e4qXvTrsjShtq2Q
EEkRz4vSfOHTohJoSVqUMBRo7HTmRTtDdpsEoiWAFuM1RXeGu1CvixO0DbADgTjZPCSReuKNNWBC
7gQMK+p1h+zK1CR6caIl3tchEwQ9106iGfgzg77fBugRjVcg+QhPk83SS6uE9LooKr53ERBTwvNe
5aQHfoaN1hxhCb1fRQDpeEDabe02QQPVez4VdADtpawyAw7IyEnKny5GCzzYkLnUsHWh2Sja1CsG
zgf1QA5tvxwnpNdknl/yClyipGve1ckIQNXvjsbWsJdQjhAZtXlG2nv4FitHmFTmiXHwEJ9HpKry
stXbh7f8zsCdfDuiQE16d37QS/2rSJ+hFAoOoj7S17Enp1sD+KYTGthBEfYWUPTxpsk04Pm0xN1J
0W0tXThHWwaW4yNdkm4LECkCZQSNeXLHGnOOMf49oB+CXmWG1rt9xtDETv8ywKw3HOj/524E08di
BzfOxszS6PkP8bays9grgWxswUVWgt4jSxv8SlVOksa6GzYrlI0tCNohd+FVxrgy7VxAMrbmzy0q
L41AEhLJgduo6aoVsWyCZwWUVhr4Dmlo2uZ/nlQbJsB5hTwjSVWC/lYdNPBUAl4I/Qwx/WNTjiQy
bSjCDIA96fZGgt24Mtz6lLRSXiN1KEZr01Yl2N3ViA4A/Jtxi5dOZfHyTr90qBXTCJSO4OMAsg+S
yOFxMSVjkx+HXv+LTHSwO6/cuzoT88w2bqJ90Vg/IdHTHcH9CRmjbkx7iIOW3RpE6BZqTEOFfLsy
koci6WwOp7EZ5j+LTNeBl0nHE7ZMxqae+mFFWEtjQPcN3svhoTHF0BkdwJIG3oL0tJhB35t0q6rr
3iY0LSS260m/pMyBlJEmPAf3ZI3hL9c1wUbWoesnKZePbR8hj2p5V6YDyxWNFdhDbUM7knMadB0N
lRBaJ68L+qcbiFYHa/K6eNScbel8RWexfLTABf0AOYCyaZpuXTbapR7ALUaRpYXu7FoW+p7WYQ1+
Oq01yA15WdsNBwP9rmDDxCcCjiO5S1h1oGUpAkhIEPZp9T2N4gJElNhy1idaDTmrDiT2tQSNlg29
URN6eJbRYxs2RexLgGZWFDxi0ERBifRmwBd5z0Gje0ZXNm7NTVg91iDHWOkDlNlK/NECJHxCyAW1
vh4m400XFgBcqJwqttPGOo6jGqx4GOasjPgKaIb0jIcS+FoqE802mun4iUiMdRbkvwRGDkQAgjrf
6kUNFWBVgtNUCS5QpbkMOSCvH8UtmchptyCw0T1z2FIEOewORE40n2zLIobVAaObd7dk11ttgCQN
NLPQr2+cmq4ubqoouAaTZoL6iyitwpyByMoAR+oUJN9zPMtBrqI8UevhFFow6daGdvCKjOBuRjid
zqGgriw2XYeyFOSpfc97jkohL0sKQGom2gKCWLuhxAE54tYcIYTdNj5usPyOHBlrUfMujWcQZGQH
pywL3Pg8tjPzzrutBHQNciuGoEIwTWu9cZJnMbjlypny4Gvt1rfDgIT8apxeK2z48FctBTpI+vpn
auZP1pAWr52G/1r0L8sv2A/kflRk7bXrSyQETMs4u9E43cjQ6Q617g1Q5WW/XbkczY9XttSVtai6
rWSJPEuZvaJo//HKfZc+JVWur5PC7C9TXGxBYgY27snUdmYpta98wPfc61IGMuzG3YDi3zuh578/
oI4OUcEh0e9SEJqtHbRovVht96xA25j/N6iNUOmc0q+aoenPYe+kPsOP/i7MAm2H/u3kEKdJex5F
Mm0sbyofnSgAYXRkGt8gpPH2MQx8DC0Iw28dRxLw08eQk/fbx4hNt/zlYzR4sTlzvCevuxG/53qA
fAWKEPkjqGDLKxe4raiR6ek4AMtXOLK4JRPetlrfa3m3oyFNjyZglWgo+DhPR1+3067VVDQGoMcc
pMjOZMZ+zyPrISiN/IqtFoAJwnqAnoD10IcqCQMRpCPZmjBUqF/FdQWS4wcgjPKrHbxNhyQY6omx
hWyC2emnTphvh1adpYC/21oPdKka2XE/IbeScSROlQfkPFDtMfS9DpZKn3QdTAPZBZRAphPYYKGp
p38nM9RFIRWjokinhqKKScpTVetXvLcE67iqwIcpB7M59YpBhQ5M9D3ej0EGHYP+cb84II2AaP09
Wo7NphTBDeQ6uzVH/mxPxbssBfcVGCZckKECZ01ecF57eyr85WyCHK8Lelk7CDYzcGAaomgVBIO7
K2Oj4T7pvRvKCE0Fd0fC7iQWT2fkZWBxWwnlrQWwM90goLoOkrDLFPFHRiy1aiRt/ZEobMmnRotP
Rervkb/Og8DwHFnxhqORDLCwYLDkJhXgUKJXwPltkIxjXEEnRL0sUqmcDnO0KTi6fFGaXw6e1ORG
Vnj7HSL7JjE1DpBCLF8B7PKrzEufZdxUaPWDnbhp09gDk0WdzXZXKoYxN5Cvyr7EG8z8ide3Afcw
5F5GxdhOB5EydIsMXYx0G2yLN1RxuSMmgB1ot1hkeXQbGnhwCTGg00I644vnBaE/8pwdqLrjlHfT
JNvnT1GDk6ja4iHDDv6q4T+t4zYKF27smL5bRChwKmHWgbfjtZb4L6WyRs+wZ6Py2sg155qZOn8A
y85Gw/MGmilWd9Iy7NdIqYZlBl7nWIQmIqVjA9mXAtD0qD2SV2TWQYK24j4MI5PWIHMPadFTlGMN
WpIjDwY8Upqv8qhMoWDVRQ+VrGvQ7wCoVPM4eihB3A+yFnc9jWCfXde8h6ZhEDjb2rTfvCm21TSV
TH+aryLI6aDBbmNBkwa9A40jKvVPaWcCc6c06xP+Ke3MWa5bUXMi76Qq4+RFdRzBEfjNFy/9mmgY
Oezj3D8F028Nd7X0NByL2BnXhe1pj1oofzuTI3uzDe9nn+K0BFruY9uMu7ZI+TEaXZDuqC8tcBD3
shrlg9ULfqw6mUHVEF/OBnTfHLuXD3b6Mgf/xA8JuECnvhxsfVPZDhJEIDE5Tm3EjpIJ24ckPF+R
bXH8aYhcAqtXNG9x82KyfRFBIfuTw1DrZ3ji+sLlkPjSjOhCh7zMHtG/6gDx+I+JzsDr5q3BKZ9t
StLLJGOVtKBNsV1QoP0aHUcAu2f2t8XMZRgvV8id8u0KjgXslmKN89YsjLINzViCbS1/CId8r2lg
2UT3UrKq8zHZCqh8QkvOZXsx6fWtriq9WpR7R70DxEBVevGkbe9b5Jwgs1BDt1VFkCNvzb2BHrJ5
EtqLO7+FuJk0puAWcqRipWVe9ZeoUI60WB4d86CvnqFHNtsbCZUiCBKZmzpt6r8qvKsaRlne8yIA
W1EugTRW9l5NRwdUuEyvIbn6ENrdE0QuSh/ae+nDoCPdQmdkG5RNKhud/e/EaSXSC4UOrulxjIy1
xyfQ7as7mrWbeileTBbJo9SBWSZrmuXGehxwR6kiDv2KTTeBBNuDCI8Ggrxt0ybGjoQuJoffWkap
36f5mN7FLftBZopyY1ffFaYpX1SU7jk7ngMPU2rmA941i6Nh4SaAerz1QLYyivwRTY5XbnHrIYFQ
s+8Adb2jCJpgSqQ7lQDsA9nUhN4Ge+ucB3BZGAPEl27A2h09Ay7d7IO+YZtIpb4c2C1hfbSX2Ba9
qvg/2Ycpg/psHayiMepu02Jwtynry01ZRPkX0BjyG+hSeusoEPmXIWrQtOyEzkrzMEymAEmJCvSY
FGxw8Pn0+XBLzrRKpvsUJGQhXp0G6Gz5eViyR9YN8XVwxHDTp7arIw1ni0OFh2W2Goww2Jt8Z1ht
2/8gh1aC7uqYs1Ec5nDI9kFvBiJUQE/VYGGZqvHWjMvuWfj2aA7PutYKCE6N2YqGYdUphkkNMrDK
C1XSCuIKaGWhYT5CwSy0hgdUpr2r29lnMuOvC4aiECD3Km2wpAsVtBxCMDfkdQz5GphSbNMM+7vl
cYvsSCZXMTIk0AL48Bimp+3y8A3GjWrq/RBAvogUWOCcIPMyP6tpIkMOOgYZ0skEuzv2kMaw7VWV
Le9GcR9PwVZ0UXghU6e70DuOmh/kI9MyabH9OkmMU300uuEHxf//Too7oMXA9oCP1rUu8qTOePGS
EFCPqh14/U024VFL8Lb5UASifCzS4G9DvXXVThOvXLxMnkEnyOeh/euQvEswMlbteRkOKTrOjCys
fU/bB6bqLB65O91hFFKfcf/HEXeKYjVkdn0PSAhbW3nEri4z5Bay0s0JRHD9YWghluM5bntBfpn7
GgATX6YaQhqyrJtvbh3tWwN421UJODdICiAUmvNvUN6JXmzmsHWKctu8ZK8p2keneFtymABY6gbr
bUm0lJ9CfHdj0Q4vWsl6UDPiTKIHbwWdg+GlaHFNOhuU7Y9xJZ9AE+uBsHQ9ijzakjZYgLTK2XZA
cVGDOHlDw6ZrIBQORU5SCiPNsCpnzvndTtJiNhIYeBinCd4Fz24B2eAVTswAz58VpDrmk4+u/xCj
A/Bz6KeYb8OOd340OcE+9jz54kDOuhvK6qk1yuScgSF6NULX44XC4jjV9uAIli8QvFlVrPdukpQF
uwjNij7ajs1NPFT4v66yqfN5mUH3g8ZSmB1oRUxzM0JUCLqg9rThurMDlulHYMlwT7z1AF2JC529
2xcT2SfLmOOJ4p5MlgKMjLDjqRruyU4mcv5X+6f18R3/8Hl+XZ8+p0eIjve1B2ZtPXS1bQ3NNvGF
/OfQg8hWsu7SFSl43+vBRemiSL413AnSDbDtyP80HUhG1IQ5hk8JhF4SB6owCe7Svy+1WN6Xm6cn
oPS1xxwK4UoNwSwt9S1qq7VnuNmWbKSd0IH59HbI9BXvGXix8SjlZmjsURrVZ9zY4Gbmymrd7uyA
Zf5LXPO3B3BSvYXNMDIV5omyO4M1xP6S/hM2ifG31X4No+llEOK/2Ma3n0/YGEOB6SIqC5r0vHau
cRubV6A9B/QP44te6qdMgNmCIluTixvb5i64Ehk2JSq+mWJQHUYNuG4pRmqWvWpaoOkYaixzjLoC
2JetD1fQ/Tk8G4LpBNqIO4qmZUcP9y0+F4f0djyMDlArZqDlNxl0MJ/0CiWJwAnCMw1B9bdrchE/
aFCke8gl96XqcU0zztD11JYrGk6TwW9AxqzP3myMAIQZi+KGvLRkBMGNMw3VkjIDJx8tWYBeJ+tC
cbbCALQomodkRbRmlDdRh7bJAROHHNyJcildWE3QxIvDLQ2NNBqOTIdmUV9HxWOIutGDmc2pFApo
alA+L9PbttbXntNtDMGhUhgm3nWs0arGQpl/r4YetBOOANC468H+8HvE4IpjM+JR/ykCyCmkxVXJ
4w9rONi/+2PMoQ+Pd5acbYDEQUrF5iaOk6Ld7xNtS0T6s232g1QfJPt1AxZYq9CMnVWbqEowsJqi
DlafHBqiZDIPCWFDmJposGbTgql5n0RoHYp6N9GIQt8nMrQjnKIQrdQJKy9dlh4hP+g8ABrsPDiM
PaGNqzmDJNaBZHntbpDfHjfkFI7mnSVSVkI5yVQU2W3pZAystJidxlayQUt9s6Xprt4a2Ik23+bZ
ahKkNHaA98d3ZNLdHi9VIH7e0ScYe7c7RtADXpGX1mCowRU6669kGioNHUSDk97QR4C6dn2wmK0D
APLPJwLpD1S/tHuyCD2H6tP0LUjifk8JuBYEubup7qo5gTfEXNziQXslJ33JUI2F6HsSXekLFqUC
bR+/Tm/zqvIjm4G+uUjdfYznALC77l54df5osaR4zPGexMd0vIQ1x3fcYubaYlF7Q04gpKcbDqKE
NU14n477VQ4SV+lsXLtMbjl/INAEw0PIB6R3AvsO+O7TGkXlZhjjb6DB/Wp30PcB0Yi3zyOoMTpZ
ZrxiIvlpoqw017cSgGYKX9MTtrcUBN/QanmDsrihoBftFXVhaxVUTbZ1wVowQAbppUtjDrbTDBWM
TClJKSkXZQeyln2w/xqPmuGZeU3U7dG6PALCmgKpoDJ/n3KAlRNXax6joLE4PiQLG8oEOgNYNYsY
9/C+L8GlMQRXqHgFV9tAlQWvx96uh4ztFRwByPnbaP0aXO9EESxIjLux+zpJy0rWmRfZij78Z+AM
drK2FDtwo5akWFqDlrTqBpp96gp1z5C87aDeHfRoelM7O9yXbMj4hWJPw4bpfgRW2C8xdh54bfk9
jB4VvQUFbS8Xfwyr1WoEZH4PU/uYeTWy00W1zmyXi9JqXQ9G5T4dAJyAMNlOTGl6hC5YdswNzdxJ
oBAu0VACxl4a7kMXIHVdM6v8i8XRX3E0VD/rBHp3qTNGKz4CAt1E5c/Oq/+SWlT8lddFAmmc1HmQ
DD/mSouyCwQq3q5SG+PHq9hmnGxQB2tAf/xac/2NNQZK08MRmC3iiPlghjbkTCvzJxtNUhQcbmhA
YsNzNxlybw8QiSkPFko2EOaxzAeyhe2LGMz+fjDwOPAsyA43E7iwlnhIXwHS2Op4S22M5jofnnsx
QbS0NO8sOdoHrl5WbWA3tkYqE5Sxp/aCYvsItOuvxlk8noxcRSYb8zC2rvujTPWTDk6S5cSxjdni
/XPyS0yZePIpFvUrvSPT2zK9KMseYvNtoO/JPnjuJeIusA/Z9FcXQnZgSe9SGljZTQaxc9MOt9R5
IIenKoRSBaQiDD9GnRGSc8l0y4NWX1OA5T2lojbXUYFm9aYNs3U76eF2ii3zVgPidj4YHotOXmtu
+jxAeoscFDJAbmld4Ee2JVuP/j9ft+IQwnRde+kH0IUIKx23ZdHi71eXGhKQrTzgpVG+gD3XgUSl
pR06NWRsW3uj81yBvOZouVDvi5R2tJFPzrprQeE/OVoBJqzqZyW59qpO3LR6OzHAj5u2EASxDFQX
CyMznmpXCD/qWvMyGNAWSJs4P6BgAEaHYPI2FYMqQmIExTqrQL4TKnm6Qp11LtDeAPJgrBso+iWj
bmz+PYYC6ZAkYDuJVPSyGJ1F+deiEB62W/xEW86+jKY7pk0nkiFLEybvlI92mORrGL4tanP67vtP
88CHApb70XxtIMuwAvFR9BDxwN1KFxibATSGZ5Z48aarW+Op1LqveTlCzTwGDx7e6r6D7pmvRjVJ
Y/9MAvh2PKOhJwGzpqY/TeM4T4Ks6jypKZHQAtxEC/r0GNeWts6mIVkj55Qew2AESTt5RJDIt1Ny
TamOBIqVTwc+ooBWqLbKUkMjeGxAeB1aYPHJC8CgoeVtc6+ZSbUuqzZ6lflwcSz0eq364WvfuuIn
Wqb+jlzLfXIyDh5mdzQvqaOn0H1qowP+stU5lZxtWtN1HljSPsdBuJtU/YgOQyk9YGsi9I3TOOMo
F6fWeDCoAvUh5t0duZE80EjoUJwX0pt2BAkqR+iU9w0yejNCSMGHQMnyZ1trg4GCRKkpmOLG97mE
OqL1KO5f1wO3V3h2U3EC/wbaU3RH85cMS2/qj2BJB+ZGJWkKE6DA0rJBVabQ0epAkwJoO20W25R4
t4b2WmPbfYhdr8IuWddG/A1Dfx6OQ25f5JAn6NyNPaQLQJwUqwM5wGQXrLhVRLsP0Xhb9huZ9ecl
2HIUsXdaPXwIg5B7vBmtvAEX+DMIYrxzW1YWXwnkA/YeD54rxoJb2WLf4gN+v7U5GMjmEPRcTask
DjTcXWTuA08EUYPl/jSyrAKZ9YZuTILspuzM2yITuT+oYPIEGSpwK70FQDBp5+BPNz9aPWfcANki
2tIV26H9P6x92XKkPLPtExHBLLiteXaVx7ZviHYPzGIUAp7+LCX+jL/++z87dsS+IVAqJarsAqTM
lWspesTQ5KjLpFOdiA/nLjJKI7GB6gM2Qw0hDbwvflFnFNGKHJ3YQHmQVTJrb9pysk0zWEO5qyHT
ZkeLvMwhN2EY9jVOx2rnxG2255Yz3I0QgoRGXFK99pB7ZFqo/fJktXMLk721LO+XNCh3k2onMwPM
I74Y7ixMOQ3KdfdMTwSbtzvEiNxpUABc29VPhrUJhb5FrioVXFWpQIeyr5YIWvlny5YGcDVqaw+u
jQj0Vyg9ACHjhx92TWAuacoKeHOEfBafg/Uillvoo0HeGOmcO2CG+7s8ldXZdKFQ35i5C/EdUKDo
cT0cCl+/UctVJjoDb0m2E64qT1BDaRLq4FqYbvQS8DsW1PxjFj/L2pUpEEmNDS+I19zGRrNPTRAS
zpdCbgmfBgiaHc3WD8kuSJLm0oBUYe15Ml7THVWo20qP+QOU3MwTterAb8+8EuD9Qx8d/EqXaxeI
i3VS+B82VK7egkLzpnsRVbX8XI7WHfnTrQjy+GYdRrJazxPJoLlakC0+0zwIDoN+Y2AJgkygVCkV
/5WRxr8bmbCr00G8uwnAWk/2xnXY0qgN81iHvH8yk2jbDp7xmkkDSta8HrbkliKFnhnY2NdjZx7+
27SjqZULV4KGi6bNA8kPFsECa01YO1QNBuvcGdsNsZBRM0Fs/UszUk2iLNPrKljPvYFEUELnv0O8
Fp46aAodmhTfkpp2hGh54XooRFC9iaM4IqMSuETV1BNgDxtF009NpAzic1q26dQMB6mfw1L7Nc2E
jMclCfl3aoWN41y6Vn9m4zg+tbxp7zToiFFfZFjRtc78C/X1QC5e68ECZwCuCEaN6oYF1i4AwcpT
rI0aMEXDhvryzjTuXRAG0jjhiPphaOMl9ZVjGD+6+e8Sv7ytTIB1FwHvHmTOU9ByZd3RVVxPgA1b
u8S0S2jpgC9qckE1TWU5zo1aCc9MYABjY0PNzgCGm6f+hVo0iGOBvkCAoDtSk6ZknrixNHkcFO1J
1tXpvaaitryM7C0WGB3kbqJy36N2/0IuSMpEF2hQ7OcBbd7oWxQCAEGhJqGDyONmmiTMq25vAbq8
AMOEj1R26S6SygeaubRtbWFqTgSRrcZf2WIMrmVWBFdUS2a7GPJGC518KhNldrwUF+qlAzkPB+6H
7nVySms8XGr8BqZ5Ux9MSbqThrt50Hwtri5jJKCw9VPurFBwBQyJH+rm0cEf53MtkMsYaG1qf3n7
9/GQrQVDELxs9W0ism7nolroIYycn1Ey5j+47iNzwIqnHHRpf3NIa/bkD0U5OeDF2+3KAZsuNUOG
zdI9A4/MInahac+NsDyzTLNezGYzBnn8UlZ9denjEDhtZRZcRtsUwPENklHWyzzoo4nVeoJI1jgW
x+nN2Js+7pE4KlDeB3mkLwcRAPAWdQNUftFRq3crnUHmnV2w4Ymt3l+RxTdNrHPSotgGGYcanmP7
kHXNmrXTmMlTk2MpGLdh+7NArEozbft3gzRWyYbk1WkR1MiAz8ZOW2B7iOX3wShrFNup4QHEbqbh
o6fXT0h5dOskw2q/VlgIV+EjmtrG65KJC7WYDjaFsU2bpTEYwHeoXuHJj94wRLl85RRATKmhn+N9
r+cb3QeDaQwKa8QCUAjfqRqVzAKtCm6QB+TtPXBFYS/QMVN/E/KR+gNwu61Myx+PNDBTA1sqbhn7
xyqLhwNTZRVV6/GLo86oGboB7tOgOxkjtLbBwgF+xqqQJ3Ijj1ELi20rQBa7B/hILD0nr5DxHLSp
NiDIkmIRG7q8Gp1XXoB90YBmRerUlWWB32epxEn/GWGFqX8DISA4zDP7B2u85kgvJ1HH/gUyaNs2
wpt+WZthtwGTXr2al3pqgCuz9kgmCZq+je5ZAEkjPNokbv8WZOUexDvaL8MxThAuHV8bMAssGer9
78Cbpe0coXc7lJcCtakGMQd1i4le7cc+Ku7GwOaLdODROVNVqWkMeLSEJNDU+rQ7jcObVS7zA7fA
pTiTzAAWCl0fTTCwq+r8QB0Zfl7rIrOR4zcDKLkKfThXYEh7Eb9LaYiX0OxDcOSCFc2vfOulAf/X
JjFkvyEnsLZ+jDHdyn4xfthhtpMVj2+isqIHM7cAjM900FfVSfyQNUV9whPnlTrHKCrPoKg+897N
TtaQZiso40JgUTV9gTfggk7pEGgJHmGqZ+hT9DAIdyqhHndNxs55ByQuu9kDqy4Z8KOLtvP1b1Hd
a6uiMvmemikyFlDHlE+pobZgwNkuIjDDfAuSqge2Qvf2LPKSI6pO3SWWQwuRNs3zmIfRWdcGHwS6
gAFASLZdaYUXHgrVVG6NctPDKjojXglNtLBGMgworBWobKIDNT/dDDUbwGLgRiNQwVi/o7IDDFtl
8d13EVNXEfNEryWQVsK79D4vTqiIc1efHkhJoAQgkXLpKo+gBaU8eUCTqPgeVh9zkIcGxTlwEYEj
GQ8k/b5FMm09VqgB6YvKuEcpvXGfNf6mRpTyjjzyOLGAOPD7BaJT4NlliTsu8LQZ9uRsWyjMboYa
mCsMpRG1mhPhyHptF3LMl6WrbfrOeTWhqbVPQce0aBUzjDMG5ZGaEKmxnhzRfDTDfog3MUqVV33V
uLuSQzCM9uouvvWuKWS8oo089VKTduuzs93K4IigTrKgrFZrt6AKTni3iWtPA0g5F4fGtryjDtTW
lB1LA1By9ciw0gCyU+qsHvp4OwADNM00D/hzTkSKoEq4SiMse8wMQLco79Krn+KN1o/sVgUcJmAI
jr3pvc2mLnEhiWDnchm2mUiWLMqbVaK16WZql+GoOMtjaz+1jQAv36rgF5qiyN30OvQC+0M1GHi7
af4MJbYgqesPWXzMQ5mesNr5OIxeArDPn+2oKLtjXh/JTiPawLdAo6oT1Yx1YQpsPnYBBIMZaimt
QDMXZHNUB/79xZIDFLWeaUDoDGF0pFGBtIvi/GF0BuexbwCTGeI70WjOI1ksbdyDPkJcG2XqLL1a
JKVgR/LgyEis6gZKaLVWu1hRoVSyqcAhRUMjSMkeUIzlL6iJkljj8j9ciVmVuMaAuNTIwvsic1Ap
PVb5sVWHuLfQFkOUAzM05kc6o+7CFj3Iia0evI2fY0Jyp37yLMcSfD5/nlK/VnfVGlJa8dbOwnRF
uuH7XFWHlfidrMxal2cBAP7ZybJ0lemmdezd4lcTpOJkSPFxCBNbnMjmeuDXc+zsSJ2j8hBga0Ac
7dOFenpU0IHSGbxquXab01Rjx6KjPlSvzWdluY00A5koTUUHrQVFpfKiFrnSwDFqp4FTRuufuebp
/z0X2T+vOM9l/nNFmtnk3DqiFhuPTzyMqhSVt4Tg9T6b2O6YT0mLx8rci+XE1yb1IiEeZWZ9th1N
nnuzCfZ4tR1aMwFih2zTqQeAyj4xjAPZ6MDdEvXM6oAyA5CUvkQtdhDg7WrY8KQBfu8l2kvZVsU7
t7wXDz+Ed1BBTyfAk04n/+rSg549QyrjoLq5Gvk/TPF/7gMJMFR5gb977QjHOVW9ay+I6CGPsmhT
Q6d2YoewGJRdylJ3Li2+8rPpPcajab38bVDgmfXEDvGfg/qktF5Cy45PkqP4UuRaf6VDG7MMWpnL
2TIiEHd1Y7UgTyMl+qorNkteGlsjxh7VlcbwZWgmllpQFcE0ZWeAq0PvVVBCXUHF9K5VEBnbNAAR
LNlsZCgXdcs4qEF5ue5QU78PWJM9D9q45ZUJUKuy61bqz3YZFh92Bsa2fQV83bNTYA/5aZ/9/20v
KtSvUfZqSnyp7BUoL6HJPEzJsgq0tSfh149z/izrzGrbOV6/nPNnEilMRGFjbzMnxYQdvmah3R/J
NNmjZRGgooxybqMWpKfIKh/nSws8cLZVFQ3LeZo66L5OTR2DkU1T00Q6qJyvwjWXo4EKwcYdERjM
AEm5ZKXrLrW6yVEH0AeXqQdPqGGPupanXNnIrzYDKCgCQbKlGaaxNMHnLBLsPihoUpN+HrA8nWaa
TfOcVZxu8b5hR+oEDuw+cTJx6lDGv+pzhhW3WshMKw+8+MrBRmpWmTzwTO+KbABVl2rScsXhIXJt
MkiPZHM9EBwAFH5HnZObmtdFKnwz27j5e55WG7yv09IgX0MwK5FNin0UlkE0bQdGa+qkQ/s5bdBg
qzCUWFX1rebsyxYrO1rPeCFwENSk9Qw1Xa+TKERCamJuUi9q2XC/pCcvxK6nQwXxNujH736LLVHI
9O4EQnGs8ajNlJHO6BAHHBKxab2loQFY1vHaUEOoPc8QFCD4t7r6/g/7NPOXiwyZHy+Yx+UGIY5u
37PwwbQ7/Y1BiNUPnPhHLpJuWfeJd4Hgb3sCjQfKCYfC/25UZ3JwoEq8LBg45au+LM8cOiIr6nC3
FjSm3qHsXK3cSsZnPwrzSzQCe4DUVvzDNR+70hi/WyhKX0HHlqtlc7BFihixhwbCnXjnDm+5bjeL
OLXCK+eufaEObAFQW6E6NJTYTR2lBv7lwEQdRV8dmBGBWtFREKi+kfdkk60DlN3QDfcVIoMbK9Tk
XZBF5p1R67dGLWoTpJKoJVst2mhgzIciMEQeQ8bMA6IqeypqmQtdqAl1Z+cA8vOpk/zJTocBqaWD
E7u7P+1qWrBDa4fCaHdf/JWdLpCOWnREQc7U+cdwVO8if6zL6ePN9TbkBkgkP45ltp2nNYGpPyee
XFZa059dFwmdHpj8uy7A6xqFZvF9k/qA/RZQbOhrny8N2yhfWFOjjE/W2ZvnAQUgJf/hpyBP4q74
LWy+StOcQT/0HsmgBLuUrFmWvhX8RuoMMO4sfe/jn6jRq55sIYZ1hEfjqdJ5cTSQXd2Mno1FJcgH
FmHutT8sM1xqY5b/Bgf3s3AG+8XXegT3EXm/uJqu7wsbpfsMe7Jbwr1uKVvdeBvsbi9dI/uts/Eg
Br96A2gTAl1gP2SiWUSyGx90kyfbwK7SQ8Wa9M72onBl+J18A5J+O5Rp9ksfom8iS4bnTvYDdp8G
P/mGsE+4s4s161jxwgTCgcrVasd9zLzoWNWxsyzDRIAC22mOsWeMD21jPICnw3mDRjPUnAK7PUE/
rLwHTds72fFlEJXpKnnmoK271U0EIHXsrTQfxXUgwAwvWs7jc2VE2OxbVvdeO2s3ifkPgGsgk6Uc
zMYdtqihjNaJmfIril/4tQhQ4IWAQ4l4vZNfDWiveYsyxyceszsyoYZLQ2Za+la06LViF2ptspEK
9IF/tXYzvSxeIGwsD5Z6700dAaoFxqC4Uityg+Kcm9F5HpQVeOsPUQwSz8+JOBLGK9xMyUYjiAgW
1B8Tkw+LjGaRe/UPInsbFfVmmYrh2OYL7ijKt4n4bTqSDx2+tMs+HI8NsK7C8A6QsFk4Llg8isy6
TJiFEdIYCA4kG8I4hNxszijQeKZOMrmRcTat7sO/AcIdabLQOWq15yyJjsIu6m9FbBv3JoJmp7/Y
u4p/tSdm+83Jmg//CgCgJbFX4HfzzQ8S874PUU01RbJ40DUf/K5IgpyYC25QwiRQqVoO/oW2bsE9
EdhX/GGKpw6STLsWJdybdrCMbyMevKFg0TteYaBPaVLtNAhnvINKtQeiDBQkq5HI6RZPvRrZFAgM
hW45jSQHJ0ARGI20gKi4EwlEx9k/I+maOgNEkUY6kad/awA+Iges9FB7Ea7zsLbvgRBPNvhn+CeZ
xuAbhnj1zmqsEnmByIJauNChR22BXtUy0x+QLtoMJRtD1CRGa3B0GT8SG5WFQMwmz86oy5VvSvOu
kKG27cauPbhVO5yQZ4f4OCuq+wqPeZTndfwVy4jHIAW4dxHdj6IGY1jJSqUqYr82ms6Xf/tso7D+
47OFpf7ls8WaBpFdVftFpVtR3+TLxoraw1ScpZpAzbcHKvtqTO0edSTNvpRpKheIrIJCjsJ1Xs2q
tRWDMWAyukjbrr0+0hZIY3PsWlu26SFmtoz6AH91MjZFjHd06JxGpeLVqwMXOts0IcTOWdlvrZ7x
gwZIyFm6oj/TGR1EUoChLHDd1dxRVcF73OjBIq9Zv7GS0Np7rIzuvUGVtA2g+gXy5IQSz/KFPAbb
MpHftJ5Q/SOX0GMPDz0eJdac1v8S459OyWmEE6UAWBI7G9lH2PaDjW5AcNdhHmpQgmxdKVhxYzXt
wmiBDOwAC3p0HUCk7XT8Rm6BDppTpywRgeuw14jjtr20yq0LUcunhv/Nrcedv+WAIkLGiomnOs+3
KOVGXg933sZ0onGbq6bMymUC3ZCXlFf6ITVdyI5ro/6qO/2vIfG9KxLN/R3YtFGxrvwtw3eXjWDI
XKlpc8G35D8k7GPaAnHj3Zijsh3U2mDY3XjAjC2RXYz3tLWlZqknyX7a+KpeVGzEX5qIZcb7pNKR
ia5QXeoRcDWMnW5hGJ2z9rmvnxxCu+Il0bkblGdcP64IdZpj2CJOk41me0KRCeglchBVnyDQGZib
sERRecF6uaF+Omgs/p64pbntuSlQw4JDzMPuXDRVgVL+zAGDjOf2CzLGRfPhY7lCLMumQfZXeVOH
YGEP/ksoLaQlkrfQWhdnIQOACaEvtWwLSDTKFGh+pO5xipVXuwHjW7vwEJrsF2SsVQ+deUDK7IuK
3c320jBB/TH1CmtllAAa9lgZOHiNHxu60XALRec2tXHP0WnkPZRWlkDhDHFzOiBHlUmEdP9pt+AX
4uD1J8uXkdQe09iAZvmS5prHQEgIoXh1MHNmre0+c7ML6MHajQ4u8EtpBNZZF0+GgnvRgcx0NkbS
WrrJwNcxVioMe5DAO41hviSXlGyDz2vo90T2ep6hjvUn7E4i0PR5gi80qJIdfHWgszB1Wg4mBRdG
7Of8NVnbsbYB31VeDrOhdN4MO/Ihk+0U/4ymKec2+VCzKHLHXs49rsGKleFCULKWSBhJHn8cEkQj
a9TLo531XgXCofDXZMuoh9ydmhWbLtd+UwTyS5AyjWOo/EQgT2+BZj9h7/g1mvlHcJMGe074pMXa
M1DQ1tnUwA8orWiAUvyQnKsh4+BeEtoNRWjmsmojEzGeLFyAMZL/7MN0DZAiB/YjhnCNE0S/RFK9
F6HbfqsH5O01N9LvseDxwD3Z6Pg/FukeL60OLDg1qvlZunbxcsX94HD8LRI5nKZTzRLawaixpuJp
hUoi1UMHVwKZNYAWr8dusI1NFO2BDuMVwMsbxDrrB28s/ROKBesl2TUB8sWijqq7NLDGq+/0WL+o
ARG4ApAxKpyjjfriR6+AnK7U+VNYjPWiByPfiQ6D1PKTrg6zjZpCimbpZOamGAEIl7w5N25YPPlA
wd43XrDUzToCrmVVuzx7cvq2eELkFfDGUtyTY1hkF6CkvDtq1Un9s+fVME0CvTrQqmYR7kM1Z6E2
tHgQyT01s9EZV8AC2Vtqtl6J9CAC3BtqDnHQYDdWeytLXRRcofEe2Q1rSb3IxGuHqgC9BfV6bhef
2xYrVOrVe7O+Q8jgRp1YusaL0hn0Xa5p1gi25bRGQUZ9aLE4QCgpT4MzflvBmc40WX4DX7bcmUbh
jAuzCjoE4AcwwRs5NoY5lJnVGR1CqAIcghiHufk3v3kYjSAXGjY3//dTzZf8Y6o/PsF8jT/8qIM1
Uuw74yGIILKsQSWkWNDpfADxh7MqrLJfQCghO84dLAYlfVXk/wyh9tztqRnnJp39eYGsRUbSYGA5
/P9PE1WfH4yuQp9kMs5XJaNbV3axcG3jNooYezf1IeYh1Jxc6JSGlGXyAuXNaq9ZcXFtIQ3pIBV0
4oqxkw7l4AAFogXlcjCtD5uksyTdaBA1Og/qDgA2WjSbWqSolfgcSyOKBGi5npnn2T7qqN0eMzyJ
6KpzxwB6HenK9MK9CCtzEXXuOi1jfzld8XNiRKlQuA0Ob0nXzgTHLrkyktU0FQ2OxGvGZHQ3TZUJ
o1xHsVZNLr7mXyyQEG3BMCEOrtDFYTpjWfdx9hcbufSezTLc2BhHB/55NttcNc08K3XMtgosocvE
xh0Pejf/vuwYuKkiMKlTM3BS/16YkNCWqXkXKY8K8mq7qHW6JXVWtuffF4i35JXUz9MgKaAUiCIe
RL4AEeWi4XeeZV1Ak1L9LEfnorl6+dMW7BIxnHBYvCBpTizOwM3k68Ge1f0TAdIJhh4qLDoiAZN9
NpEH2fNqvEOV+UIfsCHInOQKAj37lsQJu+CBtKYWHbQRbM6Z1f7shjBFpq8FIq/0q2bpuQFYDFge
HuvMVvv5yn1tP8/SxPiw0VmX2e5rFA3ZQi9y9jr1hlvd8B9SIdKb4zjpDbzX7qlpxyOZIA6R3loA
8e8CPMugmteHS3LrulsEMqYredGhrZtdahXyTK0+TtJbzYuXgnEwaaiZydQ34KxwNTPcz7ausOql
l+jpllyoIxM5ii4KFPGQjeaMKsiJhq2druarhkxY27QHA/U8X2hl5p4ZPfBahocPnBSjd7Td9kbD
6CsBF1FBqbT8MrtRgYY3mT7C/BVS7Cgl2L8us4kH9bX3WXSaP5lgQbwwQJOImlT8wci3cetgoWku
+/KtKjMAjNQEXRW50MEfwQHSGI0xfSualHU+RPfyXCzny+ot93ZaBdz6/E27utMOuie/zX84BEjB
+y+y/fzpeu74d0X4SnNN/0O/L1XUdbibmmNpH8CwIVUxjdwzEyIJWpH335OmfTSzPH1MINl4YLoO
hK6yQ8/O0or2MmIdDvCn12xaUBntvby0nwSI7shJd01j2bp6fY4tR1tpTpEvBAT4HrreeJbtwM9S
tdzSHzfAioA5ufKNh9rt66sH0qvWS40HMnUGqL3CPIyPZOu7sNzlcaEvpwGOGT70xiYQwgATJyB6
WFd3yZ4mByduekBUxFhQkwb4+LFortHfyNSNCCVmfVdvaXJUm+SnxOK/qJM+rhYbR6Rww7vp6q0l
gTaL3TVN5rFUXnS7vJA/Hfwk+V6kzDhRq8fycBswswOdCL7QqPXhDUiVFXWSqYBE5sKug/5AzXQs
rR2LEawjF/oIEpVx+vhABo1B48WvRn1HHwC0HvohFD22kthTyfhFj63uNtpMQHVb/gyk73+DtPuw
hiLgsAt7NCOhrUC6BYxm4vunss6hwIcK6m/gKbRBiZu3x7KLAV0zb5O5gwKfqCrwhSBGs/zYcYNC
bTfh9GZsforUx7Hj5eILUM9KGoiJG9a9ho9dhsEL5a9Dnb+LRhSPJZJsO9FA4gdRWv9ROVBqG2vA
d7t50xDkfE8cACBTaf9OreyuzQbzVSTtAD1Qk99cK+62XmX2h6ByU8QpUh2sgXb/mA5QxuUQ6Pyh
hkOj1P4dYzjLEQzGTzTYBFaGn0amoyRB1ZHHngZmCyNF8VkW9c/QqACXM+yzm1TV55nPkEZEQG1y
c1F7T26ojviYbVBu82xx8iMgogNIHg+g+UZ5h7bIh585i4Au9c0XyA5XACUa+a7p2/S56uwTK43o
HfU82bIEPPoimKmfC2NAas0a4vfPkTKDGAWNLNwQsG3L0ldakiBBFPLsmc546KbTmfyL7W9+oW7o
eG6W2Zc8m+ZawxHMYLsvWb0px+YMD5ozuntKr029DFmytaNVKDP5zNGRM82SVc2O7H2SLfiIxO6l
7Mpy64J+4MXMy4nPys08Y51aXr0HCgnivFkx8VlhLQ170oJA2/S1Z+XvIU6GKjXAFJyhAI+yWUpz
rbDzy8j1wYNdRel/actlIhZBLIKjn0J2BFCZtLjko4OEiyFX1IE8YXGJoSForZKxXwFDFRxnt2Bw
os0QZmzZ26jmlABqHEXedY+RNPkaLGX9ZmqOIGKz3RofyWTdo5DGCALX7ESddJAMhGEo6rpRi2br
U+NjNtuQH7OFlhZuOsFbRLw8M10QZxbkh07SM+oLtRo9a3aJn9dLatIBQV4Qc4bNxa58ADaVRwMC
saWtpETI9pc5Jg814N9z/O0qVgXt17ID92Q02OWDlhpH4mYIoE66S1Frte7VTQGNvljFouVdBdHu
B1uORx3ir2s8HNkxasJo2XqjfWrSwnrWQZc+0dYJXhzAQlmuQqDmvpFbkFX2ydDDrWcWHYrq3Xe6
Y5oGwhUVYha3VtfbYxt23koP0/hd5Oeisvy3LgXt6tiO8UHPM/6gBlJ/nRbQ0DEBF7Li1N2nGeZx
G9P9GSLgE0WtfEe2VC4724+uqWcYEHMdwTJqFSNElNMPXweKLAJyjHxlIHnagaEX3B+2vurpzMJW
VXLhIVyAs6lXnVnRd6ftoeLuoUxIHUCKKcJtA0Dv1mltJGUFnkQtlhHg92fj1sdz5lYxpNYVX9r0
z4jaYdW4CLrS/zKLuuQGZTmlwXV1fN15y8C1CzFF+WaOvb4UaSKhpRfKXet22k5HpvNOoiR8ibzc
+Fr1/Yk4tH0O9s64kG96lUEOEvUXmkzyR47Se5Ru4yysS8iG4pH8qCXiwzb30hnX9WYteQ1mIBsP
SpRo5Af6yIGbZSe3qr9Pn1h9FbcE2Rd55JHYQbEgefLz8lQUmv+YgPDpgCeKugvl8KbsmY63hRlF
9sFloEr5t31EImNRGE21w+OvP2PB359Hx5XQh7aLbWqW8aLS+2RYUA+L4nHRVk60LeQAXTMNOgie
r4JaqjnbWJoNO2Db6lunDg2I9ZG9gI2a1DHbioY1myowuyWh3Ajvhj3wjdlusCd822zXWDJudWCH
FxnRtM7KVr5V35Bba9Zc4OkRaoZ5x1NHW8fqLHSHjzOy/a0XwFLQ5wAruU3w6zl4SB1smpGVT3XN
f1qIMv6Mq2aDQJx8M/IgXQE/NVyE5yGyZxTNhmfMXZp81BaBlxsnjxgRKFBMbQcROaxzwgOZ6MBU
FJnOkKaAlms5QogW4NVNwgSqlVXBHYG4yAYCAOjfWO4ZgZzi4qvHLxfmqzm2+i6xHTySS61P97au
4S1RpdBA75rQhpiOkfwMcFd4put8L/0oWRmOk1/8VPeO0Vg0615wgVpv1ItDzfOn3eS/h6JrH70o
brdBUOT7MHeglKYmI4/RguJ63DjfEdpPVgEb+Yrp3rADhSBh1Ongc16tA+aYa2pKFO/dux8OtuVs
3TwHXHxoH0YeoLQ/jfM9chooMITCww3KIB+2ip21INnzyF3/TbMisPCqVZ2jSsUzHukrQBal9oDo
Gv4KMg7LFdX+p0hd7ZDrNfEKg8oTiBTrW4RgzGSjJnUA3d7urKXGQIDQ2Z35hDLw7mCbpeKm9hA+
rCENMTddECji72qdEysEQtpz/WWqGMYh1frsNnX4wJw2O3VDGiyJ0dv9xy4KKzsVlpJnQgR+DS7f
DKKE5QK3rfEOvg0BzL+ZXZlwB3C94B+ROXH3oHs1CIfUo3aIPny7CIzGlimi+8gAebUIkMjC3nB8
s3Uo8/RieIFczIedgBjgyJzs5D/yJFiH2ogag7ZNd7aMow2SHMjreSOei8iVg90GRSFplu2MNG+/
kUfUxvY2gTjfAoutfDlRz7ea3m//2ibieeTLUCXjeP7OdEENF7kN1M/oTyrqr03qRcRf7unvX8Xy
P3r/GDs7d2qqytPEdgzHgxyQdIUUenXsEQHY8NqwHjggYZA55uPPIrgrexn8ssbqt+V43pPIDOws
wz44AQVeT2NEXmprPqBSie43fbDrbaJFBWJPag0k1IJHqkPmj9ZS17/PNdNzXXUJMol9XkHcx0bl
tXTzBgLFg/ioxJ79oMmAtXmXP9l6o+N3Kmtw0+TWJnMALo7TqjyjCJ6vAXuqnmtm/KDSRs39gcdW
+nMeo8djtNIC51W4+GdS1RoQxtVmbvpNX20gjxxtMhaGJ2dA6ZXTvxD6vSg6SNNFwXDxbE+eTIGN
TFwFxvcmnRys/kHvjQWyBRUQIrglCqwwERa2yxPJ0OSq6agm9VodajupF3tF84l6/zY2dSNkLnIO
AlWNX7BMwLoSArRm1XvHSuhYaiq7rF0QBgztayW8wvotUubdQ492BYbbML9FoSpgEPEJTN2O/YOj
hngFWg37Tiuh+jdoLH0Ks6JeQ0lqPKPkKzu4Zepux7KwrlZSOsvOcaPXzuT3eVbYv1HYD3yjL35G
1T/DWSQA3+hSE0T+eFeAH8FHKMbPT07bBUAP9M90+5PdtLm7ZWU9qQ/5g5lfUdt95BzCSLMgUV5G
7dYREchwRwgSzR1GaUPwQ7uCwQZMVCVQ+wiuLConlkdqtkPx0aTSQ7wdvvYO/25Sb6KjPOy/ji1G
YHQqnq9AbXtyGsb3vlpgAY0IRTavyqMztemgXIJi5PskZfHJwOKT+AwSIX8FThFdXdnb9/qYXogM
weLS2gI2mmzIa8jHX6jSC69Y205eZDYHC159Bi+1cv2cC/wVkxdvSncjvMZaI0IJgHBf6y+xBW44
3NfBjUcN+Ljx8D+jRgY5qKCLEHSR1nkEVBziiI11//8oO48lyXGlS7/Ktbse2lAT/G3+WYTWqUXV
hlaii1prPv18RGR1VNdt65nZ0Ai4A2RGRpCA+/FzmrxulrmWDe+Ra3zpXCf+Qy8bhs95KCsp2Sqp
8XfbRWh18C0VQTaf37Rfw43Sj6RJOi08e5ryJVE887qg7GItPeVR8EUu0+QGQVDluhBGFx/kYs01
+Q5SDF+sJZuX5PVqBy85KxWvipn5S/Y3Q0tpx9xv9mJ5c5X9yHQmvBjccgFh77SlaCZ9c5AXzzQR
fE09yqAduNguURL0F0EBNVCDJvgaIQ1gqXBv6E7obf86MtbC6T5LjbeMlc0ZCqbszKo3O7MDiXbW
oLwKIwyPRhRufD0tn5Ik6u7t2AHQ0qMMOhBzWVaequ6kVems5uT74vPVqo7295rijyOLI3Yttqkg
eUmETPrKA8R1G6vPlDvZCkvXXv37X//zf/+vb8N/+X/k98BI/Tz7V9am93mYNfV//9tW//2v4tq9
//7f/zZdYQjLMuGwsFzYR2xbYP/25ZEkON7a/wga+MZQI9KfzDqvnxp9hQBB+j3KPJ/aNL8kdOua
O8OdWRWopH9s4pEy3LZ1vpM6J32efeuU1XUf6/dBfKRiZRvLFVZvWd0OqJmVXOwpSLdC8sohl2ou
grEMt1eVwThs/tKmjvgSAIS5LTOi2IpWZGNSBEJgJpIHP/Z+7ZPOZZqsVL7jB+SJQc/OBytLh7Mx
H4aoqTY5Dz0YmX5ak6p9h0w/3VmdyordSu0KPJLori5yrHSWE6CmoC7++aM39f/86G3btPlmWRY5
aNv860cPPV6u9LVjPzV9OO5IAvugprRpnZpK+amKSZrMy4l+og66FGZ1Lz1sap4o1VaBif29V5V5
yiENxC/z9OpMs2EMLWLFysGy6uBTElb6KjLi/uwgiXksC3gyRnJTrxOkz3y89vfZFf5pMN6zq+qh
NOIn40n+zLRqvGuDyDiYps4zl5IG5//yvTT++uFYJEm4KdNxDMN2TZX2Xz+cfpyGsJqseDd6AO+s
pQFFbjchfOaQ3ubn7Dz2U4+80Qz/6dv4nhRE9Xrz8BRzYrWuD4ve99DQ0AGWhMMAsXYA3VfS5j6Y
3Dx4stS0PPSzVTblwWdbPtqDfwpMFebwP8dnvRWD2ta0r2p//Ofvgj7/r28/w/nPNVVDONRsmbrj
gJD7658L8CUd2Vf4uyuizkC/UaqSstJykXPM2Eb+RWpU9ndjBsJwFlSObTg1/LaDJkF1WET4urEd
YdYK1qCB/9K+2SVCT1TLf/5L+CcZ1l//GEvV+Utc19D5vZlC/P5MUdFYyp0wqLdJG5uHFvG2JXFb
8gm95b+HqQshATAA4VTgVk3QArKfeKyzgRmDcECYBe+umidQT1v2RWMF+IKy+1K6ZbmVHf2AH4Fs
5hYkYXXUq1BshBHIpKY4sH/5Sug7+pEWF9eaZUwy32B/4IlPM/HTkud0+2h6SbNJ1bI8NUnnHNjS
99umMqd7kPL+Skfa7m2ep2u88Mc0fcyjK/Bu2GztiuKi+YGtLeDz6C7AHs7Cj/ODbvI7n3+sLfXA
fnuelJeKKqiL9JLdsjm25bQDi/5F9ssuaZSHsSu9ldZY9vJ6BdlZz1PW2tAt2izzt7Lvl4sJp9m2
Y1Qff+lLuyw9NWq5svoS9Q85RF7KAoq31ZMq/bVP+ihWlc+M9N3q7+4aYbBwEQnV3WaIzux9FU6K
BBwfmhoaaFmRZCuwl7p1imBNPZax5kFa0CrdUbZzgSZ442vhWhjjOvFqG477KR6X0FmFO8du0ien
DZzzZHp3thnQmrvaxNMWdaNaMLdaKatp3zwqZvrj5tFb6g8oyRC4bc2Y7Doj2RY5+8ZB9ErO4c4T
QWNHCUlrnaWHmZTxjpUKy4HZKPuQJ1/XmRLcX6+UuuMmHcdpdZ0jLPdeNEV3TrUN65i6/XmcXots
rbmag6471zVyr3wwUBu5TepoU7gCdlts5azmVHiXMPEPwlKtfAk4E37Qwht3iXq9TuN75gki3Tfp
LucZCLIsGmhNDrLpBcKcMVRk2eZbkIfSp7opsfWTHOULX9lVBf8TeVeyz9ABhxB5uEj/0AwplfK0
YCU/m3HwPht5HZ4ElfrIGXcbPTDNR2g3zEdjojAZdk933dhWkCHyHC/gz00fpAsRHwNAIdowoa7n
az0ym63bwe2E8mLSJwl64Wa4NxW9eE0mb6fBBPmFfFS9sptcP6IBMzwqXfdVK734C1FqH9GtRrsI
343vdG+yF9KQ2cOPrnSUh9DL4xOK38lKXoB1ylHMyaW8Gy8QJ0AqOPCvkBdJvOcczD5cOEOyTYre
3damUrwjhLYc1crb6EkN0NdlUa00xz4qWQm25A2WPF2ivQaJFIh3PrKiz9RFMYRqufR4iHmanz1I
q2aH3coOFX8rm4HiEl1GBuc6VcV3uCQXcRFuqz5BTxpuPH3K17JZZpV6B8B0d/VtBtDyEDfmG682
vsnZnMJRtkgeWXOJjfakK+wQUuMobdeeDFxKSv7heqtCabKDZbQQ3853biQTjwm3AsRV89IM65/3
XMBQHLF12sr7aHPVPBlm9nHPvS3uSO5m13uevw4bKk3ytbxqYoEnmNAZli15FXnfvP3763390z3L
QUOt/Mc9+3EFfSK7oLsmGza9ElvbtnL3BTslEIFtQZhN6XLAg/PpmLQVSURWqEXoWDtXWoSSgx3N
Ekj2r54NEJvIEj4c+nOUbh7Yk9/eeKF4Q5UXWS/Zp0L2Epzk6bW36HR1QeLDy5R4FYS8AIz4KapL
0DUVNfcsQZInULDJU5miD9K7D9KBEI6xVgG2rWWzUGP9kcHSUQ6Bj12s+qDPNrKvFmzd23CJMM24
z7tk+TGMeeugIUraoqYZ6l3yhFpkczdq9vbmkZZjy5/Z5js5Vzs1LuLWS+QRy6I4Sj85tPIHyPHV
od7LvmxQ+9NoRp+mcmr3wiiTlaaKaGs2g3VQ4yw9+0NVL1nOe1mxF3EO2biapYskKMY/ggm1Xaf+
MSbTtx7ypleRs9SLKi8jQw8NwVSbzlbTG/9h8Kjqyzo9/axrgp07g0hfbnki6F8iy4AWsZnSR3nl
YcytQxQN9h6ihm0hbIo99clBUTX4w+j1kk2rAtWILaxzyFtjYxa+BrYRAbMxLt2l6hGBUup1aVIm
lRDz+iJ89QKh2bwZVe8DMfAhR4RtglDPvyut/61EZ+fdHtR4afaj91TDFrKCFFMFhDN9XJuaiuLw
23XD1hcPoFMAMQZB/0rOFri5RnznL9dDMA10ZV4XG3cs4JODi25TUZG18hIIjbNOc8gfdtoXYJIL
r9PrT25N4UNADf9OhVfl1TXtQ5nOs1authQTtNPG0Gl3WRizspYjwZJ7QTk+ea5WHBykvdZyQJpt
Jz0SnwH6JNAV9/Ue0IR4nlz7XtonO8rYspf9JSjU4QLWFPW5+Uqp61N2bTrP/Oya/aAG6CDrlffZ
qzbXgYbo1no75QdNbQEHBNX79UbIYS6UjA8uhqf+rDultsznCQkjH/KwzV4nEYw7HWD+Jm3a9lNc
jAvpoBigJVFSSI+UwpaProAKXF6qtoDSU4xh3ftEpE42fCQraVCseuPy1HxrBSqgAuKYbRAPyltu
8p+frwnhQLmaApGwoSb+imJVef24cmTuFkQf/UdbgS/YmyWd5IgqIv46svlpJtvfDlNR7eCEHV+n
HNbb+YOOU6pcoCNJz/akuCREIn0x8Up6sdLspRzhUw2J7uxyP4bE/RqGIBZhUckCMtFmIzmX5UmD
5jtPyoBUyvw2rZTIeizmg0hY25VGpKzl6zN0OwziW2AP9fWFWqThtM2pwlzKQdKrI5c6spw8y5Y9
tC4cqD2v4TzXtyxztQN4toVDjPIlMRXlIfaLo1RHHZycDwfoLUk2pFOrSiPorKbDWlrt1E9Wijl2
e2klr/cjKYR6ka15Rp2Y1ks2zwhZADR3TGGVXPcndD8JUP8AonMiEyhOrdWxOu3KQd/1TnunzwaQ
h0D6fjErQ7HjoW/vpyJCUYAouTh5lv7zdAxsOI+n4buvfe5NH+q1tkuXCEAb8TJwgmYpeEduIYc1
4yXiGFu9E8alBv3zOFVqcDZS9e7DOVOGjTW06era1tn8gpctG3iH58nqDFUYNXpIQjd5JFDhH63A
/aO1E2x6K9K13tR8zeSFajP/1haNtgYXoK7JPhvURdvRW+Ir9jpVXKSj52bZQ5DnBXFxks3B0Hdk
BFhF5Z71lE3FOh+z+M0PqvhszBTrLKTjN7grxbZSvQ9rlAzxivrZcS+tnep8MfOgupNDFX89GSr4
kaQs7qEcepHXSTOzPMibSuf5AfD//U1Ja1pp15tS4FthsRCXWw9F2pPMuV2zb3MzIxyx8NjJXEs3
pMu1qOOXPJ2veMPVyZGlHbeJrk5yznB2stJ0WpWNv2ZLT6G9Gz0RlZteDLAHcQNWW7bUPmeJBjee
bAnN2BuTGl9bSTGeDAqK76XNa9w7qqfFnWzpvvpUQvRxbZHjemsHR7tIW+anX7XACq8cbgic+jNR
Un++XkKtklkUyztJpjbobqpF5o6E5+ab89qcChItEUdpzXjPL7TUJEAtrajx8ZtCZli0vvpiO26y
TNVzY1fxHv2p/HmynWgbK6q2kk0/UZuzqLx3R7VDvsWoxvgjtd/SqDZcKjdq95DVSv6MWmq+yaKh
Xktr7xnpqR55ol3HNlStieRZuqYZxHG667Nwny8atH23hn8z2UirSz3MASxGUvX1JTEgekziVFuR
EasvVonqEiFSTqOAiNcIf+bm2lkGLqay1u6jtDP3hB5GCPrnOVTCcqmRvld9sIc9BrqC2MueNLdP
L2UYXFQEGXNSdxMbNs2A3Hm2WmHdHL2R+D86oPmT7IN2/LOF7uZJdoVuj4TfvBEa5QSjBoZEz2ue
vowfNALZXoDUhmzKEXqxCeJOfZQ9WsBab7SSeCNtwRj394RBru7Sox+QH2sLIkmyKYKmg0axe5yc
4TOFi81JdjcKSSa+oN1BNv26NMF9Ad6QTXnoK/3ZaJLkLK/kToBdQt5eAMi4UXlQrRVMqCu+KMl9
bw7q2lBR8OVJU26yJndWcmCXa8pj/8f1r61Ld1qNQP9JkjDLFBn6XZxEWz0YsyfpbmVTttTVSf+4
feGb7IGsNzeG/XsJepfqCH8JzzY8awTT7mNnzpMr4nDrkmfx4GzIqwxn2bp2QX+6cIth2AJv/hgO
66JBIn/sltSd7INicNaJCepkJCd530UivR68Wsz0l97BbXOK/tIa8oFhyD78DLftN62DzIIbFOGq
j33trFlwv5OXSVfxkATfvH3Tl+m3m101u3+0y/G8mlM2f0m+SbvRWZVhDglcQ6WE1Kq7NWVJ460p
Cx7z2RnQKM4sv19uVjm2Jkm2qlx12IuhcO9qQ/sha/VsEVAwX1X21ipYhrFqO4/QQj42rEKllxc5
L2MPe5Sf9u7mymitay9dGzYPrumWSHQkrzJrU0S+2DhF4W5aXp1gJRejDcgVyHe+vVU9J0qVngK2
LXEcBgUx2Z8usuI5HoJyRWHisB77PB4Xjpvdw0IR7WW4+tong9b20NSrK9U+CmzqWi8G+OhsVfCh
QWsVTCYJ1AwYEywMxou0QviO3BQsm0nc+5vBJ05XKD3cJpqeq+cgdtda1Yz3CAuO9yO1SPd+Wnwd
9So+yJbsF63+MVT2yYNqK8NqZNN2ZxkwT4VQhR1Hp+6eLYoS1k0Z1Jt+bpqK5uztyA+X0pqbkXtX
VuZBGmVX0XUr11C1B9mCvRiypDHNjyji/Tqbqm1Cv7If0C1rHpX43OpZ/6DNYnR9OlV712vUhbTJ
PttXIBUPewJCs7/sc+NzU7X6qYvSy22gPQ7qQjZ/G2hk1iwODkh0vlI4q+DJK8kBUZp5u1wXIrlk
rBMogdEIYfnOTlEy/Zh5vf0fZ6zwN5rjEYtviB4RSSNKMWNCKuupLzvrJFvtoFhHaEq/yJY8AMAY
lxG6c1sj7aFN64T/2BFPnQfLabywUeZfNzqwdQwH2jxjE1jWqe+V4NEONpaSZChyTK+6/JMiSMZW
ZmALCGn4+OQhqqpjYhjKWbbGHlTz0GuvslU5fXeqcjFtk8pQT6EfoO8xH+I/z6zQbbdNXH6SHolW
fnjI5pgkS8ssIkQizAZCICBZEwJCCxfusktfJu4dUtBUiM6G3CS1CD0PRRN5794B/f4YAfb4x1To
gKesZN81YfNoaJP5YMJFMun1Y5q1zaPDo31XF4RRpIPsg14DTnsyk9dBda6YD467yZyzbQ1LO9ZD
UteZeZGH3h0gxUfRCNbvkZueDYGY087jbDFBkw4GITXpJ62kep47OPJ3ss45c20Iam1xlGXOrgbj
4UIaZHu2ok/8jQwc1RABzM6Z2+tPtzNfGYNVMfcpPlYzdn+13vyG3DpBPfw16PvyE8FZ0iH8+y+u
FuqPZeE+yP4KRUDCZnWxU4ew/BSwTUqHwn7tWhY8EKKw5Z77b8MzOIOPFYny+0anfhAxaP+NjQR0
dPNZNffJM9knrdKv76rgd6tw+4+xeeVVS7cP9K0yGUAWm4CSVXgRD2NBbcDcdeuXZ7nd+OdWmPXW
teLp2Uy8swJl6vf5hARWL0+Q6Lv2OBW6SldhOI//RBu1wUGptPvEYw8Ryv+cPK3dCepkMfYESPif
2vNBGoxJDw7uzxGCv/RyBWY50OjuhGNMKz0fmm0vSu2Zf6Wy7RM/W8lmUpP3tQjbLGSzHmK2aawU
/CrU0S5W9E3fR9GDNLoKdOIlv7yj0hjas5y4ikoCq3MzsJnYzYi1e0R4YW0axT3l3usi0IeLO0O1
4gHBFtXyVx0YtKRYeY1pvFG/DcFEnBZLzU3MN8XOiNYqWQnqsDTeqqL+NFpGcu8T/3z+m0GKNqoI
Sev2OUPkTFGimLXSyvc7ThRzFcqTflrxxrJ3tmFbm1TRs+1Ixp34OKqysmnUJjur+eUrmw3qNssp
DcqHcUzMg564ypKi3PFdpYR12bVWeiLk0r1p2lnqWkqvoDAVwH8u6sACCiXKb9OT0SnSSw7+Oy9D
AZmTaXZANCTu3kzlLGcomvbjsrL522XxqpM+35RKr63IHyJX+uchMqjOL9TzrSfVeI+jF43abmUV
J2mA6zW7UIrQnlRolt6zlN8y75kXONvtXTqW1iYm8/neoQee1FX4NXKglPSLRpwieHnuhg4Bumg2
zCO9KopfkrL5GKl56XWkdEj+HFnqqXEdibZL8BXBj4cxb3YhzKFf6mw7UD78o0IXZFEWnf0CG3O9
zrs+PFelEh8rZdA3rmXnT0RayG05nfmtndqFHBXn46c2mMK3hmD8KoNy6BKYpFY1i/gdkOT4Maq9
YOmnSfk17AU1N2TOYo83qlLU71PollTQ1QFM5063F1X+iUV/uioHk1gUNNhU347iMwvOXTi24Y+Z
djYGg/gpSzVn6eVWeK81nr4TIrZ3uaGRJAINgWhSP3wy7RxSYd6tyCV+ankhtJrlXrxSy587AB3L
AsbWnebm+bNKqgrwrTstCzMonnvIwe8atCv4yebP0sMaxM6fxuRedtmVWy8jIYK99J/8ztqWqZas
pJUgfnOhWP1BXkp2iWBYQXzcPshWExgu6C9YZeXcYVgpGxuFK4h6uBnbN/IzFUefpe+Qp9UlDS3w
96FiQG0cps+Eri5dkuWfjbD2ViYFlodKiPJVm4DYIF74efRGuFVaky8FzKrvhfpVuiuaCLeDYGEv
m1TJOHnTf8qNttyhc1BvZDeqMqvGjFKQLam+z/WgXMtJO8U65PwYn+2sASBpmPuiyuPHODdhUTYz
FhBOB1t43nm8Ckve1USTH4smT+6CsQNyl/Xx0vardkdNtUKCdG7/Pw6+TjVf7W8n0Hw0WSKk1gl4
EBJtqLOguuglouz7TAWptZD9mTZMq8LvjatblQ2/uDUi+dXNZrG0V1knn8dQCrSRRPwexo27qB0N
9spmMt9UdJAy2LleVdUN7my7DBbT/BBlfdBtXZAya9m0S4s8PIGCk2x6xkvn281rYFTmZUj9mDQm
k3W2BbS7hXAi6hY2Of9v1BasIHMiOAHp0THSXPezacDtj5CF+kjpXLcZ4kY5em7ZHoHai40RFspD
NFJ+H4C4/2x17UWX46eYotw+rL4XGYShg9P08OWgBFV4bnZxirHdQyo27iKvbu7SUYHjCWLYVxJE
f6Sol/7wVeTHDO6j1PQXkYgBbmB+e8oM+YuiUtsapt0emmBCO6fL0L2EieVZnR8U7N6Hr+icwyxG
TAz1jm4XG6q3G5XKXzW1brxkYSN2RUkQQjZHgydgrMTRtYnkjLHT3Tq+NnufX2kKEf1KzSPzJVEH
suVGlvF+pdlY0UDTzq/ODunqXYmsxdVqV36zc4gIXccGucM6LwkQfpjHFjbZk3rUEOOY7wqwVQqJ
v9JdrakFrLcVKpwgs9V1i3Dna8p4tSaup2z9TkNLcrZOSeRtSbEDjZlnrhwSIQi0GVerpaG7ZenQ
v0nnIFSNrdrAaiObvNu07dTWFJHMY7Ohn7a65UFhO8+sdfqwhUwf4NxY72tRNDtvzF5ggh6GBZjX
+iwP/Hs/ziLjzqmn4fS7h3SjyIRouJUnW9msCySfssCCwnoW80hNXZzdqVlCAuzd8fI1HErV7HBT
+lDRyE7pJw9+Hn11Qkvby5Y02gpsIG3ab6J5/M01SohFJRG5sFufPGt09VnPEJi5zV2jk3MUgXWo
Q483nnTzIhDQJZWLKzmxlvLwWYRg+VMw78fbxbwcMthSye9jNuS/XL+PeamaILbX0vd2MUeP95ao
i9Otv/WV9ACT2Ku88m3uMNPFksCYdp3DefIcDeDuTH4rD0oI723golk2zhi/n91JEljNQrZ1iEv/
PLVIpVFNRwGIoaQrFVjI6XoqXZsiURZBgzqCtPzDdE0SbnXPJ7UwX3Kc57H9ll2RbJujIij4cvW1
FgnWZrASub3m7kufb7ls2lbssG8K8rNquf5rBaO+7NcGYezLSmUZC/jqXasB5tmzVmpQtOZLSjRA
9sepO+ynYACqKSeHJJkcCbhXYiAsaDVSAfJQNJF7quaDbDaNVW5UD9i+7OvLkiQ1Of5ioeqqSWQq
cs6R0zjnOKlXLYrpR17CJrGx2WB7TofkIlF/O85YZ0tHadFCRDRm72Aee+uXZ66nfQyTzevYyrcO
Zg4DDmujejuOunIC0pAIMz3Lw2iGlA/PB3km+0ISRiuoJavlbwaI34CDzmOlc6R021Et8sNv/dJD
DiVN7m0qlsvXK/7dxeRYrXK/EkCcI3OEflFxHTfqLFZxk0OUsomFlLNIbOGiZaquK9m8+fSGry5V
V+m3eu1E0A5ZIfJelb93ijTZ9oGfvIZe/CDB7FPtRXwtZqXXPz1cWGj+2cNTymY1Tg1kPS58Lm7b
ELxq/Oykq87aNFA+unU5SUSpyq19G1Hpcbsz8vIs5klk/9XZGVVn1aXoC1ht29zD/Ec9swl/6kDs
xCXdVzk7SMLzRTlazf21s8jqLYC+mVaHvnw+1FWCWL1mqSs5zdWgObD5xnCbTepMqj0zbQ/KiBp8
4rXLW18kAse5tlF6h0n7ZtI0yG0WcqTs/MUu23VNZdJv0/2t4zDfgbTIg5zR1sRH363Jr44Xu/QR
GaqGkMxS6bNyybgMi8Ifi/OANgaZnbxUj2XkwVMX0JSW1qv1dgXFDUhX/ssb2WlX9kzROhrRKkYO
vTD6+rEMVZ4leujshRsTLumr+EEX79Ime0ro/3YOkcflrc+2YFUNs2QGz1jVYwBW4DF/lO7ykBgu
y3ZVoKg9X0P2mYEaUcKF6qmei36H3ikYmDRNzgTjknNN7GMXUJNTermGBK4mOEqL9AHL2SxrrYNV
a/aWBpCs2ibvDAq400Q/5Fbc1c9eivySVSJM4Ar/KbXC4ZOWxmzTrLQhD10iEZD4ACQy9AjHkhIH
Fo7+PbQmyGUo4GFjts6LPjXH75Q9LB13xtMnbQ/WyHDBLJmUdyRh+6x4JPE6o6KQyoEITU3iaK/M
6y41L/O1MYzDc1FTXBva8BxqIt5fZ0J2huCKB/1Gy88vSbOLN6VQ2jTF0bB08rjOmBRkh3625Zk8
1GGd78zaoPTW98/2nwdCa1QiDDzW0lDoW1XUn6Tx1v+b7zQgKA+27W/nuA0NYtEdUEhYy7lv/fLs
1jcVIjyFkJjNd/DblW598mbiCSIsgSbEn64iM8NtaWeUPftWfYamB9lAxzc2g0jrdRVN+QqBW9dp
rCclb8Rzken3BWTYdyqJ1Oe61abF5DTJsetT93ny2npF3MXhM8Bq1r29MVj+r/W56c7KRpMCBEfO
FHWVBotv8EUaLQo3Hz1+Lqy5T1VsFZDi+/zUUcLj6M3kQmSgwDLItjyFtK4/gGhtjtYwuC+ph+pa
MvQX2dJb7SnN1P7u2gpMAltiuL+2bGeXTrn6IFtuTITEpoojM5w3Vc8BcffNdCcPOkDYdeYZKhAF
+rLS/DBUICohwBVi3ahWa1NvMVsocVv4PKF2txlKqjbuIj/YZkmINOCfM1Oq4K4zA/SliyTKCvyh
uaYS3L5vAN3cm7kT7UbT0Rd1VwAtmQ8GUZFzihCg7rEbYVVKX2v48CJPA8tTWtI3Ck19UdkhxQOQ
Ld+3UFhHynBSw7FfpUS2vlITWWr21wreg5Uap/rJUArnMnak1aShBPuPior6qestgwQymo+pIrZj
3eSHFOpMKBlupxHw7ANp3XpaRr6eHxrNhkl9ULw9BJvEnJP23raq4jnogIHzhq/2BPeK55QFzrZC
mGwlrakzWOeqT18JRifNsu2nhWjD+rGYs7PU/E0Ly0FTo/NdKBo7vYPktc3UQ6150/UQZ/2vza/K
ZKfQLin+kaiQf5Rn3pQHvzSl4be+ZB5RiAxBIDlEm5o1zxZrV5GHGoKAjMeYBmsnUKtj54fRg2ZV
3SIo6/Jr3dnP7qAaz3E7mLvYMb1NUnTem5JChAOU5ms5QQCTdWNzidTUOA9kO5dlNWR3Qxio9db3
fQiDQXlRndR7e62OUe6ode9enw/smspLj6Z5GRHuX4OBZZFe93D4YpRuvKL/IHwdHeQc8hDYISBw
f0MxBri0wJxQmoNYwjTGz0ZRwHtCIh2O7jbahh2IcEhbgktEVc0lLwMYeGrPJhJB82YI5mZqNkCf
DCixbwbFtsqzAnDTKTN4jLLaeTd8D+aroHKO6CYXb337ldJn592DkXvfzsFBsgTlAgSzv9PUVKEe
uVfQqrGVUw3yet37KYmf2SD7pNXS2OZCnYcPcNhyCSPEQkGk9s5tQIgLx0R/e0we67JUngugXbt6
MvVNUmbKe4ZQqnQY0TtbtWVsnuRILwOqI4lwIX19TDWV/O4HMWdjocirxcZdZFv6HRHJfuOnCnyu
f/bJsyoKSmjx3GozumMXr2N2Rt04CL6YjJUHq0KM3c2fZcPIeUAsUkB/+yF3vjvV2MZr1t3J2mxE
ip71z1HQKhh3vlF0i3r0nK00yFvxwD5AqOxD+TdrlDlWAMCyDl5HFPjuukLzFyT0CThX07h1UKxY
SzfhkSKwTZf37mz9/x5ldWH50kKFrRh6d0+paHdPNQKFVwaqVWSSTrf+NsxIFE+TYDuImzTEiaqe
CLGiLPpzOH8vJThNP4e4HOOObDcR9l7Yb6qlvssSx8jdIrfg/KH4NWSKmihenVqxV50Lvs7wg2Zf
w9+9A5ll3FlF/TGaT/Qd9PAPw2//YDr/fGVdkHwMzlwoGFhwaoce8io3ogZpaDoELZNYXemJBhi4
FmcpDCvrg6NO3/pqKM6yJfvnLunlToG3vSZ+ESYF8GfawVMx6t6Dkj4CEqbkZT5MEGSvonIIN7IJ
XHQWtSrHbRlN0IyI9lRrzXhnTSm0ImTdlwIk4F4aQ2cYN2hiZWtpRX1oOKYZrMjSWqXUV4/guKRR
dlFpAdTWHO9ky/KIMXj1yWN7k+mrWf0rmclNOwClqwRA+lI2b+phV9ph2R5mn7pUmqVUGFMdMeyr
QRufhIBERVeQlWHJOz0pVPWwmRhexrklu1Rdf4W0JzlL/5qv7BbRPt46s4cARvTQBSYBfCZzKaag
5AmkGOLngx5eICtnCTjw9CmSh1G1WT2a4Zm8lLrihvoHSAZ0FrYLnpsPQ9UVgCv1eDmmI+oHSgdn
Y/vuN5Z7Hx9sHjYPjmE9JeNItjVJna1JdH0jHNfemHnyXkSFAkjfVpYB6ckd6dg9tEzhg+vxcNd6
6BQEgW6zgS8LclljlbOVvcgzxQJuVBbQaeg2/9ZI6VPE9IqZgspdEn/iLU0olsgZr+Re9dCeqj1z
JXKdKG48I8l3zvAwuvOKyIVoyef6yJqN+cHQq2n5oofeUUABdOD3PyyAsX3LITx4LNT/w9Z5LbfK
pGv4iqgih1MkFG05e3n9J9SKdJNpMle/H/DMeGpqn1DqBsmyJDq83xus5Jz4xfdgSH6INAmOsTSC
UxZrYFtsh5klJb+i5c2Rc350VzaD307nVNX8r6gZfUlolO2EM+Lex7qxgoPoH80shn3eGK+9ZfwT
GKYf6jDC9nYfg3ZqXqgsCkT6DPFnTPrdMHL3gBKUOIB3mKhrda8/BoGOGR11QgIRBQIgChERpGdP
u9T11O6pdETj2DMv63l6naAthqLq7nvg+ATE/nfmlBj+NFYXJZXRHOpOK8LRhmBq5sMOlw+ITvK7
4fbLj67pj6RJnNvFebBqpV+DFm4rk9MQBVKVoSHnv3H/Q5V4YbH3/YMxGZ9F+x3Ph2MalN+GAjKJ
WfcHa66eTdhq4aiI+jO1b0mZ7RzVMK00HWbwwv6Rlx+osA8Wn0wZEGEwee0fnWXC3rHfUQM0FyjH
7E6w3g3tdAAy0LRxZy5lDsHK+ceU5gLhmzVlICux44LvjuVEdckEOxdYfzd1dpMuzOoloW7nZDhG
TlV/hC36QxvL8rWP/zYYGh1Ror1poKOsE5ZbPQEgFXKV/045k8fi7RGb3uBj8p8sDRpZ4AUokuOf
PE3UzZgtrOnz134YjDfLuwwwKHdaLF4NdCH7ysZxZWIMAPG0z4S93exlulRCxxc9K25jhwO3gUQm
WjK+DAq9w1HCJ73I5Bw0XeSZRFnElcKw2B6feoNwc+V2zVG6WEAMQ/8I9WNvq3mEhWxfjMrXQl3K
AqZd/+ItFQXLuVrWUFZ1Eel4Vj3cXISvlGahr2u9fiL2mnhzu4T4Cq8LE0Gq/dLD0LamTNT1ePcP
eGTK2L35HjRnPIxF37jHrpc4mUh958KAFFhfnJYFHYONIXNI9rxxYVvu78ZeY+keqzMYdmjjFQ+L
Q7+kgWgvrCKkGTVz0176DBu7h+1hg+4tD//r3GLqdJSVOxxbvT9XNUAX7Eietb2KsZ3+fIEEx+Y0
NsNiWsYjYo/ygj+yIm/bnvZTubQXEUjz4PT6g27WzQUi+cIdJn3Ma9kf79sZkklvzn+Yq1xkMkvw
1IrV24+VQcjsl1xc85ARTrWLaw9H8Nz//Yy79vfUZwNH9KEMS/On6XovIu5Dk5reObF6/JrS4Vfd
8vWIYHmsbRc7pRonLSrwVblalg3Bg8oziZsTMTiueC3l0kR5DxFZ9X8KLwPC6JAASVTG0aJJ/2FQ
8blYfO0lxm4pnuXVsPq30umqQ1rX37sy1yIvbvnysNkg3Xq4110xUMKnUG201Usrh38SZXf4Skj3
mLkUVOqxP8SDKne83+xaFNMxkHwg5HIHoVk4w31T8WEZuXgtRur6ZsPWJSa3NS0OC4DyyRXtXVFU
6oApzdtY6zuxOvWSGoJpNw72VDSzQ1fFd6omOTjjZtSN4bGOjQ9pekA1rbrq7Dd2/TIMEcpF56KZ
5GdjL2efc0HmgOqav8KoqpCEMEtXf82ZBK3JTgmKa3Pia5KnrrSME35JKumdPX5Ulde+6Ll4b2xd
hoE1sfX1i5v03OSgrBG3pwRuqgqKs2mwSMj87KNTwRL2mT/vvPau7vLQd2c3FEFJ/F5R+4eKcs+t
h7Kokra7lU4PmlvUB6Tt6LA6oeMQ0vZvYPppKAbnw6oSFFlATg9CD0gn33Ug9JdKm/8EHmpkJ/ju
jAVhLNZ4Lqk8hVJQLmZynnazA52vMgN/Bww9ndh55VTXsOrKi+aajh1jsD/ZB6xMzbBfc1es3HjP
83qCu6ru7NkP9mk94GSaIU4VY3rdDoNw0ivV0WteKHRHyAmh8Q4vfobAAmQpLFwNoz71N7Wcd2ec
fymzowYm7TvI2NcaFaI3gyPart/srVh9a4l+ibwyf8XkzblNTPdhp3J1qpO2eCxmeHia7J9Ev4R2
X+RRwaJubyLM2gdOit+6McKlLdxdb5Bz1ZjCIpPHz06q8JM7TILjUzta8roEhXOOWaldhMyMSzpa
KDRluVyrNBtPJZZUd1DDraMhxHw/yCJhMYusFXpMcxhGYiqoNRlRnWbeY9ElMkrUfdMj67GFSzGV
OI7noGZJXDakTkismHYrC3LXZTp1cxtKvCOE8+paAeENi2je2vY0aC7uj2Xqv3UU7XfKc3q8DyWO
Tz00IGvGIBvDQv3b0rBzMpqh+tAaaqJB1k3n2rGdPZJXMncZLj8mZ01KQtfygay4g5wM9wGeKhkM
vbA+mMDIuUCq9TG5fU+iktBJOnFwMwUX+UicAn5ztYwf4Ols2LJm+DACAmQLWFIfgdOCLS6++kiI
dCWsJm8+kJBNWJwhuE8060L8g3nDDSQAkPDi/dZMxWLeyJjX9pP8IJO43qFLsuF0J2Sd2xOTrG1f
pMueOE7s4UZg4Xhr+V+vk68OEM7YKzMB7eugQGqZe849a20QpeBRW5T22mV8ZKO9G1zeZR2nGcZq
04hjlZFFfYKh1CJ7SJqYGe3shDwDd7KNnQtl/KDrWouNbfvDH3JKzO2AhkGvXqjpzIchTbo9TCF3
hze5FQ4GlpWNM3rhLDIryoCAQ8sZjmZFpvDE7HdY6tuQNfOpb9P4tvC/aKl7B2fxLZexeARI7cOc
TQTLDU1/wJgOf4VyeXTtmQm7UvMOIAF2HT5qFKbYyepD2u8QM3QHa42k6ct0hyI+e3DHvjoHC7k3
GG3giFsv/1R9hetrtRwbMhKiuQ7eIQfvezWmCF+4/+MFxu/c+IJ/xYUbQvxTt8DW9twozmQSxjlA
a6uItxY8PKQpkiERmw3r5/zR1bKbuQ7dSQ5w5Ra92vc4uWi1cpi4BcIHAAGccWJn1weFhwd7RSGS
6aFLY/d5rANAdac4tL1Vh2MFqFEFib/PsOMPWyrLUStrMnB9NVwsx3XvU2EQYJgt8BZa4DLDZkAt
WUI/eFV6V1oNJF3rbtY6J8IDJL2i7WiOLPwd3tmDNkzNyZizm9Da+Npxq4ZeUv+yvaXHFl84p0G3
7qRMgZBnz4i6Lq6OVSLynZ2+ta7RPCbzZIYgav8welNhHgU56k44zEMdyjbRHty67W+TO2lhSbn+
vhWjIK5V8o/rwUVihFpWwDxZpx5BuyE39BB/KoUfSOkQZ+YZBj6BOJCEWAT5upHdkDce+ElMt66l
2kioRXBJYp/8msK/x1bvOCRaHg6+/mAD6ESWO8+h0WmXLqjehHC9u7LT/qiJL2pyDOverpsyaufs
d2vB31FYvOFj/Fj1Kr3Lh3EKtXT2wgnPx455H1cIphXdLS7EqsXRHOPlLAaU0n0cY4FfF3vhaX/s
yR6vdgx9a6rlTvaTs2vXGPS+NouLJgYkoBbA6DxVZ38e8Gn1q+bOHo2brthSWVBFLAIqTAxQIcuy
IhOFe1UTkbbdxOLJUEN7RGQbyUlDstaI5VQ4ZJ0bVf3atdWTpkN4w+6sPXpt+90gDnRnKcPmDsu5
+QL7YeknVHJLcvYTPKRXTLQfZBZhzsUKPjHmvc7uow6kuKBR0qleLf+0rQVXjmXBnpsCDQWpd7tl
mvCC7oPveVzaJAANYB3dYZxynLpa94FS6XSbIBmWDLCH3E/evbxIoikwyZYRebRMictmeOADGgZx
cJNYj4SXv2PPPO0bILMIAxw9yiVswkpLbkth1iReyyVqY6aowrWt0IuD/KClJDt2RdrtRCyPYHD5
JcMIydVN98oa/47okQ5TufTRMgztWHMjhfH8mEPgGItUPLXsZxOHQrPlUzcR6Eq6pmXHqiuTlT47
u9pKpmNRu8Y+hWATCh9zn/QhEZPD8qYddgUMyb3jZU8yEFfX8VXUYVhE3brQDwNyvNPi6QGK38be
M4YjpRmy4tBjw7f0bnWQVJ7DBHe7QzzrUev5KkSunB/iwGEkiUUSdWn33cCMK2r6dnwxCmChAvVN
Y67G60FAgozlgj3F6bQniuOFr8oHY/F/AH/mB6HhOzpbey+HI5MAysHW9xT+sirdT2ZcQPOZxLsE
n0HnutPgBkJq79RuYElxwNoK0ThOELDDq+65yZFwWRQCA2r+aoJBn0/2HOqspO0eo3bGn5/YLIxX
keZP5JUuu0E34nvRWt9dmzr8MtSXtM/EuZwZrm0NOldFNaP2rh67TKSnV5KQ9gaZALumMXTGvRjp
XAxPKWsvnVlC8pryEOo+qdDY3Rx1jT3L0Djq8+AssCDsqsCo2nUIrM+WAxpNrEkzBKn9orFTn4oU
IkDQnAkg6S/TKIbL9ujrkLh2fylSqFNoapipPeB2+O3Hucz9I19ufbFyvSZjy3YP3VLdSF9fLqJh
YkjJCgeeXYzd9mp+RzGgz6djQ4ERX5Yr6IUfAvXfhBGoS9aU78ovAFBKe1SnRRZskQNUzX4+YxLV
z5fR6nGW81qSiVyjKELHwZ3FLO3zoK3xBPVxmpfywixSsgma4sjpq3dXwgrohqTi9YFaWlKPCrva
abKS7KX8+LIdWL6yDpXZzQF2P8Sari5Lr452PjpHxXB4UXoGd1GyLA0bVb2mWfer7cr+87PaHm0f
k1wcnOjmePFxgunFMV6zQbZ9xvbIX5trUALf917VJTnA68Gd4vHiJm+ImmoGusjAeJHdBVXZwEvf
rTIpjV2rN9m56xYK7sveGLMnQwtSsgX5xyi+OUa9OkGwgm/bON4xSK1voCHGtL1lGsMFhkY7mc1x
EUo9jo9L3pzGtsFYoSSjIpXnsUOXqLFYgwY7WZftHWDmQV3YW94o29W4h1r+stsetoas2f7GVig7
SJRYhSD/fq3KgK3VaIPXYA9+gehgXgQa813toWNrfvpL/hPcxeeTjSd+uabjszumjSM5oTRSnLfv
qjan6qLWw9bcDjZmHvzM16/y/zsdww74r6tHL2gP8ygAF8ujURNRObjf2Zz0u9bOTTdyNRuDkTI7
DU0RUNThgqQmja3yU6zr5lAFCn6m8BoodxwGGH+H+bfA4ZMK4GRo3V2c9/KcawXmeg89oQ2HXg5P
ZVzfZYwDFzzL8Kuvix9zMSUA5S0yrZ7En8V8aHHqAw7X/MjLlBZCjKackKTLc9wUJWP3UhyMMXny
qIrFxQspeG9K963jsMIEuuMUFxLywkkp8zobGA0fESJ4L73iHg4GH75kUb0GmwwSM8gyQUg5jGet
cjNuHX++iVliSuNpLasmcMYA84ZmyC+xLnBJ6zSWVYixrnw0pPjGmhMuVJ1DbYKk5VtmmAWJ/YLj
UVnX2SWolt982bgFQ1o922NJ0omZdntJicwcu+A2isU6AirXqMZ2KVuIvaPa6kEvEDWSboysOK/T
sM+T6sFJqThXVYmFYnlEaL/sqcIEXIX9ljUJY4fjsOkv2Qesf3WNy9TeEVBV7lttae4yjDMso9Le
a4bZgzcp/5zjEv1Ekgk1aWfpfk2ZOHpLRxJgZ794nqiO3ALlKQZHf6/KGMeEVPvRx3a9s31jgDEq
8pums+9pgyGqcyl+JLV8A0nakYdmfx8S8eRiw/qnEOBpzAtmqbkPeczypUzSJlQ6Jvp26/4EmffB
AhijPL3rT4Alz5QG0bj0DUIr0JJ9lbTZ2cT/b+8V9nLqyd49LpQO9rA0rT05vG3E8nFf1WN61JsV
7whApEqQ1k707g2iP+ERYngu0ZNYaSW/x1rtogSnmGC+ZLVereIVGemWuzy3o/69a42PcuwavOIQ
TFLtpw6Dc27qpwE+QGO5TzKUvyLNCsSt2cwgFXVzkV+boh6vzorezVB9R0s1p2BQ2htBZJEILCBV
FHv7uM+jKUmTN5iCPwW23/e2MrVXS3c0zEz1MfL7AmajU8lDrib/uwK/VoEPt76N5yvAZ7LPbeyU
BirIJ/wR9z6+ej/aYLR2XuYZD+wArLOqZXts0Z69SLtD9U4l/I/ST7YTpL8V8VCspw3rKajyenWC
tU+BNYgnq4mBNjRR/srrP9gKSGqksg4X5QYvsI3jQyI9BMPNguP5ki0PQAy/Z7M7L7PoXsa28596
jC1kCZ+Z2C91xJeN4Wirf+e82ctW886opeXhV/vz9Hbl1rm1t8N2+dezv/r+35fYTrsEp67jPGZl
2jkB+UT9sUZMfT6sRsKntvb2aJtvBqlz0db+r4df578u3/q2w//0ba+z9c1GV+4tvZ5C9nY53m9l
WTOprg91jyUMcOq/e63BZkGwns81KLsR7vj/an8+9fMoZsqAmqMdkkw0l+1Qr9PsaFeYj21tu53/
3dZEwCpySO+q2UyeHUPndvALaweJKHne+urCZXRP7fG49W0HHW26Lsf47rOrcLPHhGHs60kdORpn
G2/Fz77tRNkuivoOG/7PZ61/gfGhXQMV9fNXHzvOHdaC1kNl50Yk/To5OjVu96RQOze9tvVbXASS
qW/qfijfeCdDcvUj0qbLEosicrGDfqrmhe1TMof41VXfJYyLY0ocx4nCCKpl1IlEHuwNMxj2g8rB
UuLy3q2G9s5O86PPHHslV4Ul0pLlZ5Rjx4wt/7VUXnvE3OWtVLl3Q36oRxrbLoaVxL0fuyllha/f
Z1N3wQyluJKlJDA4hsgNi2qJrMBwsaAt8I+rlh/Cs5IdH3TwAqB/X3ZK/47fWrkXo1tG+mI8Um7u
2WL29c6tsmnXyqY82qqi0qNjyGSYCOVYeu+zYdDfGm+EMNplq5oCJCnHrRtD8MT6SOvfVtu37JQh
NPaJ876Mdk1udNA95xKTgnqqfoLlz9etSyVmfwvy4ry1tgNC4eTQIv3eb9dvfV1vvgXOoO621kDU
LBWmiTS4OYCn1ol9VWTjcyniEhmsHCMtGcfnrU9WLHYhR922VkBGylU2xR9saP51wTI5HnYYAxyU
9TW2Q2H+laMjnraXCWoyOnWCJMKvC4Ye801bU/l562u4b+86LSZ6nBr+XO3xS0wejaXQiVTJ5oPn
Jys8wbC99SWOfCpKKqhbl1MNsG7z6tc2rm9dclzmnV4b5nFrpnNbPc+g4p+vUBJIZkJU2jivG8kV
OuhjWqfeKW0ZX7Fs+Tfp9vOSdmF9bsTfvvr/9zog/hI6pGUettf7unAw5MtENY6dDQmwODhV91gG
2mdrWv1zGjmFW992GCq9IsGTQ5Jq0DnNeVk9n5Dm/OfE18VGtnin2tQfv7q2R3NOkPRXn58Wf/RA
sfpRMgh91ab3lUnJWBCd9Pnoq8/VOkgEKrhsV2hUmD4vK5MmP2kmZJjOJKE0rW2safWie0sAgqKY
NcNhaxqiKg7sSdBde077JuJ4JfmsWOF6sRyJs04FydtbcxR9TX4TPBOsmth7CffNCnL4bZUNwrw2
bYrqJ7OFud+Nvfs2lWo8CY0V23Y2n9rs1Kl63ic2WvmhI8AzVixK3Ax0TtcMgUla7r4SnMwWLBDv
W8spjOxlrRNsLenH7qtlO7gkdcXT1lX1CauJol7utiaMKXtHosb3Bp+HvTk1wasjBw1LMKlFThD4
rwZLo5NesqjbmhVWL/ivscjZLrYYLh5RMFy3kzGMjtdvJj9r4tVni/uqrh/19UWzjuVuFwTl3XYh
IVGs6eYen2piJMKtb2TmiUSLC1XA/j6Q9YCIhilv2ia2bW7yTS8G7lzLON2AXGRnueZy8vL2ILwh
h/uZyGOJW8hrMj7VtSoOgUZMVz6uvpcj5q+rXNJCkxJVsLLetGwAncr1b32SMbvPZfHmGNPMOp9R
DgvfnLW45V0XidwZH9H8bdAmii1B/N7kff4GRbh6Cnr7uLWaelSvnnVmdJSRS7KIByvo4plmgHwr
M05TGYu3dgLJyhtKUshozJNRJt5OUBNYUT5vN8B0iWRu9wdgrBUb81nOFy8z8dM72yySU2DuMR8l
eXh1590OZn6ybO3BKtW33tQwRvab+YE3jQ1HNYFX5+xdNAtZZErxeLcGebMNw0MQ16zqR1cOj3Hc
6K/kSmyMm1DZQfxSgGtlDWt1XWv4fGYDdtF62B6JdY3hVvZ9Uib5Z5cxxfJCAOJz2ua/atcn+9uy
kIo7+MPNLHGvRVN8sPZuf/m2uA1TYfxR+DdkQeuwWXpo5yVkwi2pYXcddAknCwMT96lk5V8LIt0T
33De7LQ9S4i8v4wCYzjtMcfo99l0q6sy9PJQGeC0pZaWkT+mNUVv+Y1FX3McfIQMogtEGKPserSH
SgEEuPKXEj/0ZHGPQWus7PzS3886GGGZiooYMx/QVocZ6y7m05KO5evYp6u6MBeXrZk3+I1CmrhD
ee8+xv1MHaofG7Qa1vQolb3qy9L2ACs4PbUNHiGORoD4kJW7NHfVCdBPRfYqK2dnbj2z9OfPL9Qg
KVDsIUFFqUahn6JWHqZmJwFv3NA2n8iAeE4WRiCLofaQxGZF9loJ60sz6jfT6zDtLsonh93a27D4
xlPXmoftHNanwbUn0Syc3N89g/ObLbzgpagJ8XNN521wrJlMMyKx1nMTRnBgzWTMrC0dv8XnZgC5
X1sDxeLnklykrYUfcP3cBtlBxLXz1lUN0UdlcdzO9YGjP3mxOn22art56sblbOuZjq2FecqafLkV
66HTx+uSdiZwDa26b4fD4GsuXkame5tMw2PPOxchiM4a57x2WushdZhj5rm4FqZyb/pocDaeuyWy
pRwwrF3b26ntQAET0+3htjU+X6poWoeiagWMWoziNA4FsCTB91boO0ogGMI5bGtW6x+gCODy7JX2
TNUCOhHNqTO5evH15dyL+fWzuZ0xVD1cpJPdinz4sKu0OhcgXrdhaP51wAHTi3D5b3b/c2LUg+ne
5K18XdtZnmGF7WQ0IQRyrEXWV5EdYNBkphgG2HHyYGX+dBADYkoj15MH7iREAu6wEEAMvWrr267z
5zp52Jp+Yz+iuANlWJ//1b80LfZFytXwZUwUS7nY2Is5FihOOZRpV0IwRmI55jVF5LVP2oyeGAEl
0Dnc7rVwyrc6bsRtawXBHK/USvLh1pNjl2pHbXRTNtJl/6q7pXnv1t43GCMdpBeuaKClsjl+2RpC
UWMqVLbcbU2jg8qBGC8/bs16LtNzPBINvTWx8SwellF+/uGty3XmnVR58ry1nGIEYh3xRNmakiS+
yCUv+bA1hevUF7QYbrg1c9NzHhUS3K21vb8uMU+5W6jH7b0XK89rclKNdJP1fa/EotkkXHVr1kT9
8dMk83BrBm6BDVKKEdR67fZqMh4e8xqIl8IypTXHKPWd1rTq4lIsAEieG8Zqu2pPuktlKCGKhfjj
ag7TJPF+QCC+Kh6REMD91DrLX3CL9xkk9HvdIxehKC9eSF1jqmdpGJKYUt9gcOSnunLjS2ct4hrH
mjxRhyxPFSaeD2aRvufYs/3uZu/ZnknP83zyUYvKJQArmy5GTcSUn8K+AfuRv88U4lsQfDYGRuKn
t3wqU5g4SXKlRHpMp+XVXUorxI4T+kadu/fd0leEjzYGP2/u1CEvHraD5rr5A2goFtnxDw+Hx92Q
oUD3x4Z6WtIMEK6gnqOh0/HY7FGxBN10hSy/nFXb/CTERDs7RjG/On3Dz256NEjne8cF/1e5+DsK
9PfDXMcH4Yo/TV9kDzKV+NbmnnZApq+/105qsGjtDoZvum/CPVISy79ZyzIeLE2mka/l10QLfrFc
1y+2kn9sWf3sJ2FT3mm8kwFjlCqbH6U1RmOTSnMcmBA/BMLK/hkpEuWz40NFaihWetzYWTMFe1NQ
XmogAjxX1RFEPqXkRwRdV6YveYc7MVUC41uzJMHJCah8QnzPo0Zgj2l7kJVGuPBtO8R3zj8+qu/b
WBrPlt5eEKI3IVWo5KBXIGIOdpcALxN4r87aXHnWwzT9Y3Yskp6qzvVPc9FjfzhBUCZb3Cm0k6FR
V0PT1BzQzpvYg8TW5RdUD/2Wg4Dt8Vdy96Vbrqk+y5npEYtNN/neFL56WUwmbbrMB4/CPeRuclXj
9aDZEwmrQfprLonAmEa8cwm++Lsgg6k7MyCbgYRMZxDdE8Vb4+g0jrgkTgkqL2t/n5S69Q7z8+fo
pPVfGxdMakF/ZN83iL8FYH1VYw4xdn2oY1J3JkdhfNYrQz42sFS21nZonM44IJwHHFuv2A5xbcJ0
mYJrjFjlGRsVA9pfeoIbEaXELj8Mhq2/zJRWo8Ck1r01HYwUb0Ua3G+tYY09HS3E2JM73G1dFuqD
I6Gizb71SQkNBquD5QmBaG1tXcYaYtp0pExuT1hnn7PFzMzaRZ4qI17dPuv+ZY6htNqyftpaVWEk
Ue7H5WFrTuxsqFd3l60VmEb/IrUchoCHJf3WZ86BcR6C0kVFw6ttBxYlB24Nwl7WJyS+NkdZQ8zm
5xM8QoB7k+rDelJbD9MI8KchGjhvVwB1j5e4wgXq6yUTP79gvpp9vudCjtVOBvPLnAJ3zI5hvrSx
h7ecEpe8EMx0VZf+dTsXX2nWTs+ecJ/z8Te5sdYrmOZutpzpmXnCeq2n+pfIMJrYzgHR6jvMKYMT
jFH71TVIl9AGIoW3a0vLTC5NVVFIX8+OOpUewvCcY2w/Mt/XkGHUXFwCwQoCKZp83g6Yo1RRk8VV
lP2nz5wlYYVNgHm3a8rnOZlgecUB3t/2MRfSevGr3nrJFo1BH07LeWumWtCfjQV6yHaJMbrWCxPY
7BXy8/qSkKXdhEvryV2f3iTqAN09xhAdbVuj9d7zdsjSltGuHaezl6Tec4c3+m1KNWTmJgS0yk5Q
RxcLOM/6DBBB8YSXHHuauCt3sH7biA9oiiA2/+v1VP+3KrQ4QtkPMcqctWe0dOZBM9r+s7n1dbba
K4P5bGsRKVMdlwaC3WfTjHnWUhxjiBsPW9dkLWvCa6rvLLNJXra+eYkvRsmNsbVUpw2nzlEVV/BH
t8Pgzg815JD7zy5UkOeR9X9oeaV89Hxu8w7vLHc27ZDaLpVia0yet0Ogi6NeWctta02x396k8o+V
mctst7QrCqwaL9zOVpJZPndI6MVui0z19UW2PivI/gS6zqQ31O2TIVGV/fFIepla/Xk78DvCwWOg
Wv3VF9vjm5L6dIejj/5M0GN6pwz34+uCjH0Kzhtte/zq88mb66bPF22HEcMKbIR2zuTOd6ZMH7sp
KG7MgcWNEvplQARx2VrElrh6uD0McvFsdHZ3/q++7WlOW/1UXZzsjbopIPmU3tN28BUooYcgAIU6
fbWuQdKlFqPGfYZG9UWlcf0SZzXwWpDK49ZXyBKsMoViLsqKMPsm1kN++/F5u9i2SMypcCm2bOg/
te52Uc4wGyW9VC9qqZ87gMJ7/F7VS5VhcmsLLd7pyEHJehivXm8PfACcFNCn9hRSYUoZrnrRZ5U+
tKl/3k5uXYZvGYD3bXA25rG+zfZ0dZUY+D5H6621x/oSTKqHFTQnxb0i5busI00f633bempvOMkC
8Sgm+FCzvPshQ6KRDnF2V9h65LjNt9aKK/Tww11cD/fOkODYLqhJoUv4GffpwREYHmQOO52KFUBA
3vZpku7vxS9hsKmzPiQoJzQBp1sfzH3HGmTXsvoog3/a1CzCBZbwbpIaQtKY2Xyr9sGPQV1vw0HX
tfECY+LNUJ48JkwIANw6lHRIysNgXvUFr7nO0CyKC6iTfO2YT+Y7+y4GG9gL+9rSbwXh30SDaXdN
XyOPHUb/XAwI4CzrLW3HlO2fzz4ZtmcxCP9lKRwD13btAt7RASZaVViUc4dmKtQnco1wJ6Z8O5MG
ENRDFhKe+tiwGb7XhydDtMHjasI3I2Jw58ZG95hYd3ab6geNYJSwku/LsrxSEdrLzqgPldv516Eg
DQYggIdfh3nEAd61miumZd9gWEznWO+GQ+0JUnVMM74N5W9eRlywW7FCfJ/HnWdbVG4rzbgrWKsW
zqQ/WTmvPDbFcnUwnE0EJJFCW6JqTQBGgHpqjVFdVB+rSCcKbt96XnKX+2rZ6535LZnID4Ax1UfJ
gkRDX+onB/rHU2Pab1oqm1OBW+MdNonwSphTorz1uru6qkBJzBH91hLvkmYe7iASnHqFIWOnsl2p
6mNQTMG5tOb/Y+w8lmXFsTX8RETgzTS9z+2PmRDH4r3n6ftDnCp271t1oycEMkAmCCEt/abYxIwb
mFrp/koL4EaUbXMwigkR6DXKVse7egdA+DtSTd/o5ZKDzir5mrvVroHDNWvU2Yjg0W7MSgKuF9X1
WWGLTgJwLbQkmLE3Gl97zYRtI38vInWAV6eX5w6gwVGaAh5a9ShG1Mo0rGaIQjNqWAeJfYRZ0gjJ
iKCr5Vc1+daa0i2O4fkijrKOw0fQy79HWytOrL/JfAmjEs01+TRkhfKkw/DQafYs95plF4G/sYq1
lvrBpUkL7+T1jDAShfd38PHliZscub1uar15QsjKatGksIJXbJMYYEbEUM2iLPe+OXy3ddm+9HaE
b3j+UPuEQmewQwXBrWwxJfdaH0cIDzKNkj4gDlVOkZJPEAFSvNODn1WS41kW6Ae+5W0EYgV5q3LH
Df1dxljE9IThWX3AlKMujAcCI+oKJ8R244bVs2NXcMzsSuMl1rKjX9IPhpK+Hru2WucNMYEyfUDT
VL60QaBc6mlj6YPBUj3UjnTlq5671RuQer6iMkORrIa+16i2XhTZa0BZuyDzfkqsPKDEEKAoRCjj
R2t0+VuNrDkf7UOTuvie2HCaVI81ELmHnuowPL56FUCe8ZEZSb1m3bPI9Rsmc8kKN4DXOJR9Lm8Z
E4R6M0AuvvcOAfZSbQZWhb0nhFX4fNYFCCVXbsDh6+GlB3m58nOwWQRjAYzLcHj0muD1GHs705nU
Z4v2p2e7CQJlGvBGW40BMWCOmmbu3h8t9PYhzK8aBSpT/auDNBgA+91WDnC+0rSIOlsrPa3lNULT
2VbOGhDKjYQBiyJLyEeiF+N5LgsLuf08FMNT75vVhVBjsh6bAVG0pL7DXn4i0lytDPTkjzgPggJV
XeNomfZJclvnJEWufTImnE4RNt8q27nkAd2sXkl0Y3FRHEYUlmrF/9oBRN0XTfMV7wMNTrDpbaU8
Gq4dXkUXi+BxNhGIvVh9ji37DP5hYJTdu9zB7mvPrJ3ohgd8KQy3qta4qyqDRJGEBYGK2tNZdcuN
Q2EX2cqIzHoPdD0DFOcYgG74GOwgM5+slEUpNUNzC+nY59xobKI8mbLBJnufD7W+b8vCwWb+BS5T
I9fuj9EsN3De+ZY6E0RG+hFo7To1Eu+kYs+4Vgu52jBTdw4twLO9AQ4U3AlLUpLL5K2BcG8ZGUEP
Wd8wArw6vdE9xB0aRRYpxGSiba17L2kimedlU3SZNSdNRv5Hs4Qihs3XzXAZOzqdAY7RTgB6Fo6z
cz0X328H9TWFrm/NlHmlyh6voqtr57EMWTZl9PEzTtVt6kXDCRfFQ4NQ1KMSer+MySEKqs4F3WLR
GJmd8SGeNpN4jp72ykXWy/qxa+vhVodTz03Kyb36sQwY6hZlvM89S/Zxm+cxggk7SjXzj6aNGXkY
wVsUq+gc6lhha72569OA+fe0ce3r6DTw0Gol3FbNY2xV0clnenCKXSvYaBkEANjYwdkw9UfV02Bv
OD0tql4bHYgr4nvhtpOwi1ZdgmvEYGj/CJwpyUFgwMxpRRqqMLBE3Zi8rkBg/r2RGtaLcD09ZA52
GZqPpJabg9ToE6cmzIJfg4Xs+bQQII3qVnXxvsZwC45Es40cONZeCxpr8LqBGSeuzShQ0/s48pGG
mp0rfXiQ/bGH2uGamx5VmvUwJZEpGHAA5mHpsQ3QzPJjeCUN0pOjArrI0bMziIxDN8BIAa50a/Tm
Uarxf0r1MNqoTZGOa4GZ8ycCvwH+bGvhIgmnYLRvfYxp9hA0yd1hae4UVsXbCNzoFa8N0IbZN78L
4lc5xSXGqX/amUvjFlECawoVlCM22XRh4cZybOUqNgOfMABWjrRxRW00wLFXy8VWAuzpghQYylQ/
idNg9fkSlF56TMKcLrtvrE1phMBDWFIABJeN6wzFtMDKTN4Lc63T5V07BUpvCVAA/7VuF1VcD8kR
9xoSYD1Eo//mIwWH+OhuwFpuY1k9BPcJbwRAexMpPF30f2MJ9a3yN/Oa+lx3yb7sSz6ToAIjK3L3
cgRJqIbHOfmv+1+yNNc+ISGPImf/pEaecYg76WkkCDDRW+V9oU/GA+FXudEOodP7rNZvnHB0jn5g
3EKW0taxiqxSLacI/2kgxs2zravDRYnDl15mloojIzKKPpThyaSpcNG1iSquBxTobVaA8JKy2Zks
eIPlys1ZOCIefjedpTwD27WRxpYGJgI6/bQy4erTuK02WWw6D7AArLs8vIwg+B40wAgm3pS7Iow+
5QwMkK8MgFbmLKaK5BirCWM+7CDDVJL2UWP7jJ+0GPiLsUm9RlsXedYeYEdkL41eVocetshaJNXI
qsAbl8bKr6TqynCZ/1M35kbNvZ+DKQ37LIzHM8IfD+0I2Fu3zejuIeVy9yqlZGUYKUyrteKtUZrF
PocGrnmwM6QIibmEnzcxNewOqWDLZ5Ex81bW2CdbZtF3jTgHvfgmSbBNBCz2LTVfMC2rj8mEmckn
XJ0PwuKoW/dgwo2W2iAfAUb4E5JUbAY1eJMkzd2Gf2eJfFE9mV678pR73Fenhk63SrKYrQB6VirI
aaUsvI27G2SNgaH/ElYgBdznvvLinQed16w1uEVd/4xQOeqGeN7NuhoCIyRwQ4nOhMEOLZS8J8EN
UdC4MSTJ/vtgV94JXJYxbhms8kvErnijjQIu2UHsRiMRJFhY/L2uzED72rWKglAu7YcJUshYNjll
LXBrr8LrwV1FkjLFEcj1wGJtWVX5YknpJpI963H4qbcdKObpxlXTGcXegk80lUgetwKqKDL7MRmS
g6gZWDV3BllE78/x9XQSUUvx5WFlWviIil8ZoTXNAizCZ5Or396r5L1QGLGcNST37giG80czPb9e
D6xDihq1WAMWm0jcf7EbMkVmSQvjO5FMkmLv55KK/8z0m1Jwnx7eGQdxSfEzHO/uB0WHOElbbJ08
/ymOi3sPjvn0GOcnLDIFXip1WXUxJtLoktfnarNHagVPJkAfM/ZXtAZot6xQ90Pcb2W1/CbwwGLT
AaNuSvh1xFORHEmKzsSMqLBi+ni72opF7xnn5cve1xbm4tapfJ6oiYToro6qZ/Hszci+d8R9dmOp
0a0bXYDeHkN3lreyU2wx/at9NNuWhwZ2WAVCXXkb8bjE0xB7OR6f0UrsilZg+KrLunKzcrI2PeHr
6IA+E7vTBiICbUPaFwqzKPQFoxEgAjDnmBnNuH23K462cKQAiWxr6WneHeMWNJQZHMT1+qoiRl1t
wjr6NPbqSdy5+S5BLV1lRjxsxL0WdyWqM+b/tYL4yoQBEM9EHCH2RN7cHERabLQYx5Cq8YFoIvrY
NU/iwc9NU9yapTWIkpLI56oAw74Rt0L8SLUtuT+1l6lrIuiMco3iez3ZhiB3Od9fPbXaEeCVtksY
DdDqnpUirWHa+rt0hOhcq8OTOnUd4rOdhKY1ecGDBMaObyVD50QJt0JPyIjS7P9c+N1vELvYXkF2
V311rjk/PdRkcChtNXUjugDxfW+QGz+YALL6pxgu73xzZzjFu7fmHaji4x3UWMbLAliTY7XT/BTD
3ND2v0pNIm+XO0wneFItG0r30rnI7UOCieVO/JbWLe6xOco7NBrbcV0l/qXuVAmYx9QPTa+1OFLs
/Wue0+QjwgF+tBEtoQ3jHUMYpi5TQ1B7pJ10ONZL85kqmMVIBV1dd0iwHUQL7hujOwypwbSk2KZW
h/ERlsaEUv7tt5hZfHR9sMJOqgFXmAApS9sbw6utTgBGLTPLSd6G7m3qlkVLEsklLyP6M/VIhjpa
W9cqOjAr8YPlSfSRor7YLG/ruyY674rysXC6g1Ppa9ES5kOwFdhLbzVO4/NTZcJe7VHoPi5v+NKW
RZ5IelMrlNt2VwHS2/tWsBNlumjsosZy/McmKNLiqYm9+RiRnnc/lIvkh7y52eaFaf7perCVY4E/
1o8eXLlVDDwmiwG5tSYI5+nDoToQTT2Vieqg7vChYJ2ecYF44p2pYgxq3dOxfrQYGzA/vKhELEY5
W9VQJ1JAKV3ZnI0Jqzr2+WPa2c1O10eGEpUqb2QvI3bTIjCzYoF3J3gHQzrZRepjV268IL9bmBcv
D15cVSTn12lJi8ylmXw4JOvi+tBiPygao9iUU3ct9tQI+pIewnkSd1+cJAPPOIBZodm1LrT6tXhL
YLWTK3bf5Xa29jk1EFES85YB1+AtpLovpuBS+NywJpTiI3FwqCHhhG/oI/U1aIG7I2OyFfdYbMRj
D6fhCUK5zJGH+Hs6qCcn1JKdPPbnSM8RKHOag+hkFHrtGs5ujnruxs+8+Qug1T8h5SdHcULx5MUe
PX09sWHMoPs5ds4DZnH2jFl2I/PZxfNsl4oWsXQGsiJbR45bfp9a98qmHSDeL3cxTyx60mj6zCR2
YmxcA7qQIJXAC/gMLlljJO4gPyqqsLYG5URDF6VXjO2sYyYGW+B1i/1gW8cBYA7ruXvokWgUB+Y6
wTFsHl3Ns6hA8TLW3FRl7oThUt9KLdJ24vzid7lm0B9r9T5qab2Tde1RPNXl0Yq9tGl+hNoQrPos
Q+kfCvmfCdrScUji2y/S88CO6WmOIw3TBzD+WyUxU9j5ddpdEWTXD0DTipNg7XRBU5xoC79zP0nm
5yuexNLHLA+GD/SvGHqmPjjlxoAgjSyGpeFwkvES2PTgGxQCtzm3TDwZ0aw9mdijATzYzfAN+bsD
FRWWHn15knODnvr75SYspWJPVPn/T8VYrYe9dF26evFjRHIeiy9psTdnjgG2HwxoEWYQA12pMQ8y
HouiirjsPOQSuzhs8qrNu6xr/4HVzx9K8TvfjTLmY/PUXgMLuLAgiD0GH3oxfmVxhNC1eE3GDDmY
tTfoX9FaIZ7st9Ehq3xf3orq8647fUEDwCCNF8/jONFSxYhu2Sx5w5iw5KCgFKkAE5sGYeLvLJsZ
JSnS78ay86/Pxx4mzrXP0HVr2a+Ap+9MVqnGNXq9GYtQ323xQ/TypNqqfBTDMjGoE3tiM596GhaK
JAtBaF57EECWyqLKkhR7y2Z5jEveco0Pxwbpa4NQB30YfaboOBuAAOlBpMWbxx2PmMZP5fOPH3Ml
WwVSJ78bRopHOLe88ZsH0f4ommuAki6g6ekZ+E2D5IZoKf+8K46euypAOdXBzuPNRyqIB1NkmcJ9
4IQIgocoXQqWOaAoEJulnkh27o9OKdPj/OunljyTPZZ3Zh7PzI1Z5Dpq2rB+8vd7J/bmWmL3Y1oc
NJ/1Xa2PF/h4lKSwsFGbL8qI1KzoV5bRgzj2n/KWKqJ0HmeL3WUjnseSFHviuH8967vpjKgtKn64
1D/lfTjrhyt5U4eP0VzZ+DD6plccD2fWKopxnquKF15sCKVAzoRGxOR9CrMtmyVvTPAEhX5HnaLW
2J0rie5WnHyp+q5E7Lq6B0KIJfi5RYuXRbwny8uyvFT/mrccJt47Ue+f8v7XU7ljOpH7sxC0X7+x
cWhjWDuNhcWHa9nMM9kl/S5W8U/VP+TN84nptPMVxHk+1Jmv0EXORZG633Lj+GvRNYg5qNhbvtGi
D1mSYm8ZkC2VP+R9SIp6botgQPtDKZFEiDITIh8vJ2vvDG9FE553Ra5Ij4SymVYnRbJTnex56d4B
U0EbX9LSONHIRVr0/IyFPCJKRmLYc+jI9Yx6XIvugeg/kqwVysB/6Gpzp2HKxBBE75LlIyRMxN82
/9TdLk3BEpP+pc7SDJa8D81FJEVp71UxIQsbplcnj/qmsdR4XIv5bwTAgHBR1L94dRfs5jde3JRl
M3erS1rcrn9NioLl1RVJj0DKn+5bpD+cQeSNSQR2Qol4jZbOfh5Yz+Xi+SxHVniVMHlLjgaBEW2K
kLybOS7VxLFiIwYGS1LsfagnOtEl790fFyUfDumcQtqO2hVU4EMJlQLXAFGDSLmmgOSYPlw5jnj1
s+i63CRKkoO4M3nUpslhlK1VlWDoLl725YnO7/67YOa7ocJSVeyJxxtkLRG9udIc5EotRE+0MEAm
RUUruxudnOUY1FyU4SZe0TlOKVpAP6ph9Vm8yH+iWqXsbbHOZumkYnEwTZNjhEQwLHFIa2JTVqxW
rpa0a3gS+me+scon3WFrNDAgo0NeIh+Gqnh7XXXPgrNtsAAQyGjXiLsqnkuZQGVSi+wlD+GZCD65
Oj3gsUZ0p57jmR9uv7ip7x7RPHWd77qYs4jd+TUPWJwcHX3YirssLrtsxA9YkuLGfsibZ3Wi5COZ
c6kpipe/pPq+ujax1lthY4hVnJe6b00W9nsNIcCtCmOWJNQzBEizIz6TlBoqa2eahUzPVOo4wDzV
KMK7qfSeAyXZK9M55KhMrrlX1itRa2yS/iCNub6R2wSQXtdlqyrgVRcbJ7H1tekA8FTAFF3iyN7J
gW+kWySDMFxmZr8lKglqeLCOlepVdzhZrDUjGgvxPLFwLwrlS+z2LxOi/clDBvYJ/k25QTWuR5WD
pMhLEDxKIpYnyh4ViNAs4qfQsVAW1JvrEKKFYAFb2Kms7e8dwx0f4qL6Ad/x0OpK/tanOq5asfs1
zRmSl/jAn1xPBimeVC+tMxrfHKL1rOy6HgsOSo06TtetvKosP5UjmF6m5PmrKsfmGkUd4FUBsl1y
NtkC6ISSx9Qo0G+SZaSMQhaZqhwcN0aMxa2fSgglYSbQ4SjgR8q+ysz8Ng5RcRN7YpNkmYXuWZoi
LEwQ3shCb5MXyA+5Q/dFZ/FsX8uTlF8iFxp2JChxbKYA8Mp2mbmFWYjqtQzhU3MxEpVRMNzUSQYm
yKk75sNVZp9AarC85hBsr1H9GtoheOimDUSX4MGVo6/IakpHkZUnmHSju4gqV4bwmWawWmN5DxVq
2A8yK6EPsaQo66HvPWYQFISmA7QqNrmXKZaieMiuhq5rbkrUOPdx2pQJsD2TtgW7mhpLga8m8VrJ
LVzROlZn9AGzub5X0YVxfw1RMN7mFGgOlH8t2txyfBEYzh2VmWBd+PUK3VNtaymGvhmGKkXjDTB9
pin6ybSAOgNrVTaqqUb1Cit4ZDBwAM8dP78UUO0u1bRZkrTPfZQRQ+2QNjLhpuXqKR31WFsruqac
xCYbvL8ys7aQ1oMDy93xY4LNiBq8tC6AUdvs2y9Rl37WWEoHFw7dn3dLh88MMhG0QlagEtOOv1ju
/OSnkfplqCLQCgjivHh9AuwaHaz7qLCWbAyRcS7stD2pbVgf4jjMbjwCBcp/LT9VvUTjSmL9Kmvt
S4lq0NUOontnFhXUV6l8ClsWjizEHrciKQpYCn1Ffj3dlv2qxbhjNUzVQyXGlC8EyzUdxwo2WZYE
7ZY+Y/PuYCP9asWjfhanKitduVmOf4AchlNngizajg9OsVl+Qe1Fv31/jObzltpY36um3qYysjZr
F4vl1kueMSocCdpnFXNlUz9DtKie4J63N0LHR5HCaLd+wrQOMlTSI9Y01RB5lpZ/PCiyX2QbPS5c
AwFqQ/shYjHtSjDoLuintZeyI6ycx6idiAILJYsjMpgRaDZuhapL9R6xTWUtkuL2JLE8faosMGHT
/TH7HqBLMQ30wr3Z/57/Thyl7t7MSjhn0/1DdRpEXjI4+NPTZvpORzlF7IpN4Y0w3Je0aG19jYTk
u0xRLEoayB2b7g5wBgSe163AdWGpkBd0Smr5uSw9/9CanYfGu198zfOdKA87v9zFKqpNxShZBKwl
G7dw4oHHygu8SzNtugjdE1tz9+8K2jbGTubNc81wC4UhPOd9gofhtBF7Ik9nlo1lg4miWqgEFX6D
/1JRHDLXXo5ueswB/5dDYrsDXyEr+4+nqZsMkdvH/pbLRAPXH36dqC0uMmS5Wl3ieuJRsOyoGzUM
WBQpr8G0SRGYuIrk4LooFgZuB3ldDgmuT8W5jHL5aqkk9nDQO/Pha1hH5uDQJqri54WDJ8YgSSfr
zQCKj7KUKP1wqEiKC9eojh4shMDnQ8XV3h2RqPq2yQFofCyYftWQh5AdH8fM/BxjTwpyabTjcz0U
8dnuAwAnCsqbTcI6o8xqxTbKfOVZzv3uYqvl99RX5OfOzORn1S9vDR3sjbVpmC6IDvL1azX0v6yy
Vs8m0JI3O+FULObk1xg1g7egkD7BR/buolDPvaubheaDKAMpvI0h1D2lU82+fIs6RX9R3CB7VaKj
qMI3J3mWqwr65c0v4+HSekp87acN4n5qt9Kjkl2zGlf02aDxpqSoA9GUhRzX/iVHHe6lNrFLmEvx
W+KU6GgrWr0WSa2tuoOGa+om1w0U8Vem0bRP2FghXWT06jaAUPlWtdgiyPD19hO/8g0oWL4xE1c/
9FhmPuRm/wKEpvli5N9Gu7I/GZJdn5I8QDrJVJsv1QiQQraM9AERHbR0/fa3Z5n1FyBb6mYMcRE3
K/dFAXyGhm3dgfdkL/Tr7Yg1LHzhv7KgRf4p/JCnGhao2GS85J1TbvFry1GYs7KXRDLMUxU3A5rb
bfaiwph+wvp9JQolYGwvIDA+weSVryLLdCvWF+wu34tkj5rEUXGGaC2SZWjrDyOrdCIlzth08lVG
602FEX32hhFcQmb42rlEKwZadOmiwmamV4LuYbMBi4esJ9Ky28LtrJMoaWvX2epKZ9DucDsZXXoe
BGOCt1Yu2jUcn+AkklYgm8AUgvYskiZGRPhAqu5FJEdp+Gbzzb+J1NAmD/TX6YMWgu9xe+/gB530
GCe1fA1caMS+i11VlxYPAH22yE60j7lTv0ZhLZ8BK3SPqlrzqoSoyheRfREVRD66iLtcKpObyBIb
HZWjwITAUDYqhqsZ7rGJ6T2K6iF0tIdUf6yqbGc3doFhYblFxjw/m4OVnYMGstwkFpyfJZlN1RQ2
MrPysAmdFtFxM6juvmJhBT4YLyiExV9ko3C26GbmB5GEowOkXs3ecr1HklJrwRJM1ZR2cFdo+oGq
SXvcleUaoHgRfwFFneyh41s7lbWPL6ahnVNbMp51P7GueWQAsJiq1YP8awAteeTTplwZ1im4EbFn
T5tRid01EbwK/O5feUsVsWdI9a+iVZX9Px2v1gBgGjO8l/1Y3XqpAC6d2UjfgerS+RL9SmX3Ve87
862yevSBUjW7JL5momxcxCDiuvFTW9iPomqvxZcy0JzPZZXKG7sMjWucOxiwlCVqKejCvkJH+iEh
frUNs7UNbOgi57xUdh9+axQAYoZmV3dHb7yTZFrRPoh9+RlVlXIlTm+Nn+XcqX40rBsBI9JDdBgH
7UDMNkd1NzceHRPNcV53C2FLJV1FSZmhjItG1SWnT72Yub9pXTU8lYiT/ymY64jifMmFRwL4GRn/
jTx6crgR5T64x4s4W2jZZJoFdMLC0o9zUhSrjhL1O17tYK7pKeqjoUfGXjY7uNvLKQxLP5vAy0+W
b0jbWMlUbKk662CA9z3idVNdFE23dmaUDA8DPi6btparV95GGeiPbX1l7PyINo/0u3Je7C5iSNpn
xu7x2awz/QecRMQidfp5Wh8vbRJZkFS8cVsWRXkL1bo86FrRnQK7NnD3dXNsCRoLfSzAqnR8MDPV
HFkst3W/hF7/GgW69EsCaTlfKEkVpOIy4+cQd998SbI+K2aVoHasjM++iTY4QxTvDoXa3ieTqLgs
ufG5jUNjTzggvttQgcA4VwbxMzoy0x39L3TAXyEfSj9VDx9k0EmMsBmER56t/0pQRlab9sXDmqOq
n9oGzDI6xdWLUzMnbNpCuYPbaIDn4LAE78raEFxz3YOqanhQ9dYkaSDHuMUpTXIWe5ZVsgSIBMK1
iZB1wb/mSbE65yWNnc/KEEpXvXUc7gHyvaUflyeRbDSU51IrbI5q2CJMpTAuOzY5ULessp1XD0L6
quh8+doWufsalOMX1fDUm0iNEwLcUo27qOoo1jlQDPdBpPzW29dxHj/pmeq+uiNriZlRPeeaZb26
+95NrC8hn8p93cv13qo772um7suuNL/mILKwzCnKQ+d12Wds7tatEdhPzCMvmDxkt9KVEM/3IG80
ra+s5rypIMhYccZZd2Ky9HvEjgZeIoTXtED7JewODcTUfMtrXpcKlVZqm8JsjF2HpeCtmTY0jGFT
4Y28EUlRwIJtdqtG3LawrD4DduLKXlOAbsBwdEXsLrtp08ZEivdsS9o1tYrxiSjA5yYPhq9DMAE9
avgc6EAhuRern8OxG772ZWCs+yk/mPL/u76N5NJS37VdzgM8bV15NoJvf51/yf+38/93fXFdtehg
bjv6Vk+NcN0xYX/Mu6F8VC1d3ZtTHnIZ5aMoSJn8znmiCkKR1WM+5X04li8nclaSsw9VvoliY0xs
S6eo5B0tI/mTJ2Mf7aT6bqkmCvvQcVZlCd/Ay+9SUhsQJuF89UrZeVuLd33TomOzSXolu4tNr/O8
svZNXSlVsVX9SL54BUQ8OimRQKFdvtTTRiRNTYJ0P6eTYtMyXUPr8a9Skb8kxREiD227cxoAaFuy
5jMt6ZhOb+zte87t+tZi/4EimfMlgs9Eo8rTo+PCJVV762kwW+ebhgAd0UKnuxu2jeFohN5KFssB
q6+wiSEeH6tc2mmqM35CkaHbN5xVCJ6+Qcs6imv4CXC+tqiNK07Yzs1tFBa6pnNjXnFXuWuv4EYM
XAc0badWdX9SSx/N7slwRzjqzOY6hp9BzmXyJQrEpkWre2sDsoKJ3lpHPdZzxHVq9zGxIukRgehm
ox4cbMSicUTTRUM7BhFyS18xBIEXE/blXiqSds/kD1l87Xeh11+RGOk+BSFO8FFTt/egapWDHNbJ
0e1j/eZ7Kp4YUj6+xX78G9Bh8puDfezgT5Kuo46F9e8jfjJ7rW+8W5FV1WM2bTSZ4aGfIZc4VdDU
iYpUAdkw6vymxPDikUyWt52TNTdRX1TD4GmLaeSAARriNNHkyQ5kHi/ZNnr0EOvAV62KHxAdwiDC
wBhNa+R+hw9aeTO8JtoXUGuuUQKpQuv18WLZIIthx5tnK+mCY4aU8dnRA+NI2CM7OcPYnZKi74+S
HOTnRMsw9nHb4BJVLhJPnWVfonzA67UkSBI0kbsL61rGgUEud7aT9RBdEV1GAKp9YH0i38ah1Ty6
qD2hGwx2kB4HNFDRts9jg9UP5s79S2Agj9zoq7bxCUp5mfxasQa99ntZe+ttGy1vdE8/4T3Tropg
6K8uPlRIUKfxphj8ACUs9OP4NkH4cOPxe1TZWxc/ss+sXlfo2gQT134MnsGS/g5MefwuRdp3Ar/Q
yw2PQLlnq7uk5uPsdvq+nc5gh/h3gInNsXjomVCZAyKdQEy+Z+AS1Ub/5oA1YAqYdGe0UfuHEiP1
SY1/RHStvDrG0CCFzBvAzCg/JJWCkAziff0tRK2FQXl/SHUpeHElx7pZCmxaYQTv6y2UO8PtDm3c
DZ91k7mTongvdsabogxphmyA3H8OAABuvbxrD+IoNYyOpdYpp9RSug2xxOwEIyhkqjohgw0HQw63
Xs1Z+oAgoqgi9t5lmlOJyPxYslTvE6FPyAWW84i8orDhobGAt05wDLwZeY2VYy01bw0GlqfelRPk
K7glCXrbxC07mB5TEkU7ZzvUGT6XU1LVB0hLupEdRdKNS2UFOzFcYfIASc60mBRMGzX18XvK9SE/
905U4GDBntgsdcSeyMNpnNqVCkSpS0Fj/Q/HjQhG5RDU/+vcIvnu0hY+AkdGQqt3ecsh4vp9kI+n
JP5cDb7/Qp/rrrLQMo6qC7eiTbVn2bHcvdb50npMecyWk4UPZpEdREocpGvOc90kztUwpAPSRePN
aSoohXVaf2p7q1hpneV9qz3pBUKR81NXlF1q0x2gA772lFQNqIAob5OEvwlm3FEHCb8XQRny2anq
z5Pd/ToymvxKnPssI+J+hShQXFOl8HfImY6rSJeL61IgShlg/amnY8mT1dZabt6AyODcPJ1BHCIq
LsnW7K2V1ZWsWf59kQ+nlvoIvpDqvsVgVBHMnC6ynEAk404+sPgVnjZ2J1mXpvcwIMI6FMcXqfWh
kKjWg46S40NsTr2vkoEw0H17zoPpi6VSbB8sQgVXS8a4JJSR+p+TUx5O3d01mDYiDwimssUXjVWQ
qXQpEPVEXlHKyU7vcAUQydrU0m2ALMymCQfC+0X5PYC44GRy+UXxBuhvbT68WTmT9nKo3Od0TNsN
ULH2UW1C1DCtPrnbGqIqISJu18Fou0MGqhYFxwDMPrZVRyN20ASZevHOkoNbGsvFLmGu+yCjtUvE
gOh1bJQSgfUseeXX+Wti3vanyEQBxRh1/Sueop/dKjZ/5IZ7kglkeijhwGuKyoih9GuW1ybyfQQZ
WNBofveDc3HTNPuhVeE3SSdKTW8JgB7UkGG0uGHpSC0YSHomY9K9umVXoWnOBEKU9pafn/0EKqAo
TbHwvLjtWK1EaRj7CZ6XaMqJ0qE241sp6V+j6UyseKT3uCyeRVmo28ScEFpiTB7c81qWbiFOQux7
xhjcxZ7YyIn3ZVTl4rhkiT3cUP1NiI/PfNRSKluJtQ9ZiFqJPKvykZu0K3iniIOul3rLdeQuuVZ6
Zp7cUaXuGOJKBRPpuY+cnCUil8UTJVbOjt0oZxkeFZz1QNnHI1IxokBsehvVoLU01SklaSh2yzGK
K/3Ixxxlu79P866KYYVwyMTJl7O12HSsW2vIN/N5RbEbh1ziXc3RlKQ1dlj6RjMdiGDT6aWuhCII
g/XdgaJgvqT4gX4iuztH19/mPE38guXigxPRBF2rkY+VX2/+8T8ttf+cV/mZeOg2zL9hugti792P
nX7c/JtEyXzRJk/uIcKuUMX3Rm3L52yqJiq4ekmYR+yKErEZxO0Xu7rdIN3QfXdYEbpKTbdjtIGd
Wl9dqygo1iUGFl4A1cyr0m9GVg1o6IFpbOWj6bvj3nKaX8Byh02MsKIc/GjVCOtI3cSPwkEfzOma
ox/XP8vEdXaMmc42EqZBoQYbxRwmKVvnhylhkR02K6mkI0doVkcO33aIMVa4W9ll9MY88wAJ71Wv
WmfV8tqh6zG8lG4BuLh5Vbyek0HzQxE7urVydbFC+JcFqCcCOtuY6Famq9/8rLtIrHoOGZaIAxIM
+bTgl0ksOkTwfQ/wiJmmOtE5kJTHso6kBzlkypvjZ/RQuGedsQj2clNW9x+2zqPJVSbasr+ICEzi
pgJ5lbvla0LULYP3CST8+l7ovu7vDXqiUKk8guTkOXuvrUZsUkV+8+81gxCXzVJP5fG/74rp5IVl
B3KJ3FTt/voJPGifcsFx1coRK+fy2LePfSGm+4lCSLodLPSKLfm0IBkBXpbxh8TPWkPICgk5xB60
gwvZQaqNwmoqfPSGdnE7GooEsPVhLqKHbsLHX9ZnN55sVP881HSLAzxmamfWsMaur1UQGPYLKWs0
TP/va8NCIQHS1Ny3pOjVnh3dlesDOAq/cdt76YBrKiRcHEUNc7+sD2lhNQdvdufN9UNWEOs+g0aB
Yaj/99J/r/eOeE1taZ2uL3laa8IlUwtxoX29vb52fbDMyGRMBLPx+iX/6xMQ86y5//eLry/bZs18
d66r4/UXX1+Lkmnj+NIK5dwxsV7/yOsn01yvzrYDgHB9yaatfuu6WjjFSfZQN9saQ/C9NIz0gZn5
r0rb6DgZ1g0g8uKiCKu6vz54C6x/sFb27r/XinmsCHGDzJ/rWqZhaYwsMq+HU27n9j3Nfvvf9w6p
s13qiPSjRPakaHls2qKCjKHFbrz9v49JSGp3XV2IAJ0vn08a2zyvxXPWe3eLT3UwLi2zonYQ976f
a3d2eo7XD6w0+58HZXfvA13L0yyKdVuI34f0P4QZ/32dyqEcFQtL7/UHuXrtkF2R3hN4N9w29Rz+
O6OWJo3RGssNVOT+ru7K+EHQJHsws/qxiWJ1vn7Z9YGSzNwQC9Qcrh9ev9aAsh7aLcrx63ddX8NR
UWBJyG/Yw6nA12P/vqgs/x4u93KyrOEjjjooIevrpluOJEllmyjzcP5fvwwC5pHJfXJz/Qoqv3s9
NaxzunD+1XMqD1rsO/eYRd17EsTarZF4ZBmoxb2/fsKQwD31huHM9cPrJwCmiNu2oGAkeUODHJtI
RsmWFYwp628+2pf/vjahd0qYWe/uC7PNdt6MYgKcZfLQ4IYIiWfJt5YLGS1wZRvtLN+CHA6/5QHU
c/ogZI831MrpHyj6oZ5VECq0ZplcH6hdFtKySPM0F0W10cTE4WmEhUQrqS8CPPw/z9YP4eu9VpIs
P7I1fPR3a7RKRDj06fqMuOaS+fVJri6hYZUwXp9dH6arUHJ9YFOLcPL6IujaYe+bTLxVBvClnp+S
f8KrVeetU3Z3b7q50GaR7GJX48N/D9TIWB2uH5dX18MoylexGo+G1UnTrX8C2UQ4j5yr/8huAbtB
g6QpAHf3dH0wW6kWAo66lb/x/56ahf+V5iYMjL4C+3j99DguOESvTzOwMyD/84wxB+B8hnZQ9v4d
MW8mgiSHM5J5DiPE61H892lgL+e1K7OHfULcAQ4z7Atiq82WhsVu+JkH8R1Biyjqdq+I/wpt4zEm
1/FUD+Oby2E9p8SB7aQhPpJZ+Fu1qmpzfkztn1lxyu31//3vaF+fXd8BZljJVsQcK42UtLM+mGGX
x+IgCWo7OVbdHB02CXmbdRtNH/aTcJ4L/mvbVjj0MXXovMOcAkZHTe4BpF80O8w6TMyrKa1aFdfu
+mZdn5VAG7YtWBDuu6Nx6iFbxK3DoMtqIPHlhbr8rwODRZnj5vg9CEXXCDStjOj303BrE/tLlIm2
texLPXXq1CfO9O/BEqk6ReZ65Mr5ozTM9oTltz35VQt0/Pq08vzR2F6fXqNXr8+uD7kbtaidfGgY
q3a+XuNYGqvFoEPR8f89sRrfrY5pCQhg9Yiu/+b14foP//fhUFqQZQxyM6PVw7SsGsXr4aivntPr
U7nQ8KpKdw7/e2eu5+l/H16f+cZEvBUGXhbvGk4gD9Yq+/vvwR5Esh+Efc5X7f31PLg+pOuHEyOO
3ZL2l+tLTWQT7hB7VCPXWIPxmmjgaCPv71jXfwqj70gftSo8YKtr7N9TdzCnYw7kC5M8x3TlQ7SC
GIPrw/XDLIVCbKTab0dJOZ0JhpSbpXdHUlG0TJ1drw4tYrpkreZNXBKtm5BPHepeyy7G1KM9vZ9v
v1BPRrOCdalHyI2tCZzDSj8zOt+a5YhvNL8p6zbZwChjULo0ycVBC3MTR0PAvL3fTHN5WxrcIiq/
tUMfyupZb2XAktEwQqez2LTDEdzAurVd9Afc9+ZhmUgQcjwyad1X2clqJxjCoGIfRrJY+niXSoIo
RbXRxpL5CDLBkBsui0Z2J0zDCWZj1raRJomFGc0d7H/wdMuzJYpj1TT074gkSnvx3k4tmYVzsQO/
lG5tjH61HC5J3Okbbo44k5O6DnsMGclwAfyKniRjpKvpjF7jjKYKXqoAKFu6m9o1I1paqHBpUTCc
DpbGnMg39vqwAVHRe/QaR/XbuxwYb/SJSuH7l9G/xHOeBSkBW1GV6XBNiShNDdrVow741sqg4xOa
2Y6/WYQjW0dJFajF9vYRrButkQdpJhwEOHSpcDjSIsEr3k8CXcz04ntr65IgSOqx/tvl1r2uLYYB
O8Z1jlW+t7QZI7CG3n+YtD0VxRIwf/ygeE623ox/v9GcHDYRMh1vofYUeHM88GjIN/nH48qfD7n3
oEAgHZh46hfEtKRneCQw6BVvdINLF8/8EAMM9mJPJ2trEDCncD0l2q+MyJbp1M16BpmZI2+KZPmx
+WRQ9dwoWzbZmhvd1ubw1ZbQkUwu0cCYRsKa5ol5Y+KSmKNnIqQheqnzngRcB58YDu6woJ1gCUzh
S64XgSNXpAis5Y0y5WvE/SKE8rohl5l80JIRjsfvclo/hQmxjAGqnBmil30ztNqujPvoYYa4vrTe
36YgVS/W48951HbSYyM4GWO4FoCjYyVntHI720++NTism1qRTWyo5c1vaVjQgDS0H5eIRLhGVnq0
DDp5fqY/QFzwAmsuwigZn2bD2xGEi3wkQYqlCZ1pKzskLf/KW2PYLa0awjkpmp3mvSRaVW3srIy2
XVHRnxmrne1o9WVJ+IGTpDOYGsZdrDIJmnI+DvonO/8k8Gd33A7dY58T1dqR10U/f+v4zbshR/As
AJI8i9BjOb6gyLWAHWVJQIpnuaEaNIIF/urGJzB1I2dVbjI3OdhC0zcjyC4nEy+AxFqBSBLMV0F9
1OphlZG+4kEM1Y3hYFixzefm19gfP6O47YA61d/Z8raYOfC1IvlCnFuGvflMhOLziF6SqQu01Ons
g0xdZxtSDV5Ir03Ng0vLDBGwE5m/tG9AmDjv2WTf1oqhfeFfhMmXlcZ0Y+lU/6zp2XYkdVg2/SVa
BgJkq3lPPK9DumyVHOa/JGfTr37Kq+HDGAiU1+V8LzIq/2FZcb01jUCi0Rn0CVboCsjkgGYYsGHM
ORF09QAQLPscOUibriEUWLO0Y6MoshJhtIHcc+z1sHBp+BMpcLaaXVfa0QPZhnLLaCcLVOs+O6oM
rWpgIdDA0BbFGxn3RWj4DLz7Tqabvi9f0YticpTsoVWekpeEetPpCBJec2JRRqttrxUvwPwfQKd5
m/51dCDQtWmO7346eqn5XWv5d5maX31rERbYQebX2UPR4d5X0zDvvJJhQWqgZfcKdETJHL8ZdEFV
CexvmutHPWtv27VRVc3rIPbH6l2iFyb+4ASpbD+KDdy7bqs0Z7U7N3djkm3S2qFbsgp121gda4Ob
QolGyAHeB+uFVdOJg8w4dmV65yLE2DRFfVvm9W9puce2dT77lI2XEveJV5Sh0IsDQhX6QZEkr2WK
8NV700mSZhaDqg5bFOjbwcog8kxjHjoaafSmJueNZlcqjCzty4NslEQjQvTU2gpCpUzpOvtZdU/E
vDGGLsWeLsDeXuhkJtVzpfSdINV75yUO+mE0K6nNaabVb75eZ6cxiBNvZYj9Ga0E2njxMi+yCOHP
PCXd8lUr59Ws54fRCczSaXdOrG4W0Jy5A3muJ3/ScJybGoy1V/dwBmuTiZroj3kUIdN29lOqhV5K
1v37nDYfflw8Oc1wUQ6aRn16SWRx6NHg5IpzIpP9DiQbaJrxkgAORNAGGK0r7DBv2IFrXWh1XJ9Q
5e3i0Pb1RBN3hhkHHxpoANkVsf0xS/VBNnW5cQvtufcA2cjUfO/L/GsCp2e16h1/2Q+yXXSx1n4Z
0+MgyqcZG3lQ6PWfZgBensJhGnMU1RyPR0GI2L5mDIDmz6J31C97BpDA1PpjPAwPZBqRIejRH5+k
+9OLHjQFd1gytol6rwTIXwDKG01MRF7qFdim4mLK6iEHzbMxlsneCt/fK8c/vpc9gD5oQ8da2RLe
fo5YfkYekZCjSRr7mVCM+hbfMBI+F2y6yRXZRHR26ApL+0sv5SXXp7eBP4qt32uKCAPSZ/Hid9qZ
le8RcVmzGQaXQx/fGiTT17a5l9l0UHW06w/9VO16DguLBDt/Zodqw2wvpf6fQAG7zW1Kl+ogyVPT
e4LFlH/Ja1ifg5UzT6l2U8rVO3nRT1EQoZyjT6tU9+oM8mL68n7wioA8h4dGxh92yb4RCxnRDVPx
7uKph09ajwGjGVIeBNGfC+cGEwGw8RVlQ2dMVDRq61k6AuNhL9hnHH12y3V5S/RoRx2Q6vSquFyG
V0fSVF4KT23g8NwVmeo3rQsRUBcIjqwyfqqd4qeRqtuUspjC1h9IjMR02CX6cdT9P65FETknkLOr
eDxbPVV2M0Qfg+S6WwZz5wDzdvvxxqJ7BzklD0HcOVrBNLSNQIminQK5+wqDEKFTTAvNonfYjRYH
2eUwEnmysKAbZTiYro/h3/M2YzaVYfnYlzCixlzTd6YFs6Hv0j8EwMsItj03OCrJB/9bV8NwMQCR
sRuzD14knzQxg930hw8hIY3PWoruZfjoen8XjyBF+5SMYj/3w4IWQceAo0AYH1a6xsVDEdaKLGhj
OgKDrpd0rPNDuYzekZDJVzcF3sMdfBibb0NSG88Tl2cNXydLL0KrSZibYChmnC5t+sdg+QlxJ6Fq
Ir9nSdtLnNa/hIwmG2EMjJWs56j3CCqp/hqQ67ylwyVhkAgWpR75nNXNELdnh2IxltXt6DM0JF8E
1NUNBqIXau0Xj6FFYMdrVoSpvmabHUDujerW87nVOHOYe8OaMMjd3CFAKuvhqLavudlydUyB0y36
nT2WimK8yDfCowZzCnQbcfo70s+WZ7teCVm2gvempme7nraGaSsKK0IzUhe2gzPca5NqjqmW31sx
BTmZtJVpV3uLzlTbLhMFbTLuMWlbvVOGNISenST+C98KdmqOZi8xWq4AThrtl6bfZ1rnx8ixFMnA
kmnlbdmAMQNxLzYFatvDYsdd2EPE9KcsyBb7pht8tKnDj62diFq+pASzVjShAT6ivcubLVbG+2wU
YqdX7TuQhdNQLRCf6xXR/NEKgquVb2DWr5PnRrhUQmigPJoEm1aPqTvrFMwkEvTK2yNasomGdKcg
czD3ODOuEPszG0BAjtNMZrtj7oQ1P5m6c2kzrsCEI5wLQiWYSv7YbjSGhYQ4XG4Tw9mnjvpY1Anl
zHOBInVDLki7LQ2OE1HitzgxkI0s7NcdvEpyXlvw9qsGmW/VtgXQQ97M/qwZO4fAo41va4+iFrsR
wO26SNUbOKhYoWYE1PuVLkf6R87Cplln0IHvY2L9NR1t3kXmCCwZCylEQ7anRQHejorQ9jn7aw3v
AIUJsYkJ/hVqfJkmMJJy69dyZLVxFO1+G2oS6yYtRBu8oKk/pJ5uQpVzw5yU043mc5a4tvlJw+WH
DOXmPOZMrU0G9zNRRblp/AHYV4ZIZTBQWkao57W9fsM2pUccmiaDfS/fCxsuraHUwTVGjzogawJQ
cz30FPmWGS04annWUs62uhObvmies6LCjuScAGOGS039PEmfVF+aFBunSPYTieNQO5dbBwl7I75n
w/9qyiULEbI1nKbDg1tN724/fUESPSzzHDim8VGr1IaWPIHoxXwRqc6GTzJVAXMQvRGPY+4+DL2H
LSMrb0ZvYIDS6gyy/ffMliTal9ZTJP8MQgfVDUOUBDESd3Q3ClVS3RS2uAjD4dKNJXlOzDE63b1r
2HWMdTWFSarfEzjybI6kYvpDtYuT+U8S2SNaQPeBgQoBLlkEs3l58/w/nqMhEjFXFl8pVSBlRoFN
gQm+Lg4zsw5nKLbEnG/GbmDekOy1prqpimeweT7DzujAORl0TWJtVWawExsNvtRMq61mOlbgnfoY
YCdNP7QLZIP7A5qTyt1Orf6mFQWjlsHcRwrmnooIwyvAoLXuEMSj/EpapPe2daS+6KuCAmNyNzZV
Jbuv6U7Pj1TSNtThgpSq1A+MenT4NeQhFL4WRGhzq9YyAs/Lvmc3eUuYU87zUAbaCBsw88356M6v
tUiLbWTuC8FAusKHigc13jrkwNRieMureO1Qs/OPMt413+kCbgjMSjqDTit5ddo+w0Q6O/mzUty9
bVK9d81EyTE6kjFhz3g4ISTad30Yyt9NREZGnjS3Mk52FkEiO39W5yY3/xYaht0kg/y+8oZa+YUi
6ZmBeL3T0KhsWq74ra+57A19LqVp6m+reedDAZ5n2u3oudowymPobDW2wBYnQsFUK+vx/hURvZA0
/a6j4qK7GlDzrCFZKLIZPaX9IQGwsUG05G662vyeLLBTxbPhuNU+ro0P19AO7qLon/ioeazmu65B
ncLr/oY380lFPe1aM7ldQA5D9s3zgDRYKATLXZcQ4XqvuJtyKWI4rD6RxCD9Hn/Jt7yNfCKWU9Yo
g6DzcnRffEOd5w4YCZw5suSt7m7sxGfFmwUS5SHNfXOvrZHLSTNfCluH+p5Wwy5N2afp1P5NM71w
jSIDQVS/LofOtovnPd/HFHyIAd8mR2KFnnPD1EISsPYvGEmjzdRGqIe+ffXaetYrve0ntxyoNhGm
2guKM6KrsU6ci9xnm8oSFVkUvFybiGzp9bYd8pp33TE/WgMtVYlmgobtn5qDt6km60ErclqGwnob
mVsa8TSGpP+sPBU/viS2eIoX52AUFOgiJpSP1YkKANIee1jPhN3aDhZCY0jCNKzu/SR+aH5YeCMm
PxPOSpWMD4Vgp+Z0+GmyiVgUob8lHUENs1mTBzU9ASAtdmi47jN3vDBWwOinFbeiiGXIJvAyreTW
2Xo0PuPK+3SH/qXXOTFz+4Xsi0fTqUIRk1NIBDAUcIJk51PfcbVg60Ihfugt/W2Q9l/NHekro3Tr
LbLrMp1mTMb9311SC8fEeGyH27yFA84CgAxuhTcb79G6efW0+LJAKgSpfclNZ6Fx1381rdq1rvZS
EEm8cRNrCqaawlu3UTNEnC1UMUNV+1jFhb6xRXGqI/m3ElgokmEBSon8qRse3UKcrdLpA1MbqKkq
5Pc6gGqVaVoo1nzewTe2WMGJos/qr6RMDoArTl2a7PTc/k68jj5VxxSQJFWiFNO9OTe3uUOgaNcW
x2YkMnXQmy2q8M/c6JGLmiR02+k2yxk8ZxL9W1QBDra3/AnnIblz0wqR8HSpNAO+k2MkG0yP0WT9
iSQWiij6XSrtySRKSDl18qTlHzATK3sxAy3WUWNN5u0Meyy0pPHlDvJo+uljPTFZxwH4LaP1YCfF
x2yMr3mFr5q0BehXNf9zOt3O+XRTZ8jzoviTEuKTYNVk49bjzm7mj6FZfXk6N3Kt9FEELjXscRO1
HbX52qlUe6Z4SWjNtGb11CQA3qSbkHz4NokUeV9dyoI4pdr+U3qTYIKuvS/xdNFbENJ+dWOyhAvX
28u69oJyAnJXyW06pW9p0Yngt7WbL9sq/kZNg9bSrB9KaI3SLVlcnI60JVuCxzsv1bSNyI9H5YRX
22jO+IweTW1EnI7zF5fFYZ7AEiZkg2aZTlNvqEbORjTni7BCnZkqDK4YL0g1BXogF5WRlJjmuyV2
zzgoPx3RfhTLcjfC+WKs5txwhbw6ObQ2bQj9qkaD6cV7s8sCdxoQHGukRWXLLealE9TaZd/a1tYG
b8D9xyCPsgg8k6trXPTxQKYDFH1k4MobgKzzTzWW/0e5NG9c+ikbi4qOs7i6sYqXQeQhAar3XSLf
kpER+HoKLjMRUwhL9F3scKLgn7hdimhPR/wtcuUtndu7CFA+uwR8aEVrbEkhOheifJSJ+V4qR7DR
Syhr8VN5PpQnIbkxVunjVSoQ6zRlaB43B3Zjj4RqvzUy+2L3+4QLVB7B5pOpvEQhvpc3u7l0TfRO
eYAeI6FEiWjUXzQGOZ1B2Mow2/nWK80DKiPaetlsUTK0MfmQ2qV2G+2WvearKuntLoO7Iy+7Cmvb
mdjTK39XLqBoFlHkh6q7qWqNAQE/YOvl2hf73s2MF0KkkXdQi4ZvsgRZSUhWrLz4NKYTm0bICcz2
taDJbGKLZ3s/96Vx0gomWC1OBCYRLhs1L9GxZxj7efbbI/a4dNPNZDApwyr/aHMPNN7N+/31w3+v
gaHPuC77IgpdLByA+BuTe5UkbNwta7IM1vQn9eaJFBg3ARaOq+ag9edj7WJJx+T04dBHNgT6U9ca
tAP/z24xKFQHEdHpA2LP1uZlKbp+P1KhdxP3sLGjAZnKR/KFPwdZrM4u7j6LNh2FMfp7N/p1yewM
5sL4REfGvaZH7pbpIibnuHjXBoCqtUVp70zGT1R5XDRU2GUU/bUyMQS0iLwQbIDwLSDOesX/5LAs
ee0pndaSLdHOiYuGL3K/Et/8Gnvk2zOLcDRER0jMANLpWEnffPVzoN/2rpm1m3b9dek6gbEc5FMT
5Hvfe4GfB/awIlliqYJxzi6L7vwpm7smE+MmK6bHKmb6XHjesWsELU33Ljdxk7ved6dsIP5xez/b
xUO2jg58raRtqLqz0OMp6DuLK8InBR5X2Yl8jCps41Yxw5chxfXEZW0dq1EQqGOzeztYcSKATaDs
0B2IBIbbwETNLRdCY9xtM7u567LxTZVr0KLKxn1klb9TuvQ3EtJGTHtbt9kpW7HPDXa2mA9Y1tZP
9Ld0dm/8+NfsLWayHXloHhvOJvUqlsfssZxeIiuFLuSxR0tiK95gsd4oCctB1Srw/Iy9s2tPG2aq
+yzVjdfcZ7WGHcvulhaLKsmHMtKzGOi+OKO4ZY/95Ojla196xVbrRIrQIn6DMYKF3TP3uJn0AKEH
y+AqOnSJHaJzSJNqCNa253Y0MaubvMfmOm1dNIIh7TzfE2TKd5lni1nYTveczwUnfznRqoxGhisg
VLC4M3GfpGIPp5G75FWFF+SOY+BoGp+MAiCgboF8GesGWRUNK7v5zrMW9ks1HYqZPrNR2P7RFEdZ
ymEzxwym+oXmk+vmnwNNPu42tbapED30RZ0c42xcC2jz3cbisqFbGYM7Ud29XpYMVkz7b72OnqKP
lg5LYOQatau89PQskcl2pxhr4EAx8hA5nJVVTbNz0PGdjLcj/roAjUqz9SsbSvrM2MNZE2uGlo5f
ugwT8zJOGMgI+b5LoFRQ3m1Ulw8PLZnpYU+80QrkP9OXv4ntNigG+jYKooYx0daklmqO2dhC/OCO
kLQiCtoh1W/kpO9KasrN7OKcThcSy4V+5zfC2gt9aHcQIo9Lm7kbJ6+2iUlgyxJzc4hj0Z8n+u25
h8A9y9WLUyEy1eUzUzPe/2pB+kNHNkr77FTUtNXZt8KpzRyiV8YdLAYoEm2VXqTL/LTtaNo3ltIw
xcKDLPxyu0iLm/HUv4Ho2Vb2Wn/WWOOW8WjnrKRFWr9UzmIdXLNGzSzq+ST6dSbUIachfgMNn5t3
1LUFeeJ4N7Yi4bTQJoEBu6cRyIXGNsuxX8qiKwPXqKIA5EqFlhPXa5MFRLZVAKDWS/KuUPyKfOYS
torODoQQa55Ce7FF9iodjm1kSOeQpTkCJi57bD4vncN/3Nr8SvxEdGJih2WNkYzjja+2byMszssL
qE91jusHnRYKZ1S1iXhXtkneg/vuO7Z7/G6jmXcEjYxMnamyXGY9W8dr6iCLx4Ng4068cEnE6iCq
PcNiC0bMzh9v6oTwFryyn7oj5J/SjLZjNr9aE67L0R2f+wivJzKgbl8RRMMSLe9UuvBF2q8gJYi2
Tvy3sZwhdL3hFDNDpXHom4BR4pm2udN8w2/mEM3Z/agPGuHTHg6Y0SN2o8KY0DboaU06dCZhIwMJ
mxVnsh2BW+NCwvXf3IhZstyoyjwCKqkXygqbc040xreK7U/d/B3V8g16hnALQOF2e7/0jg4ZJ6IP
HX0C3+K7hens9AIHBSND6DU9JhP6Hto03k7MmB1SfLJk3PaJ9u53wtsORkfgWprXN0z+3G2xeKTj
CWY6jL0C3aDSYZ+DuZeKlX3tHrCPCGBi5CG37WNmRfPJiXRmG2x9RIUkx41rtdNgwaNDfpRaoe86
7x7GBYWhPr+MyjgsvU5XWHXPcmQi4kwyMOOqD9TkGxSKxcJfH98kvXwvHEZk1q85pvceu302wdwV
x1EhNWI7MCgG0ImvUbMfOnzjdzF5JFpNmDXhTuHUa99dPb5bMbleRXSTD2grxfA9eTT0m4wWPOrK
J0lTgLw3H+5v5dD8sJ7HiO1hBr1hi0HnU1vda4k7n5VLdEGZZQ+aaKDn2zOn3NLUmxopSmiM7Pnc
lYnfN9WPbk1/5ahTsTjTwWDt2a/Q7aku/qLdIL0S+inzXnbGptv94T/KOKuSjPaLXewTELiIDcNc
yw6lTqBzF1n3be9np7rn3LbaMOYgb+bGRx7IENxofXubyGm6bbythXo29JQgbWP4nOf6jjtsRhVs
bUSDfa6rK3QgzW7OVsOuZN9BaBsC+aX5zjBZsVXIHk3dj4KkpfWa1HbKMxonRVwPd5WDM1f7otc+
fWjxgemrDtpJ3I49Y7ZFVV+uu7JZBFujrkdYN/KuGPqyj/2lv0vXB5vuW4mS9nR9ySlaoozoPDS5
w3/brxE0kTqUyB/R5JqspQSre5oPxb8b57BpWYejxnjKhjTjPNBfe/ASoWGabhBbB89x7FAs/muc
JgKXGz3tui+nbRexkSknfBDZplN1e2xV/zS6zbI3Myvdjl1xq5CMMTtmOmd1Rbvn4iHY2BtyOMKK
WS2TOEo41lhc+mAq6A5vra4fbsfG+1NUHNBqKTZlY3S30pcNGd47j5u+18BkkYw3oI7dddFMk582
o0zU32kwoIi7jOWzwXixHJSFTf/RtJBccHRRCpVbv3PvSiZiYbOIPqBo3UZYB0dGrDBz1qCN6Sfr
5jByRkl84SnvBrUD/I1yMbr1l/gmdtirsC3b5WaTBJOW048xppNB/gBFjvphyQUe5Xr3htU9tENO
G8aJX4qZ+afgvhRDkO60+VeRH5xFlnGb2tYYyqqMd1pBMkJreL+ujUazlC9KjtFGgEEO3FkP3H5m
fbaWb6G8Q2cRk539ug4n6FIWX63CW6u7ktpPI8SomuPzZDXPXY6YQnJymf0TPo6z36HwiaNkG6Ud
FI/B3Li++FodJxTi0El637SCyHQvJsrrgvnLdoydo4/k54RR8dlYY8bjRmPaXnMAXPHdF5gt8RHV
NF93KvKA2mTFk+8wpzZdMopggZycer4bLaYHtojek3sUKKwqQTQt28FEuj92N/OQF3tkGcd5jO6I
C8H6Qi8iNxRSHZefGc/za1nZP92iboQY7qhSwRYn5zziKzg7NQRB/S4XA2f3Wp0xR7lzskRQzvYl
nRPr0NryaChy0Ev1qM2LcTOgBTLRAe/q9FB2lLjSt37M3Bo2ldO/arVc6HPl3Aw4bibOzBbRU+cl
Z8ksjZ7bpymkvBiExWaJN+80Kf2wX+rAFwlnS/pQQGYIYtb6utuDVTqimeRWnusm/v7mo3CIE4uU
ReK09hPbw2cu8r+ySxbOfnM/tbwvIiW8kLz1nbP0H7FFEzLLVjt9xgTNIuPJrL04ECDK6DAwsbU5
zGM37hA+scKeMpk98/7/cf92TeeHMf0C2rQ0/Xtf32gT2yo7/lG9+tOb7k9TyFdv7h+ZQkSBmWlw
8l2Cs3yIUm3EdkAYq3qHOapGarAjkGQTeeBthnJp2fLrTJ3dyDoDSvtrRJMXtBU6sXWaVUns+ezU
ipDYneOoHOAPp9ma9y5XUBXX+5KFO3K0N2tIf4GbVXSeW7WvdWRt2N+T7qdy+1dypuhGV/VdK3ZG
xJ2TNR26sn8oxQj9uPpr5h7adLUdvBRJnS4achnwnTZr/Iw2I7CLjG/X/GGg6W2Txb9RSNLCygCN
gPQ6bXU0vX5yUvZibLI0uWlqjdRKq7w4uNXyqi33crb1LbI5m+piCobK2RuTiqGNNS0RLO0fkx8M
YY3LPxenjk1pjKOTdMcE47X/f5g7r+a2kXbPf5WpuV7MIoet856qw0yRFKlI2zco2ZKRc8an3x9a
GiuMX3vP7s1WqVDsRiMKaHQ/zz8UNT38esjDJz8rJtGpequlEteNK6duEsVheMskbPJAG7p7ZfSd
HZGNeV/hPW4bgbLsrfTWz8uT1mAEgUw1pxEsugSsq020HL63cTAjpkIF6fJ5MMgYV2nRHk29K+Df
iP71ORmrniRGj7kTyKl1UUv5ssuP9SgruzRpV10qeYsiYlCWV5ssVRi3EhMO0oD/Xp8ubX88BAkd
kOsX6VLO6wvPxrjdk7FdAHGkOFK1dGIJunL7Ke7LZdlWDAFq7yQpDPq7NHv0SOgVIWaUjicFC2lQ
H8y6OOpyvUmceFjWCuPduI5M4kEaZKEYRRa3O9We9jXXd55Gr4lPoEU67LsDxiHTDWjurfOER8oD
wS+9sO/JoKx7bODgtOw0JqW+xzCi99QjhJWj38nHoGtAeyjb3IuTlUJ4wEzMU686E5SH4WheYKQ4
gHXNS/Vc9cEtCEuGo+hQGXULUSM1L9NRu3G18FqnT1nZVrOOynHt5MqFy5ccsui8yUiQYU25DEOi
kTh2hkE5U4teWwCjpGR7DHZycDFVQtQcLneQ+euhVVZWXTMqIdjo4Fkwy6V4r/floxu2j1FFriIc
Z0pxHRdNw0sD5c/NPqm++Rj0xlPTZuj1qwtNjvM14vfkywaEFQpm7ab/lZAsCfs8LQmeSUctG299
w7oPrX4jq9q28BmqSrW6R34HuocORqfhg2hUdjPbf1d0aVnIOR8MpCFaR18ZBV9YuftapsgGRl91
TceHLdoS1L0yLSJxcZ2dR9dZlMOor/1auXPwYS0K57PfTIj4wN9LHUAKgHa4QCT93kjwPc1UAtyJ
fSej4ta42RHBoxbkVXtTtMRiag8ybGaZB4hjGNq5+XUCkWHmjMM+bZxFMBq4KNGEjMleQyeFNKu9
MuzyWjOSh7LCq0ySLbT2AaTJ7a2jE17WHGgFhn3T1QoDNmNBl0sGGo0EYLj6XYRBJ3QT5MUMrXxI
5WYhgVItcA3tA/VoKhaeoegGhsTcm9zdTJ888gLnMY2Mme6ncNOh+riFcVVo1aVR9vacXCPTbkzr
ZlKhneLGrJYpmJ7OBvnY1zu1IRvskU4ppW8oOWD1SGx11pUoSIJLVS3+tR358jhWmJdaW0Lw9I2B
kvNdG9eN0twnMiEwVJEmRvpagthdOSaDEgaKHWyVKQ2InlSA7ITsDQQHGP261ZfCVlZNqe8by0IP
JccZMqLPRtDCyghoNvWhy/X6oGRBcyAAMZLW66QN8JFuVkl5v00qPb8OdSm6Zlo9/RYVWQX/EZ0i
Ppumixak63vKvDTkav2ymoZS3y6xNSyOogo4AHkIQ//8upOw80L6cbtfGmOVXxOHKa6Bi93kMuId
okrD3vWycOTNc4OpVYyB6Yqz9RevOyKQDku/U6WtaAfYur/qC+zrp72KBdySjQ+hkrQ1ZybqKrOq
5yDsDGRc/q6LA3uuIOpzFC3Q7hpAu4QEtI2oO+p9+7Jgbndl62l38aFeZ2yAlE5HQuvv9kphomKh
78mTqpev1THWapceCCOxU1EfZwPWU75xYi6yytXCPYV4et4WLsCpLO/qC1E0nSyaPODGZdCHza1T
evFOLYglpl7X8OWo7Ss8EOYx9Jt6nlr9oZPpfMWmQ+lUcw+w3lYUw9gJ1xAb9MXzjj232+NVSNBs
OmwZozoXKc9NxaFsJz+TddEP4khdgGXj6NoeAQmad02RbJhOS3NRDGCeHjpHvUsKifOQ5aNWKNWN
2I/CloQyymIvdmSkgPqK1HFXYm0dGvMBTC+smji7EgsjLspVVPJqIZXl+/PGzNC66JJqLlaDaM6u
OGCwKfFgphef2iTB6IO6Iqn1up+oGnrmA+maIIW6qmstOBJi91dZ18cnUvATciDPr5CosxaZF7TX
EZKaiwpVhZuhLMy5C/vmlrFXOfc6M76vib7x3hnd2R/Rs7Niw/qU9kY6i6Um+6KX+ROmstAly/Rs
t2Hyrc9TaIOh9piOANljO/te94woEnIqZDiyeSvndByjfHJ7RjSzck+0CkhuggqNbobAD7AmZrjT
0nrM1j65kCcSETutHovHuLSuLBD+X4Mu/GynfvkgMydg9FY5n1Vyt7MojIdVkHtYozhKcYWZPLqa
sUUXNBkuizovyqFUjhKDn7YorsQKxVMsOgk3X4qiWFEGBIdCL5YY7rCr53a51y9NIGYLUaynHWSW
ai/b3kZR78cx8HrOgE+TRzO6IvPnY2nJK0lTUCGe2oj9O+QE131htM+nKlakldus04qclmgi9t9L
Mjj/1iffnxXg2WCkb8Y2wi6SFOgRt6Bk0xRGiCVo7h94zaRlLfXhDSIGwbxUjPpLEkuXqpF3Hjni
q9F2/e9FYjwA8HbOnanaWCDX0GY7Kyaq4hQ7Kc20naV29orJa8v7n6jkxbX2U+e2n4wMKRffWMIe
4B80RuNVauXm595Us7nndeO1owTZyjET5HaSqr0A3W+vcW12j9iaVgutiOR7EIUhgkn+qZCj63RU
1UstTxBa0MyO1AS5wCbyi0seHBJFXhZdRkyd1hpaC4co0uN1U6CSEqckuJKoGw6RodVrLQVVkOok
/xtdSQ5KM6hrlG28g+Ko5poXxdpHEUSAjA6Xt+wiBXSyzqH2bzQj9K8YjTCkUyzzmxdfoCthPtbM
w2dV7Q3XomlgjBJRmb+b9m31oakGzflaxuN73dYGvW8T3YCeCvd4n607F21T1JYJZ4g6Ap7rtsg7
f9lhF7rIS5msn9tdJWqFs3Lojks1GLsrscBe1ppryEmsRFGZ2iktTFxPy411TteGcXdILBtVH2+r
BkX/vJ0fElS2Vbe8IAn+OOLmh1AVkX6w/qc6d5C9gafEbNDeZLiogLHsIAPDS7jSUBVeANrpl6Ku
y2z3itE9GH0UN8kJ0U7UWZ226AbkmUSp893kEomyjSiJHcFPczYh7nnAmdmHWBi64WLczDv0Wgee
sySVa6rb5kc78h8LFWm7o6jKHTtF0q3cZCUW6n0c1wtZ7UBXEECpV1Ko87/DDtJfwkaEjymNEbEs
tTpafBYAAkyVxCaj+XO5KkoE+IjjPrcURYTzCTVNi9ddiBWZ4dVHk5Q6mtM2MjBddVTcQd6IwH0q
xZwED+a/qfQMU95ICiF+saFoKBZiBTxU0sHTxuOYAx+PHHPrTRPQwi+1y5b4z9FLCmAtqAZ+IWpY
keQxspOaI1RhjPBxsoaEo2alT6maOVeBB/HGKYini/rEcm6Q+5BvnGm4WxTQYiS/oX2a7bIcVShj
wG3aHdJiKeobnxlR1+RnsjgW4kQ99qohqcvEwHJW8TtpV1k8TTPxsx5wLk37FilzQ9qJqjKMWCvK
zz9F7ev61oG4FifS9w/1ovihzlBtZZsU0bKziaHiezXsfHV4WchydRU0XOuogxdPfMv4pISQD+Q8
yr+QtHs09Nx8kKz0vlaUequbmr62ldBfOomG6gca8Pd6ppA+g+GRqjb9qaegy1TGwRnHS0yN6TBB
ZUjLSht2Nipb7hBqC1Dh9H9pfzkURfI05Ih6NpX6yTMqGQRpZjNj76SL7rxRlRZZUZnU/UzuNG/j
JilT6xpql60mD7mjfMafXLpGMDvbpSoyg4E1Akjom1WR5PG5lUmiDVKsrCQoXF9Md84OkmVzbksv
v1CKMl7JEMS2WeMl9/YwbAlGpg9Kp2Wwnlx3l/hteO3q3ndxuFG1+Q8WfXa0sqS9dD2yDP20wXQe
ICjJaYVgA1PT09fISX4NkSQ9iIWW9s2h0BvgtYaNxIHELL0AIHnQ1EDvZ6INXM7pJzBtOHD67qX4
YxeieZLn5ySJs83rrmMNWLAutfWyKaAG9P24RbfFuRSlNIKAZrXI3otiWIJiAZ667ezq0iIhWG8r
IiCgw+RgnhVSeR5a8qphqhefrZG8ddDH1UMWJ2dgHt03LJoPDePRp6o1oWSlHg722TjLbGgCM4mJ
/BSOdjz4LUkPQsb29Ilun8ATr+EpT+JymVWgMKcq+SzAWnotiq8rolhK8EEGZ9kS7j4G91KLjbiG
IPXeNv3CWVU5EN+uN6utrzUXoiQWookxtRPFYmIX6Z1HvKy2roJelrapDa8rgaXOLL1FREGFfLUI
ptWiTSm58jyOiYmWhkEbPqvfmNJLF8+bqEo8L1XPOD435v90qeAsYZSGdQVhiJ38OMbz9p2blDxZ
HKMCUrDr87pbzWtw2NdelKTX7jTlCOQSrM6POrtq6kVECAzoDpJwMFfUUynb9r5Qw3IPl+XMnNi4
laFVoTdmnvLKQlI2BE9u8SDuxUoDVfsFOJB8I+fgBOtWy9epBd41rjXvLnAza5m3iCOoYQ+PCnon
5jktVLc+MW/HGJSNk3nS04r8mvuUtgxJtbI2bhP2tQQgG+17Q/MXeRhDIAIpcEM0c9mzr5NmaMbN
WLoETi2VGSYkO+bmiLpreh3OxFpLI9M51Ja7Jz2PwGgQxJd5ZZaXFog1Uuhl8LWwkosyDY37Usst
OBUeciBjEpxziQDC1MB6vyW51Iqguu1/BS/yvKVJjzXPh0o9kVsi4m4V8W0Xw1BCwDO4Cl0X3Sil
zkiRxNa6G0x1F/KNAA6TNGS0w2xP/1avh0S2LnXuz9KKIu0qi7G/C2TJuu0nySL0eGdFodvrqnHH
YZZMHgyNNSgHUp0xgUtUt6aqFAT/IZ8Wz+3qUs/wtpBethBr6mHAIbnTXSwIIbeT416CSGyuTa3x
b3ITzYoAobelKIoFDXTLbK4Z2U8sIISHXhuIOhooOuFAIiDd1nUaHWfa1tuZaVweOr9LllES1/dq
EH4T/2pF+x4Ynf8Y8qwSTB8wupi2sZEq2unTNrFFTKEM9ep+1Kb0Qec+6enzNqkTKzPVTl62KUxw
KVGc7qBUOTulHpwdKU/yW51KQqIIU28V8W0occNmVSpWffzJIFhbSE2wivsiaTAp0OHx4ao7q7h6
VJ7xUR88RBhmhmyzTKeK10UdBxgAg3q9HSHSLpsex/Uq6LV9lqrRMjBC6QxJ/tjxFD4aQXvSq047
w1tISYtX/2jqJs1RDF11vz/lTvDS9MNe9VHGYz0rIsKID2qZaneyW+a3XvumELQPSmuqz2sU582a
j9vkTt6tq9IFhDIWLc7ildzzjYXxT0JU1pfiZ6QgCBBMi9wJUZi0jzK6XbsymuZr4meKBq2Ep+r7
WlFGGb68GDVC1s4gXaSGt4Myoq9jUsUXZOWlC1EP8Z3gqahUkt5GF3lqTdLPSWeiVWMqjbERDSpR
K36KRWEb5MqsJpzlKGe8tBdrBsX70jilvxvo508er8Ym7gnMKUmRntxUSU/iF6PQ+5pk6sVrfe96
ysbWSNyLTd+3BW360rZGu3eGxkGD7LDtHcTCQOiT5yjRl1aRoF1SN3C/xc/XNtVAuuNjG7HalA3E
WlqMZQJght6thPj7Lk1rmfj09FOVQHyJX2JReXy7gCf5s9e6VrWH4vBajswxWoUJOmZiYyiOKDV9
2A/hSpI0VWXSXdnkyN7sg4GTNU+HXgZfk8PVQq6vdYITQgbpyZP99FTEgwVH3NUWzqAmb1ds6hYB
v9faXNOsBZlWbSE2FAukldNTtSmnlqKi6sCHmQw51vA0EpxmziPpxgNmCMVMFKEyZetKQ2lJFFUd
yqgEV3MvioEZLPhAqre5o6qnKNFvRXUXoN1a63jIhUM6nCuFVC9TCGsr1kqGfMRJc7zCKFu/qdLx
eddOrDe7Lmxy9JTYiIzHsERXiPnodFpKjJpgZkjaZYev0ll1cSb559nq09kyDPNXZJL68+vZil1G
nG1SIdBcwNJfCyX0hM/Fqs48cNGTWPqzOvqkp/5aLCofJpoDhEasFSvGPqZnF+VYTj/HSpxuRGlI
ih1dJRSfWFk6IWNdaIFBcELbrV9UxLOXfWUNQJn8ZO4iVHCZMRTCOsk1SD+UyGeJ1s8bWpoPdrqw
J1+P4GRIVXACb+YxteiuIvwv9gjI7xqpt8+yyuEHp4d15Dinoo3uqqk6deDZlBHp9LqJ7HNfa+Gc
QHywF2trM8QTY4juPQX0dK1jsdN3kn0uIY2t0jLsV2IrVe0IRzZheOlIsXM/hntxSFtq5T1Kr2QA
p0O5YUgit0yltSgO0fB5xHcWDasqv608dykO6dTkxpQR5+umjdV7HdZYFNiHOtbIeMgy5GKMrA44
ZVuHrjDIvYSK6YIL1W+GIdaRG/qxupfAMLxuMo7jQCeKxL7Bp1UzYJ347Y3nN+0NRkuEDmPAoa5H
EckbDGS64eG1hdK4d12oxQfRHteTaq21EC1FsZx2OGVxp32JbboyMeZoijhrRzPWdTOUxz6Fb88A
AKh9KfG2yohkNprpPfpXjd9mj3g4JeAEvclrQIdtO9Y2RP8uvDPM6qujSelj5KrAX8zik6YaxbJG
mXBPNNI85KNS4IHkWF9CqViIpoVNnk/tZPt6jPGGG+SAL4lRdtdj7rQzcTwTkmLcmsWDmwNVlIqe
wZgUGbsKUuUyC0z7DHDgIJrWofq5tWU4iKqpcFJEdMQ1ZG5XzC3mUX9fQ8Qc6vkasoQxlbiGEtbQ
XZAWX4Hvtiu3iPRVLEfjBnBAslAR9rgTxbaM0oXqy+qdXlcva0fH094U5UgtNiSNkhVsZ/IkmhTe
y/ikL+RBLi8Bw3fbQomqDbLJ6IhKQbyw0M37NAztGQi0/t2udlUsjU91QTeBCHkIoZytR8ctLyvi
mVmD4EKnpQ9dUvhr9LIS5O/iLt8TmcMyavr1odgg8ozNsF7PmQfQuii6AXYENtBunZiXsaIt3V4K
9qSN7HlM3HUp6gtbBQsE0Tnda0a2zOoOywivYQvNCTB+cXr7eQfdVrN0XLWUyV7PsuS9roMFnUpF
6IHiycrheWVb+sqyLFsUCaYVoolY67RqtiOBgIp+SIIKJbBVXHrGQSe+eTCnhSj6cWfuRswlRUnU
ixZKQv6IpI+FMnUaQn2ftu0yPI58I1n5uN7MhQA7TNe7HKH/m8ADMFkp4CyEELo1VnemY0c3pNP9
5/o8tuaNolZfUNuAbd4+ojbONwz4y5WX6+7GQzpobftxehN1JDlqSW4ftU6eIwDdPMioNi2QcVQu
kU7FAa2Jg1VfSNV9KSt3Xhl1SOpglDWkztkI8VAJFSvaN3nR4QGiDaj2D96JOQZk7NS7glbe7TW1
Nq+MaaGr4BaN7GoIA3NSFGsOQDB38P/AWpZ6VG7VkWHFa/umqoKVXDNlE3Vis9YHhT8ETbIWRbFC
DsonZOuNi9dmFkgqq8qSI+RN8you3Opot9L8tQHKMgzNwuHb624qzSrW9QipT2wkVjRN0C+i2Heh
XLAjUafUaY/ZdZBsRbHNXHOVBjloCBlvHMczzjZTul3nAAIQxWoY/CVKNfJGFK0ou6tJd50gU7k3
MNRXVd0Y53zwILA510of6gdSF0jwe/J3YFjyOixzpjSiTiyCIK32cK6gLdNWHjNt5Y5lvq3b9DNY
YKjnjqsuFNkOr7shNU66+rUhtgBxBruKLTJmUF6nlVmZRdeyHsgLmezQUtQ9r3Dzz9qgKjtRQkrR
ODnpV9Fc1ASGIm8ZtL7dTxhnMqiIWlqWVttCJK2rzx4cqud9MLkArl2MnyG/2PPSITMdkvpXpg4o
QO/15rXkus8l0Vf1qFy8rmvflX5sJzq5Hy3FduScuhu1I1c9dYA/Wj4fb1o3Ce78ZDun90A/et3W
64boALMxOhiRe90kQ7tBjiU6vNaLX891RU/CrAPZQPPX6rSkp5+JcjW232IPYD7+DAc3MbKD+CUW
VTGgqaLGDQZif69wFTno35R1K9hkspdchB0+lM+7ed1DW0nDUgkn7b5p/2Ih9sWgoJ39+cf//M//
+Nb/L+8pO2Xx4GXpH7AVTxl6WtW//jSVP//In6u3j//60wLd6JiObquaLEMiNRST9d8eroPUo7Xy
P1K59t2wz51vcqga5pfe7eErTFOvdlEWtXxngOu+GyCg8VtM1oiLOf1RNSOY4kAvPrvTkNmfhtHJ
NKCGZnbrEPq7iMRYO1Xblg8M8FrRRCzspLDnaQnet5hJQecwUMEkIF55YaRflqOhPS+SUbnU6Vov
yA1zr1FL0i9B5edrSfGa2Ws7sYKcGwaaWYBkch4QFDXSTZHa3cFIk/4gfmk/fk0tUE5JGcaBO/WZ
mhxcVdnWQZNd5QFQWlcf3pScVN4avjOsfn3nDefjnbd0zTR12zE021I1235/5wNjAMfnBdZjiY3r
wVST7LJr5PgSd4vpN+ztivzGVFMsjQFnMmAbPdIh0+KlOiwdZAOLyj1IJDcXiS4bCN701ZUTWCUS
CtT1rmkAJ5VbH1bf3+W8Kb8VcdngPuPfF8D1jwHZ8HtZvY+jurnTIE1dR2C5Ra3d1OFBcaEYimKs
kFTpNQnx/GkbA+7B0ourEvJ+Y9yDtYjno5XGO7E2zaI3++/zN/uXNHnbNSVES1fB9dR1a8Q6qvZA
9PnXN9rR/nGjTUXmObd0W4Hypevvb3RjpzYDVi99IiLSoRfD/RN32EscbqqBlAXEPtTyxD1+Xd1l
yKJWaXrx3M6vGpjC6Ihe+PpY7gnrwIeNeOASc2gwzZwqW3vCD4ufrqtPPy31pVVumE9twbir8HJn
i2aVtmztenyo69lQEQ8fMYhZyYnabJtEt28NVzmJ9QmzHCLmag6T0zUvS+SN51Vrjw9uFd32xJhv
6QM+7DAGfnAtOxpAw3kfo1s6Gv2ptSx/33T5QZQQCRxOL/XtCZ9nFPjaPHVnrYbyIzAXbeHqr03Y
tNbT501VSS8XI+OTTRaC8vCRDkHCPuivZbe4HXpFweCtJZZk19O1eNIny1oOjSF/llH/3wAWMp+L
5hBcpnBYbzQbk6AgMxIMU9n6Z3udNi81tBDEo/E/33V/legOv2X5UAaeX38o/uf6Kbt8SJ6q/5i2
+tHq/Tb/eZsl/P2yySH4VmYVSIKPrd7tl6O/nN3ioX54V1imdVAPV81TOVw/VU1c/92NTy3/T1f+
8ST2cjvkT//681vWkBZlb+i0pH++rJq6fT4CPz4S095fVk334V9//lfZfH340Prpoar/9adkOn/Z
psFHwjRVw7FMg69F9yRWWfJfsqnZmqHouqyrfFT+/CNF9sznaOpfpqppGp8XTVaQBbP+/KOCofO8
SlcUW3X4BOmqofLu/n3VLx+v53/Xzz9mmvX+a2ZzaEW3DEemN3VkW9amruDN18wdrchGht5a5O6B
+JM9yLOROW4LFxO3+Hk+NlcSWdrBye6aMCdWjnqXdxOV3Qp3z5VmX7tgdGpkmsBn2peMRAlhgDRo
RnzWviC6WDlIEsFbJtd/bIuBTEa/wlxy6ZJFXypWgGy+N6/hXTZIiCftRqrh7VqrAm5uBI1Ai4qr
3GzudFDa6dgQxkZgQfMudUj2Cgq6Y0GsPNCIl5N9TFVE6eC1AtIcJ6GJ6jomSjZIX6DlzaoIpZ3v
svpFl/vbmsm57BjQ+G8U0nNuPyFV6wVxMAKKNlDoNSKyc6U5e8iwVnC3UahSkOiWGxziDmagrfP6
XMjwp9oejgKhZ1Az2BDkSH9E4KBroC9Sva9TMksoqJRwOG3QfRpQEJQf6OS4s9LnJocIm30KPWVv
VvasDp2FVGqoIXnzGPWKuLkv0JcB6LlpmbTpMPEI/KWHri2AvN5X8X1enILstgpuAuc7DnSzDOFN
ZThHLlIc8FmT4FtqQj7J76zhmHtf+uy+6+9qyJpSRphsp6G5EEKi1m/1rFpGQFxUeIJDP6v1fY+A
Ad9bwg+bJCSFHHwOHGkR4xAVgaROnfJ7b+EoQk6O0cRMgripEbrRMygjPnZhLSmXfCFh8xsNWJcj
p4KGEVBk/veXI5EDf/g6Dk9RhkbDvZamc4hYc7cqZnL1iKrKxpBPgZWtXIyNB+xBtVOvPJT1tg3U
TxI6ty50MjU7xB4qUKE9AmqCbdqFOC8YyS4rMFTIYMk3zeTeiB5CndVL1LOWTLRsgkjYS0n5Bo7B
UtLBswK5lcxwnzNnC7tynkNFjt1PdnBHJhUUOBwhAl9XQ6pdyKN10CA59KSLY4/84kUhTVQpvJ1x
jVokpnZtOONj6CHKaWm3aQoXzs2u4B6spicb1UU3RSBGxYITsnKKcI9HZq0OAMgFaBf0SrG28o5t
i46opAJ2NFy4xlMKqzOCozxqF4YtbTzHOWumtegmMQNvGxlAzYyzjmLR0ARf0NXG+IsvZDYvsF2P
cnOetSFKFuXGtxHdSKB7ae4dQM3LSHVWeCiRXrkMu7sEdGE+xEev6w41j10dblDgXBBqmEFkw1Jo
o5YNrE7LP6aOQgYWQYTGncs5bazm01A1nzUl+jJEzqqAGxxYR10NjyrTLReNJGR6YhicFfN6Dy0Y
zF7Q0NRR6L/VkxwiILRnusoHPbmz5WihVz3p5h7hWLB2vgaqP955tTvRBuASlrexA56+/oJCz7y0
uju8rM4gER9QhSMsjJIH3lwWQUJEJwheRfg91LhXoQVz6ejmzBjivRJvDCDxLaJFcYUcqt4BKc6w
msTAjG9vm6w9AlUB/oRyxGkriAn4VjczXJRr6lXtXgODJHAA+7/aAnxYRsjpjiNoVx1ZDlx9K/CA
eUyGCacmdSMZW4Dkp7r/lBVohVkob2T95GfZb/3m85svz0+mJ8a7odtLf26qOkM3Uzd1eRpDv+nP
ffwxS0VLeTyqlaUwAm13ZXD69THUn340QDrrpq2oAOCmk3hzkMBCzoEvKNpnS2Wl3yVXoT3TvrrN
olhLc3qTWbcwQFDMlLsEftM8fYLM585/fRLTGPR1Gvb3hb6ew4dpmIRBa6aDK1go3tpuh2WFV/uv
j6C8Hwb/8xB8hd9eZhI3IOFzDiFt+m9Az1buwlsnzqxeEgpbQz25/s0Bpx3+6po+THDixkgyx+K+
MsZf4tUEVX2FlAWgsL2x7hbZKV6WB+UpP1jPw7p3o7q3k1pF/cmRbVlWLXi2pq2bH+5mJ2tqInuA
XQe4gg/DvT/HSJTpOvzoNV62a5ALv75WVf7pES1lGsTohuJ8eIbKOg8Uq0c/r115GzrQzYDa6JN9
i1iuA7BmIa/Qz1uEuKGFywxbkq8IqJ1/cw4/e45t+fUcPly1bI+9UpcNKNJFt8SBgPTQoj83d/4K
Dp+5l+6stboYwDkstW2zwd7PPwA1+PVJ/Jtb/3oSH54yRyOU3wftdBLoxy3I+88RQ1taa22Zr6vd
r4+m/uyZfnvJHx4xTLDMMZC5ZPQxluq8mld3w10AN+PsL0Bm39Sbfg5/KZspS3lTnKHX5k/dTvZ+
c9U/e3un4IljaaoCtXg6zTc9SNwRzdZlXi0igvcIk36Gb2n95hH72Z2FZqHyePFQWwQS3x8kd3nA
gpQ7Kx6xeXSlQ62bNYvp7UW1kvHLr2+u8pNnmgMa9IqGgW6F8uFfCfSjT0FtWgv5gls7UzblxuAJ
kjfh+v/xSB/+jYOuS0Vbc6RqOSzbo3fh7eVVxv/qdz3Dz95Tw3FUw2Dya6v/6OttvVcbDzG3Rb9y
1zJjrVV9VtY5EvF37ko6h6tyUy2UeT3P+00RH3J19X93sW9O4cNrmrR4OoONsBb6GubkzFs6S4Ne
Sd7Yv+vxf9INvrvYD//AJBhsI/E4Es5HC3UOBnxnL/DfWKmL37+LP3kH3h3sw/+QcEcWGjEYduxC
Fh2jJN2qtr9+TqZdfPigvDvEh9EAOaMOmXgOoTpLRNyPtWqccuQfHBsTH7O7xl3gNx3Mby7KmF6R
Ny92pseQfksZdEB/jkYIfX64+vU1/fy1fn0cjA+vNYqqOvHBfvpKkm84pSuyFvRayry/BGr1mzdt
erY+3EFTMWUHLPP0Z314IpRBq7Ap5YnASSipcGr08z1wrkMi+7850s+u692hPjwP3eCAbvMxj4bK
Sufsz4OLdod4Lj1IefjddYkw9T8vzLJsWyEK4XzsgQ10NSM/4WgKFszbZBmugrt6A8BiPa61q2HB
rPwJf5Tf9pE/eUC4ytfjTuvfPCBwPSTC3sZEq0kfA9O5jlybOUL8AEAH5E2Itl51ORjjMh1JHYYw
/tp2Uu4nlxs3vwvm/+5kPgxCQJzEIBy5CXZ0ERQVvovd3W+e1p98cLlexyCKaukKikrvr1cuCkPJ
CA0t0r1/slYZI+T2wjx2i6lLcefKb9746Yz/+W99PdyHh6jUGFKVoWQtwmZTtfLcyw45dIPfXNTP
34rXo3zoV+SoIGFgc5Rujrr/AxLyCsm1hRou0p05a5fZYprioTk8LpCX/fXBpxv2jyuEbqjqxMUs
4mPvbyioHDALhs2xlQvZ33hxf7SSXeJcjJh7/vpQP5sBQKV8Pdb0vXjzsPaZk0sVGmELx59N33R/
Hn3x7nCUmHuP8qJc//at/N3FfRgXtQmIaFnhgOE22VXLfoE88qqApTNXdu7CgVlwVFfxUsVF5jff
vulf9ovbOoUc316q3w2QjTqeU/ki2AQX5cZaK9MAdCNu6X8rgPxvA7/v4snH/Cm9qcunp/rwkP//
FCImXgw/o34b8FU1w+Y5/Pch4sspsPvHfyVPZfDt4SdbvoSLFeUv3VI0g6+b6hASnlJcL+FiHsO/
bJ54VbZkTVF571+Cxbb2l0m9pmgEhHkhpmzNS7DY+oueViVfaTmGaRBjtv5bwWL5/fCI2T7TfcKi
FifBKfLVeP+MkMgqU6WLjKc2hyy78UC2nVPFevQ0yX/I+SEBSxQ//jdlZ7bctpJ06ydCBObhVqQ4
k5osyfYNom3vjXme8fTnq4Isyurd3ee/QaCysgoURQBVmSvXMq0hP7ZqxmZOf3FTqtbKvFSRE6Hi
TumH6ttQusVNORjdnToTEQts41VFk+9bpOk9NEbPYBfyBf4oUY1V0QOrMnsH+SyBiZRtCWgcMlPj
7o8dc2fn7bgLRFrpekhL72MzgtvpWCQ7r/KM16BMs5Nhe+gNiGY15SiODyEvXLsyX3Wn/ZXk7QCH
IVHCMERAsI43yTxM38FTkt7XvFdyX9QoxC2xKdWZTWJcs3+cJpQk5ZldeiA54YGtb67txNeMA5TO
sGmpAUhrqPPb2kBozh1mJD9ZEFYbjcTcUbZDu7uDKFj9EcM3tXMtq8yo0s5+hkPubfpWr7I1lZcB
Qc1sykCidFZyKoPh7WCbY7XXpmF7NXmx4gHQh365I1D4YKlxeopN1PioDYCiSjRL91sLZdw2USDG
Gsmow4HDwVcSDk4F5LDMhxviXEFX3pgZxO8ETb2t0bYXLUCeGeCV+UQVdHOrw2a6qQWMHxaE4RyU
zXOVZT7aTMh3P46FHh2mrEGvu7UvsxY3D7nV1A/CZPcmPAeiRT34B1NiQroT1O4DaKhup8DZQA3g
aD1Bx9I+VshT1ElakyuP90ZdFPthBDd9Y0XUR1Do/vEgbaXujB86pK03y+e3/6lrXKYYjjFtSO9g
uQmfqBy24FCxKScX4HiJp3eiTN/PjW68lsOvMCrqjY1YNfJUt/K3gtpntDV7w9iCH3O/1fptGM3B
HYXsMD3pY4oaRBMjfspZ+n7WIH682K5n7KT1HZLB9q2W1hFsQbm19UKff5psD9RSbEm8BjsIbOq1
EgcjPAXW9ECdfHjwjbnctINuvyphfAin5EJGKPxaaOP3PvGcZw3i1E2kU2gmCL8uSZ408O/W8RYi
BsqRSOLCmqTCr8IvutiUyK1eQmjTLqpTFxfEdIpL5QwWbPuwocqO2kVNgpuCHiVskaSpyp9OB7LA
T7/rcTaEQIMq5SCaed6Tay+cGZJ/ipO59/ib3pu1+Pc3814z5uw4A2apyIRwy6NND1KrTYjtGwPV
iNK49MeN9sMu4QqGoza6LUIFhYxeid2tpfxUWuANwLeNSzZ6Kzd20vkFHnPY2sm1AEJ3AxIGoPGm
m2vCV2Z90adhRLSkgBcL5KY3BYXQW5n4FXnj0dSnLZXL0UPho5epT3UGO3iwoxp+fOXHfHHyapuI
h4Q8jOJJQT3NWzOTT4pru5/DOzsliOvE+girvlN+82lxo5avGrI2R6gh4rW0K6MJu0I3+ZcmmpGc
M4svlEVcbJI9j2ECaU6YhPY2bNLxf8SCKTn6Y+Fg2h7vHH57qkPgEACy9WnJMseG29iqHf2KtcQg
114p9zHwS/Jss70aJhgsbIDij2jP8rgspu9q6tkgK9rmNDeT8RgGyuvE97ZJQTQAbLEiqqkXAAGV
ZOemrlMSL2qCUFKUnmsrSt/gBa1X7OCSJr1iFrcohAwniEysU1K78W1WAMsEWowokW7/snzrviJW
/ipd9dB8c+1n/YNr4aQOEktsjClsfrX9qbjVSi2El6MNKAdVTGWmSB4lvn2ix5shNmP44TlTUzOB
C5Ja/eXsz97PfsoInjApGPGnX+E20LeUCkXEiC4Z2doRkBZrVMlGzSOU/PIr0F00Qc1RA3Vg5yWY
epvEWyXkh8CXzSicjMRS0Rd8LhGL4fVJ9q5BDPdZ9pLSeOttovatV6J3lBaVeO58eZfDUZjACP3t
eo8v9tY1k7NToovDbb/c3fJU2vGXjesgeef/nks+IKRFeoGb1DZJGXUgq2E5csvAXI0W2gWZYwZn
aZNn1wP0XnQEqOba2vjm90/O4ej7y4L1P4fGPwG+WI+xiDJtQuNsko1l6fVxZexWetNOjV38aKbB
Xee+X8OS2l1iHpRgcfNwPAekjs7yrEjyZm/XzaUw1MY6SGfRzAYhSuAZj3Wv89qKVetpqBzksIAI
rGQzg3/lceQ7GZrAfuqqalyriWEhDFW75XlM8pzbyp1YMMQxTAgU7SF3MeX30GvfeA4ULJmPOAcZ
3OgvHeW1NayW2WoezPp0PaAL0Zxccbja+hzGUqSlbxwdqnXP9IP2EXGGfe7Xu0wfjVcjBoI8laa1
t8izQvbpnnzdKx+7dBoeYzLdDfqtL6Vz5zhzcuKjJCd5Jg9I3kzkVfv2WFCLsJO22uthqhwh1c7F
v1X3R2vfQUsvW9dDqZFG7cOCQnCxpLse4iyghnaot1cTtLb1SYdly7f6dt+UwXS8HuaeGqUszXbA
rfWdYQg+pmvv0nZC8wkCxgy2RLVcKZOa7eMRiAtyAvZ2DiIyEaLpQFl8YZVw5/eRQ12g+6wpASth
uAua7WDZbf0jNlQ0JFIzv6P6ObbCrF6FCiwpRjH4e3Be1DD2SJ+E1ESvvKB6hIOmehlUdpd1mHzP
whb2G2fK7vM813fAHcwdZMzxPSoF4AcSK6WOzMyQbmyQUkDibZVkEC9B3MXtj6xatpn1VugKxA4E
qCSwKECnjkEvFO3kV6M2HTtYjX9QuafcWFbcPUSRo+0Q3Mt3iZYlj4hxmqQ5efYhZeoCnwalqKJL
zi4jpxZAFANxn+TbZoau1faBFH/YFd0v+82PiSjd+zMkI+42j+w1WUXHsoHF6J/2GKMx5KUHwdWP
Ng7K+O8oc8FT1NV0HyrD0aYu4tRlyngvTTChwgpSUMkibbNwU4yqONqR/qin8bdQoSIj7j0e6uIw
WerKNL3xcjXZUUNZVkXpSqUX5uIWGjZcd2oDf5ywgSvU1qXl29x78PhB5lcSnArRKoCrzAjj+ZFF
JpWSnzoDFupmCj9wNT+oXaLd6UXxU+4sSCpCOWGa423l9MarMusRYPYqOoHGguFGzfJjZs8s5Ewe
/HL9M4m18SebKmwUen30u9oUiz3JstD6NK4z3OloDUA9ZiX41iVZ8tL01M5retgd9Smg7gpS/HVq
JQDQ0C5Qtc7+9adr4lTd0RSuVtX362gcYV7MzHIlbyt5v11vsE+2PDbG4+ypQEvgBPlwI8aDPUPY
5gpSDxb0VZ6S21A73n+wpzzVgTmcodZ+jkVLlPccUldpTlUYpnfG3H6fHQ+WEtuOjyYSZyAqadbl
YG4dlABhrKLZ6Gl0a7iDv12cUz9c6WlfH2UzUKqvDnyqd2wvtJcQvjOwW391PkhcU5QeT1YVnUtb
+yq3N9LEUu0Y9UL7kLTtKdG8F7ljyVwtufMQZJ26kKWsk6PjLJqZXOhOKLB8aLZ+8GWcI0gLh6l+
qLWuRicUOuhRi9yDB4JxWFPdEx/gQtrDG4pyJ+I3rE+boyEO8JI1LCE5o5it4NEHw+K7SZ5JN+kh
m/Kgtk5zRKew2bozRYKd6vTbHOKEjV2W09e4NX+UStvcR5FRP8Z1eN+1+VFNWa0pQP73tRoYa7uO
jNc6gbh+MCfjAObdeA0haQCcOj3BufrVb2wKx6gTDGx/PHhhkT23YXqs0376Lu2Q5o8H3eR/+g92
h0KdQ6RARS0XyaPtUV0rmnLhLNfIsuO6mL7aupmCMzvZffrlyWaSW9+Kfpo3//QrXd4Fvs5OI2h2
uekEJ4i0AtZi1vjdLqLnZA5VgB6JdsoySu+pGyc5UF6yNoOxW7wsxyoKt27tV5tcNFMthIe5UG47
tjgXWDB7SAqqtrNXVhSfospVkJuwmkd5MIoyvokzxzjIZq5a2l0za2vZmqCAgtHH8Tdux+/HQb9v
9B33ZhILg7DpC3jhlBqKaze7lzbLRk9Zd569rvjDLbe+JkMj5BVLxXswp8d5pKIFza0cllPdiDaW
qAtXPfR26KzENtfv7f8RWLWcz4953TZYTxDjMk0CScS//wwlZawBM5/v7nszaHb/aDqlhxBcBiZL
hGLg5UIBNq3zk2zWKajEATy91hAwsjMfbSOoARuo0Y6oj1Ne5911dtA/ykYCPHytI+a8lU1l7Cib
98dH8LJ+uYL49K+q4D/b1661mzQYE/1xtIZ17ME0aVQlBM71ZO/0dmbxNXXxr2oojWcrrgdUR4vg
VjZDD3YdXdWPfhN6HqzT84QQWV82j1MBYxtEn575AFvlrfwIgJRzBGvs8JZyxP7JL7rwgY3Byi6C
4Ul61GbKnheU0F42K/Zah6EC7i+bsMkLdYRoQPpqzk+lOa5bnuIXu5ymy1y1pU6ASh1ugw6YZOhC
C7qWXY2ifvdK19xNXkDIGrqhlS+QzfKQ+H/NVIzeoWUOirllVYFAXB1uA8tAOBK2kV9qah27SO8u
6BWFT40dVbsQRs2VElbhK0y2j0bqRStDbHIr6gIhgHK/oZHYQKwV1cd+oGDVhBg3mOuVOmkZiLQ5
OEUR+R35sypKQGlL75DyExxhrg5Eb+SPDw5PUx4OcBzqaXgvaX4k4Y9k+JF21sGo0sILBJ7hNg1j
7+jaiXM/K4IJvJ6+NtTTbnpqALdaPQRHMPn2Psz9hzYdm7MM37R6nuxDr2YlI37z8qBk/kOSOM1Z
tq4eMvwjR73PIT2iAOFMw4zRu/ozHoKMA2gR/9cns2w6vR6eg37p+7Rnkn1+9+u6XZJnlXnuG7e2
L+JuhtsxORkOVLEspd2dHVvDWdWKbBO46fjQO2G0HlUrfulCoIVZWxX/qrL2nkWp/7fd/ujzyWY/
C3VjYc/6r6bVvue2l38LYH5d5XZoHEqdPYYuylzlQlIuISOrKfa5ljy4cq0ZimWl7MjdJzvkHdir
itiTjAFg314PttcylzFPNwWM/EEQPrhBaP58P0mDeLHEv09EV6s5d0rYC8Bu6p6VENGAm6EeoHO0
EJGRRkTIWPBWrV9u4D6KHqLYsg4lEeSbsGvRDW/Q21orKmBE+fRsYTJ6iKe7VHG3FcGbk3xOygMF
3vYmmpGmWB6oPajhylBZIlW2ctObvf7M+zzcJBXKz5Xq6s/Fn81rb6wnyg6Sg3KbtpW1ywxCpYEd
wH0kDujJWpRndyil1ma3GbRaX/P0+KK1bXnXEz9EKzT84sYmWifiMqLlt9a84waL5hcNLvKt5RAx
5ma8QK5h3o+OYdy7SoyS3jg7294xocQu3LjfhJWtrmS3KRyjMYxPqhpclKiKRRwFEZDe8LZxWs8w
IOQ5ik3UDqMPwK8HprNVY/nOa+VYP8fZyv8qE/jQPcJayF5MO6Wqxx+Jwk5V7xp/PakmCvF9UT8V
iMZSgE+5IVo1TwX87bese+F2F51G1DqUzHob2SlNgeC+bVlx7GVTUdPhaAVCP2xI2pK9a/qcioLo
uSpz1t+N0WyyKbGfoMr8YkReAJS0Nu56G23TBL7cb/C3Bbe1lbTIAM/ht7j4l3jhvs5dSDFiD9eE
9DIaIORoCVTnyFKsL1bfQ8WPKk3XwR1Tiwooo6SqnsR/tiHiU1FVKdpJArvWhGAlatSEm2ZyZckN
4BjILPwQotTRrKNDGMVfYWbw7nzUSO56cUYlMCwZSTndyo4hKcadXwMl17LZWYEb5cnkjtNXXd9U
6D2+lr3uH4MRVWkQ8zdVZsbEJ0no8svRkA+YW/05BKNybgroF3VRdgYtUwZlAL1jHverAhbM+55c
hBrXP/227A9FV38ppirbdyKK74kovuGAsu0niuMsZJwnNPAS2KR8Bsi/WDb5x/yUxWBAtFh1acn8
4hZjzJ/tDNO4TSfEU4eg/FdroUbjwSUIey+UNhrphuWd8A8eZaBqG89ttXWNqLKltNaTPDhD+hfU
v9VJtlp0Nwim+dqahb1/q2ioW5nI5hA0ag4xJA/HsnapIPL04T7jpY4+WBffwzcMr4C4+SswvduR
RduyuKIgrH3Mm/7omw3Y3TK7TK2mvFguQphIAiGf0fSPqpbveQkpL2ZujafKgHZmEF5xOTjbuGLL
J3vTGELEsCm1G4IKHgtnptaLNL3X2u7DUq4f+mJb+9CFysdPDHH0tg2SmCoEF0HAWaeg0kG1J59Q
tOztebzVYMt6lAeUKC9jWViIIDd3oLKoeqihaEEOu9WRxfEgPJBGeOy4BkQ2qEB2SzF0O1GtrLkB
4lAGv6XK/2h3w6xcdfIdsqTvogIK+DFEVdazUYem1hj2LP8vJ3ORU7bb9tlKPRJi1HKcxlLTjsg6
j91qqtFlLCp9+m6k0cGz5/5ZDZz60AfuB7s5GsRufZuiERakKAtnu5byYMgnWa4u0St0TR5NJXC2
SlTfW2LfYdbO35ZVUFpfet4jquqEMAy2I6ltg9dD4K8SzX40/25V34W1FSrxPOxAiRgASLUiviWc
EEP8WluIYE3WXe1oFJNBQv+DG/Wh15LgGRFdd1fqmYGCblGdG6MwbozS/mt02uaA/m/9oEaweMEM
x4+6oWAB2S74MapRgSqleztL322yV/qpBTTa+cxjUPhKD0eMp9J5/B8ICMpI/4y5E3CnnsiBDIFo
BYVCn1fPs9F36Lna2Ys9Rtn8InAnmyaM4eYN0nXXd/5RsQ3/GPbVQ4hKEQUOtKSdyKXIob63YzhD
QeJr3b7qKvUW4XTBotdlX0yLCre6IToom+0A9zGK5JrbEfjiH3TUZufYQU+7D6yY/A1STsXNh3bZ
5GhxjebvftlORdswqNaNdTKDFO87ZJggzxzj0njl1RWuahVaF4vS1dcRXUrFzYCn9kawr2IH3pC+
t5ADUKiB11EshIiPVUgp41ySwyNqi20xTofA92GnVxQDggZKatYFiZEsLN19acbeahAdHlXt2k03
eWDIYK8lWQdzotU15VHXSXtqhm+zCC6hA+qDrjqqXlId2/ezWvbItqHProtyrQOJrkc6QDgqo3pp
Vfs+Nb3gnEx5eJZn14O0RUi+Q0NykubCR9Dj6trqSIOPoZmxOKVCKgMv8IjkldiOyXXnPJTdLQD/
6VY2e6T3HlF+el/Hzp3W3WrFvJ2WV5Xn9sEJcv6C0iCYKzaxZDASbEWIit36CLvu+F+PxdaBzhdR
BZGfZdNE5YUBDEt19Nc9Mm9scI3OhPSIbFMqmtXUaJuyRCHe0KDnLuemOWfIxXlu+qq2fnumjFa9
cVFo/qoTWr2tKeLehU4ffc264Us01emDhfTIYz5kJ2meZwIMel4B9vT85DgU/nREO6hf6WObXNqo
by6U+r9Rsnl1cfBBIbw0kDJtrcTStn3uZhuvsZOjaeg5DI6WfpzEjytBWXs0Pe9LXE8If9T5d1v8
yKD7RW2oYmc3rQlqOrvRVOLHqXbSU5Cw4dd9il6y1Ks2M6lHoUcTP8qDWfKHVRTP7dsgaM8uJb/S
DrMOhIVDSvAE19JG40pMdB34HyfrSig8JJABipB6M1mlsckrBH9Qa0Oew0vfzqRN9g7Clk+DsVGU
fNpSeU7MsbTnAypD6kGetcM4L2fSRkoasdchhZ6kS6uDY7nlwSg0X721nY6qquVcM8n+x74CR76f
UyemIIVoFU1EzJ+6otTx9e+BTqWV4Dxp0BVzp0H7YVaZQeY0Ty6KEj4NrGHJlbALnt7PFLN7s13P
/n/8Irf7H2AnTf1Uw8LDwdR0lwgeVJi6yZkA0n2AdqlePVIn40evU2TwrdwowFKQtkK9OoqWun29
/tD43SMr/WkkhhaiFQAXWz29uSHOcts4IVoZnaj2yagc1CN2vTXIDVEbHG+h9QwhNLRz2StbVuWF
T4VWfPRImn7xkJ3SbUAtgwIzPVrmkFco+L7t7l7+F+KYDDwlxsAOUF/0XCL7qoLeizrU+gF4jn9K
g9mg0AoNJ7eFPt/0jP7nUNgrlEfMv8VwBMn9b3noInMmhjsUwy3DxwaAJDQyPEzhpUWktytfiWB7
WyKi1Dc6QfkaBRB8aoFFblb0po31OOqDda+YGbWbpNWlOQYIcJ4tagiHYS4I8qCRarhJfSt7EzGH
T9bq0ELC8NxGlxm51NusZN1R8Z45L0vVKzVB5g+iO0ZEWyzbrx3qULBMl6PjUmH0e7dcz155DeQM
0sXxcm1l9iiklIWx0qKEFbpMElSmeV9qvXa8pgcIlzgrV4F/YfHrWbnuVBY1N0i5Mm6CePYiprlm
GeRgx9TvA161x0pt2ajJaQzWq5sK4V3ot+smPIV1+MMpzWCrdf2d3DY6tQb+oQmak1qDdBQtqqpB
yjh6LU1yhynthlc2J4OBn0zvA029NU7VPIHTIZOFkFyVnaCSjs+TqQnNIPhyIUk72yJpntgK2b0x
e726VsI1TwdvHVJu9zUw0EkUSfOad5Nu+NkruZq3WT+5/jFrKmaVrhDNBzc1CmirQK+oqU3Vl0JB
w3PdtqZ66qJIWw7cktqprOPFRdqlx2jU2inNM1QCYvjNPb3N1rkX6UcWReoTaP5HiUSQ9oo666NC
ROwpVfoP9j/95cLWD6xhVZLzV/XQOOueqh75kdi3AarRL2XQvErKRisDJekBZQsiZYLc+p9dzWzQ
YESHCnV2gie31KxnIuv1tshSazeQwXjqlTqEMCvMf/IdPjKrvXg0EM5u5nq4c8ns3qoic5gSPbpU
g/Ugc8TSRPTmoSYFgW47OWUVgrpbCkr1W9ms7Dy8sKt8CBM60WmYD4PtX9wmonSZve4KJSn9sHzl
8luVX6gT9WLPQXeWGfphacpuLTU6e/PeI21L9zLHkPvNTomU4IdWtGskFbXvlJ73677V2rOnevMJ
oQRvnXTa8K3UYPSDp+yX4g8ZJHZj9xSnlr+N1HDeETvqHtEd7W+ky5+zqY3SnptAnXmxJpTkdVb/
rfHKbVL1sDAZIeGXvtkRFQx/KF4M+4pr+WeVswsyuyUKvmP0I0Y+q+/C8SUqa2U7ZxYbWsUpX1uz
3EmHAD7+ZWQ9WOPFRm5k1dRa+pgm5V3Ij+koD7YLI1apVPF6gj1vscmOxKpzKFzeHeUZiU37g4+S
qdR6BeG/DZZzETP/qYfEfOUiN+nAQ8Y5wBBNxOUkB92y8JXtM1CWN8462XV1kgP9ZMrWcoW8jJFT
Wnl+bKr2dbKsG1QJyh+xVaDMktruHTqh1n6YImh2ie88RYjREMnK7V/wuS2+AY/YD76RrTVIAFR3
eVgcJBLiCoxYgBKTMQYH0XsFS4CVG8+hhFH08FkfpgGyb4GniKYshcJWYiZkjz+WS48V1Yeq14eD
5CPJKueNmQQGhhs906bTJ7skJ0G/+4Yg2nRaYEVXFzFKEx3SLc7Jw8L6FWz0qUPvMPfMfVDYj6Zo
tYCz2I4ISp2OeBSE73CUy6afziFF+7+95VjZIcdZ1ZogQ7aSFMJOPcKH3xWvUWcjPUZ6d0sF7/Ti
hP5BOgj2HoISwXih3Fk5e4o5LrTFvtLvqveRlhhJ0coyMsrq7RAYW9vIuuxn/OpXAMrIAcTjWbfC
21At7OQMgxbFHP9AAwo1MfBUCaoNlQY8FKFDdI3A2F7pROXZ4hhJd7uaKIA1q59xiOQCssXJjupS
0gh5oiFz7AiFY6UqfF69QFR6D7gSqJNb6U0+6rf33Ge6ICdy0JAJS//GuLMukQij8yG8VcI7dC2b
uUQmVQJ12KnDW89inAXCUBOHa490/DDwOhs6iQAZpbscWPbax+ss85D1vPGG0dv7DZpovZP+VJUI
7ZZxmu/7WrMOWa4Y5JEJORo5EaWhyhYP34F+IPGLE8TV7WPZl8AekbADuqg0j6rVKg+htjJyixAV
D71uR6kgPzjR+U8DJjEg1njqKCqPL8lNg8STDgZOvbfhwjt2oTrey4Pj8482CtKyrQBH9OJQQmF4
AsB2LusgbAiMqvfu+yjpdh0lJ3EdlBE0+JeIfpCKprg/LA3v3mzK5uG3pZki/142pBlOi6ulF3hi
AIlylGxIRyzsv7z7VnT/MY+0SEfmmWGs55PuK22g8p5oDjIsvmUdZRvNpQxCZtFeTkmk/tK0pN10
Qk1Z+lwPqkdEYJmIP9E6Dmb1K6TWGO1sMY10nPuI57M8Jcn0+3Sxkqte/K9TGobd7+JqPgKVsU/y
4Bjfyyg3j2GnvVmufWOQVQS7Un2AETDsVrJnMYazCXJ7KL8X9fBx8GiMXbWWjgho3CmlEW/NboR1
ONKDfa9FqyCqouym4CaF34Skx+9zeH6Hg3T9977FsoyUfovhP3hL83W6QZBCS5s8XJtXl3+bTnZ9
/HRyqIU88h7p5dVge4OQjynIZjnoL3dp/H2uUKGYSOjckcaw72BXowZddKio/K0sNNHP8HSrj4Pm
PVdI6n6fKrtfJ1bvHDI2//cl0ArQqemeLOkPreG1zmrprYnS7khYX6QJqZ1YXEz21EIkTciHmPN/
tiVz0Ny1YmiSooCp1BH4CGeAKaVAzUTeMpNAHFV6qp7UMDq4lU+4Rt5aTTl8cRA3/nCPyqEQaL4N
leN9hXXuyItRDiqq1tomYT+vCg/MQOza7bYUuIoZlWsekaZ7cf2ufOmarxJu4SqZcYoM20I5FzDG
dZBs6jqCbH8MYpzuVRqfE8mSFXsVEdySx6Ih2kQaojoGWlcIjpeZPmmVh84ip2177YjoME7Xjs+O
H9umJ+SYM3Q8e3C9kQ7hcqi1lJgT62knZ/zqVbqyHfrEvS1FYFe6GU6n3rm6lT6NaQxymLBwYXtv
brL5yY2k7+J2nU1OLt0Gt3SOyE6xxUKORkJqu8DTDk3g7om/ExmUHanNMph9zR6cXkB2gm1NriyH
CgrStyYIjiJhTfDB9O5mKFWz7rWWArh3mzyTzlbCuidzg+O1E0JfJLplOyoJK4uJr73XoT9nP2v2
4BV2EWE2oOACvRkrUOZvEFlAh8sH8OghwCGkALO1tHU9P1KvUShSkQUURJ8aD6SoaMgqC037crU0
AmCPZWQXeu9I8D0tSOqKZcQfcyhB+VegtzE8sg400SW5kuWnqP/tq0n0oiDleOf0ZIwWfJDqjlvT
N5xb6QUdwD8NCqp42AOF+KseQShETdB/0ahwP7NAeo1qq/8yOk3/xTFuOvDuS6Memh9dRnJQdrFa
LCD5jiyyPnjCtQpVoZhr6e0JWYq5ZEtOyFwpAG6+Ba6VJf2P3hUyOTr0zDIBpvGxVaStDq6TAMCy
0HtqylM2RGgYXqGzeldMuyRsztJUGkmdreWpKv8XYe2K1657a9nh35/5COH1jXZa4f51XcNeifRk
pxgll6ryIDslnWE2BtFOdGoAYQ75zNJxKtw1ykQIb4iFhypWFJNOlqzMvLM0dW0ByXAAm7FcioiD
HORGqHVIG7/G5jGsTUhvXPc8dYOHWk4H1yShGxix6i5aIcIefm3H1Nz1WphuBgHm5zG92EdYzHZR
XLzZhX/SR9HXDrjnJ7sdOen/yIhQiv0pI0JhrerAsWa4Orgo9zMlzei3WkfmsX15C+dFQEBuTau/
4fXbfa3NiJV3PtYbucEv2ViSY+m++oo97CwkekjzULJg4w9k783/av/TvxLzyFIGQfXzyV/O/35d
Ob9nGm/+/4f5M5Fh+wf/9/nl55d/l/yc73/X9fPIvxfgx7rOC/AFKwUl4Z18BgLxVYpseR5en4yW
qDgwbxzRJa2dIH6UZ/Lw1iXd5DTXof91wgjBrOVan4b+1wkRMIRouzb/nrzWQWEgcu7NBJiWPajo
dQib7KgM9h6Fb6L6KlzCzHJY5vrBWYcv7GqSvgEZ4hYmrYtsSdepK+DbKot2/+kyZW+3sN79vvT1
MpEHwwG65WN4jiBik7OQXEY7SkxP+YZ2uX46Of0wDO1+GeY43UTlYH2J1fzBduvSOl9LFWNwHuDC
8wclCaL2UXZ0YRLtVLV8KAwFPGHzZ1P2ihHXScg0/08KEEcUjV9rg4mVU92qA8zWHA2mAG6wP2Pl
DVpPbFUM+zltyEUgoUGVhTp0HXlh9dtQwDArW7btV6QiIrM7hTGHIQtttD7AqM+2DbWnsCFgFaPu
KE7lmDaFkNVofOjv2LK+OZWjScZDTvR+hQ8Dl9M0qpbZ5WQfhiwTUXIHVqaMPNIdfNIPTrI9aGF/
/fjLEAPIWWaUKcDrKCxvKpjGUZ73y4JqTg4lz7+PbdY6xZGK143PdvltzOKTiR7Zvcy0WJdzOdWH
PtnWu2mZpZbX+OgvXaXTONa7bgxqEaAa2tPYs2MikIyseIr6dz82xk7aQpI/1G2Kbsfs0RaRpx8G
LQ5VUi6DEgpc3/yDzunaUzBk6VEOkge71bMVVSAEOetBhZeqnqArYTMnC0ilzU3Gab1UkLq8JhYf
CWiWjtdxlthMyo6r7Z/mki5yfqPT3+az81NnVeadRC8WqZcf+8R4ZI/C7nb2mqOLmPzJlZyslGOO
ax6+ORR/cLLKEUAvlxHRNBGLECP6Dh5xT+If5Yg+hVgXvdvpnqB3ufOUIr4x+wkZv95VwlM1ORCq
9tz667DzeqgJy+jUUZozbmoN3CMlNFN0UoWVbEuyZ+EJdxQtXc6x+OQVQi/LfMspa9HzbGr5bmku
XiPC8uNGDp5c/e168kN8mFCefvhkYRqn+z6Ndsv1Pnt+sMpBw6yck7TLeSfwsZfrLlcUn3n5u8MK
Wp9+7s+zAVIDDMZfqTm0M1oyf4AD61F/cVpj3n2yS/ggmKdl6BVMKM+W+hQx1MyVeSdtn8a/X1Ui
Da/jr+jD9yt/qHaRfvKqs+exk/+NVPx0hf96ZTk8yqgIvFbRXMf/n68qP7/8JO9XXb7I66d7v+LV
9/pXeyFsGn7egWD67wU3PML/ZH7g6Y7JNRCNhQiGunL709M9qzUKbvmmn9Ghp4L0yzRzv+d22nTr
plCLc1tXbNf7/rnzpxJtTApvt9KWIKCEioX3c26q6s3ZT+IQ4nZjfFbKutzJCUIndDdmTNlV3/gW
S29yp6vU1ATruw4wI2n8SynOSi2iJI4AwE1TlDhKo+x2QLv1szedZevzNNJvGeJZY7prQ9w1c0wO
VeHdxYNvnP1GNc6amqOxoxg/EwoQTh9M0sWd534bET64qebCPEvbday0BQ0K5UDC3NtrxzKpbGf5
r8INp9NiKroZ1YLRtt9mHfO8XCFIXh59yIC3rupPe89swrtBMUuEjNP5K+WL91L/TBuqTVmZE8rv
xEB0vyWy1kQUrtT6tLfRIFsGJdE8fwXqft8a2s8kNZK9IeJTgPkg0C9OgQhNSUsgo04A0qEpDRSi
kMJNdg+xUvSITvxu/zGBbAwyMnWdy0nMfN0bN1BYJkaara5cDNeI8cdg8bVfVeuaQjoKE/8toiwj
zlACUWHe8PXK2PnkDLf/j7TrWpIbV7JfxAiSIAnytbxp3y2NpBeGNJqhd6Dn1+9BolUo1Uh37u6+
MIB0YFdX0SAzz+m6Ib1T+/G0Ax/FibFlDCFIeLU3b8JaSOuBDEkdzocpnLt92KZ/Uc5DJ0dq+l0b
3PnoxKV5GBvJ9KNtBnnRkm7kQXJVYSSvJiSTrkhRmeCNinaghZuWr3PaFPfqlXHsHWyx4C6Jp29Z
VpPMTXmIk6hpom0xREfV9B50ndjOIgM6EPUGRRMQg1Mv9AClI3vk9Xy0MoGvDKhLo2H6kk65eEmM
3r4zWxtgBLKnZuzaL6gVEC8DKsrRjIT/ssmj+UsZ9lf2bsSv7EFu89cUGbHoNg125Ys5LE4DKO+v
8oCU5PMoY0jDn21IRLlYAzh/PUAhfiRuyS5Fu4wW3YYiTZoDMN4OgWLHgQAtUllJiNcOetXVb76j
uXxFH67cM/+R8tGvy1JpZ35/0PY0ohhxMl0pR+EDOJe1Dw6LomevXlPHHPXYkaTs1zShg4sC0CdI
1P/CT9HZjhl5UEMe6REDGxHi6JaGtc372l3XfT1/CVr2CX+H+RIWbMAmXeaC3Z4puQHgyZeohFzb
c9jHFuRk3+OXipz4qamd9qE0vPDjD8ySJRvxFUvQEEO9g4U3AHAhidI9dRbWQwHUVVChXpzIyou8
d6cSAAoHdDOlAEP2pye/ccCVw+dkl40D0jcob45Pk5f9WaYenqp8B2XLbcXuyVh74ANJdihlRYKH
mXV8GuBhgVQeW7yNdbDD+Nvi9/6xmGW/qM+j6piaIE5Wc2K0MKZM2eguAbJrpjC+Ir4gbZ+X35we
VWXkqdyZU4IeFLaG5JJTgWVMQG/4x6F7GiNePd6YEtsGyS5h0zjkx4EaF4xLSNKKxu/XXV2U24wX
uKLKQ2R5OUZHMY/vEseralnUmmLrvg1rc214Xb3RHmXtQ6/nv4tAEcEFjHqYMUDyE4nGBPuRq75l
Ib6QqG5xAzBTzZY40cyR1BwB7U1xKEap8KQMhRbfWN5l8EWL1AE7LcP9aFp3VNVGNWioOy/3cRyA
rkcWqJGiMcBX44Az8KDL1FK0/xYT0p1K9COQdvptoKlGmqtL2V/YkTJB+JiB5zREOgfJeP8L+mW2
1FEatN3fZT9GHxhybbuEp5YyjYFUoU2NFLzu0rR102tTkJfwhxbJtU0PGr2fo5JpiHzzjk4ALLDi
ALBfo+P7xBPeyggXPCJL4h0Xr+wbmho+ML1ZXUzIN+BvDqvlfpJdqHSYu+5jj5qb+0z2nha+l+4W
NtdbUhalxx7c2LqyX1LxMaiT9j49hpKx+VsbBtHeFgC/EV7/3JdpjR6X/uOcj/MncFF4ux6pgx0a
JmQN9LsVwlao4Ro/NlYTHlsrFKggt/ecoeauCwB4OJjTV9R1ROsgyZ2XFk2NO7vo0EeK4njwe4Od
2iwr48Vo23C19Nz9KuAe/HAP43S+dWf+Yu3KPgCIduu/ZNEYniyrAbt52frVAU2NvarfVsKLDZV4
KywCadeKHsAOyaruVvQhl/jKPEzcQu4BH3lhsuVhrJ1PDA2eH0gnZ8qyAHjQZcZs7FlGdvyYe/aa
srmUnm19CSwzRX5xJxU6l6tN7CEv73zc/3QimMzIgpSmydYJoLQuedUO19sWLx8sQn2IY6EZ+rM/
DUi14LnKk0zFufjTjIP0OxADzVU9DeJ1YAAtwYcQn3s0vd3nAdrQAUF35VN33/Cul33Hrqi56oeq
PdRNb+LXPSbx8iTA0gy8hbhUDc6jhzYOXD7/8DPXeaWeZzdckFfqggdqiE7KMN96ZfVu34W5skeJ
a4j38cXeMnOcn4wme6PyOtO3oxNqFcI1ldcFNihG3Bk8SqR1fQ9MzJlj3JO2H7+7TWl/uIQgqdv2
0Qn7XeGafCzB8Xo8tdiRKqvXYfIN8NG4DC8IA8i6StvbjFm6rPspwHMvCUlNJF0typdQc8YPJNcc
X2RRWKGPsg5rdyPXtokNnnd04y1rvaJah+YyuiujgyDLBPHf3LzJ9v3MyGpUcWEUiay6HRmm+S6L
8bCstCYrq7d+7L8AiK09W/Lgs64987KbQSIr52pI0nEwIKWhUaPbsTKtI83ooEP82oWMTMNoz3kC
qjqQ1DeAVBtbUAvh0Hh9sAeNgVhh+7R9HDrePtJIK8iOPLRiACmf8tChyhY0kaTQxjdraGMdihbX
6zKrRMcRWJrPs7W15a8373n6YbyeDMOWOMW6JCEN0Y0V4O38AJ9F/v4rOYGP1kifIp1WAqU/qMOd
u5GdqEkpX1zgjXmFdZy7+Uk3L5GcLLA99b1s6+GYERhUFPTWmQ5gzgSgmhM65hak5qAYl4hRWn1l
o4Y/q+devIBWHYVszsrk2Rd3rBt0Rxa4rJVVAKg/u36pouiN5BZqnLelF44HLs38YViZlij/sKc6
OaO+OtmQvGYS7uaf7maWudshGsQmArdy/jW1ExS422DIkF8CR/7rUzmqUjvCdWNiB1KQjLRaURlo
CQJBFVx46LxbT+OIBLgW1uDUONCUDhQHqE1PpgUEJrzVoyDXw/5OF8z8XsgDi5ziGHrLs+dU/J7k
4GzCuxLNa9MDZUidNXsyvlK3waD8SFZ3f7t+OX6x0P/looXrU4Eyj+1g9kzmRe0n0C56K6qk8T0b
PCrcv7JwE3Ct/0cLisFykCslk1v8KdCSiMblKE++h8Zf3Cx3haxytobs1AoefTXGIV+LOWlePHPw
dkFftOeCu+XdsoD7M82L7rWMUBXng7jpG9qstLsVtNHXHiUJyl14FTrV5qE9G0VQ4XUtN9CjCBw+
wttjJlstqWWeaKbloB5Ebx8J+wteH6ldeIxNa560vHULlCjhn47rqsSy+xWMnZZ5y5jsjMb/OzJY
aqzjsMaui1a/zylQf8HD8yvroxFYBfh/uPDEiTLCBLsXFvOda2X8jkSUCe5Qxdl3Pb+jGcmlVftP
ETlSvplMpZV2vIRXorTmx2ConBOqHseNMdnLTvWIL0X0nIHGUKEUIOs8buYqWBRKAZ4V7fUcT3zX
5vHR7Gt+pzm4uGfV4KpjI7iGsKNLcG5AxHVPZpV/JAC3K9s5Ue4+bQZrV7JDE06+B91ktr25rusp
jej2QFd9ms6hL/aNuTzRNZ5EdLi6a+hbBGm0700o0iYGypTKsUXrwpoBAXRNJSR08FA+fMdZfUez
iErvUEv4bBc+bmBUllKmTbYtUISxQT0zXvVkg+tdABdOU5Qf5XftVDbrpJj5mu4C+qYwTnm31Yo5
7pO96+DuN67wMu1m92AVANcTwVhyCWOJvTcA9dHwdm5LbMuCF+gla+p8q21uDa9iqMh5C1p1crpS
3XrR3JRr3ETuwJ27Cqf0eknsGnTHsPDZwUw7tP3VfuSd+sqonLUTOe7Jk4fFC6GiIeDvamfd5QO+
RdqBVGpeovwYnTvFHySbyUZpbkMpHUn14WopWl+dCp0VGV0tSichhMjwwOoBStNvtqFlh0DuzDZ2
NBd/An8kXaNfhz/OKXId2sKJ841dhcXXePiaATkW+D2xs6fW4kCk3iaSU2otJm2Qe+xquoR/WHNY
rjsPzeSr2O3Gs6ChiW6NM81rZJTOxdBBP0uh1gCCwN4Xs/lw5dIlhgUeod96q0B5EP+Fe0a+o+C0
jFLoOejxRAVUFqyol72seHWmzYy9japFkYxGiDHzBtdLAoWRFbrNioai4M02KEb87iRsEZkDqiMz
FNKRwosh6dWwjIAWhk0L7PR1LXpfjAXtHfRAbwPED+1x4R+57wOllIH0eeKx8UDKFoiWWzMdqh29
AZRDqGzp4X8xgna/GBnAPrBTHKLFTeJ4LAYv75MFG4OUBAPB4echDXvABkGpLnHowNxOAjWY6som
iqqUNTP7mJJg0oOPXbIZ6xx1v1szAze816UFeh1q56rUhUDjCD6uodZrGi4SXQ6Nb8XWEAAouS2P
IbXVDQMgK2XVEsUFBCUqyeT0H4GkkHxUcBMkT3QW6I5iYLGPBuM1qTqG7RSgd7rYGnvg8kDTeOQ7
D5t2Z9Nb3kUkt2208fcj+kq1LSnIrq29Hd54nDN4VP8K/CXERQ0POXES8HsaeV4DdHx/qnZaAQxG
mQBr6vFkp/ERGyN4GGrlo5Iaks/c4qtIwkZqJr84NGBuNV7bKU3vhZUeqJFsMT3ruQRKI5HGDlNq
PdsNNidkX1mIIthnBzPqMotSzKRO+10sL35+4Z6BeLIHDEgMaN6wtIEYU4gO1JI5/gsdiiF3c53F
K0Csibs2dlFFRgDJI+n7zBh3bl7GSChDP6SiuhvKNvH5WnTOiwPSpxVavoK3xDJmvPoWy8kRTvAw
Md/ARZEZX7AbqHZ3tG0uimUHJt1Z2QI/mgGDp+vQSeZ0w3L0HNBoOUnf3oN2K1mhWdAGHpTT3seA
mkLCyAaYZZa9a+egZn8jQcCab2Na56s0MOyzHyXYDZV+NI2q2lS4HX1es1st+q2ujYWcEsgHGZNW
TymykPA/nol6Ku2bfV+Cwt7RN0l/nVAk2eKWUaiv5M031E1i0Lw1Vbm/+Yq2Sdyd8HDxkPpTCmCP
oyfrcKIi/cayojso7FM5LXgHggYvyM29O6PFRmrVJjhVMkqTRhbN3MjITZWfjcUwrbzS6HbUhDHz
Lt6xcLFWsYWyuFMPXBjknEdQrMjOjDRPN5PfBq/Y6PA31ZR5B9pNtrj5Ftjcf2rTNHpLgZJEYpHG
8Zktzbym6e+cJgAmbvGGTQ8Q5SvHlhu9CzZ2Wr620Xw16zGjF03SobtdzfDgofzoVTNGVdMv/Ohl
s/0RM+1RmR+hrDsaahS65jno3trFRxVsWqQPLveXPVjtUfKKvD2OvxuTN5cVsMoui/IHf7aW/ZXM
AjDvKh+TZgeSI4B108WM0VUQnOf7pYqHo756jtUcWDt91YsNZ5+MeKO9ujpe2VgzMumx2x9VsaGY
UxREmVULhIrW2TAv9fZ4oQEmiDs5QDTxwT4kp6SlKd5M2dWUtNr4f+Wbl4l3Crq6st0/LJTX3FF6
3B9KEHV60Z3Km5OM0th+0ZbbbrKbNU0VYiUNDYZ0s3S5Sf47KNFGfU2yKfM4xg2PWXj6lTCqOR7q
70fZKITO+gkdiVDb8mucazVpyLCB5bta+pEslt9vGtFBRyhMpKZj1nkb6hy46jvQvQA00r0JdTvH
aDbo91ctBTcmKgxofkAQPaW7ao6QdbCBxCTBMejQyVEHvEBgUQbVkWQE45bmjndjS3Ky5fcWanEP
ug5PF9gN1vwnEoGVUlIlHxr00fySCEspbkr4yFV6tUFbobrL7TeDm6LwOmiaYw4U5h2vY+OLkeJm
AhbmsJuXrSGr3qcywG3N6j8ISbK8eMwAgHEZP85AQ3jgQS/WpKjj6TEDFeUHQBU0x6Bw8p3tz6EM
SHpLtMt2zJsEFWO4T7pgYgFgafXYc/Nr6BfWHUGfZCFz9wC0/kCzobTm9IFkfss+cAmOAnCmHMj1
xZdBvt/SAXeX9xFNKwn6fiOjqTXZf7qLg7Ko37lG9D6t1Tq8CJPmX7BQLXDh3RbeAecDL5uA+2A2
A+XvDdcJ4NvTcUlE+7FIxmabSBg2HzUID8gp3isIUh6AqJa38XwgLYCmsgc+4OI9gep6PQDHnyDf
lPbiS7aWEyWv2j9Eo9gZL5ceXi9nsGCn/kPY8L/xTijbIpE2LIC3t6EpnqfaDXr4myPaPao//GxE
9hkIp1bmux9BVU9Sz+78h9m2VITMRH0w57gskZIi+EuBr1aN4u8WiTF10xlCF7looCCu1T2J5oU1
8DV1BvY2Nv/HPmJb4aFJtZW9V2mSnwtmjH+wpOl3ftzzI0tT/ozylHeLwirOMbOTZya3VmRzlDMv
7GjXzd92nabttgbjQB2hrN0IZdeaO8f22g1wDSdI2Ul2edSlYMc67W497GLcvX9qAtCidwW4B4Be
XwePYKQT58wGKmPUtMHnwaw2TL6YTc2QIjoQbLRFWYT+53Gq0VaCRmCK8SsLGUNbeAYo/MIK9azg
VAIQmMmRmUj7fVhaqNEEn9ITrqgGoGDiO7LQ8g54GauIgdyRzHJsLa2b2PWQrLfRZtraqBsHPN9d
2QE7NQdg+yeBGtYBwADfZ7TyrealS94We1j2nSMM0BOnwfME1LQVmWQBGrpDrwVVO6LZoM269+w5
v8tltFJGqxEtQ7fEd9aCWaeu4uQtdw3ckznq4OI2m48TgM84NSLbboA9OmoBv2iuKgkAp/oczoBL
pG57Owdv4ZT497r3vk4GCZMp2F6156P9DptLLogjVPs+UMCqu7kI7666/mWYALAH90oW5sJf9YC+
3+uwogzxIOkZyOvl7XMUAjY6czLza5KVO25Exl9LnD6jbhZAhGPabMDWFz12AVuOXZgBec0bb52K
agr/8uL8uXNmfqwFWKX26Vz+3daoLih60FtEgz08G7IwH0+i6G1AvnZq5a9colDRAfWeJroyfjgs
YTw++8s98FWtfB2wLDvMZv0PhxIt6MiCI8j/2qGuorU3uM2DcFx0pYXYSQnCJH1qDJYA7AA3dXRH
nVG/9C4ieeIh/eZkKOS5UmR29DSCPAB+WuqXjb/tGZC8bhQhG06+EwIF0ejwv0GHvHmInRxlrEns
4jlDns3sZQ7euhCQTulyNsAYgwvJ9JlERgoK7rCIoqd2S056RTqL2vO3I0fpZiFiZ0ZbATox09HC
0A+DrwAWNPaDbVbBSXxCume8j43Yvicr5dCzFK3ljH9ykrIBWVWNn7LtDsmGDLU19iZs5SzjAkAP
mP1NUl7iDmYUi70rUFyHGrlPtIL2iemMdPCJTukSSU1D3ClxhuQ6ZGE+byicPDlloP1BY5Ggu1ie
UyD41zgA50LoN7u2QVscHSo36h6jCGw+rRMmOFcoNFwn+toqQAkwdKzIfjvSEo4nKbTHbxVk7HKg
nnbAIDasbt2AJeEDLiLNvStb3wgirMhNVCcDcuVIQGIAEV0bvv1uNk4hkJ1kJ9nyyXkCX0dzqpv6
c5oZ3VMaVO8H012eSr/usBfwQz4NLNvNoL9YKzOpyAODPRboBZWOY2R2T7M8hHULQuvEQBb/oqCV
Kld81ouQg1ypjxasdFkcnN7ZbpQrUTRSxILbOwufLtC6QLjZZNZL1DtogwRJ8HZcynlLMiEVmWVu
fSuYH8mCG3JXU4Clm6Z0CF2A/SXcwpVFOnRiih5lXFJSjNps3+NqL9AhbL1L3MQ1u+MyfBzsoMJm
AhCCgyQxnntPxGD6Sftt1tvAV5UKPpTdCu0681HLcoDo4RaZPJIXL6v2wepA6XkJZAI54jiCqGOl
neyCxVsDHRUqOCkq7B+srG6aj7W3ABUMd7+tiNwOpOxeo+iGChe7HsnoGNtIkhEZmTvfZ8J7c4Aq
KYBz6z24ljs+EDUR2fJ8NrY0JdsqOgArouH9WVR/uvzVs9PkHMqueOybu2IlJB8VzT0/D2GEqciA
470pqjeLefEZJTboq1fWZNgj3kHtlrvW8tbiNXgWQ/0Uxz0AjCfAeXklcmI0BayeCbDSBJQFHvCC
eTy84m40AZXMBfObnAYxd4955zkrAz0OqGMr+Naqs/rJiBDOnPHfyHvb3SpjGc6vswMpaQUK1w/v
J4S2Dm9P/a6Rhxwij/NoT52vJfXPJhfhOA9DvLUiNEqSkeqvzVCXDyYcqm2wBhQjoQfGd2LF78BL
NFZ2Zndo4yFCKyUoH+iQSe4PPSUzYP6Bh+AneX5xINvGdhANNU/aDDAVyAvQnJbIemzeUW6CzUi6
Atc8PdF/tkrN5eB49bCmKaDCrJdgfqFvCEmwScZWYWOmJ3TNua8pyCxu7ZPyhUzpkKBNBduDiP8r
+7AZrRfYOxI9XsWPAdlE5+N7QGRlqlBrDCx/Qyjtoz9NNS5V8zW4u4mSX6AuSVD3ygoC4KGjiJam
5BNn2Q81obqThg43cfRUuQjQ0KlgGiFenQDFuToXI5VLkP/VkNYoLmdEar341VlfDUsnbFdLiU31
xZv4uR0rfrbkKMFNZd805VuU83e5VpKtG8RA4m9nE0c1lvxjq77DNj6F0PaMTK8dSFebYXI2i0cK
Ry7KRJmryDoSuRiRCbpoK07wvK6XR80f0L/JVMciezp7bBieupDNB+WjTZTf9Z9Af3Zoizfyvtao
8e1KYRp0q1LYyFzIj04Z0VCfOJ2DcqShY1r0Z2sLfUbaVcscVFFs5qX1d4kV793OR12+bCsNEqc5
21b9/aqH1B5Q99jN407LgNy+z6LS+JVT1RTG2nBTIOR5NTZu5MFxjfG+6gSaSh1xohkqEQFdMi7O
uGFOexjt5UPqie4T/0yFzoXIq31nNdO+7KzqS/stH8ryI665m8b2cCUIAGu27XpwVRfy2kEHpdFz
h/XeFvDYoBdQV4+L5a9stIxGxFAk5NWMpyzdlcjcrEbUSm3bxaw/ly26ZFvs1oNKbHgcRYsnIynv
XFtsOBcgJEHh4h+T/UbifFnCw+IVQGucwH/YG+Efv/K2e8HX3fI4VjkHrEsRHqNiMPazkfdPHXra
12232J+axn4FTq3z91D9VVUonQQ4TQmog7j/4HGr2OYZ9+5N6V1b6L0PuNcp77yIGXmnLMqfOUd2
GeDK66hu2FejsdgaWYThMW+a7IRWpXA3A93zzZMkIlGGZazRVraoNGZr1BO/2xrcBYGvGb7QRmMI
HIDNkmQcDUrYlcxR5bypopYfKPdIWj2dW6CYa+P/1pc2OLXx1GcAoR429P3kxrIcugmIcB0ALvN1
iH70VYHdlwOpkckqX9gTjekbXxTtP+2RCYj2BhfBSZf10ohqeCcAlp6Nhl/V/F7VAKvh1AUAgPEd
TxUKJ7K0WBUS6zhhJElgsClCIuVXGX27bgbub60OUOLVABjvvOy7l75Du+hiOiH4k33rQFNS1Gvf
4o3Sk8/Q1gC/jkr6402wiEWZfQjMBtx2Kbc3XRDbx3aIsdEu/0EVmoqPvZzSxrCe0v+LWebGkjvO
+GZWbrJpAT3bAaHsBchpzs4sUlmW5YiXpbbrVZdkxZ9jbd0Hqed/bKfKQbEqLKomyR7bMNvb+QC0
ih6V84DTLNdsSNj9nNnZs3NRCKnAG9O7gjxiWVNvurxYm3P7ruBIWalQVZn9w0OvQR5+hK2PrMbT
K98bolir7o3EQrEK69/UTOMH/pBPBASu5QQpSMqGv5GYJPhZo2OZ5NW7nJQEQzgTSuGPiCQ38wCs
Lqy7I5ic0mb5Dvt52UZD8JAMJW/ZprM8oO5qG4XCW+F1TvlczQ1hpNf2v/S/jYev+LJ1gznboqcE
pFUtnswyYLjTDMlhe5N7i7szKjxeA0cT6cKafScliQoHHCxlwh+ZfPpxvRl0184QbExrOBI02wiE
ezATgbfHDbZGVfpA+C3H1yUPv5B+Npd25aLw5NnIRxPkdIODywEw3eAY+GL5YmYRsMF/crQ9bqyY
qLKHfAHvVlXM1aPVlwFQTQCcvzQ+++KirMuWjBX/NwtLxgCo6FWMbnrumrlTuG7Zr2DfCM7NiZbP
PnfdHV43UMdzAxenp2nhAqOI5iEyLP+2pyzZgK97uX3TA+2Kh3p3E5AJLvasfu7lng0Orodszl/f
6RqHMl0X/mg9pdEM1K4U3LIiXNCZ14afEq90twZomlCk928WjVFaZx8P/2tXQppmjYN9yck6oSUp
fqVD4zQDkKNd9BlJWeAkNtDoF2VBTrwYhrXBJmxTRcEEPBWwGennfHr+7y3U4kxFOe+0gp767bQC
trFWC3oWIJ9xiYrtEuHZ/veAzsPsPjnMQif7BehZYTzT/Jd+N7jQV+b+zJ5i7r8HIzsVgYJpv6uw
akgnGY3G+BQE/dYeYxSex/0LeISrT5NjdRt3GJ2HAoWtoOKonX2ciuW5HpBAG/o6+AoqAOXUhkI5
JdPYbUzDcx6qXzh10kmuFOQTegD9ycSb9ADSYIWjghwX+vV9AJFKmBTB8nKdV9V0JBwV32nMXQAO
ry1pFw/gWF3FGySYgNiCgoMMwPidQnNRDhYHBMk8PNKsHeNy7aA49UjuOhppr6LJpdNlUtFISQd5
bnMT/QvZI+oFb34eKEBlSLgwn+M3gmq4m4zLmHZx3PW++CDCAVRN3C/v6GA0RXWHIh9sxyxtJQ6m
JSlvoQ2kgkYuaWmuhiTt5ipBxqJpUZb5w/LWJmL4x6u4ggN8Q8a1veE9rul0KJHQc2XtmQBxprhk
TsEprjIXM3cPvYs6q2LbcEAhBKi8lvX/YuNTwR9e/9hdWSxHlfKgREeXiA/5kAYnJSMXq5jERqdB
qnhkd4VlHjULH43splOuWq7d57a4U1S7AGYH0GxcFuu+YfErGF6TV7OsH5rEMO5JxMRoHQTQzdak
JNnPFtlUWYehxM06KTehNdw1gZu+0KGP3XGXcwAhaVne4Yfvpiw8APEpU3YJqg4qIKg8khleq/u7
1E9ftRMFat0cPKwXJx2I7EjxHwMJwz+knIF9e26H/dQaPV6iQd4FqA1Qc8lDE+X+GQUR+zJoYwnQ
CC0rJXJwAwSTi1kSNtljKcDUtqSOOGgFOQBKCogaTs03XPoPSzY4K70ksLsSY8MtvFfLlXJaiUIU
ibPO5UoUphXAScLL5Y9V9KlS2AoXXbUK+Sprz0HL9CD/MLJBA3V6Wsy+2o9VxYsVHgm9YlV6NtC1
5KEzbcxpSMKreRH1P/SNadinyV/KI4B+VqQga0Het9FITy5XIfQStu+2eHuR0cnzaq7OUavISU9p
pANrBQAb1KlRQJJfhbpx0zZXn8Dt36BXzl3W8i3FCFqRrILeQ+Kdum8F2i8KC7x9veyxRYeF7Orr
AZN8mRoOnyVwb7oqwYJzbqWCtHQgY3K7sbsJ5VHWTfuBguZqXR3qt3Y+BaDl1JnrlS/npk7h6mwo
Lp3x723InAx/91mopfUffomlT+H2vC7x/vNnpv/uS0z9uZVm5p/Lqd7lHiqHXXMQz3SIhtzegavL
WROziJ+AXoRk3iBmbCn97YeORIafVbEmVWzmZome88U75uHwLi9c5BRBrOWsVRFnETog6ZSuVK1O
AQo/+8trfe9IQajYPa3Eu5uuB02z1CBXEjkNB5VpbPpbFCCkO1DyuQA8tdyP2FeZ0Hfa9acaTDQf
nc78thiT8UBKx87XGeu7t3ooc7TBgQ9eGk0RD+6dAP0gNAWk8owNaj/akBMSmOnOzjtXGWM0rdFe
2p9Iy9zp2yQX8OXqlwXQU3+1QMbH6wUEdqXVArSe/guWZsrO/4KS4dyAZAD/yHNc20IJBqo0OHig
f35sZrVTD/MQza8zD0vkUfGu0m6owVy2lA8BduNuId6kolkM70wFfdS4rkxSESgFVepduV1CmVSq
o3vdL4r32sAAVRDkLEOJ2sYaVANIHpd1VSGgrCb8z5EoKLoEVKRbkORfhFMmPyuaBmWFNjDu937Q
AJneNh9rCSNLB7yqibvOnZWIAH+C3kQJqj8+EsrPzyKNEvRzLDI1pOMvYkkRhaEVL+F1LBINsKIw
ZPVzLDKlFWUsV1TO3XtbTJKWTyYKRI5hnngr8CCD1mEQ+RszeAzIcbD/kjYwcg/oJn70qmRT+QaW
7Pg+loU7NVrnjmRBSnWAxU0MWoEcKJD5I8bNKnwBPpltAewczMzePuhMYyckDAT4gPHUyz6TeBw7
Y1dfi6PNuIlQ2gBA09RhzuZffieuBIu5ggrD7yRwOLZ+QOBsuT73b+ibgR8DkKzFX16Byejc+dlQ
vuRAjd8kqEUDNZWHHTZ5iKPhkWVVek+zyWXlg5n2R+7aYbZu7SHagw8HrDrSn0xEWC8rlKI1R9Ms
qhdS9NM+Lp0ZjISwkk24J9vH26F28vzpfWXtFAWjWplE1diplWkR8vx/rq7+BL1yBmQV8ArV7EC5
S+E0X3OwrpwTmSslETL80ZLUaoLXVonvOb84I/rM19ZgAmKnKnokl5FqJXtk/oz1EHb2TqdO8Wrx
1eN5cyYLFfsfYXOE1cv6Nn8PrX10aJJRfHnG5Yg+xizwrCbdGakT4GE/HMJk28Wug4Kq0TmhcQa7
4DQkodtUP837CX/yPE57IV2uTGhYiSVkax1NjfzYfQ9u2gmCy7mvh3hRDRgw+i9S8tLxdbj3k/lx
CqXfGXCUp03e+qzJ5erU1ZCkV04q8OXsbp2Ued5a+3/5cVG5308/LonPxE1ug44DjHrBzU1omSu0
MaNNVF5L+jtU26E3gOGi0oXDXRhVI4BwPeTEaM7TEsMKNGjb2EHnvjaiEaDDxztl40tP5c68Ay4i
7ZFmWq591QIUtQvTfnW7KoXV5jS6nCdwk9gBBI8pKAz9v3kVBm+5ac3YEWuWk2kE/gMD8cqmzJbw
S5s3W1fykKQwdcwJTQeNP+/cKHk3NY0q2hQsC79YhdiO2Ev8Dh6RxC1MmbziGwIGIbQPMD+lT8FW
oYFIuBAalW7qKEuaEjhIPiwXy4FQQbQVuCsf3tPKA7CDtgZQHNb6Su7a8X2FgsYHEnnuMhwW26uU
BV3OG8O4u7GojLBaq7vJL7S0AkoCsgqgFP+ITr6VA9CA2B8BZhXbIMmz0L9Xy7dhPA5kL23GhvXY
TdNey9BqfKoriQsrzVhg1A/xYh7InkT/RSCycwBN/otAphuP2RroFt6eG6JZ5/+ygcnQDnh7i3ED
yzXtwAXPIcdW5g1e2ZijSiArgvrVAX7uKXQrB63DswX+4a5EfiGzH+nQg/3srgS4Rgzaj0dlZtVG
COqVpVsxNFpl2wksRyhzxqszuYRh/+6M1gbk9DgAh3RA0sqFgPfyj4WizN8BnPvdnZxoMRP1rCua
Cu9b2guATsqadWqw6OsYMJGjvSERHRTzBQ2t0ilJS7YkUkwaNL9orzzYki4bdDz5DTBfLT6ea2Zm
d0IeliJfzlV6KGqRgTEnwt46ycnCazr0I+s5enmXM+N7kpDH3PZfI6BWHPQjpRoZwx5bOIV6xFVP
supZEwrw3eZnMrt6pPSg6KQHPTujDRE53g6YFmM5LFsOJM09VRizXPSrcWrbe5oWPqp8sEUMkOqg
emZV+sR8E2XJ4zSdihFwM6osWcYACKSpYqRtdh0DtO3rrGPBW82N+3fQKzYJAA9cPqU5R0Vhncdi
iyJC2WcgPyf6ANRHRPqp96b3TysCh8B2bgS4SuTnqgNdfazko9XkksroWqGC63+WjiOEs+U56mpr
DyWa9EfWc/g5GXL2GLmG/REXOvok0B3nPkSijVZktJihdTBbBxRksnw7sUBd93OIMOfsEVSL9kcj
2iofH6i5efJ1CtChVVQ9nsxtNz25Vmrspmoo39IQWLmD8T+cfVmT2zoP5S9SlXZKr963druXJJ37
ospyI1H7Qi3Ur59DyLHc/SV3puZFRYAApHbbEgUC52C714p1cNGnzp0ty3ky2eqMX23Bq7jnIarK
qXo1i0NsIdWo15rqV7tM2Av8IuKp9NRhlffUIv2s6lDJgXddsxM5ulhJR4ecuT8SABmj43hgxbYr
JGj7MhOkuLbHd5UPPJ+Sx2gZM8W9mJs125g+z7Zd0DevQZl/ox3JIPfesF9kvzpFFWwN7Ort3hv0
5VdgvVhH4uCWDDQjNHJQHP5gxd8/qIncW+p5/ODE38k6I+aSWS/ldxJis0ThqAVKY/o1g67Mb4Cy
ON0DZlockn9P3rPi/PYC5tTVizRkTwcUhdn7HoRPwAP1uy/gzSlOLhpyK1RjHYbYzk98jIpTog5R
FKrKySgbVvlYAdqgiELgGSkj8qPRzZlctLTugQAGGvJyzHM0mVTVmhDfB2bnS9cCBxdoaCwAFgfL
1sUP13c4Cntl/A8RGvzVqQc/7DGpm2pD0INmjZcBp7tiGN7QDHui1yCLOsLeZm1UDlg9oyukoTZI
oG7R9Ixa+JdQE8IhxQOaMkiR0/rhikRSsfSXBAom31RAkT3SIUEJtjjRELkX9LxbWpQeNewVTPMk
Chk9gn4Qzf/kFwmUbtxZkzZKCgGu3iA/6hFY6KmkxKhGbw1uCdxObuUooClBScssCxR3ro0R355Z
Nxel0IgqU8iuQMv+gkJPVS40JJu2ckCumaMoXHWzUfsaNbdNfW2zTMrZZuqZI+U0U1sHzTA52H9Y
dZz1NCId6vsz7Eirtjs6pBW+EaYWhqvRdoOdztJ/ZrKkmTsJBPL/Go3swSYGOK6JfCmxuTY7zPCP
ZGIyPEpZvY/6LtvOP4O7p6MXduCzFNF1mn4vXP3UZmsyQfr6akKzH35Xc5TRyvMNWmj4hBjoO0l7
CbzzBBaoKWnIH68wj/8r3SzJb8wf6xzFNIZIqgWVCsaolj3bvLhQ9SCVKLZR9mLEtYvvJzbkeW+4
a6CDyqlqtWBmca6j6kKm5HSzJ1WKJqN1ANoNoOJjR57sVXyXKmKBnfIitfAaO7nFnmoXTVUZHNhu
9d3UYiBuGLJbgkJ92M4bJj3WlaNAgo5UPbBfz25t4Y6MVSbtlGCn3t0CJalazk5/C1SpBSp53QLp
InRXVhsM6zYId8YwOCApiNpoqcRA5M5DRgiaSiwr376Ksa5tPTU7EVvcfAmRxJLVWrDeTlAvWjAg
0gr2xEGFuwrNIUQ7ucOeZMLZE5iUmoUuQV1MIk146IYFjmd0Jq90yOpLECULkshqlG17lC6qv1VY
0mvgbd7mWY9CZaWjCT9rrucjL5qg80l1vjkcCK+n85GZ3rLqoiCBB/Ds9oV99uOyO7KkXVdtDtid
QnbocjU9VG12hY9O8EBrj1YcAAyMhpOWnEhWnsMAwJ5p4s7pGsXw9jrqkY9UxY/vIMofg9Tb9nbX
R+tZ1s0e5cNUzJ8Yfr1ASwvbTsrIaU+A2xhPKPVrkRe/TD+U95Ib71yPmReC30zCuDnjOb42vC31
wIPzVntF7pVa4FHdTAL1ykepH6iZzvaqFVC40KToNv2pafsHRwIRzArdKHggHbaxmo3X6clC4M56
ckyqItXxkDGBPAgabfgkwtV3hVH3+YqMpqG0RbMJlCcHXkUHbvVe77/a6GBeWymLj17uZxfGDG1i
c+R9skblyr2FWwRiN8oqOukjuLQtE/jSZfgSxEHzw0qsHEhtsXVBhVK2t8LMBlKGx57r2OkB5mi5
N9OqYTkqtDYCCXsAPUYCbMmNswGokPg+VKxZgQwjfAAsID/7ZeEtqevsnQHASsMH0zUer0XbccdM
/LiT8Q0lkfUprKOfBTYUN0hlACIgU2gAINJCN3MZJT9Ln7MN2U3TBYEFEIKAcpynyS/JNM+YzMlH
RchSJjd1uaYcLOVssR2fHdJqBMDADSHeauN80pEdZW0DZQfSynDxwZd0c/qXfF3ASy6waECd1ByL
wmSjb66qRLdXIDO2sOGuASAiTcDoquAjSEcHwxzcYxEMd3rwUYEIkDx6LJaw24wAk/EEPRGt3SjB
kn5lJoWx1HL2AEAnoBIzG6SvNlByl1FfdZsMuCdA4RlGtvWd3F1MMsp2ojNq9vFmqswH7ERcmgh3
VRWCJDrMYaawwO24hmktDTemRjgLXcGtYccC/MPorCeARfFO8rAJ7qpeeoJiTNBeT5Yk/X/43c7A
VUf+TXp/dqGu5S9XRn4WAGo/3a4MEBDdSxkBFDp21ylSBY/EgK7bABzLRiSAXEV4Xls8enFKb+3a
wnsk1WwxU6bfYswWeS+uMUinLCjGn85CFv95lrJFpYFZ9OWibPXizNroK0ohzR1JHQopjUWtJrBh
P03gJR2Aga3pbYqx1ZcukFpXEfFh0ppkWrw0ItWXInCM1USI6cQdKnrdVeQMyck0UfAQosX9ObCs
emkHtf41q72nhoV4F9QsJKFk8ys32T92xIMvbcT8pSLyvADuqdkWgA8FZM9f4iSI01KcpAfNkVN/
T7jYukON3lDcjZIG3ROuXnwBEgpqlYDdfSo9g+PFrAlWuXTF282068DToExr4MSvkQQx92EktpGJ
0lfw8tioTswAxeJlev9S8zZUbJ3ok62NlxL300/onBHbIXDNXdeEw0uR13+3CFSM8r9i1CleSwGx
56xAmg64wVY8UT2aDXzpTYCJFYlUkKYsWMCvFqPdNZsapbem7++jIvsaAQArWQLrXFu3eNFFK5+S
gzFqF6E+6Pug48kzHYT3A7DIzoUEFCWbxz/50+yYtcnzEKbtAuQL+t7thbvWfObtkia6ZBozXrEv
yw+uh5Jx3Inzb7ExLJgRhF/loHdbZETHbRtY9lsDMjoy0AGst8aGL+6mRdu+On725MTAfwLM1QgK
vrJ80EJjuGhji4pLNSG1DgBInm5fuA+4GhCJm8tqbPJv7y8BxQhYcCj93y7B8tBMrSJGlfnxEmzR
AgrB91Cal3r6SbqpcbK6zsCmUeXutbjakgqJPuCK05AOurKjEdll4FJ2ew1YfX6ClljcLosO6D2t
ruMWCmk+mE4Ish28Bts8tic9i0B4a454GJk3nZeY1taoU2+6+dIEhYwAeDDdbSmmClcX/BqOzGIs
3kv0wOL5y9IJmZYgZ2cYWoFm/zVIVtIJ0HYmLyU7mnVG7To7Y9ZSAN3SjTVF5qafLKzSBKypllaL
aeFbyrzZaxng/qalLohX/yLb9g+zGLqVB07RZerz0gTQkyXPPBbyrHnhJzxC6j1JpB8NLs9oWBwA
rsS3s55GdOi6ka8pHNnOE+T/IaSKxoKy2juB+XW61r6NsLYHC8T0pyjRC6178cMsibMvSHAsUB1q
WIrOzHg1AVU53RAtDaO2J2o84sez0eprbHzkGLADuQYB4YAtFNdCJixYE6tZwOxhLZWevdOHHvTv
7fMKPF3MlQN2WZph7+ViikP6P9nLqD+mjqy2XHV/2la5bxzXAAMxukhJNQRNtS6A4b7iquGUdH1U
VechbJeozzX9Bel4KQ0UO4OzbhKVMct6rP4lTxZgcTNAu6uiqnNEyWCcZrsGPch49clxDnUVdPBr
vTrrTrskyQnH8VHyxwx7PWctt16aRnNe+3wwXlr2VBn4Ty2xQ76XQTtcWjWX9Fa5qCoO7mElluAJ
WfGiT3ajI51XUzNcMBainJwC+RkYnXuHAdhRzdJZbG681BqaNEWYGi8ptnRVHJr/25mmSbwqA7Ol
yhcJco/hylDgf55CIZwPf9U1w/CzN9JqQ7Z/NaNZJ3HbrXDbH02WDaBiyoulIQ2UAhRV/cAFS860
RqDZDpeMPNjv1cnAQYCeDAn65N3o5f/B/y56JMu/R6dT3KIDZ+Jk50V68vtWIE2Ekr0ZSoZGPP8q
gjB6bPmQXSSybZeqA6HabEpWYSrDdavA5wW2V/oV4c13UgOvvEDPzIxBb1ATg0Kdl4lfb9H9Ypwa
vV+wpsuOgcJjoQNeja4jEjU56ieyzQs8u5QtqWgSJCFff/dvZqm1q0fHQsnzD1uofRMUU51JE1Bi
iHscKDSeuyRdlJdYm5MNHFD32T+Q3lIM3gZDWyVQ/4AdFsU50PfSEojK6oAGpQYbROMyQeveA6lC
f2wevSRaj4bI1sByTzeBsK0vXN0tAysPH0i03QfLCJFDr5LxbCKdviB165f59q9ORv+gGbZYB1oS
bNDZHL96A0AwVNqapDGKFg1amCZJzXGhJa9D9OtmPE8r4/9ypeQ4+dWcL9wmb1AiwPEZjJHUV42H
ogJLQ8m/qhGJ8DK8rDI3fBhzKyB90vlXPUpLo7/qPVlP9hTHsbWPcUhvhH63AFjdVrP5I3UYObKN
L5HDH6nBCNWL8eX9XOiHj9TSRZZKmv0SI3mkTiRTOjHAJsLHdEBx8pUqO3zCvx9rTNSWXHTUTmBL
w3S/NK78Nki9+NXIAzrMsEZOk/ZpdFoLOIhOtWQAtXweu7rboMohOwGjPcBKy7qP49gx++Ln/S2O
Aeq1cFHFzZPBWnMzcjHuohbfhVEw9jXs+3QxqFGsdOFQel/n2Xn033YfZv8aj+zQ1IUGyM6tQeDh
AXW68NNTpVDswsC4F+dZQt2ra+c6S+I8q1XSBFa8F4DeELQQe2xb1IeqTlflREroA1g+Dt2FruP2
PsNKRwq3OmksvponesGaCdU6r1FSIrwmWd/hVpOSrAF/uXZbPL1S3Qpeyu8JGuGQ4cHBtOpkkXeu
dvT7XBVYGcbaykd/TbN67o9HR68KtIFilrzr78Jqs1dSlHaLh2M8aMeubKOjnyXI4d8SDZodv0sW
UJKBMhJ5Ka+JhwgvYNGyr4Zx1XMU5lgdEPnfJwFIbIwiXmJLId54CqbSVQeaaKnNC16ZCfCKBenI
JJVJDKR91NiUolu57ghWSl40QF9U+wh0sGnTwaBdiVkbgr/jaKudiByIo4fGWsxzpI41AzSBNJxn
xlCB9pL8cR5dJjVWsaK7uFG1ojwVvtp8Edfh8Mp75mz8Lq4Ooe3lj52ZIHc6DuJbpCH5pl4NM+Fw
dC6O/WuR8H6F7fIl6H0TkBKxIkHLJ4apQsmuctS0BnbtTtOko1mhYLFpBOQy7LbOcsSNQw7sSCDs
GG95BUx2GoVWeR1xNeqLwXij0Twrle6D3RwFVI+HvvN+Mi/FrQI7isspcXWX+7JDMAq3vWYuKZHl
TQkxLS4W6FrVt8wA15gUQDEqMhTpO0oknV3aLlhUPpGmsn3gPqk5var9TTam0fLDhJ8ibxt52jUG
eQwgzVUxSODYjEUhw/CqPRE3RZ+CUBek5uEnXmnuuhuA6pzFQkOzuxFt0tCWr2UOWMPON4x/tady
6IN/Z596SNka0FDNIe/HBZWvlHU3Lhh32Z7E0UOB0OhVb1OpSv1+1itQuZWwdCq+tLLulXuRcZzy
bq3A90WJ9EuiQ66PdypK2TWwMnRbP9JP7WZVie5e9T4Wa5CuqyLDWKUtYDMVruGYhtWlQgKNJKzA
J4nSxV5eTxIhrb63vEk0d7PExpa3is0iPDd1edHHlr8y4dTHCIzcK2xrjf8ovSg4f/Vz/hmfoLbh
Cjp2RsqX9VCe7ATEYkqPGkMgx9IsyV05tkukGFBHN8Ptkw0asye/K9S+SB8LzcsPgM0OsCvUO7vc
xDLUBJg/9gGhy8Wg2vT9ZYRX1NOsmkam0SwBPOisSRTo27QAuYooQdj8uNPR8BYldMJyMZT+sCP+
TGxXYNHLNbEgEbekK7FmCkSXDgAjpCH2TGnhDtlIJOlmU3SqDzt0ooDiVRFs3k1YZytMAH2M11FA
z5Ui/USsBBNzATPKc+EA/oieJiOxGTjQ1R4oQ+6eHDedW2cecNqMfxxTA1QWkKiZ6zTPdBC+z9Z+
36FT5qaz7OKzl+bFCbdl8fzeiVQmGsQnpwb/82OTuzaSuwV23vGKz+0Tlw0OpqbgXdWQxRoQ7NT7
0VCY9ikv0Z44zYRkeTtoY/JkpnmzI7s/xjKMTtuHpY8CjP8M9eGcf46lLrbRsycfb4qA/XUGAD6H
uuehAdNBMsxy/Y2N9OxrATaUQ5k2oI1Qomk4yXMCFqChyBka0Jv6rdX89sGIexQvO6Ozkmy8d5UB
0GHINWnb8ZK0zc/ORs22xEIfHdXoBE6GNNuS2OodihhtMCeTaAGE8Cwi84kkOuj5t0AL+AuKsbpX
C2tFwPX+DpZXaEOmYLFqE/xTMCT0kWTXNMaWI0qPRsMB/wS+GFWgXw8jmMtHbNwN2HvwAmPr29V1
ZjYsNF/byAr39lk3RyAdA8M2Z6F/FFEi9BXN1okFTPGy7CaR7PQ2wulkGkZHjXub+WzkMYfvRz1c
uNIytjQxXSUN6WJ8jofEnXJ2VBcSWyXSxUNugYYnx/PQLGtF5ABqSjoYvn4dsexnm4btsRpdmNFk
Rx668iC30Aag7QAwakAD/9b9KRTpsEDsVzp2ipdkfBfw7gxxDpRio3Ye58u6m707/++rm+0oKhhG
U4CnqatB+Uu0COsCrCLqr7sL07LxOTVTZ49NNO3gW+YD4RsRqhGNbvo7oCMABGkHPtgPNh6n+BIr
zDLS3fy9nIFP5aabw9UK+Oy9fgJPovNoOH8vUQZjo+Svyu36qe5rhYRlL2cejfK3ilg1SE+qFk/Y
mUeDVODGXk7JMhcg1XMcMrupPsRRZ5tVAahmHlVouhzS385G534f6+5s0r9eNZlRnD/8ISq008vX
Ogt1tJinmxi0r5/o9c2o7wTrKtAr4G+BzH770Avgb6F0urey8597ld11ivqBMZmdSKKD4YEkyvUa
7NmpnC7popI7W/Qes8WsawsUKzh5C1A/BJr1OlIAc0jSzyHJ1lJxgUvsbEsNGOSdhkZO+vhYUYSn
JGZPJNHH+l5Fn1dmDOHJT/wnksjUUY5A4Hia/xVe6jk7CaYGPRHGAtx10Xezdl5jNFy+tomf7V0r
azedqLqv0oqWZNBo2P1OZdyAFVQvLuQJNNTou/7OM67F1dMIo2UFHEJk7fynroryV6ReT8zDN9n2
9eyVZ7a7HLhR7Ggyk0CBlQJ4IPFQZK+2jKKLlWX7SVION3eyt8ToLn3wjO8i7F/sY6rbCyZmQ1sT
yUozYxeLZ7wO0CG7jWbd6CmunGm6M4NVZMHlTknvDPR60AJFdPEbrn4ovzAv9nYFS1AYrEBqzdBt
V23VpHuuxDEPvomxaR/Lwg+/5J81tym+hF3EsTiP/yUPgD+xuwB5qYHjWAWgWamzKUBog8M1wC1l
OSrogFhrASsOBpt0O/rsqQ3b6tioA83S4YNu8qAZPBGwTp8tJ6WKVUfh86yfXEDEe0B3r7eNrE64
S6+LMrz2yiE6OhY20cZyMNaTsio8K9yksgNCJhnce0xjUk8W3gD8Ot1m5taprONVNwen6XvtFB2F
nnifVmefZKaG89U0AliCZHPnT9Mk08zkSEryDuik05/QunrjLrOxeotiFNp0CsWX2G48ifY3GQzn
iciGdIETPg6AwjwCZvJqBpRuf8WBkYu9RujI/+ZKTrOtcu/zxj6SFekHjXnYm3UZ8Hf1a0jfQ3Mf
gGrPZR2CUeTmNRHs0Ak/ePSBicWT0aBAOemOKLItj+yTFgo8y4UpOpTXjGO+GRrgDrbKgsxoNBmR
bFWWciMrt9Lgi6wmKnt4GctVmoOhmkjN6KCVKOy4kwfJQUoZmpvZ5I92d37TkOMNlByzFnRacQdK
FMoeU7p4CPnwGLh4O/idVCY184N2hYrfZE2iUBjnozL13N2UZkZ5kLeYzcoRy9GFBEw7nmh7ikZ2
dKbZjHSlDb6WGGyRqyJG1i3ThbZqVJoH2NjJQxqhhURJsUoZVWBhccqqf/ZUTsiNa5B6GMZwoMnZ
HUylyBKhDmR2J4cBWwt+bR+t3EP+UTHf9dhrL1Cr90IUBH1WLQ3kbV6IyMAPqqWlJKIgAJLCh7n/
8it0DzHVGf7X7/0ZKMrtfLPf7cpuc26IfXPHcQHKWDWuA/IBJNIXAYCDQYr++2C0DhjTDdCXoUQr
ScB8jRnAIni70CsvQeZcjSPAvSJjX3ZXGZDEVz/y8Mb2R9k74RYFudgZVRAWOshbygiA99g8LE93
+pv4QedmAovmPjWwbddwsSC/1tAwnALeHP3GFAfb0kFdq06k9JMdDUlJselAOs0fcLktmOc/TEyn
mg3JGRvlNoiRxU/ynTzmSyJ5PgnZ3P7YD/rZ9i6U+ojojw28EFzdtz/rr8YUlP5oNuDTUf6zbQko
fKCiKuWoDk7YFWsGLOhFoHZbCC+fcPRnkXRRoCM500Z7kiYz5TDbelGjtwuvHO/s0JoD+PXZZZKV
TTKY0d4TKabRMl6snZ6BLYeIMxWRJprbmuMsMqUbFQcmjbxKlxu3B1esMiNb0s8OpHOJjfNuSEYd
thfLxRzHCay3LLSMVYj7MxomvVYeFKsWyl6Gf+grPH2b6Zs7f6Uru3+rzUGbfgMffy0UIEOAyYtH
+bZKtG+xDN0CWHjYybobBl3rFIs0tbEXRkMyEIMLwhfr4vMMpCTKpal0l6HDE3KrSwT6OMR2HLRB
DNspUOLzZjUa6ckOUcTdKSJhDsCjFUci6MBbEAmb1ZdGK9IvcVS3Jz+tUVSg1LlpXK1YGrSnrEU9
tBEkYukKbJ/7UR1IVC+NIHDFFr31YIt8XfVecdQa3XqgQ4jOM4kyJxRnDxn7TLp8CE0wKSubRIZi
WScpB4A6RFnYXr31G6DQ3MLwPrAeikI3jxxJ+DHqF+iScA8hoKhQJI5Djd7SowXapmmUDY21c9MI
ZeSYDMCfPJmR2AaVwCf/BzfS/cllDh9rNuAZyWYwEmvnlHw6yYd4sxjLZBNondzpQvcPeAz6BxpJ
JdKoxi9U1RVBnoYf5smHVf69t47kBgr1K2v1YYKMTStAxPmEZPNBnE71d/O7eTYUJTg7w3xdMstd
h9jwwwoirI6dG2L1OdBRa1GxT9qo+z2a5v8o5yqSqKxwMRklxKMTGi1ORQ4Uzy9AnNe7u1RjSKEy
fdi3TWnu3cbJwb8QjOGD8Hq0O9xmJkOaMQufg20wHicf0tEBmOuYSHOACHIu40UMYGhA4ClocKxL
vK2hFftKoJdO+J2FvlA7+J9pVqXPQODWN0VrA6QdAKOvUnO+4/Ul++FX4gs4UMJPopC4dSiDzA2S
V1lo3wlI7v9qUGjVFyGt+wh+UC+itk/3g/rlZsEqHsAK5/WVd0yZDtQs9VPtzNxdyk7yI/d9gJcD
7wP5/clKRI0ARwec+xbL4slKOSEWWZVZ5B3RxCWmm4O8WQEwEj+fRubo/9cfAwEUboLowz+hW/cJ
UO4JxM8OM/x4Lf+F0PxIdbMvVP+B0wBsbLZHZhWw9ZK9ULCbPeNBfSaJ7P0m9Kf4BRtMij/bM3Tm
x45skAAE47Qlhbeyh/c0kgByAw0XUsFLoWXucmZ4vDP8Mwvl7ETckFbnO+B/kIBDaB3rwTM63L86
EN4s7NQvt6QkMmqhuK1JROG9ewrKlyAxcP+bLWgUREO0kbEH+lYVb+axnv0peqqocqcIsw1F9v1n
Nx23WeJoiygBBzsWN92xVQehXgVolNNCn4YueqLx1qCmJi0YPKvVB09GrwcUaRqSq16Ow1JyKxlx
5zVNtkTJYHB0Sj9ASjIGhjkNjejCElCr0KSdatDPdjRC61AwTf92KBt8giJPsg2SiEOxJVTLRC9R
2FU3+wkOE8kL9ExKse4tCwwjpit2WtHej7jg7aQLb6MPdvK9b2+0yO3k3bcKSLsrLbOCNVKl2ITw
265c6b3/Tq7dGNQTQEhF9kPZ885aog3OV7jqJeOHoMZuFklaNfBNGkcgaleTgLNFRmkUqxgoi+VS
42Gw8Iu0RTUrQNdzMD4cWhdIbiSSh6yTQ2r16WOgYNm5Vl3DkUWvt1O4VKG8F+MQIRmFT6cCPvC+
6jQsQwDbtYjy2H9s/dpHEq3S1zJpsXmoDjQxAIYPveruCTmuq+rmTwazfo5BE2JMUPnXFT32AXyQ
0hzmLlXqTaU2VLR4f456p56ageeeVZqczT64Ki+ph82W9Hd9tHNr64dQPqs+m7Wstx/0H0QzDIZV
1gzBO462NDXXbS7D/dxnRj1rE4/b3IzW06Nton+bxvPc1J2GQDmIO/f3NtQNl6IJdOKg/G9QB4Cj
fWhntx3PMy3TREKFmb7rfkBMqYAUOwIrw/zkCRSxlZtSTxzgYPfAu9CdV6sS7jPqRLdAeXQ+Ix2p
P8ia5Vh/Vc5nL9KrfSUlKjHULB9df62XhrahWQBiiiV+dybQ7z19F/bgJW1NI1syoBrse+ylvMQu
nqdOl2gLkKLgnq4Our3o0PqEnJ2TLYvCdV7+5IS2GQ1dKZit0xG0zXVtyiPKtvn42UMd98qv80OU
OMHUDyY5R9l7HUz9YNQAZjdIoHIw6ywNggzohNcuQR8kgeliLEeXeQ+j+pIDTDo4cCt+QiOk/0gq
GmkcjVOoStWw5v09YQA6dZNnoTyD8XZtZ6N5CRPdeZFZVa7cRKu2I/72l8iIdbRreslCZub3Gu+a
r9zw/h2FGX2qja7fyDwwDlgVO2fbBmS1mYbNHojRTvdsiBF8h25RtmctzbOV6cfmqhgL5IVAaA7a
xhoVY419ThtN22M7Way7DDVyWzmO3xy0Bixsw7M3oWlquGtHqBOqxHVkg5pigRolc1d1VbaoIku+
oZx3XPttiUqAEvQlArU3WQMWDQGm3y1q1cAcWIpENd9nD3E2luus1LPPuiYAxIs9ftP82oq2AWdJ
zOxdwPAWZNolsGtZ6lz6tDAOcc3ZGnlo500vtQ1qpbIfhpZeLfA3gC1LFgzoYAyN+KXdLCM8n5au
upg+Ee0yrZlzNEvO36S15JrXo+t3MPBFcDSkGxXKawAUoEGzi7ONvvqXMOHdDsibj+CXzlajQC0Y
ZTtcENuitrmKkTNF14qnRE+JmjmIhSnC9sIc8PspFnctiJ+AE118resQ0M266V0srTK3vgzLQ8NE
+wDUcNSlN22zkljcNpsBPVrBgnlh5Z5jR99pmUyf2s7ot3XJ+0PCm+wBCJzj2qgT/TXOBGjDtJj9
ECGQNxycMuPjI67mcyo9/RXvUyjztuLigj3H4VzlACmkMjmX19eJzHT1JQuLdNXnfbquPTF8Stwg
Wxg2D37a+nf6Q0wkzAcr199y1OwvM/CuXQrWWOv/vsFYpvs/NxjfsGwDpeW675hM/3CDwRLBYGlb
yE8Afvefa/uzZ7X+Fyuv9IPT+dUqSZPqa8bjcuFqon3s+sp6GkzjC+mTEdk72a+iskYjWTkk+6nd
XokczN93Is26BXhtevHGh6HfgqCneLHxgWJFo1Di8XqQtIb/PTa7ZlmmstmY7cB3ueGsqOQM5fTW
MzdtUC6I9hy3/JcQjX7U9CZflQobPGL5c2P75kut9JEBfWgDARwYoEAneOxVIaetSjqBkqNvenQI
oU8VlZyxOqDXango2xBgES0qPwsHREXqEDjBt2QUp67xwAuDkti10MEyiaK+PgKviuvssFaQCyTQ
6qfByFtUjlmOvUMuaU3tkNTuSAcbtaJhXDmnWRV4XXBo0E/bPWfe8EnY7gXtic0TdTgCSSI9KZUW
d81TVLL0VIxevyqBnvbgMVGtmW5knwodBU+Dz4efgpcLbobOL+ZVz3HgaW/ZGDjLBBnNy8hStu1B
LXyY3XlQXN3x6U3uqBiyf9W8ex4tGT62dtCDZw2dysAfBWo6eoPe6pqLjWrIAyB6k79FzP3aBnZ/
4dXIX/wMuQClln7u7VI0hKzJKZcAvbfNOjjZkS6+8GJnW0H25hclkvNuhNYkJQ6afNHG8jEee/lP
XgdnFjvVa9iL9NgbVrcifZiHj4HRVK+WkCsUh+kLlvZ7S2oN3hQ5UlHE/kYHYoXT21HZjc2yQIPp
Mcx/an3QhlurLca1ztHok8vewZu1k1/CLLBA72j7Jx3phX3Pw+iA9z2gNwrcDkBlET3WjVqbxlx/
BlEckDCCfvwMdFVAnFYi/AYONUXB6PyL1tZlp5k5R63u53qQKB9A585JT1n7hNXdgGRQXY+vVjfm
8a+uttM9tcQNTXIogzZ5oia4wsNqs3RRB6JuexkkmqMmuNscNeT9r5+f1NGq63NzojgCnLa7DAo/
2lHPto01x6EoUXpC3eIiZNrG7tNSoOLe69sXX8dqKQnDXwyDCCxfX0U1AGQl1qtDb4TDJ3yv9nRb
A1luuCY9dpkmPdbTINiKI+tZ64pFXrUtX/xpRIV6PevOXiqsDRbzCqa/jj5/GPmDHX0eS29jmt1X
apwYcyQ8HNCDXGxb6Gt01+YXZ7CeyzrwngCOyy6R3X6N0gQPxdyUm8YoF55Tti8gaTGzt2oEMdJO
4DM4zfvmTVqjYDEoHmjfdZBOqIrbx4UuHffS9eJrjVKnt86TcsNyO9vaYY3ohr0C0JT7Ky+etWIo
AK36e6BpHzVqSkNTgBenYLkfO7dftdxD/18/voCQxcJWf9+ebZSwb5LSCleEo0TISyNXe9MZh61q
mKeDBG2FVub9I0ksZ0BZqEK3X4NESDtXvv5A3LWFYxv7tMpOqM4v5corhrhPFlryA3fHz1SNXgpj
3LVZHuEJixJ230frsqYBeWKalf26z0P3/N+PHc/6wF2K9hIdSNK6Z1gWY4DP/PDY0TynygxQ2T9L
6a3MGk0o9ECJum2R44OuqzI/6L0mp+cPoKuSBRZswWODLOcT1gnfyLzt+2z9znsMwKnYW+G9d2lW
Cb7okfYY4pc2e8eVma2BkVbua4aFVuCH/QHlVMZijEJ/S1xrEyWbCPO9Jj1kj1Q/zDyB9eneb3Pj
NOsLy0Z/jvCb1czfptVjffYUPYcBRqQpyP8h7Uu63ES2bv/LN36sRU8w+CYItSll63TanrDKTdEE
fRvw69+OgyyUqqyqe9+bsIjTIaVlICL22Xu+jttB7FHWpEMKDNU+mzBJXlTmyJGrzZ5ZaJJY7JW8
TpmZjb/IzGEHvKLrgBUN16HPKYAC8sY+P1+nrV76JkEromL7WC0wXtsmNbY0JAw4GuH17Qj4p78M
Fy8FkxcUbc9cisbNGmtG98sKgNubKQexxXMK3fF+Jilk0E7bAhUNNpELSaGZhZAGypViszAOtor+
ZzIqxoFL7kOy/y47W4w+PCWxuF/K4NXgXHrhOlxKL3XelyY7lpATLU2OMyfwzFY80w6nWRsd23h/
RT98S2aMdYzoOFR7ov0tLXB4NSbW5SZsOnpBVNivYnSGA/5u6SpSVPsVPf3xQRF5uyJvOiTqHuv8
6PWWXkPe/mvXZPOwS4S5M3X0R5G3BufMzrCN1s9Y5Ly6SRtssb6g+1RK4eG4BfIsXJMXSq3pdkA/
2JpywUVvb9Awqs5e3AO6TWOOwextLLD6ttgV2SgBPgbIO6x1XZrqhnKH0UHfrguuTbqQLQK+NmK0
BZN3dBsHYJIGIgPyKwRaNvpJp/AdDXW7Ln2hAxtKw6nD7cxlX001/a4a1c9Assq4khPG0svIXdH4
6pTVmOl6FGC3Ur0o1AAZgywnHmEy9cp/lXV1SlEg84JqkiJ5JrCaTg+OnmfMxzrvcEidPH81euVA
HX3ZGDLfCgox2zPEk53iizw829/HA54uDgX4nF5lvIGFw7sMmw2+2zSTPxqZe1dEgf3YcL2HErGI
v4di+qJOpfMCXll1j97vZDP1XfbN7dHRIwMoc2pcLM3KTGW0eggpxvH3OhFfWBqzOTPC2uAm1tmc
SQGUWXZJtwEM5UdWm8Zz1jpvjezbQQMh/m56UB9Fwc1nI7Su7OijhDaLtL+PX+wfxJtRbzzljRbH
5i8GWO6Zgpy4s+m/RBFyVvhmEB2ytC335FjouWl4ExKhN32d2gZEDOXeniEPlV2y1Qh5ZSBpf9vQ
bNPc0WGg/bxlrMptwmVIFSiPbEvByenRyENbhORZahehI7D18Xd15hwK58n0hePOfCzLRO5kUtOx
bFMGRiA5ZJm7htSSeiS7MYxoX6YeZnlQL2edlvADmAqBDBFeHG1Y6oR3Jdap7gTn0XxGNls66EyH
LC1EbN+7P0q5sTn2gD6E0mIVOos1bUVuqki1JkdNfNACDz6QQdGLBvWzbTJgE7mS7Yhkq/IJIuED
WqpkxCQjMq5DzUUO6QCM9xxRVi36wV3oSYRpKrwhHu1nG30k22TiKfh5A+PRZOj5SIqh/yGURw1s
kD8ptAV06irUcUpzDuVpdBuq88YzkwBv4LqReljShbisokUPmLbED3RWQkRxjT1mZeVYaW5i0g43
pujm3q6cT0sc2emgu2/CdoPTYqEzYdrXV1i8dIWsAyBhsdEZXSUFoHOxL9fDVXR1Ol9lMd98D6zk
hKsg78xmU5UQmm0VdgLNbXQggrgbZjnQ9c3O0fnNQbeEQWdidlLSYqfY92XJWabgiqKzi7NmI9gp
ltRLycVEZ5Qqs6YxCA89uq0OgBxkR8u0gEkCSMkHpmn8NpjOg902/FPjxLibm+CkIXuuuw+laMVp
jGx3RWo4WNvBzqM80PDGdiWbM+vrUDgLHHWNGV+CBuffiX/R0qFK5KccGl7VMA0De5NUCWuXiXd1
pSUJq3/fAQoUPF61MVaeFxWAUFNWaYNmpPmV4ubeN+seMNedY+ZXkEWWgO6PHCzEW6MvmWf2ERap
ktJ4y9Ft7QHQW53iSTfeJuywaVPyFrMG/2DAOnsUxeIy3H6URF6wBHyUFMgkXV5pMvHu2rFhQDuI
edZHbPREPdhBsQ5B5NH4XDpmzjjyWGjxW8jjljSyEd/cB2EaKTJR8MVLI6q+FKEzqnQJu5JrpOof
hCz5V8FktBUrPuSQbs24pBSQB+xync9qQ39USj079E2ALhjyDqBy9vV8zPwro8WH9E7ghYFCAlMf
wbT/O3mptxSwSiPzIUI3uP6Qgvn0kkshojnEeqF9ioYnPrjjJ01O+Ef+NCmASP8eLB6EkYeWQ1X+
QQ4hz1AADFDjJ1pEfZeDQTMZ6SoU8YRfL6b6rd8bP0dTSZ7pUJv6tMfLF7g1LjZ0X0x+Lrpws9gm
M/w6gY73Lu1r/mygS+fxP6sDmvZwA4IdMKL8Qw2VlXIvh4OzRIjoUYnGQxCa8bGbnPCxHbPosVCK
Yp+xHFROFxudlYpieEKAxZx1OWceU8rqPupUjypFQiRQj5nSdp23eNWmlDlwmKb5IlSfHHSRFrLH
XjEmVb7mRoLnSQXydXuprcYg8JEfafkgmWE1c32rQYfs/BFl/TDClwhTBWA5xqoHdM49YHarfbWw
TwKJMyV7alsB8twsFQe0zaYnoGqwAA0+00+JYwNulefWj7CsVpFc7tO1fE6vXNA0fZRuMPOcrhbB
VTqtX+td/aBXdb12KqOt21dmnKJKs3DbNdxmQ6fgCPd76APtrxTsFlE6CsEjzbq7cpOx0uo5T+A3
3+3JZqkJO/zzcoKh/UWYy7UNnbkquq2ZpTqW9P/4A/rJYfO//6P9H2NMAE4Sono2bcxq+wP6M36Z
sq9f1c1Hp6mjw8IeSfa2yMQ2ZWMFrHAAWoCZJlJmQC/jUWdxdJgdlBdgbWtrT+C9KZzOcvxL6a74
jH55N8lOTd97diJKMWENx7MnpTlpsSFc3xZW4DFwJG/ovtAUJe4sTuIq294NM7nFfr750J2ADm78
relT+0SD+hJAlbAf2G2WUDqrJqgEULX5kmS01a9LEdMsXlUt+DR3Est+ZCd6qAbBTs4Y4AuB2xwA
5kLyXQH15PjUjzw21yEjA+QikSHqoAE5A28NqofrAmi1AcGGJDpzVAVomtqYC1AT80yNRlUKINZm
bjXyzJ3OqBdFWG+GuCkHWR8LndWirsVz9j3renTHyBUwN+zKp0ybB2QBTV94SASmjTSkQwkyCuwV
TPp63kP8uIbaVD1fUT4Upktvjl1y6TNgN1Q7tG31Rr29UFLHjA3a5yD4BIrtbZLjvkNTSWkownhb
/BQepmHcAr6Rn5PISLR4pjaCfJLCKT00gOVnrfGNXgHyaJVBj34WafpoDkXvG/RuUVveEkrm5XVi
nmllrmekv6Ip0XC/F0WrHoFkBjMhdkOIzSKWeyATZOGOCcB5ZCLnYm/SZI5HFzloHHV0Oh2lDah1
9DxR3MWmG8nklZEyPDmlFq4tbejnrbwETSVrNNxgKKncyFv1Zb+lh1yj2OF6GX6Uu3ixIbO10MVx
SLX8CU3V5s65AI/d3Ko6LJgo0dYAbdaMZ3alm2KucMrYzHkqlNzaXdkIvEmHpcIt0nMeY0XjSYtD
NNy68R+xpX/JJdM3HQZs3zQenWZOhG52ySNOwwkwD1XN1P2NnYYUscQuIZespSQoZvHvEOTqihRh
m7rJtl0KUFdARAVJhT7KesTCFLlJJpYVAbpFpK0P3PqJHNElbrEttdpL3GL723oUTNdt5OdY6ik8
1ze68xV74/ipEu31MoexW6xBRTFYCWfPMovp3frsWWzLnCMPzFLutoPNUM57FgcFU9XFOwXxH//8
1AEM42bvVEql2hrTbbCoW66l32gNCKGpVmvpyTOzqy2YgUF3XAjj0KQBSNLplClCc6AxDdekd+q7
Uwr4ixXUjhDLDQFGoPj/ukqumtAsvr0ildG5cZyGrtoCxcYy7/b6td25mTdkkbZVR8Gr/NGuPvdJ
wu9VM68OceSU27hs6mdej9gwr0v2HVBXkKKEyq80DD43Vdm9mawx/a5u+T0khsABIZPyGELPlJQP
tfN9Aj98hg2yX/lfk0K14X4D7qQtC6cRujG/D4nlnIdGUZ3PFtsSZ8sMdN8BJAEGYAZ5h/Zh8VLu
R2mL7W/LZ1R0qbWkkO2fSzsCbBTeTQrlkW256GJbrvRR6ZtSFPLBF17KfXSJ+e9Ef7LlakvKYvvo
Eyxx85dbxkve/0/pTI3+NHltbxImPsclOuFpRysWIyjvu77CJnyXqVeefAhgS+l4yRmlnsYgD5Q9
e4d3ebNtzpYV8wnkGksKVaBksl0qk+m2PJqTTpdPNWcmFihlsCvnEdC1zdtfFji7joScTbrK2QCE
ovmGpN0eJ0CaCgXaBBJDS4esr37x0flLPDlzAVDfJb5Win/dp6N9OPn6hZ2mn//7P9gDVVWgzlQX
e3QMSii3cipYeB+G0E6750mEfGNyU7ubmki/AyWeuzPwDh1WsoeMbOSdQ/Bwrzw6vfWzJg52zEWz
vSxzGzJHzzUufhqWag/BehCNggBHz916gw1uDU/3GuxQ5XgHCpvxzjQwJ/JoXPPp9+nip7NlqEW2
uq3Nfq5wlZG1kLQ6UsklxVILbds57UPs4q0eN0/dm8U+FhDiLNVB49nVV3uWGeKuBiiK+0vgR0DH
S6x8UcAS1jeri7OH3sk0EIC4BViqseMsuvpQ1oX6AubB4qGP0GFMdgqrL2FAQxyAdphe6vdhhs5X
JnZlTxO9tHETvVhuBTIR+R5IMBgCxCiDsiG7UmnNbnnDKPA7PkAcOfRmPXgaj2YQevMbxzKmNwR6
/Gt6ec5Z3gbIFkdW6C3a9Te55Kiydh2NA6BqY7+xJEQsrrviiU8gCjNsUOtFA8gULGD9NsTKyqVX
ywago2N4gTRSoXiD3BDK05gclJ+TNgW2nvXxVzorTDf+GklbIm2FXvyD9z+Oq6aNrmEXeAr3AHDx
L2i8TTd6IvKDW8f1U5tNE/7VxuzHfxaRgp58NwJud8zD6p43Y/YlUbJoraPR/RglrDkO2CNco727
B7JGfTIlcThLizk01gDCyUV6HZpV5hxKVL0ytOuhqm50b7ViaBvbroFtivPRBLfU+3EkCvAtMXCX
yzlkb/V/QGIZlNILV1XHwKiuaN2PeWJJE06et3/og2Lv5sklhTS1+DFPJGUVAb4WVwFFzsKpJQIV
PX29AhyOfAUlB9lCted7GtLBrMxzXAccVbRa8v62FrF8UxweXXzfhoydYqfDusu6t1R12w4BVvxT
8OqARdZ4gTbCXpf/+8LEqXaFAthlLdEglsYzTwzxVRjBQiDneh0GKZUMElSYVYVx6YOqxX3EGX4f
788KE4iuG9v/axyoiO/aQBX4QjXoNFaJhPCn7w+xYeSbMqoi78ZxE9xoEwj9lxjKwyJx5I0S4d+R
25btATReAoHCazzSOiOeKCMfNr1uaQ806oOi21ZD5664AF/HSnrbi1dIr6aV7pVCWhH3G2i36lf5
hoyYaacu1UkXs+HDOX+pTtcmrTXTjM7Xpo9Ctkv1JT9z+HX1DAxfd85Y2HchRFke01HVN8pQlit3
1LNHstFhGLNtyEflSCNyDnhGQsonLVdLGJ1pVXoV2w4KcN3zclJmTdtlGkhzvqJJsMfg6MlqcbRj
jlkmjZW+BX0aRQq9OEcu88dl2khnS4mwsiCVl3bGaqzNr9RbBISq2CRZkG9pyFj3XHSSw9EarEcZ
RS2FbqheR0V2M0eNEbMeIcU016IolhioJfuULlGXWnOTk7wiRdHwr1GUnLPoQYxYdZW/tuWHRr+7
j2x9FvW+UYM3bwmmX/f8oyXj7c+buU7nBx3Y+a5+3nFqpGjg4bY3qM74AuWvZ3RloE0RS+IvYAEW
myjKbJ+c7eRYj30++VFXNhDcC7HmHLt4CJJ3iIDlwTJMuJqHspwBZug0S9kTlbO4U/oTumG2FFFx
yzpm9vDVsvPphUzy8k3JzROZ/u7y2Lttq1WHZeqryzs5g37jqCjzF6Fy8vLcHtgTlfvo8qAiAz+l
/DaXb86GMr5v8/hRlHG6hRB54hPZLB0SN16jb4Q/0igAzQYW4aHENPPhSi9eiM7eXuaDhAecWWwC
ORHIJO36SeOO+IY1A3PTQlFqp0UAIffhE20TkpmrdbQzpBnRCouHTZ3hbz5mTYEVcAYgqZtzcESy
8gGARbQNTPUEFCn6XwW0cXctdtLvmd3b6y5ts+fGytDw1ZrOZ1YCAxBoYfJ9Eu6xhoxJ6LnhLk9s
O4JcCubOA7DfZd/+KjC1/HJzvTzNqwejtcR/cr0uq53PiQB697+8XhEU00ucxXzdxlXtT42t7UAl
udUc0LzFwdQ8981U33VjBKR/3T5rhtI8Zxn4FxXH6Dc0JEeCpLHMg3sy/RdJ01S0m7wsdC93UjQh
9RbIf3nXOquO5QU6uFTl6zBqzn52F4YaHKGXAnKtPJfP2N/R8xhbUN8omno16FAPwZzBQ/xGvaCG
+ljktqU/T9ZoZsVS6AGWnfmT5mWhbYCKmE4jV5u2gNr+XGZt57mhnJ5RmvS641BaBxfwKKoSanFt
HS65s/dyjRsvfQCHt32B3z4KLPUuGfPFM9nfcbnklY3S0H/+U09MDY8/LMnlUirFoDXhFv8rwPzo
TH5qj13rpdLFignsdR2HCDK5OlJV0d27znGnB9JsB73XsBKAsm9mMXjdYu1eKBrIfWMBFhIdGDSw
QHb3JAtPQvBLClUgh4MVwjntSkTeBYIRstb9/Xylrm52TlT1QDWCzS+Mv+GmrG4jiFRtic8X8ibA
icTf2GSoW0X9bX4XXWnqOfqd2VYzviV4MczoJJmOnVXbeJkxDGVYU5citTYKR4euEXp1frc6AnBn
c8vZz7alR3IeXzVF3jZJzp2Sv9NptFxmzqPxUpJieifIdppQIVQLkrjYtNdL5/HcrAzwuulZhT7O
nly2MV91LHPTDU9LzNzGTMZIQ/eJ9/f+5UJ0RjWMy3UWrzaBzd6sE3MFGT7uleCWe9HNOtqjwyfZ
GglaghyXPSZhkv34x4hRmdI5YizrV2UwCr9Om+ZNqM6m7tn0R6IIcLq3TnMc+yR4rHlfo0utnf6o
EjQP8EYFqVWJu3DHjQkIAzhA6OdPgzV8cbWo3qK/OdhmVlC/9ShJAV1opL4BAoIjoK7uI2vHc0mL
s+uS08DOJe34LyXRZ1a/VQ6DTE87/IvgrKZJVeV3CyS6pls6SMRtW9OwWnKzBmz3RmyYnQifzmsT
2FO0/LbT+QPWCn6S/GY5Ou6ux23CTyS5VOl0AxrNIW1JXuxuQ/o1wu4LU/lbOhtju+YPVTn9pAxg
74MdwLOTTxlpwQdft6dk1vyUBRr8S8wF1AOlBHGU0ifAw2/tGrVPkyGaSYk+K30rHBVs3VwmVtLm
SNtMcgydp9I39RrSJTSpGuronLNMqhbbTR2grJVZvSkt8Fzt7Qzyj3kmTlUBXE/nBJVPHPFXh2IQ
JxpSSKRb1cwqTzbKnYhLvm21cwXXwTvLVR1KHGRtoqOfE3vZqlPL4kGjhCvF1bIm3uaDrW0GvN9a
+kawbPJnZMyAzfOeARNqgTz+LXCGTVYr7ks9dMFjIdCNJTE4RVo4O6CrndskLiE5MinR6uBvk9BD
mf8Lll5n6l9+goblGKCysZil22Achf9q81viw/gAPtun8+a3bkEuSNPBk1NX42MnCa2AohwfFR2k
kdMEZAfZ6BCkKdp5JogILTbXYPm9zKespYgr8xs3OOeD6Bm8PRzvTFHcHG15KL/EEc+OalJUaOAD
TfRxKEZX25ztWtv3rTfq4eSdpcVCMB56aqFOQCxhcpyDGh9yD0F7X5bdUzO42ScjwZ++Yuq6FUr4
RCM7VVNMVoxu38kIrBtMW2fKSyDaMVSmorsfiuaJilGCY0n0A0g0wLE+gkMBSxcqyAHvs8Sn9Qmy
0IE2r7WozP2hYOq8Rz0vbiigEpEJS1hnBIoOaokp93EDUOeN76XU7wQquZjpghXvrq+w1NSxo+RB
M8DxEqeOVlxyTqFBoXnS8HIbyxGZQDf8IoCivKeR3eedX/Cm2dJwDBV9P4IXbUXE5maqzek0oojW
HF6yOBdgIiDuU87ZziwrTPProseUXq8homgBGCVHZFoOH9nm3EtaMJnBnc3S4M6IVdBm2Aq+Tqq7
r3HRr0zZHqoLZuxVSLn7LTQnv8QjNrALq6tPFFZGYHCQ9ihTjT2oxfATycRh2e6mzfAzgtjBXpGu
DH+Q1xJDa2+gycTRr1G+FbH+07FVgJU79MBqZtFho78Yv0m7odTmR/asDT+0Bw74njWo/a4WJjjV
iMGsHfKHmVwO9BiAtfbolWVVgJ7SkdfubopY4c1j4otTMmxHmxAnmG1OFBWrIapjvy/b+DnsunHX
agkWizp046i21a4s9C/N3TjAJ6x1Lag/lcwRj/Vkf26Dynhbkmjo5ME5CXsKJuRpKw1XRHfGBP04
z4qaeDe/1Qmbm3hzBTc/vdHRwc6G6tH9Ob8F9pgbeKxhqgdxkngH8fQCqnMyy6mZhTkr5oBm2q5m
jJDEDNFZ6eb2fLY42lygSoH9/cVGZwQjIvDQMlxCZkBRL5Mr1z+zUjRa7u40JyzfwBP9g2Pi92DI
0c84DbI3EJOXD66b/SCbjk72fRM3wofccfFmcIZuwNZQduRlyAeJQnbOH20zf7MA4nkICo5J3umf
N4wN/fZlwcQkBIB4ZkK0RzVd++ZlAfdF6KSWAvBjXXF83o28fEsBDwrcnm1J6KqEFgoQ5YQSv2he
GaF5KLnd2PeQYhYb1Z5OAENZd2WGPzSd4W9wPvtoCDTUCDIL2fbGsOB31MYfgZpGP3Ktqlc819rH
0sG6wBT1IwTb1fQl7MDEjYmB/XM6h3ZVhl78Cq3WFDpCo/wqtEB36c8xmasuoZaroYeEmuIZc+7A
KDJ+CxS3wgyl605ukvdPSeL+udgz0Fec0C616SvV2fLJKO6VAcshSgZIlFvjNi8/U8mHP2wVfaC5
Y/2ImGFg+uSIt9KVMJzAjH6Krge/FAPgpkKT9sTL4hcXxR9YKZm+2NGI9VA8S5+1JjDXNSi/Tk0S
hntRcnUfsbH3qpQZK13+ojJQpo6TUX0aStV6Kpr6JOSvKI214MArdMqZMgoNQGyNqUi5bcAvtu6h
DbLOmymKP0/oCdUsph0HgyeHqUzc1dRqxVsTVCV01UW4M824fMNiXOFZ1eieyJtBi0VyJbyWqYU1
JbTvKNBHAq/tn9TQ0YLqflNbRrljVuJIcyX7zbHSE3tpC9kKTedA+0iewLQO4zv0MroetZCSd7Qd
4aW45AitF2O8IzgSCRnQ2XIgGwfzxY7nR3QDsh7NI+pLztF9OaWBdSTmXQdPH09nuX3Ue1t/Je/Y
qdaxdl9CNqi7SmX6K9BFJVbm0ZbXvB+mZpGD+D2ON4OlA3ygaDsFXd+boqzz3QBaFZ+QQRob8507
sm4ekjezy32gjVurbP8kBgSs6EcbVUlsmPCQURLtVA2a8xwUPyc1zR4y3EjvrRB4V7mASwc8G/NH
bQrZKk87B21SxjoLIM6LP3sC9pomeqWmY9AnhEDvRtGxBN3LizUl1/apC48it7IXGW91mfvV1CFh
YbBT1qI9iHfRmp56SpyVe0wmmD8YvboD0X69zrNo8rK2ZaeWR8Wr0oZrIlAY867cZ1mTrwaudy9g
Sy23JUPD1vxyyrGfnGFyCIl2vHbmyWOpauPnlLef5vbzQNJzEMVC0daJpwDkekfDCI+aO30y/rRN
kNtCbaZ3sWKQpkr95Gh4g7AG0DqEoD859bzT1wLyhp+avgM1xTiOPwzoO7dK+S3Ef+qjYwm38rQx
OJRaoPyZWnl66HlTrQjaVZeQYdW1/idoA6wXM2wnvHfriQ9qX+uFlXby5GDKQc6yr/EuRjQUvZvh
kTM5vH6OBTbDoRK/VklFS2hpjnsYiGwSdC22DCSV2DS6I62jDsprHvSTX5o2cO5TNwLnAlSnQNGQ
roRWBL96Vn5hnGdvIOrEfddIg5MdQF5hbNEgu2tBE+GDgBZ9QRGIAWKd548R2EIeXStMTiw3gevr
80eFq8FaVGbpM6L5bkwgN/GrSV4zEd8Dulc9EtK6wGhQ7fKRfrnSt4xaI7waXfKCQO/9f37YMMK8
vpuZGmi7dQC+1k00n6HR9v20wAUD82T1Sf8UxWGFLu3KhjQo+rW/p7rmEwUI+CU+tZnjvk0VH/24
1IZ7iCGFByCCx21gde4TK+pkRUmgBvTdAlCfSxIkaLEohzf9dYY3C49kNZqMbVJFD5+xK6i/aoo9
jy4+E2SLz1AQ/C406zt6dfVDUxbxiu5OJo/1Q54Dn7gMjbqJV3Qro+Ab7z/ntsOwy0WEfZ83bLYO
KxChFPd9KIr7Vh7oLERvtGdrU7+9cVAweXssE28p46ZAFOeZlyXxsG0ZuqxjfbpvW1M9CqPWjkRA
QMP5rC9tj7tqsV5sC0cBndFBpELs0DDru+2gei4YxE9WqhhvI3Y8oXPxWUHH+71tJrmX6UCaor8o
2aaZW2xG8Mq8hXajApg5LUmqsNlnkyfdnOQUWbgyMOdaDwX4R/TB7r9NagdlB2wZ94XyY3Si+hXt
5vWm1zp2cFQ+3os8OYfGdr+hLWMZCplRCbwTeAWukh4c+pqyzmuj/zIk7pa2t0WJWzrgcdHT30Xw
SdNBZtNfRwRROnwRljPXuIkAdqyGUo3uvKA5MF0lieLc65B5OWUG1yFlzePvTKTbKI31N+xQ1Num
yLKdK/L0c1FPRwqY+jBDH5x6nanJzACZUP4YNrGrxluS1WQ86DeQwtaA5AxCdIZLoCFJby6eRcBz
0eQkb5eilzweo3MGnfVqWABG26KZw4srs4PiupXsgDIsPzt6eFRjNfruTuDfm5LauIeWiHXiXFdX
5BixN62pyvDW9RAd69vxNlNtOmTGoXkfg3wDBBZQoKrNbY9ddLY1M2BQNC0x/XlrHgpM0CRUtvMu
fJR3QN6BAMNX7fH+LLcCPmiwlSegHyFGEq4q28ECMH28kJRcTLNgu1MGc8RCYxL/TlpMlySqQ/ZL
Il2ILnkxUQCFXhJt/Oki4EvDHX0eSnpf5+bzdNPkQJkX1GANFmn2WtlrK7orJfo07G0NC80gZIII
WlcPe92dwKAr72DkNWQwacynMphyoSiu+JFa2PyUgD/fBgBnXUi1TyxjALvOw8/QXQ8P7+1pbCiv
omqij+yNnUQHo4zytVaHP5oKDFoRvuZKYQGqBsqXonXEs9vE4phI+/zW3MRfwRowfmSPxl48N2Fz
ju8S/qRhx2Mb6mpkhqsM8+3f4icu/r/toziN7ltHh9jSqOxo5PZWdE9nQdFH92C6xA6Pw3XfBsBS
9RZPnTF9qwEF4lHglXsKrezUs/vZpNR6es4bY8h3yitZhmsOW2ApnFVbVn9TuwPDK7hCcbc5/zQH
oPTw+q0NO9vpDrGcfFZy3klnPLOyGktdgTWPyUiHxUa5aTscFtNHYVO5taau/RRW8zs0+D7aVyub
B9kwNZcBeRBGj6uonMMS7AKfzoKVFk8iz7DsHgLTLYiGwINbr9LPYeaKF1BhmC9VUKQrvWuyPbAn
FsgyESqmMlzRcNCE9ZJ+TqB59iKS5Ki2QbS/+VI07NoeBGVQHaSRdvkr0Bed/zQfpZFND0FTqLI/
50IMFM0N+l48K7AsCX6IPECPOFZYMKzAaXZHDjpbDjc2Cr4p8LfBTRZBS9O1tpL09kl1zD9pKzhN
wxrsMEp7oi3gLq8Lf3AStKtErH4YhfOtsjrlM1Ap8YE14DylYdsqwdpBR8fWgGLa585gMUhwzOGO
vNaUPvRunj2NU+y+mvGDJYOoYB5a32hEBS0VVKs01BPrXJCGzaUgDWXBQrD0SYjefc3Ne7rq+084
uGV8oII3n5CGtR0mV59QNZIHs5yyuSCe/FVVhm/vP2EcTcGKxxm6j+SKW5K3PwaeThtahKNlO7LT
2b/YRHWbuuTbAvIwMe5M4KHTAagoYpB30Yyv07BziaWglyrJKi/IEsVfmXlffh0c29xXuN36Fa8r
CSD4U50G8ejE4/iYlMEvBWSqX0s8JX28Xhl7Gu5wBzyn9kHC5tQUqVaXikdwMQz7LLLGPX6AZebT
FFUHqRboapvWn0X3aAY76/ORKyyGELIB2edpKiHAMvHdYBe/dQ/QYotf0a3KgSFxrmRkbj7n0Ijs
19kyzi5tAP3mR3pbN8E6qTL8u0ESgMiVSonl7bj7Rava6EQmLLlVm9yokpmc6W/iSxPYtJLrT2le
Vm8DNo1o+h/bmr1OVHCGQKDiyp6AUmidSrst7ROWvLBGNn5LpZ3iOzuuDro1yNlRHJ1arcRLq2Ls
IUEWnsiUy87eETvw2Hl8F0IOg7ft8fxFUxGBWtsfJrxLKkWgY+Mv4KA8wll4OQP50tn2D978Z423
mbVeY+WFliDnnetIHDCFtB7mRUcwTihe3Rft9mqpso66XQ0OV4/2sclB65ZNccDqlj3viAMsgfmt
7fINVuSwDyWwgTRC6BvMZCKo1oo+vBuTv9eUPlqLGmxNo/6dZqxxNo4rEysDOxpCFb48OOh89WiY
S6rLkH2zHat9vonvJZWm2jvn+AiTvlXapxU2ouykCLfEk0sUuUSbu3Dnki3QI8VvrcHwFofeZE7t
oW0RC/bzOfmA/AjuwO62KYWte5oNoswQ+3jHJrIcDWgNIAhmxEBvOfjJ58nZT9iCgbAE9RjW2zZt
oxmYy9a1XhdPM9j3PFhQvM2OvAT1pUOz68oQ4XJXkcKiLRlMMWQrw3VzoLSjH01mK09szMKTDar9
FWEFLvbSYsoxsopru1QhFs1wHV9Fyneqs8TPcAHYS9Gd64PtDrQxpk9cu4YTJI9t1W5oRAy7VWbo
Xl1VwczQa6dDCsISMUHASxL4Nmm3TdoGvyPJ7luZaCRsu0SsiazXdqa5XFAC3LWyGP7kVIqCqVRq
qpMXiR79wvg13vWt8b0PQ/BHgeXsueuAGZQMZRoQLlvQJVSbUFXGL5Wlfm9llNUG9XMg4kcsdZyj
yj5HlEyStSgKarj1Myi9sJqF5MA1++37KMEh0araaJLmctuLg31UAX/mYR7RThj1ayp5uS2auPNa
2tXCErN5TzGqps4ZoIWAHm1XqNa/dO+a5i3JrW6Z7v9l7Lu249aZZp+IazGAAbecPJqgZAXfcG0n
MAcw8+n/QlMWZX3e+5wbmmg0MPIMA9BdXWU5DoLiYCz0vM9FBmHD4tiYqu420RtzRxW3ZRvU26Co
uM9bPfF2bR7tw8YC3XXVgk516Q7SCX9WE9XGyZqMtR333raqyx75Wb17CHsnvR+N17Br8Ss1jtFC
lz7p9m2Qdw8QeQE/ac1RO66aDnSkHho7uE2rEJFYNTxBhGyLIHa/pmaRZ9m9ab9Qg+YfwRb5YcYQ
N/Y6Nmy3AzFz7x558FNoz7Yh0zurCqvrODHAp0fPeG1dZJKkXWs3JtehaVln+7ITxmsCWpttmYIu
hZqmxXBZpfUzcpLtsc70ERkzDBfa+P3TtKxvjdd4QOUZTQvRyvRLYuUfptWhw7ELui9vWT+GYs9Z
I9NiA+J69jDN+syLDPPS8UFM02ygf7t4A90X3kwuKBDHdHiljfRYgCS1kpl2q8nWvikEfhjq8LJv
Yirqr2ZUh1srt60DZ7H18JeBtWFhcTk2iFSVVv+V9995xBEjn6ILAcQqxWc9agFHkNiN/AU5Rh1Z
iiQDRNKa7aeOPyehToe3wedJpGUnN4WXfLWw8hu01Hhup07bByC93dBLWNk7Ze+V3fvDvvijPO6D
v9kz/bmckHvS3FTbpEo8/S/zOxkL8Wdn/Xpe4wiW72jJ09BznAqH54WO6glZPx7mFU/T+VrYWq+p
JUCz6ZXP9RCO2yG1zEMeluE91E5qP1Isvu8eUJIdZo8Am8L73JjePOo6OpVm+x9zFFa8FiAojQPu
HkjWe7lsoC35NCLyfujpRaqaqXIbSKCVnD/ZSNP1fdh8sXlY2m+CUouw5LTtMFnPAlBQ8Ctxj7nV
RpBAVKpV2bVi950SkCItKJKGCpRbqNzSZrDP3MN+yAtjDr04wIguY8Eb7aHVmHm2ZSzubBBNBKUM
H7rKCh/AvAWeVeliGa1sEEYXd/3EferstaT1yyLhe1ez5UrEbf9F143/OePvvX/zQ3DK78fOOQ/x
PrCM5CIn27rEeanICLhAkMaUyZqMdGiJpgB19zaYNi4CNJHzCOS68UhXA1KrA8ooquYk/rLgN0bL
RllLyLFcmM9pH5DZWgZ58d7d/PcGYSxBoSQ7VNWEBt49oAGS7RqYPgep7qgCYlK1K62DxJwZaP7o
2EfwN6Os3Ozray21Hxw7sz2ZFnscRz9DLd8Ek2OAIvYPjT+DRP0W6b65HUf1ZgTd7oG8Z9sHSUDQ
xa6l2USo9+H5OhnDZkclddM4DXjG26kPXcZEgpgKqfVkdG6pgM6YGLiDLSwrqQkuADjj/vVDSDbc
g+51oZahs75NQdPs9vqWmv9KVbP4NYWBRZppeVgsu1NzQzVgomY/QLWub/9WBzYXkZWqCmzpViOm
utGRiYB9dqFe0MX52J7WJ6p+BnAErAn4VaC6+5sJKjZLBC6pB4VT9poc50Jr4mtCffPbmA9Gclp6
Fk6opdL604ytbQzInyBZCfpG45ogmnmoskj4oYZ3P6QoSvPKmrrYmEWimObhMx9q3byCUMDwB8ts
dksHxLHNaw6yHiOaPGBSfg+w9DZAzI3NUy725RPpsxx9Yo7vqE+cCmDPyZF6aGI3p9hs9/aJTAaV
/98JGPCPfMJlWUDjmQBkOYrgVC1t/kzAgNM7zPuqdiEIhyKNTilI911fXrQITO3t0NyTyWn1aGuU
jrHGCqm+N6Ox2o9Om63q1tq8lYmN3NfwVr8NWKQdBxekt5whx2AW5d0AXptVqevpkQKWfdm+NSm6
GYIdfdXFUMKFA1kWhypN+jMviwoJHhDQlB7CJgHE3P+RRgLsHzICVorcYYpanEcb8dG8Agojb0Lk
HtQ2cWF8ctoJUFWv60wfkhggePdi3p8YXvIQwcDDsZQBHo7c6b8wyHPOKT4HW4JBt7WjBAYBeVJw
Y7Ncq59AY/kdsj/Bz1ogflVL8SPwcly+KYia55EedGtukbTEfxNYmzujA2p0iIfh4HpDdJUMzIND
0BsvjtBRhgGtkCktgCLij8UIugpfDMuJSAw99Pv0WxnMe+sGxC87xCfMnT7w4JXhoare0pFlvJlD
rXpkhuB7riGTB66ZeI7DomrFF2VxW0Rl9o/ove9CjPFVh+ZINmT1nTl0A7C2Xraaa+uonYC0xtfi
Nvgu+uAwxoHxU4MuQN6284nGGhM18vxAJ390gXzxCLIQ4xU8qpeEJdlLJEe1o0WZn4hREdipikAH
FWXbyHNB+dUpig49kc90pmmDfEZ02PaFstEZ2Wa/zkuvYcVfTCvTVgnPtUtXmMNxtPm0hZ6E+9iF
Uijkv/tD16JNZpThP3yS2koHt+hn395r8AyI0mkvAtbtqz5rodGdp9exGCsAgqtvA6R/sW5k+roW
BnYmdTs8G/g+yZ4NjbuTRdZvB+HqryG4NsLUCx9t9zh1XnmLKpNLk5kQXcS9vbQY6u1vuRNdKmZ8
4YHmPUGP8Qmby/55mmIL9TVddimtrDhGcQ/osQV25ijoQN9au6DsKWJzP0ZRsiqspL0HINHaWq0O
rDkEvk4I7pfbFoDYhxqqvH4aWtk3LExxD8vmBvsQY5N7eJxxXhpnvWqGL7lWovYXakxMM7tDDYp6
3wCZEtsnmhseKRSap9F+bFFS7WZmkJzJBqxQt/KCcjxAMAFkjNBfvMVWWt8BuyOPXlTUZ9drOgQ4
8ZNkdV/7aWfEP9LW8S19ao5VGohdlpW/pqJrHj3PAT4QEpxYlDXjXV8LBiWaLP6hW73PTcf+p+Jh
vDZtO7sEie7dRFiobwA7hRRX7KZgOfcGQBCrLr7HFxOusA8cvsleIb4Z7tas+sJyz3wusxE1tz1L
DrIHcvjeRgbZL6THdrRxTSYXBRgQLWmBNb7qUfgLVLHlHotouTZ0L76fqglk9vjxClkk99ACD0+g
6nqiPjoAZ1FsUePfrKXbgbkHWZONDmi6j4sy3VHung41j+WJZ/ExUen82SRC1MuW9bqDBMT9MILt
p+4riHhl/By4lfvEQxOKJFG6dmujOfzFC0WiiNo4Aiofs2wGm1xsNFoXmXUolLzQGTRW3NUsBSIc
Y9xqHTuOPG5/isCcT5SlV5YIFjpRlshhwcN/v4MM5/M7iDnY1Dm6a5k6CHNd79M7SGJzaZeT5zxq
sab7ZVU09xF22fedqd1h9emeyNTZRXXWRHqlVobpwHYP0HjnFS8CdM53AKFYd4XBHsCzM77IoIUW
RzQZG40YKnOvXxkFhILiOKxu6QyA9OoWyiegZ1c2TwpjgxfypjKbdJ1krAUHThWIW/VYA8HALXBD
9nfoGM4nmmCfThafRl4rx8eW66BlKDPC2pFvui6wgIaamleWraGTLr6WYJHaQ8yy2ZJXMEVbMwvT
JyO1GIT5sLwnu+0WL+A3zu4lJL/OkG9AXZ4abnIkpkOr0C9ROxV33EZFdc36Ix7SyfQ0xJ48GP3g
QGxIN84uK5IbYAXarXDc5jGsZO7Hg/rB26vkU/IjA3DbT23R3FsxsMpKQOagdXlzrRMWrPJE5l+T
0tl330Yg8CADIsId0regBRvDt4NlQvxoCtzW/9RBzfxXbHXmJVdj8tj9hdU51Fu03lsHo47CRasI
HxJusrtAvhhm2u0cbYiPXWDWa8CVXAg7Bsim1qkHTZRcuJvAgfAHSv2mtdd74lyMXr7HbfroVll4
jq1RnMne9iZC8FVi7VDSbvkhqm7PYHVgXxxsDgjAWzu5fogb9k0KiYde0ngnAzG4k2BmtbGF1j1X
KTCAQ+f84FZ9cUuereuigFyrq+V+KPIejP+oxbZHNzkTfmkEvg+LJ13zGZ5XD2Rri+quiqxu9gBM
PDogZAOPrHHOBvB6hs36Q9F75jbtufaUj/KM7xNqNsCpQzlx2v/3Xcecz8RAzHU45yDMwNLPsk3r
Ex1diHIBqy95+BjLOD952Huturbtdq3aXGLLpV/zxtx6Eau2MXaeyJ+wJ6WH9NMwp1UDFuFvSckC
33Ha6j4DsGhXZIg3D92YXOIx2DcCujGR2+HFBWqQVxZEu8nQsy89s/qT8Fq5svsSlZGOBU2fjJVn
K+uyx7oEh9mz13bTT5AEXSCfFL3WHpbGuDzra2oDTsdYmu2lheod14HgEgh6gF2WpnUF6/gdHs+Q
aBEbvQUhsR9p2q008+IrXiRiVQBA9GDl7bjpgWA9g5c/OWTQIzn00DcFzLwzwMgaGNhdA9peoNDz
nwxPvNYV2JWPQGk5hd796GI38eM8rp4sYQGwW/H2miVhua/MlO3StmVfyuKVsuwMK7dtL8tsH3R1
+NokX8lcuA1efrw/9sFY7N2md8BTZMg74YgavAjxm22slXjLUMliP6J60v/QpjFDbcU+Vq4JclrD
q0Qg/oW3bbmq8iJ6mLAF20C0BLlyddPGqHY+pAAdntzJRCkF/nN3BaoiVoauF899HsU+93j93bvN
RXJCSCB74JBsAXbVRTJViTJOMvQ2ExLG+8ICFm8G+mpxHyDKqRcXE4mtVA/FaW4lFUzqEEGt4pJ2
9edOFiYRxJDQUQspTosvndGhBDmaNkHwyoVA4FprpbuZK5MQ91iBcd2ba4jcNr70CdPvapkOj2Pn
rqohR0golMlZ03jv0yA4HKIiuEdRjXuUWD/hHVf2BwD+ILYZtrmPdAKO1D2i1HMzhlV/U+dM3ulW
cjAZuHlIdOPdBPpyPEgUxCRrWHY37ZKSixV2tfp6KVtf6tk/2Zg1IA9G+NbMdcZjMkCTOgYNxm5o
005bV5M8jODEwIWGx3RgAXOWps49t6V3kjJ9pBZ+dwirSQR3ITQV7slWAMR5C42+NXWSCbTl8aaN
G3tDzcZm0S7Vi2gDtRFFWtTOvzCILZIjFEjkugH86zGodFA7Q85Bh+To1qnaX55qkYkOmpJYrodR
HmTBDovp3V/zMuNEXsugT3M0eu9up2T4tXiYsedsEzdsVmYUAIkJGuotUJFYRIVRdR+U7Yg6S7CZ
NX1uXQ0dUA/V0rAOuhdT4+6DmDNg0sKLcE39G9bNh7IaE9/phuRMuk9j2b01Y0MRmXYMuVYrG31s
LjKIgP0+yzOUZZFNY89MtncJ4OS3oe4N80HmLbTIeHtZ7HISw8oQBSrtlVsWs2mtVcjvUKIJqkV3
gHmHJwGhiXClmkkBcYKoiu6LtEa+ejTlqhbBdJ0Gj91ZWlpdUdOwphYdzFzPbwppfp39o9B0ULdb
ZCvqrZPCvmsjExSIkJLazD6O1CNs/7IQ+insNMvbma7lbkTRiccMCnKUIJc8Eo8QP8s5125D9STS
cS9dTcSkSDWKDvYkXqSOmIRTcfmoecNznnXdt1y0he9AOOmuByPscTARX+HmOHytoWVLHiaICtdu
WWqnyYQAPTIE+Yo6EPDcB8MkVHiovwysbPc9ili2YQ5RAC3eoJQ3/2dsgng7dgXKDhsZPdlcO0CT
Jvunt1HVVHr4RgtoF93bUv81KH/E65if8Uxe3WqqL3FUJagSQ4dMo1fgFqOHdsruGzertqysi22K
tc4TtrfXzEmc71B2+cah4vVoecitoRYdISJeY/GVQiOBPOra23h1Zr+GQQB8lSORvoQm0AVq3RAY
rYbim82f9Mi2kJnU4hvwqyJOErnB1Q4651jpE98MhvSenahBBYpnfK+SMPV1LM4egEFs9mVi8V3o
svgxKtyfeFOa3zUeXmsXuIqoRVbezrviOJqGcRsWKHYhj84QwJ5gk1u1kHaw8yg41Vp5VzWoUcAe
vdnGQZneOy7emAmfwldPel9yB/qfPohNAnPEbyCi9i7F/+kVKg7pKvcsrpBZYqvbYXS2PHztsdHI
Pf705IrVob2eorD7gtupQdyS829B62wDMaH+bmyG9dR2/LtRdJk/4b98TcVwhWqhtoOusbchpgzW
gtcFoSDz2nZx8jDV9YmINaIM0RKBDc9m1vuWSPWSG2RYu91/L4NQCMv+iIChLNYxTcj/WVD6Yczi
n8Xl2IBrsmDSvc0NC0HrYZ13dvYDuzqx8myBVZuZ2nuMS/ZDYBf3iKKZfqdBDK4BoCCrsh/j1EEk
hJ3p7S4a9cSWrX6boQ9MByG2oQpzB+RV7hdQoZo7Ui1968BLFctIM+hvkRiZ6hJvrARFHoOoq5sE
2yVg/lCWOlJpKanR0kGkILmt+7xYQ30TxHES5B9DPiLLq9QOUAAZ+bwHF+2se5Cn4Y0NDk2wsEQh
0sSQTGiVS9BCDI1cKuio30SQYvdnKDvNILrf3XZmPYAZKEVRhbFNNMN7ECLUbrkMH1MF8u2g0Lfv
tQosvaoZa+G0AgA9OFLzfwcBtNn4eep9X2g6UwCE3cS+TcF6dSrc7gXU09ltDQ4JKHP11WtlG+a6
YgAg9lPlviTVCkWv1etoVN0BdYLRRh+i6tUKqu+RyfltEWQZdm4FwHjKTqOR7zF9pltsLXk1ngtb
kxvUq8VfrGqqcHNr9Y9+an0UorNfnuR3TpPEr5OhgWMqM9gtBJiAU62y7Nh64m04QrRvwwG7vY+T
7AyQavmsA15g6FzcDZGLzGkCZQJljppuPCPhJn0qymktKIhWU95tqFe6goFO15RH6m2C5s5Sc3S/
54BElR9EPbdA8+FgGYp4z7ozOiDMFGzcBvTN8LPKLS59VWIdwiqxxurf3s2yr5qRg8MFFMSqRBPr
d1QLA7LmD6PVnGqrRRkrqlQ3eBblW3JJkUq+yca8gdQTnLM8bR5M60AN8kfhEljWTKkfglh02kPN
vH4L9EGCyCS+crdr9wavATytUvdkanm+mu02FtPQUdFO/dRPj/ifYKOJH1iiomOXxlWyC3s01XCm
d+yCncpxQcPLWKXWxAiy7z9h8vQdUK9VoSSKmnRY/FAm8Ta2l4MGAuy6O2h2MpzpgFVefqym7NA6
7ZuJ7L1qJmGEL9xpwOLAUHaOYoRpR9+EgRfZoUFcZ0XfiZRaeIdS2w21yIMFA/YlQ3OhFg3PIj7O
w7Ou7Q5QI4SWkNdtJo8fs7boHsBj0VyTyo1nGdUSpCgbVKale6oassLwJi+99qGwwgZh0ADrd5ZM
L5lj/LubqMLEp+FSzZaG66jGxtU8cImVayOr4rwc6kL/2CzSXw2g6icbUJ/BJ7f5NIfsOIjpdSzJ
1QQ0LACEdPBtgfRaDnBoo4GTMESeFzTAo57cNAao+IzOOqWuEUy+DEftTAfQpngo/eyCjYVcMgIA
BsgTaSDCgp6+TrAxOUJ6Y9gFQfZj4d2uIhDHCzkE60oRb1NH3+q5X9VmciQbHWqEtzNs5edGEMQ3
/zZPK340EwgZXHPCDanpxk3ilfKpBhWEqzat9diLfcKHbEt7WMS2rqzBugJixPkFeoYGsqbY8y7D
vcGuH6AOsBNt/jNL3HHbtnZyKlVSMRsz7LmYiaTv0qYz8lEjIOIybcmP7InhIEVhQyuvxwp0lWhB
8EBnTSm1+Uy+n5VhEh6mAPQ7iUjyfSzraod6OdTt9mJXK0knCHWZKyeQ+nlAFO4CFHo6Q/ntCivG
tk4AWfWyeSQ4Ga3nMHkcBtB0qL+e/kbcYUgeLf+l5f9BtnoQcser9mn5L5BdT5xh9QaVlkPzgwhB
iH0Eu83SN+Oh3i4kIUQz8qnZhvEt4hzbTHP0LVQfijMdanUtLs3WrIuDO3bnT/ZPvpB3KvwQ+95t
o67+Zbwna7a3q6657euxWCVAup3sLAkerTrY0aOraYNs58k22NITjucmAI5O+yj1Jj5nkHmZn3zL
8Mjtg8fA1HZh8E/uGcN9pYTu3HAzoZzmS/2xQbqy6ElMM/3y281izctQehvgU8AzwLyn1B2zO6JI
8tJyPLSGDpkqxalEh1IbJXaJaaByyG9kSxg0OFp/SGPoKooeQT7QXEHTNA6fCr0PIfVeJKeI7K5p
rHgKeTeNDeGJq0NSFyGu2t9nsy0Q5VqYArry7x3gRElrfxnH6vSPdmY+B1kR3Swj/n36949MUaSI
/DlPfERvtb2uyFXp8IEfldrmQrZK7YUuFYRF6TZypp+f7PMMPCiwZAddDLb5qyxvEYtuwI8/uqiB
5bFdHKkJruzilkXFilp0SEa92n0aZTn1V4jxFTJfu/ixFpoFOhsiCM/pSrdg6fCqEhoPhuudse5f
zDPJQ5hMW6Dc8nMb6sMtFfp73ngXaWUNwTodpYmV2yVgf9R1MEeoGv9wqPLTUGcncqYKfxrrYJib
ynodgMcHiR7prgi5zodW7exsqCfqFVhtcnc1jSgLcHQNxCa6Gb24UK0Kre65iY3snIau6ZO5ntJ+
A7B0tkfCPHqxJ37vOW17BxX77t5JmjN5dW7n7XW70dbUbHJV7aqFQH6+Tc2wzn9G5d7b1O6Ypw+d
CRmHBiizGPouak87cHChVz5YQsO11FmwCYK2XRFGZ4bwOBVEBO0aFZQE5lngPzIE/nnpmFDYj1WT
pe2wftoJIZwHPO6iuyrsH6iujRsecqlGAMCCgQI2VRe7KqFFcaTytjIU8yAIlkV3eWducu0lNrp0
h2jcCz0JAQh/e9ZTkw4IVP7xwBe4u5cR5GIZhoHlILcRVkLlyId6kQ/1EVRPYoPjANBVsSdHOvyt
YESmhrMtJvlKHnUd5HIuv7B5euEB03apLX/b2iYusURQn2xhmxGu28yCwhX40X47f/oIquH4ZPvb
n/I+fimFITcRiXvhxQgguJZ16w1grfRaDuyxappAxtxCxbbAxrjBdl7Z6GDEY37mPNojkquB+EF1
CM88mGbmnQYXV5HPFaklTUWzIEc53sS1/WBn4bg2rHzcSrUhSrgR3Zmm7TtqB0WHwHWHdRojP0bN
dKyiuxKxWGox5SZAcrGumvbN430OmnGZo1Ye//YpiesdShaXmwL6M/445NBfyhvQ5NVYomINcZny
HGzOeIsYeJCCfzaDGPyFPOgsM4BJmRQudnbU0rLYC/DTK2ALKvufITwRP0zId27iKAxBLZFE23iK
bWSStdTecj70K1QMMQ1xdLc5WmPyraJmUXjBpehA5knNqY8CpLzqbQQtzvNs444AvXPa9Ye53See
WE825COE04CTKLf4rW3X9rZqQWw1f2qWF89cyVtxyBZgAWgMG6s00zNoPrKz19Tp2Y1Ls/epHcWp
39Sld9O7HmxzD7mjIAxUh13+c7bN/SN5LRMvc9KY2WmqxS/HqeWW1BUz8H52NbNAtwEJx/+HwuKi
1Ggo788ijWUHeYtCsD350QEFYdkxNJk/sEwegL6NfXr6Lo/vqcTmIS3Gy2LXZd8h+F9PW7LRMzsJ
2v8Zj192wMK4ycHkaTinEFgxvi3GRGx7AxeTGBHuBLRLOoC6/D4MIqs6P66Mw4AU1IE6aPTsPbe7
Kt+Lpv9GeTlt4hDrBOGDStIRFW0twQtgorZgQ7Z6KNl9ms4OZMnbCXTPpqZvyJ8hKnBfFT4x15Y6
MiCpQNyoUJc5wj3JPhogXcx0mWq7CUxs4PSezqm6zumQKT8ExcNV0Gvllmyo+YJIEa7QBBc7BrfU
Zi6LfDfxoBGMfRxIvShaggifPHZjuR8GD/DA2UYRlSAzx7XbAp1Z6zle9R1CswGrkQZzQZSDFbAq
4dRQe23jq10tOYDm3UYpAeogWyO3cVrsZeSea3N0ct/A++UIdIYO9k51ag2Jm/uRVQXHz13V6L0Z
qYd8yPZh+Di1cqdm/zzP3KaBdBBFUa+EsMc1wS/LMQe/YladpcJwWkpFis5yhOg2SWNbAIkm2GwT
uJN61IhJ9NUZ0LFsZ/bY+85lN03oXUBz4e2dZIT2LpXmUPHNe0eiCnPItByk6aBkx0mdeSx1QMjb
AL4S4qJOqaidCPSptOdWAJfJNeFD6TCzNy3tiMVVt80lT0GY1vtdbhn7ZuDTxfN6bS0NvfxiARbi
uy0vvpuW3HCvQBqvi7PdVI7DN01dBsgkGY890usbo2XxhbegvoCbtx+1XJ9nGnlefvGgXgiq7cJe
210EumgzZ6eyGd4ODKpom6h2R59s1OtyEHutqY3nNDs14DmA8BoetjrKSJQIl8tOCOV6kCBGIO4G
UNS5RR00xVCXERz/nHw2agA47kXVI3/kB72DVwPADWfHQXjO1rDJ1CArYB+p3SIV/bHdqzaRz3le
6W5B1h76y6NKf9eV/SAkuzzx0kFCH8Ty+g09++hxuQz+IHa7zLMMDrMg81uGf8xDl+JmiKEEfk7/
PMSD92MERni32DO9kB/c6iQcN1CEgDDenx00gmx2zPhNAkjP3yapgbAbfBlZP0rQcrx9Tl++dAnW
z2yDpWl+DrUJytcH1GMB1OQXQamfRN5sa9mI45Kp+pTLokwX5bxcKFSSr9UCX1oDpW9RMRRRORNh
MytcPVrTaRUhnTrFXrBayKGpY2lWsY3SKDcFK516/gaQ/pYekAjUmtpQ7ienlx9YyG2m3dTWmK36
ANp+VAokSrCVamNVzYVGaVhO9yOuu8xBrEmVDkEGd1pFDCUe1AyQfDsB6vKDWlSJxMvqocdG/zy3
gFedJ6SmBTrXm1G3niLdddZGhkq4uVqLCreoxGsmiX2r7sKeYW0pL+oqhlJAlw+VSIqIYFZyFV2Q
bwEfcD4aCdlraCCFX3o+4X6X3k8dhDb+NKsZRV8HsKrsiA8D2Mxgj4z7TIzxN+qLhTsDe6rZdzHR
gIU6g6ak5rvvMmUShN0xHYMAoVynjYH8iOpHxC9QRT954ZqLgN8MLCgfXLd8nHXB3+2FMZYPyt81
7eGrM4TROnd0KDxPBYrT2U7WbnODqZobOoMicnsTl5pZ+kubzmYj9S9jqDmNkEYRml5uPnU4w2C9
zVOqj6Hu2bi0yUjzJNZg7D3NnP+mxf75z6G/dp4GhD0QuOZgKAPtl4C27JJCrtPkLCvL2S+mf70J
c56es2F4ftsmQpaDaHxa24aEPUJJO6qAxK6WH4s+RC5CVUeSzZPJKsD1fEctGlCPGt81DupGJycf
j2PKj1LT7a9GByoLJ1VFpVPHtwbY6AHNL8AxiXUZBD1Agc1B1QegVTF+w1+yASkq+6WGm1Nmf0Xa
LV9ZWuFdUjBPLaj1OATVjzd6N3+7glVnkXveDd0rNOgDjv73yCGHoLqskSAK7tOozw9UeEklmCzV
JuQpVSEmHXoPuwFAnGaXhqQSllpNOhuAGJhyKHy2kzb6CYIqmzxB3jAyRCB3QIFYePuYr32OhU8A
tUHQgXBrXHtxqN9EZbQmj2oq2JnOyIXOujF7m4qadMjLu8h8iiIdSf6uvpThmJ4HJfBa1mZ4RZ3M
hvroUDFILuXI/q4WWz22QHaFYbhbbH9OZGAhAhydszOL/F7rE2QdOgSm+44nN06HqPuKTsmIvOWE
ZavqtwNE//wPXco49yMFi1PVzmV5n01c2y5+tsqLrZDtBJ3kfF07Mu/Ojdu0COREqEBKAgcVqRCy
jeIJDMd1chNrdv+cFXm7dQIdUuWBgRyomWu+lfXhMapF95gEeEAKaOltImmjWYBGDSt76LSrXr1H
3IXzeDOAo+CRDgDBHhAqjm/JH8VAeEabUOumTrtlb7PVCW8OQr2tHVKgd5Wc/aRWBnQGnpZR5SiR
J7NEFG3IaKq9kE4bIuVNTeog29L8NBc1AQ8P/UIDQ7uUFopf1F6cUpJlENyIiNfAR8OEPUi1L5UH
dUaKoN81opsENOfnVFFU06EdoFmaluJI9kJRWS+dYe4xwCG5sQJP8UW0bvitRhnOKhR1fvXSoTqj
4Nhd8aSKvqWWA4K8Ln1p8xxvOgcFmY6XW19CsA2Rgxtha0AjgxJILK5XZ7pfi67r9nWf/rPc0HSD
ulYxHt4ycSI1sLKQdousO/Bp0ncUWUXYGYiz0CkdrMhANCbIrfpgW97mQzcI93qkVk2f6lBJ6bVD
jegGEFhw4ahqqymyGYo4cEYHO3sN7E4/fzLHrEANeTV4qzKrsU5kwTFyG+wtNMuF2gzOkAu3blye
rBc73rDuuQzTdkJ4Is0QGRbthow0bO7B8lqfusG3QPR37Rxbvxpx34NSF6lwr9EMvwYU89qoDkgN
vXWA+OytI9ATYx7hFvWVV1V4ENWfIl6f26F00wNWvh8EwBhJgS06X9RmvDS3jt6UB9pa5xOoW2UQ
afuZIDVKbb6tKxNl9YqPmHzAThhdPZ76swvZQGLwNk6WQ3yTQJfcx/uq3+BnHyGew7v5jGz9YAy3
n87Ir6gn2wdD/yMwb3JjtdBTXVaty5KWztp8mm4cE5X5atH8r8vftLP+Aeic7TKGS/Jvbv8fn8XA
27IGbQdkO9XujEHZc7MQThDPxL+TTXzqrtQMppqBOrSSfkds7zQo59XinOcoB0LSH2pyfeH6U8ec
mVtmtFx3X4F7YEW0Mrajhw+63BMNDVly8K6A11GganMCdWWhYI9+6UW5X5diBFIKqFvMp7IDKQje
V3SaupGDcFl4IR86SJYmb715DCm0eWAqi2CNAtt0W5ntk0wBSapCk6Nmt8pOYZNreCPVT1TT32XD
X+1/8ad5ivd5UgtQvwrsbrjchjVx86W9ZiPfgHpuDoX199bM1DdOcx/xF2aq9ec4JLY/zbKMU33U
ep9z+bz3PppTffr/cfYly5Hjypb/8tZNM44guehNjIpJUkop5bChZWVVcgbn8ev7wBEphHiV9a71
hgb4BEoKBUGH+zl/8nP5umytGXCEetKsUN/C8YzCtxdd2iJhcvSRrH/Tkl2ZlCg/mlkuAyjf0rVG
dGqOxcZrh+ZSWH23S6ewXSG91iBDCBmNxoZdRw1AIU5aHeCQC0omLjRyq2wapZtezSeraAwQLwiZ
ikKjGlV5SP+gE2+hUGvQbbi5j3NacRtKQR605ttt1H6LT14JKKgmGll9DnuenKIwNqIdDa1uSE4l
gFq9u7oP4lNeW9/Z1OY7UoDeuilWNCQtuaDYpS2Q70o3110EQCavqMjo7G3Re4Q3OAIYocuY1OV9
h/IhghtR8nmOADlbjngW4f/ykWBJyL9B4Zg0Ntj03DOjlj2ypYfcRTvHxh3XMpAqU4Ns6mBDApxg
/a5v3eZBdc5KRVsZdw2/03TLfaAV8HpZHLiBU+PF7XDHR9eBYdxnQT890i0hq9OusxkvvTQlBy78
Q1NHDUYODFQTDBp4gJqpWW8Hatg2gEWxBuZluZXAKHlQvJ9PZrIqxyzYoEZg2yP9c0LlF/7raRgG
JZgYpTTu8M0BlugTTZVsrFHr+uZ841bHzpM55M3EHlAgAnTWaZh/WmHA16M1FDs9tfBbAwYDfk1v
wmgwLk3pOOvB7itJrFnkhf4Yz/OW2nzp4qEPFbkKbp6kbAB8LyrRKiBj1s6zRjRNpnusPA1I9pZe
X2I+m6hKHqKNKXoH0mfddoO/lL4sLXPdgE0TL1ezhs65uMrsL96YYFuDyn50mG3qIOj/QuF7tLYb
I3pyeAW4DrfB16tZNveBzvWN60z2F15FL7UetS+mw4qVOXz2wbDwE23r7srLB/5k4ctr3+rRdGjC
cnrgU++ts3Zqvwcxv7P9uf1nyvPnDjmSL/ME3OzCnoeLXQzFqZ54vQPioP6ZjWa2GtK5+6f0P6Ot
y//Zl6jNp/jp7Jj7xsdZtzkDDLtqUEdDG8VwZtM5GswvtE8kka61AMEJXQf7KHFoIywaz/4iS90+
0lbQki1dlIVaQfgvVkAXKFuZGhvWujh5x7H+/Gj5ePbRIT26acd9q/FZagG51D7xAZ3X6WiGx/ce
RRMNmymZpkOre2H0xZyC6NVP9E+RgEbQI/SIIj2SPSdOD1wIDZzabxZ212drJMD9nUzAyNxLCWCd
a6oFMBqaXWkSd2dgeSMVyq4rwMb372WWtvW+x8sB4QMDFJxlOj7ofGx3WWWZIFGsT/OU3/e8Qbvn
OgutaKNqhmiEtstu5Y9usbupM1I2nOENyrSnI4mUXE1pZMxjt3JFlIUCKS1zG3k+IBJE5VjtVih9
t/JgF+Y+CudUrRhp2NwGOzKUdXVUgTZ0HK89gx7sboQOa90jHmV7pwPTuyUuOrr+UX8EGOtjVTfe
kUakVrL/xkb5UViaXv1E2AxlGimau3eL0Mpt1MbfN4KvLx8EO+Ke1I2qKY0WN3vjrVzUWrmePIOG
z8RDCz8zyeXNfXizaill/pEMGXzPXqtVPrwJ8ZMj9WntVIQbP+mComJ73/o1jtBXlVbzneHz1SSg
lhsPW2TDn1/BqppsHbtE9nyc3SOaB91d4aKSq8pR0zAiSfMThefoDkH7qFEaP0bhxLzht9Nk4zda
jv2uLd0L2rGRE8G5G1+7gFa/o+NfjaMXIR3Qt0cI0ZPQFl161eYouSGtOi/GT3XrTxYx/NECVuFf
Gke3I7f9s2ta2broLZRNxoCKRdG9f46NzvzcddYdFamhEzXeA1wnlg1YJge16WgYn8l98lxwd4la
NuXu42cmd2RQwFsX1Gzd4NlvoBFY9zcREllrBSMroWZJ4xnmrnJB79HbRfZVb/p7QsDP4+GToaUD
miecajtwuz1XFvfOuWVF27wxs68+aiLfTKuk0S84QHqh4he/cZOLjW9tJkphqATGMWfAjrDJ0Nfh
DJQ0slPFMWmB7KAJj4V85vh9AoFq3qId395pYhvJkIC/xLHvXmjU+tN1NDDnPGUgMCO55TE0CJFd
byX2rkNHr/Qlj1q4vfcF4c+2t7UIkDcANZP4fjREuzpYZQwn3DZtnBxJRig5UlG6s3ZwzLJyu5Md
B7bErfwIgJKAKsGC3O/cvP25QLEkh4XMpiSCCjUW4NHJc7QqqKM5OsGT53MkHN1hRrWmzraLgzwU
bGqHsNP38rbpJ4i9ap0yNh97YDxf4Q7lTy6gzUhDP24kwNyINWmiQ1g6tJpy0zrmJVBG6AiLo5Rd
kijRvM2y1xkVtcAlQWewlV68XByVT72An0GNtz9bw9GYy2A7GQDTjywU1YbgCCMLFHYHj6bXXS30
BKjMVuL3q6av451tGMEpYll1HnKPbYHnHL1oYrtBWOz+NwCX6v+YOJhYdTybPnfCBx0XwUmvevjY
wCusmBe9VDpaZEID2xwUsWD/TU1SojWqAxkc2qq9v5VIjkRbFJp+9bOa+u2MhKHtSFsj5eiWqcp+
TbwjS6IRmisyktz2srvads7KbuFGCmA+IpekbBKkn4YNG7RkjSb44vrCbQ/toXLbSL5wS0TXXeME
+jONHT1JpTm9g9cAfbgxD5u+QR2pKLZxNB9Yc13f/z2j/hAlHqBppTfWGFuALU3p9dJq7HzbCi29
65LWxPH5nl5MJyQht7lm/ouvMla+KrJaSK1blegh/ffdjWG/Z7fC7sbRGWqrUUyj6w4oUxYw9mbr
hV3k293FnhsPZB6cP9IlSgA4PrDEuZGRIp9Q+ZpbyX1E+FBkZ4zFrR2eqfkjcklrN2iS+86LcZYo
kpVG3LAdL3z7buRu/oK03ydXJCzntvdQmYS8mVv4/nk0scGSiUqUKBVeaH0lTztFO4s5dPlL9d97
5v50XfPNk0KP79dkOs6uKK2asgngdrP5NX3v2fvxJzKgu22n/sO7VZ7v7xaVUQDAIrCtBKBzQRn+
XeRVcDF7Zr6I2RyGwYUoP950aLiXOrLUf1u+90Ovzk0U0r35abUeXGjGw0SugIbfaRWGvXcSy/zJ
OYP5+2Xe3x7N3m79/e3NXrMeeRed+8x1gP9SmaV7wkmR9oB643zDK6d8DrGj2MS8LZ+5zq4ypVUj
stP6xjr/+8feFx3iRTaFBT/8/X//xzFN4CBazHNdD0VVFtpZ3mMHZXMZxunog0vRDXia3hW2Yc3r
MEW386pIdXQ+AvV0RPMaMdrNMQfv+9y3O91Cn98cB9PXaga8hUisRVHZYhs5dndhDRCSBnJCtSG5
sse59Y38vT3FAUD834OHBygV5ACU0dnbgY9uSyrkUXOX5tObfjlXRT3KpxLtwIu4NI3bEPs5E72c
mqs9UtOaYQDJxK1jgPuJ9ukmN36YRQ+Ou9LOn95bNY6LijrBO+3M0w9bWIGgjj/Fnv8YhBNQSk3v
gAbKAvyAvy9u2ReXKgXVW+IBJ1UpUm8GXy4AtHKU0pEYDMvoxqCh/97L5w56rG+MHHQvogyPJLSC
1yH/8O8fGsP22OJjg541/Pi6YXnYguJTs/yyDIw2rnDW/jih6swBonqX8QTdW2l7ssupkReahmmK
syYDGabTXJsY8n761RWdtiVD9Ps2J9Iu/P44laHIjeLho/fL1/+5viQ41iaw9naMig1BVnLCLsg4
cSAtVSs1J+Fiao8pzst/+5LFwuwmiuMD/EnUOwMdBrAo4IQBE50vLjHB36k5iAiDlT2UxoZkSqGm
C1lr90DdjUcABZbToxehv40Zhf9Al3ae/Ye0T/YuQDbPSm4mZoziuORrLwyUPB5aJMXxzNkuFJaZ
7s0AHTxK3vYpKILS6aH2kuYRJePNOuJZ8BdqIZHfAHRGbZTtqqn64rlqwnGf+6w7kK3OAMH1ZpvU
sf13sOmtOf7sZEZ9hwNE/EmMOHkBnu5rK6Bw8rr5uTDoMse+dB54x+jDqy7yY5yG8WX8tpCqKY06
LdPWQwZgHY/+Y8gzKhw05nvSX/4ngdekBd9vY7B9xYeIbeuYRRsjBSUR/av3/IlFwMLOers66zpe
PkhMVp7t/WpznOI6fYEqB7QPdyc59JOyP0VegraXoJj6k5eZYigMKvyb7lCQ9BfNyPDG3awz1GST
tLIAREctgIS6zIGJtkvN/h8HpMcnicRMQ3nET5DON8jMYR1L8xsZMLdRU+5pwGwyV6gGLTZOtIlA
Q/LVTnp24mbbra2wnr5iF++ss7hDqZOY4mnksyL6qluRe5qKskMzRQlIiJoBiiru02Mz1MEu8aLi
M9K06SpknP1tixLEdrJ+ILNor5kDYA1lW5Xd1RbnDQbgHYxDGeio1QRXUAJcNPB2+7Fbf8KXcHwc
HeSMUUOsGXm20sZxFXYvEtNwaIsUMFfBFbYwL+vriGQ9m/OTx18X4sU04+OeN+jrGV3gelcrzfOT
T1HgJhtfANHQhaUApkJtuV7uQEkGPuBmasN9WaXBIcIbHHq4axwNoXnfRTWcYfrP1KWDrG77VIFT
cwvwImPb6RHaRdB4dunARnwhk9AfprNwkI0/ypi0KFPZDbw2jqpXakgrnICnOIlNkPmQBM+LJiqz
8AGNVybFuAJy1i6rPdRP2DEetaUXFie6pEFZnEy0jJXA+MZQaUB7+s6SNNIdlRunARnK/TKEmtPo
JkQU6zkAcAAWzdsYfWqF/QuUk3sNqDG/bD0B3V4hB9EIyZuNUA0uM77kWh+61c7rbU+2Nsx9/Qt5
IHT5q9YGajdYdB982LgA31APih05UH/DTRRdY6uxmev7HhV5p7kBq6sgsIwcXERJ62PfVMe5QqrZ
dzR05fRR3G1YCrxYsiMTXQMuMZuKz6AbAHao6RZHoHXM59CKUZ4a9RUK01A1U8+XoBoytkHP33TP
QGeHnGXtrCqPT/eFuNCILshecFBh2IJzDsYWkjLmKmCTjfOGC4mULY3QP3cbjmSz1f+uwepAviW7
8OijhHrzBgAyGtrz5MdGVFiojxt9tGYUrgMXGzakID9SSLrxj2xkMLIkH+5/QV90d0TRbnWiiz6g
Osd9ifryKiCp1mGqZDQlxX8rA7S+CKuCKW8VrLb8bjuC53S1aBlMwVyzbXvXXSpU8yD1HPqJsQWB
o3Vc+GvUKhuLKBW6cmUU5Ytin/oOOIpxbP+T16OzqnMgE6KTyftUA7/qEPp+tzOjqv9iAkuCcOIW
FsaQghtKWGR9jWeNm/1UFh332SHwEMPv0MxluuVNjJpbw93138ngKFR767RRzTf/RbcNmajGnZ46
cigUyCevTTvUlhOiaccJPPccAFRck0070eSGa9tGSwmYBNA0i2yFs0VHvPWipsTDxlETKbUWqj1u
tMRzUw2hv02wywTBnOV1kyzjJ/AeH2VTQLepio3a8ZdMv8pod08XkvWob9vQWwAZD30X7khGJhQv
Nr3v1zdU3wsBxjhn6VNhGOPdhDIk8MP+blAG3I6/1tzA3ZGMLmy0H1D0GZxpFkd59YA3vo1yWgQi
RVqkwU2gwYuQ0EaN1gDuwYzj98iRwhTwgihY8b2VzoKHoU9q7HDFNKl4sO+AkyJtarP3pI3jA8Lw
+pPUff+FsCEH8Hmi/yL7XNS6cw/gHnQECMxItH03W21CznsQ0+m3WeSWzn3Ujd/HhvUnhQ0lYaHy
xDpmo3MguUSEClP/S9Mk2aljPD1X2LpK3ITEASgMsGbaHSEj6IKCJnUdE5Vm4DatE3CQuK795I9p
9cyNfE9WfYMa5nkC+DBNKUYUAwqF+FEtH4g7AAuKjuJU+iZ3SclKZjTDntfdawCAy3ZFMoltTkOj
NGfsI8Z1lIH7j77K6YKmq/lhbB8XTwLbqdqVhpLOuxtTPGDxrgFiQfU4MJFNfrBt+fggsePgZaT2
h3u3nLszMK42Wjy1R8AldmcS4U/SnQvP684J2HbbFc3x2jTv9Za/0mxhp2SkoFApAJTWHNBQYP1E
PDscGbh1xSJyqHx8MLDRLfyHjVqGlteS7JViy/uiW1RhIvczT/wqCtADVHJ9Z8TAv9Sr9EKYw20y
RZfJsR8JfJguARpRtkVcN1uaEgxxHpWPjh1enUyUql8iZkqnOgHLAfN7H3XoOOuniyOO9mmEU+Tx
ZICXzxo0c0/yULNQISRN8NCtpF9EhQHkI4dvTipi4CHfMQ0Bdlci7I0L2SjDgeLSEmnK7hs3t/Y3
Mjkkc9SF42aUZ+eDWCxsglU6p+2BvvISK7XWhtNcp1NTWsB5gpa+8miqtGT8/+lr5jjSn4sCScPA
2sreWmqzjRnOskl4Q7yQNagi6dE2vR3wmv2gWm9JQdaRAF3/d0XJUZfazGGgxe0affX4a6BpcEsE
g/kFjUTej6xizbYG3ykOHjlYfwdUkfZOHP8VAi5w1fp++oSCFpx11mD/uTqOmeH+iNHqKB0L4IQ8
1ql9BofvZvJSXuhrPuMLMPficesDhhHHPeYQdjgDSIZzrzv9OQe4QzShXUGqG6FQWmltttzc2GWc
rcllGeJmjkpoGU3KhkoD9A3g9YJGE5t+7RICkuHoBAnediDS9BqIGTSUJtb8CC6R9kC2NyaGWQMX
s/S9tVlY/rxS+rGc5iPYXw8yllS/BQsBJXwYJlQ3ZfbOouZ5KpCjqjgDBfpb0BCjK0yU1C1L7GTR
3E09HQ3JVHmSTAa2tKAFlBBwiSl74olkyzgBoN1imbMWfyogXZGqoBQMMk3GiazkPNID5NCTyAHP
l0jRkCrui+6uM/sQmeLOiZIt4Af0C8u/UUcbXVTrmzEgWd+JutmFgpx8+6syBUaohm101KxjENUc
+6gF8E5iH9S5miSPE4VwC9lHU3RsbpDRtaR/J8rilBmN0tLpNuAvyw9m417EN8Fn34/CU1uAHF4X
nFlJ7kt54VXhKfDQx1iLVKqQ88YeAe4GOdmTXEcckhts/tBexa94tQ5zAH+wAKelvB67e42P02fw
acl8JrjIUbgGWLQtIXYps8H2p8/O7MqEJpkFCc+3lANhBrCEKBqoxmU0cldmvdg+4DUZG+04XjuF
FgMSdaolUxPA2V97N0RvCwHoielkWcgXNmXzicxQeiMtAuQnovXblJRTrln3ZTHhue1/4574v8KZ
/yNdogZcKQZQiPGJ+y1z4zbd5+CWWlcsuNq1JfYcyGp8IjOSV2XhPobWXTMb2aOSiEUYKl6OpCd5
mgK8XjTv7EhGIWgRE0W6KCNAHJLRIvhi22RILFHGRjZhTFVwukng1KpTQ+rRr7bFYcUMkB8kfEi2
cKSpabXTfqqc6Ru+CQ2AnwKwjFPfaz8V1/mVulTMRyDcrjw98YD9JfBaJKtF2wG+hugviOoi9fAv
m2T4X1wo1HTpRy6mBnJvWRDEIvSX1Dk46cYMzRludpnFhUZqCoZT1IZMKB5WdnqS5Rc51Sa0iJda
cNdXZnBQJioAjVDpD4KbLn0gVxKRbWMBEndF88VCNxqyTGITdRh1cDSpRqARpQBjM9h3YdPhSA4z
R9QYDI4ODMguB8Ilw0bDzXoUzSu1V9jSQxrX6QS3jdU17VPjVCWAOwQRju5cuirzXnnk2Ds96roD
WZRhd8UGf7Ow+WTv3MK8taB3PjyLL0liu8sYOuApV864p3/PzDXZxq315kDTEhSqBs4zX6owcS4s
7XTAzeIsIyiBKZ1OXnOgf149A2/SezP6L/bt+s9mtohG7hTt/aLDGLZyUW2orouqe6PgYlEyq7XQ
W1seGgjSJsMxh1FMn5LJiI6TVuL/zKncL67jH9o4zX+2HjJcY+aPNxYs67RVlYfeZhQtRrXJ413N
5nGjeodGc+jRqA5SXSULLMDKcTx9yWsawdE16MlXZZDjV/W/BEKxAXBEWgdYbqY3H3JdR7JfEM/L
RjUAnvZu80wSIAjwtaYN8YHa1JQ98faRiVFI+741UGcMJgNUTbZn4N9ZmwY/wY+++EH5AfByo8+z
jMz7PxigKnRaR3b9HwYh+76I4Jlzs7ctQ96VlhR7O4mzR7opnEhPmwS1uDiqRmddZoEMtrQAN0d3
SzLh0GNn+kgi5YDW/WxVArJ4y7y6dC6mUW+iSCuOctqhuPjUghNx6M9cL8By65q//LGp7xZ8cX6u
JYecDV9JLqnhaAi21V94ouJwQTDISTK5sASRpTA2MyDiOh0QFOjb8iZvvpwXdcRPSXxPmXT51Up9
vssv5sEMLp0z+MfSsNZuEQKbFscCj/5k5o9sSiPAGbgWcHU07DxJI+yAJhjeS1ldgEzTlPQ8tuOA
jWkCSgEeqT/QgpNjeTGzsCNWM8P7UWVlfp8CfhOlrN6r5yCjZ6QMsEIAfXjqcv5MSFV6EQAK1uza
u0hg7uk4VU/KLP7ixkl+AiNguCF5XetXdwCd9ugozG7cjcZs72J0oOrcRE4bpydbFCkDXRDgl6hE
rcwD9uYc3a1BswcFIAg5xRRJluw+K8rnDq/uzdqcQKqctPUnch1SPP5DFpmH2mr55znL2j06gq6u
blpPu2Sq4xOqxIEvDShmgE06+ZbVWm1tfC0t7sMCeP84O88BJjf/QI70F3DsI2TPcq9GLhbsmgBV
r/U7WZvrHKp2Kp6oJtcO0GGaVOg8pZpcupC9w2f9DhXNSMpXp9LICzT64ZX+389HXVtflsriRBTH
orrFTN82PZeYCH/+eIp52Pzf/zH+jx21AEwc2xAUAg3aQ9Fs5esm3vnz4UCzqO+ddg+IM31VgSN2
pyO1NG+oAYsMsYc+ULeWnoNF3AMi6VjcaWZX7U0t0k50ZFgVfSBH8shQj7V0BRQ1bSvnZOQQJoNy
Ah/DztZBDHdve9El1FEy73lz/m0xsq2ef4vAtrHiLOJLbVPx5zHm2U7FRRNo3e/olkhYaiU7mmko
j0aVXB172sb40FS5+WhOoI1N5+/AYQeuQcusPUqPvG+uvUUGyUEKvRk2iV0CJ0RUzFPZfMSfBkCu
PZHEYiizQiHgjD4jGOSeBzKOKLdWlmM5zwMewqfBSH+h3mvAp5plf0WWxw9yWnTFX+ms84NuDqjw
1/DKsgV8YbMGjmy2iSq9AEQlutpl61wg2l+jA/2ZZIsc/TFpTg6sdYqN1GADZ65HYGshntk8gBCu
WhmFFoAiGlOSNSjVvVHgnLLFbwSyhQKndvgK0OJBe84Dq9tZLH+KBD2nVeoFWB4YEDsFeSeYkr7j
X91+BHiY9klYkdjl4QOv2lgShvvDmO38JsAfTyRhWQDQWbrQVGkpRUvToU75xrcDxr6PRdeuSxOF
LbNABx1Zqa34HLYXa9Kjz3hnPjWzXn5rnMba9QFr94YwQ2HhbmpY9dLPZXsGGUu7JnkBesJVOlXt
xQ6tf+QKfgUo7FEPnHuzKr7QPQWAv1cz0pUgHs6tYgdgsuqYaz465wHrhmZSj59ZPV8vQZUXN1NS
kAzoX/bB0t2tbYECFejYvz2Uie6woFlRQKfC96JtMqQglLAUS3GclN7hy5E/+EMHws14yC8AVXFe
jbE6jMVQPtmAsH6pQI6ceM6rb7n2Q5k4r2QzMbQctmbC16ScwSO4n8Pc2JJWS9wGCFK1diddRfyy
8jJ0tyKSiB8CX/EJX4TjfVf12CoMaG2bqr0HlJRXs85dQOegZjdrLPYVoGHYLzR3hh7mR+DAmvqR
+YWFE12v24AIqLq0BKlBQ7okeNMSvUKPCVJd3r2ht9L5xk4OKc6UxufMqprV9MDMFqcYonOPsgY3
rXgq4dCPQMraKaNbLyXV9EDfXA8vKve1DbsKWdSyFMgCaXWi+QRamHUMbKp1L9RKQSOSkR1NlaxU
YZSNbVkFmqKDyV6HHlKphn0aODoQqtD4YtWpe6SL2bvsiKbq65RkxptW2ZEJGf9R5vCh5eDBbRqg
+ryPSI5ST+6zpRc7rk9fPrJbyNTKjj481kP/Ugt4VvA6AmUqHQBS0kXIQE3cu2K29pk2HHU8cK7Y
rrn2MPbJeJAIrvjMXv0oDLnJCG9+JJPWQCd8ANYgHlkE90ouKoK0IT/UmlwXaAZzM+E9/fghPeNM
GHth/FkbPODmCxS+GzZGMeXgftuysjPQhlqCFmpvoDsOr7vIdB6Lcv49LO2OYUuGd08AOfV4H27y
wT6S1cCrY9DNxp60MRin8K8htDQnExrJwDSU0ZZr3AT+j+XA8n0NSAECFCQWDtjT+AbAaM5DbLMK
EAjIxsiaUY1Fhxo4ynhhRyFqNevYWGpN8n3KOdq43opTg2CKDq2wY52Xb3TNmXe0NXPaMEFxZSNq
I7D7GhiesoAwAKaY2LhVrAPDMd6vVqRtc8d+7i0QKcTYxg1NcnVN29m/Cy1t3vg8ftXmKnoewKJy
zmIzWJddOX1/k7thlZ0jVCiv/SiflZzsOyfYXUE8AIqgod6rPWqlN+K5LAjQxTQdgOg3UxsgpZW9
oDv6woTS1CrTLORkq0SAEwsAED4CvRoZfODlCbxDupQ+Z3KkZIvCapqOMTC469Y8kBnVZSuzJHfy
eqXmKhSFj1OcIgGyXvp+ZLaQLcK/X3thS1NVJ05LL0ze/EluOBbYi12327hvIA42QUB8BO9woyFz
p0LaPWp1UGgJrAhQNOF0kBxvLFHN1ZwcF++2LuBEaKvi6zUgqNzMvKPNjdrDfKSgrc8A0ALpIfdh
ZOiGgXFHu6ARe7XVjPII5ITTwsZ7nJsIXN4I8Np0dCymk5hSoThpNR20cp2OE6bQRn6fTcM5NuPw
S1sPhwZtKk+stqbPdVyux9bQXjMN/WNjmycrmnZTmh94xusNTacCR1Whn7A9TdMaaAcUkqY5G2XI
ImuHh3Aukztuz6vCnKqj5ub2CSkAXGj0dvGAG3MjC8TUBdRXjXcu2xLdbmxDLmTok2bhs1SjZIrt
KhtMEG+xP/STy9CKKsTijsV9UhgyizstrFE09+6W2ZiCTNiNxu+hH58LS19reVci623MQKwQwwgA
+djTRFm5Avzx76GeZuUpxTE6smHCQA6NyrRWzYxkLumX9jRfhiZLuYg36B5YGerxwP0ZxYdvC6sb
UdYUrOzY5K1pCPChTWcxsBZ1AfD1A80FEcY7sI0+NvyLzSUGR0yAegTRUTYJErrCQQFzSOwO4ZBM
YA0XzMokImAPtYKSkevvFbxsijY8QymB4YJLNxbwWcgcFPd6jU6asT6RhLq2ZMMWuoLHyxCfVCOX
ctRDd9WDaOPEZ0CsgnHcA/3Ob9BIhSEpUSLzckhPM8AolAmqeW9hJiWOpJCZgCZcx0hD3MQj4xvA
Sa3gAN9pk2W8GxNyUfcmNWrRUYuuy7+/t7jRm90VCik5U/a27GO93chUsNFuwYJiHcueIferUsaU
fY4ir7jz8vRFeigtjVgP2DWw6bHNjbqjHHKGsGiHso4yuayBxTTJwhMbuyQ8auYahfP5eQLLJx7h
2PKc6ZKD7qlbgfqCr1MdxHYFzSuhn4G+be+msNcPozPvydxi6SgdkQAF+qtdetHe9Wp7z3k7n4Gd
e9OsxvukB16LSEprLp/WfRYGG2peUx1s1OmGsq3ujF0BjlCRxSYHkqspGpvQmuToIYCYfPemA46m
OqiLzxGw3JRDYzkvSd/5ezoOVaelPWuGs+57lxrFPXdKrreA9N/RvOVANohbPFrwtj3yjYpAJ6/y
EJZbgQzB3ekFHAjl/gYrmWr3JIIxDamMz5yKbO/Fxosq+5Mmrmn2a9B6NhsmetGoC01vUHWUJjOg
akWTGnr82CAhF0ljFT1bgcBhRPpT+Jhv5hKHceFOMVDPDBKjoLsLjNE9mr6GfEfNsaNXc8cpcHgt
LgsZTUnhzRN42ix9h8MK+JKsnw28EkgXklJw5SOXsd6Co6IKrmSkVpTxbu6oDIuNj+IL7LNTcBd3
ra2fWdwDA8rW5hdwcTr70e7085/V5EI2bRyDFlpEoKnbxLrowx5lGFKQCUicXZRlCUMSvq2EusBo
27ttu65FwqMVFzSbgE7E6zdKlM7hjdwDG42D8onfslH8DYUniejiJ+1NjNJBbdKK4vawJYuFTE5V
TF287YgV6KLu682/bU0AlMTbGaR0Ww5cMCDQR9NrFVZotR0N+2COfHzNmrZeGbYTX0hrj4BdwGH3
IylF5rVpq5e0MdLnoLG2JHVZFD5ojvfdBe7/6wCsyBMAlUGsKOKFJiAiUUlo4TwZq6nFSasWJy1O
nGqwLaG82egr9lyaYOwVBb99AQimamq2NKNLSZW/NAQVF3iy0nAuTkqfiym4PWsPwBxxdHCGersw
WUxL32/HM0XQiixLd3/yu1n6ZhWk/1C24QJWxa1Wpe/+hb/vtfdedoQ7eD+66cW/6Sz/qPtdyVwT
rNhm3Vrr/y0OrUD97R+293/o7lsDijUoR4aqJeAO/6qM58SowWbtx9cLWiHG4x9lqd+ngGtr9FsX
ctZDkNXkRqyvVCwakbH0oznwa7NcGqllaFVSZ00ENc3lUErFXd3MlVDFIJm6tT/fqrIhF7rc3NXN
HZBKraDuciGjH77rXJA8vv02ydj0q2Fn50W+TzPfPLnebJ5iMaKpgCIGGEwrgM+EhjMPc9Lr9RPa
RNyjcjOrHh82FUEa01xFiEpAjMZB+nhjrUKolTNaSWkojNt6ySYtWLGWU3FLZEJ+JFMeNwuoe2Ce
9dOJg2anRCrUjQeFWd7D7x9Z/TSLKGaS/uAFMiTAiW8BFDcxE49PHMqw9eD6GUbA5lug8WHzmAIL
WpsYSjDjfNMBUgFHuALKDzWf6EYgJ3NAJ0InYjQpMPJ1G+cy4wRkubCosbvlIOUstJHtGBqYb2Sk
oItRGOPFAsqYNFEKChC/RSmnGnyI9Q7l8Y+olZ4veTWCRM0LNUAmhAAARz4cv35oNRA/XEwAsByY
2xdrnzURqPHKDWUUKN1A1W2pYUYXXSs2MivxXkZmZQ66dEM3u0042uapdiLrZCe1h5ZJMU9mGx+r
qvP+BtQUukWEmhTShubSphSqG31UWyfQOgEcJPm0EN9EXniRoZINXse3g83BGC7CqTuUt/AmU4qb
W6dYH935m5vGclB+RS67C0U1v4sD1JMvLmpKIyUDYEcJrht0AC4U5EuyDK/SJd6Ef4chZzUlm9Ge
9yCKzu6YSPCVAK2RF+Y21nEhIy2onN7ZCTcyvvEVMr0sgZdJQhVGGSqZjOpGNeACzNVS/n41FU5F
UrI/L0lRW9MB0FBY6wBJN3KcxOnGA44A+k/DADJmAfyB8rB6m4AC8tBPbvktaO+9Kcm/YvfRHcd8
ApyHECtvpx6lNx9Rca5PQU2sdfK9Xb6W00szGFrW/jSPoD7//VZfRpGRgtTz7f2dDHN6q1dWJJSv
8kUygWIN7/jkI9/FwzxH+l6kA0hIfvId/z/SA8pK3IwrbuYmkLoNP6vbXcv1b+CAyU+juNAIQILA
tKIhXbq5yk/M8PJTNGLrvPLd2saBPa+BjvhmqYwWPmpKI7UMiCVDHFzzaId4vwZulEct6ZtPyPbW
n9LclSKakfzN6gPRtYIrDG6c3uK4eCndmINtr2aD1c+JNU+nMUzilT129bP2/0j7rua4kaXZX4QI
ePM6njNDUu6s0Qvi7K4W3nv8+pudoNgQdvSdjbgvHd3lumZEkUB3VWYb1Z8BTPsfPTAAuiJEapQr
5wTcbnsq6dWD4zy1FOMjLVCMFB/BZhufaKH7vvcaKeqJStpbk3gANZL8iTK5KbX0inp92dSup+Aa
qGPaWr/5RV2eq64b70pojncDoK2AqjDjo5TpwNu4yyXtPGGcxF6Bk3iwbYoVLWhrpTmu/imUvmDD
2QFfX7lSJD02ZlwyC9OcYvDQIzJlS1A6u6V/UMsoepp0PbjlmhLcUjFwRhmuf8Obq+GeywHSGk59
f7Ar3Twudo/8HskY69+4yP1AmP25nnhXA8rqSfBWR1X8ZFn4A6mK1btoshXx3oufQA4gc1qsuKIp
bqufMvw2eNZjgBEDQu4tjlzKGO8O3OnHGLhENQ6lFoJ8Dq8Hn7KpUl5xGrvvvTb81IoB/0L6U2nk
4FwQFhyASoAyxzhtjuAbTwDVrQK/FQ0o4ZUutFFwGddrXfuBomroAeDvNB8XhylKATeS9Nqy7RLZ
BYPh0EUD8KKwL2V17L3EOOJ75mrEdQOzW+xFOl0QG0/5g+zUDH3XPYpJDuBwVd7u9HnbPwrgydSt
7lxtIHVdwwLjd5mjIEEg73ZJ5C4YvNJ4Ajs1/aWrtJ1D9c1fOmyCvO+/rUCQe0vfpXhBuKTaVN1X
tQyAeguPqlG/ZUqXobJQ28hsRJZ02RY70I+fcLs/Q7xvFd/VuQ5eE79KXlESnrw6xhQf0gTUHkEe
pK+tZo0maFp95aQVODHthQ0N6VLMoY2ieRVMq5Avxpya6cECPO6LDExxo7WfWpSaX80mQVxugZv4
YI/Kte4k41IR1HZ7BJ88ui3e02MU0MlYlzHLvlFOW86SEX0pgaXuGYimMuTQRKfQVso75UuqSt8B
hsge0wsYfybwBr1/A66pKQcul0z5DZR6buwWT+7HT28a+vOy+49J4hsQKc5T352BnZM941g2e3aU
Dl0VYslZnXTefhbP5VJGhSXsbMDgDLsGeEggmJ2umwCrJaDDzsE8/5eulD8KhxKmGX20kX+UWayC
iKRy1/HuhraTBo9C1n0xHwc9tUGCgjRpIj1kSLsofwXveHR5FIRmiZ3FV/BwAcFNfNRH4eRXhGNn
2DyK1aOZuh/m6froY9NhSg9DbV0D05i+tmqKR662KW5DEudfpnR6dXM//S0QqLB+E5nArosyCx19
ledd5ZAbXaIc5ZqzIaxj5VgUmX9FTYx/Xfy5nvxRQVUefrppuYqp5So2oZROnNGHs625FNKm14Fy
t8Rc7aYYvyllEKzyXe2ycmEIQyawsloydBz/m9qipCJSc/TI4F3wpJXFH2M0pneKOMSGrzW77Rp/
w8yDWnn+LrLr7/qEU/qvp3WeoCUEpFoySCB2lEvONvt2Rvh3YvbjaSV/uBWdrTB78hqciHG1ylkT
yASrEO8bV38qQaTcZBKPjGSeE8D7wCrQnB/lutqParqFvbJ8oY+2WH0/Us0v1agtcO79+G+wWdJj
2TN5/3L5QSNz0E/mDG4tMDvox0wDakkOltNnVO3pz34WGM9yaeRei7dREKJRQRMPz8iiTR7WNv72
aC7+nbYKRwNPi5vZn+hW2p417QYcGkw7Qfd9CFEptOcui1BuqHrN75UgtKBocUxFdmUBRAU/uz30
GgDedu5iK1l9EhrKrHMlQHdNYKbg0EA4xuSMqXPWuNp1csUvIfHZKFrSA0Omcw1787RxXdLj1zgC
t3TZfP1h5de3+oKWmD9+dQwskzV1UOL0lftp9fUYrRIece1V7W0ctj4reuqe46r4yhWHIBlRas8p
Os5BOYbS1cj2/Ser8PI3xWKjeZZ2sDzU6q4cF1XoxSGIs+KdHSQ2kBPEXot/0aMiv51D1PAJIbdY
jGpXd5iL2hcKunesvnqmjcggrtETQmNF/FY2g6lWum827v2uZQpEnFoMaDI27kXc4+jGDFTcRoJW
dEfhMpVGvWr/maRDcpbOVMol3SgzJ/S2h6ined/ikWno6dFlis3P/8euTK0C6MteRl9m6qCVhyIN
8UtO1XDUj4EP9XwEt8pgPFIm3zCnKnuT8bmcxhsZfYG582a3vGTKWLqF3siodPwTz+vkSR9nsZkG
h0gDCX3D4z1pIw2ljdTG72QeUsYwHKSMx4XLySF5PjY2OM0EWyigiHaj1zofDK0PX3QTOA5ihb+k
b4MxmCev6LRnKTJHFMsXTa5epKxqUjAggHntoHWJu/iPae1ditgA4pIIR0VcOAG3iT3RWkKZ2GIq
qmxXZGF9AlOWa/4ZWNWuQbcSGkoFmYMYZmP8oGq+d5EiztDkUC8WRTr2B78AXbeU5aZgeRD+lOGH
Or9moOuWQaStlD3Yq9MA9jNXNQ7MX2xX72+S4EESOkgZEB7/9sw5OUkRZ4ONmvSd5IpY1lnVAEIW
+HAgvyvA8njKQP2IKp3si2SI44zMcgv7HNcbKrkVyRzp52hexeDgnYLky+JHmSSn64e7roBIcsZT
7avZZyiVTybnkASDir5mIWwqwCWa3XRbZJGB0gZr0l81oUwddKLu6GdPDf75hTBC8/orffPZuffC
F81qsHv3teIcbY/6+3b0oO+PbiBddq5d5t3bSjVuEYg2b5xxsMWRKWWgJhc3hg24UIWdVEhj2lHx
U1nRgV5ynJqL3Ec6/N8yxnR/zMIo0hm05AGOF71JuVaOo6CgulSusY8SrwbXwnsuqWhtsGOhxQBq
rpV6BLMx1/TWR9219pyCyx6mnFK/MmXkWTHfItOGQyoy8Or2HCT6/IRrAS25gp8CrOcGbmW7dtLv
sRnb3Q410PrdRj1ieVAa8y8TlCvnRQOCHv0eTkPlAErExxlDnV4Xzcp9EJEm0xlurvq3WYMg6IWi
1LaTi5ban7hS2mxMX8asa4+T0hloHO6aEo0IIoEuNjBaJk4PbZHbygGgtH/VQxCeKQvaCiVkU/RZ
ckAEgkZiIYJ4PN2YJqV3AOOmgoN2OHKghSHoJzgbyCrho9jitkwpRQ8FuCZ+bspIHuhRwAihLAwW
j7Oi4Ta63J3qlafMUAQvInfaD14KQnX0UiyI60RkbwPU31W5Xh9SoVFnNQEkcevUhyHHX+7Q9lIV
6GzQ05M+9pziBpxCGi1CPUOrEOHfpTuB4LPKQRWVMgcabgIReJUC9dbU/wK05ubsGp4AAQsG95iF
KH711ElV9t5gzDdtBKHZ3TcC9WbTalTt24j+1oveN6CxpabrwXPysUBjxDEMUFEIAvcJNKRBUp+r
ov0ldYC5jGNwrzpPqpECShf12EstNGrrEzRkvK0SsGftcgNgcItWuiwhJhMFE1buocYrVMLb+OOg
B0W0lUk7dcj+9OpROdJrYyuXXaS/BZYyuY+U0a7Pp6LYPVJrTvxnohvKkXbS7ZEtZY/sHrnJD5Sh
oAWkFeJDv+8mw0s7FHOcyjrzLzYB+xQfeHy+gOpzxWAQe49re1KKi5fl18WQsohwfoqA85OOiw/d
f+poqVHp7xf1Zl8GYkg/UPXTULhm57z4d6ssogO6u7y9ROxeAXoT1Xso2n/YEPmbWukn7aRiIf5N
HRN0TWKQNttdpE9ZpwmoTdHVFFq1efVnFTXzHHoFFE2cUijVXueZV7nkTMrcf+snQ8v4MoyUFckp
tXUU8Ius5LYbd7ncmrjzHpdY7RNO7HArhCfr7JaBNLXY+VGWgXPq02QbzXXRZqmJ6yM0ZN7qAnX4
J05Xa+rp16sTQjTdR3pLOzAgQc417WRELqlgDluXVQKKtURdiaSzOesg5mhR/FlZgX7F6a12bd5n
lG2WlqEZ2Y6GQAN+c5F+Pw2z+G0jBv1LPAA8//8OtfhubDZLpvnT3eWHYKoZXn/ePkQ/5wGQEDsU
K/9VJCjaGNDbiMq6ebKvuDSzr8taFY08gYkuxf+1phEH6VPj5yBqsyUAozI+rRQjrd72W6aUSj3N
pWxr87/W0v17EvKjMSqHn+dE9SrHn/r8mzgymaG/oeUV0M5G5h027xNcPpLJVwxpUg7lFz/vs7MU
SdflTWS7lmGiKl85S/ni9/M1I77vvN3lUSaUWYKcUGbzvrtZuXczB2Tl0Y0K788UpdrtzmiTX1p0
DJ8yf8aTWYBiLC1Q3CfXr2NguwoZpxwcYPrZ+61K89UYHKYhTFcOqRLFN5qOerZD3Yf35NHdS/Fw
XwMGdJdUmXXlEL3P6klNcFasDYKLq/ojr9IYzXTv6i6eNfeoiN/myxQINNaVawYCf5ypXijkWmoo
W6JLH+4T58UftqNgH/D4zNfsNzswrWvWo079CBhRdNaJ9Wz7eb4LdXR+7KWUKg5NoUDD6UbNpRq3
wt1s3HMbZE+mCCmdgfxfvjlTONFaBlu8q0j1nkr191LcYeN1+m3AC8J49+fxcxAM/hlPdWm3o9YX
N8rUyuVkmdOhCMEnIwM8jCd8szFKr+ncHJegm3gMIH1FBu1YAJT1PTNapM5UXtoye3XFo6svBkvR
Z0CiZeAfNUtQ3nAZVt186/nQyiktDbx04d2u9Q/6nPt4shXuna/1xUdtztuntoyOZuVMyh7EqMWu
rfvq6KMH5xaNcQRyaicIAbIK+jHwMOujvccBbXgrixIPaZwqGg4azCH8rycUFC3mi83K0qtTRGFY
ms22d8y63LW/JlMaPZdqi4YvZ0BB9+xYz0o+GR84oKfO3SVDpp+jzPBxgpoClS7XqnFf06ULguoe
evM96r03F/q9h6qyJnsCslJymQfQ2ekRqOm0UZv2XDaKor24Ya29LFobP1uql95wrfwmojI3befs
2oAtppl0oL9SJuAT7KJ42YImDADYEu+aJ9pVetGByzLKun2UaeNRyhjYU7vhRfuwSY0qvBHhp+k9
+00eOrL3ZjVFzx2y11owBeyS2gEUNnp59QC0SmBExf01KHwGMXApZUoO8ve2t8s9ZaB76gawvMHQ
sQtMM72cd4ajuMeVnlOfpr7d3JQehNWUyUFuOBZmfne6j9RRvETmlEI7SaJLWmurVBcT6SLTZG5V
mgD0y1B69egDiuzQKaYdndqgTm9eiH/JBLgQaCzGsizQXr7j1MxUvUCdo29fisg50oZD76pWdNo4
UgMwKLhwWqM2078wUG/23S50FbzOD8Hs7FemWpdO4CwWOSxRqVvMLN26urr51UwA7ZOAfvAe6K3V
Cwpv/84BL6/+fR5K6+hp+NopU4SMio1dUI7lU6KP+PphIf3NKTP7nXSbm5c2jNPFQpptvDLd+o8P
XriL3OUf2XV2vmfy0pfWJaBM3j6GrffWcQJAz+pTyT3BLWxeFS06DAIG8g2b0QS8X4C/JzsKOaBV
fVqwIR8tNzLiPFJWWsVbqLE1jQvu5y98AZJvQZzJ16xsTL52Q6OdH5lJmTAzsnRttgnJZRhGSzT5
9sat5PJHMzU0v3UjEK3zNi1ucqjAkQF2hXdhbdff10nfoYofJ/1v+h5IOUcrSKrdIsQfYFA2Svtl
Gtp2eZwqG718D+A35ddZoP3sWLRoZPypHRXde5Sf2jFUqSfrUHIj6fZTmdxDZiV/LPymzw5A7xlB
fNvq6S2Pw/SUZ6G27wVRjxyACHKIrN5+jkjto2s2+hjAZbDYddH4Zizsag9wPnSl3BS2jDmJLu0f
Y7ouQMvsDH9ln6a8QnXHOyI7nlwK4L19h2W3nBFP0ejI2EK1024Ftr7x4/Ih8Ds1RaFe0Qixjwb/
2Go28PW0Xq1exHJ0Oh8JFUfPioK7Fg7KzWzRq904ul/vOKXQ17XzWPSg6Z5LBT0uwvAfU5onWqZd
UWC5OON3lnLrZLBV3MV9ahvllOXJ74sR0wAqMDbfZLSYG8mYHlpc36C6XGS4sufu3E+mTTVqNfEw
0uAYnopV2kuMbY7is/bis9J8lfE/zMeu1646PutkA+EyK8rhpro92nAIBDn3EVScmisqN88Bclzi
Xhb1Yk8ISt0DM/uCK1l9N5KUcKsQKx9GVzpT38+qpgFNGv28DpuIN32/1Mg2YCUAuPKAJo0D7RYX
acPZ0vgrhewLVocmOcf29J//EV8k8lMTBfkOvek9KT92TK/SoC93XJqSmYYnso7NYF5apmkT1IBs
1TzH2LmF480feLZizlqIo/OsSk9WlfzBY5UxSSv3b03tv3lhZB+7KghuoC1Vrqnli/sMMS0bAxch
YjZrmmB1t4GtJG2oBjOIku/wZ11cimx0ufBfVLTleolv93l5jnDJh99CWppozwDNGD8sJPVeOOBQ
LW8uvZBRkZpFd26nUNnRhDJU5zmvrr1YrcTCXc9DdRdHZoMD7dYFvOCY9LdODGMDakLOHsnsSoE1
bfRIvYEwJLosEVaaLjHza45WjTFqQWwlBlPDHT8Hymw7H05p1X2T8qbX12ZUSNlodSka1KLww+SB
Z2KJRJkMn8xh1uxkxLrvhhN6Hb8xTKtGPQKYQFhj48mGygBPnF8d1P2eKQ+1UjBl/Eh50EfK12kY
30yolEMubLkMRverJSJt3KUtt5gVazEr8nG81E77uvoGlyn/FWoP0G17+a8CVkJ93xfhuG/19u2f
q2gGnCPTZvEExjE6UnD/FQxjfW3r9BM7FZfeyNgpFtmqVdLvYZeV8SdTAE/J3kbKe/jLFkqlGTRw
xIzqXkcd6r5rAb5uRYn5a9TaKEnIhv8Epje+1nr4VzLrxq+A2HbPdpLhBlEsHznh/53hjqqSHQMl
+xz4H7K5bp6X2x5rWlbLXQ9Wmho2z8sKlqvVd8tHfv+wfOC3xDTe9rObJgWaIbhG6w5M8GiLj69F
lWifFFfRXxTfvSjoWP3EwQHEPD4dsLClbFLMQ2u07itF5mBmTwCCBHqY8GKgJLbf4i6ypjLQ2O+g
MKRqb6HSNRe0SY3PXV/F0651/BegjZV4JIAsBWfDMgzvy/67hRRJs1C0QAGEdYkh5bSVId8tVvLB
x/b0EDtkgVcsOchtlgwrI3hlhjI6ZzKUiK71Xn0aWpClEKvXs5PqXlX+K1e979UfKbI7+9V8h/vF
TS0KZxv3lQatsKJIOAbECO6ExXscNIKhbMYH2FdRDGp96MbymgPr42n0I+XuoLK334FJyr/bk49p
76McMtbBjtI2vX9fGXFKoTr3zt4ew+TApYLKApQmCfMlhje0yUnTQCGwhKfnsnulT9GTU+JFWWyp
hXmlnDitLNxDg/+Fi1U+DPuWJTJ3KuAsUU2FzMll9u179qsPpgIB8aiaXYGdAhz1oJ4M76zmBacI
qKq2q+xVKSxgQOIPZGpEzksjrGhKC9uwb1HSJDcp4qweUYOfqkmwBJLazI7MvQ6k2qOUcZY7tX0s
Q7vbM7DUenrdX2ZfCfHxsbdMzMhqNGm2KLEWuVLJ7BYLEEGJfKV5V9TeycEx1DFz8IqmlWO7i5si
vPvmGN45c99nFQC/m51c0waMsJcsRK+D0aTQUiZNZCwp406G2Ckp5iY+yK0MD1D/Yz+Yjfdcp0Z5
1xrlazs5429a1nYnU8H1rl2Cwnb0m49OEySfrCBWP6Dr8SuotbTPhjakr81tJMN0MnvtsbCs6WiR
zd6d3E/Njcz0FDzSh89UVUYExnDhb/fRSzqBZyDc+Qkwlc26bS/eVIKrSbSisMVENqkoTVfYe64H
y/reqiL1UWFr9mXT7VJqaXvJHFxc/9jskowz0LadLDUOdlP26MEBkvIXe5q1a4CKy7HGfyAUQFJQ
e4GNHxTLrC4g2TsFsR3br/8wfXNbeXDqxUVNN65yUKM88FWMoXRvtJjH3B0vqyhTB4y+AphZVYiz
qNJ/FpTjQNGIFQ+HWlgH0ZzsqrRvzpRJBWd9nZSghER9DI0pA2uZh5bUCpA/SuUd+qobb6oF3syV
TRWCRznAleJhokbG9uIO8OcgW5EizmR8mRF3kgr8kZ33aZ9XB8JoqrZq3qK/VxCfy5TKBQN0EWhj
beKEa8HiXESLOpBshXQiTucP1lIssT43sohB6BX8TZ0cyInI5WK1bDhUYEBvi3PaZrMOLudMfQGn
lnouBe9Vg+cw8A5zLPo5A+BDbJyDxlFfrNkd9R3ewxW82uC/DpeaN6gvVDcdijyCMekOlRbW9nkA
MbwGsOQ7d6AJjblXEaIOX8poQm2PepXAR8lq6c1nMmnh2nlc2LmKrjKeR/dFrdpS382paABNmqA/
hThIQTlrn9kHuihTn+P5W5+B0i5MKawM8BgYX/vp4vaBdwtTw10NlBV266KP1p3B8/yjeqyNAH/O
7Pw0ZsaE910aZW753ZT+iy7DH86jnkQgvfkxyKN9leSHNCb0Cd2Q4jaJhDttpYzP1NoYsNv455Ml
X5w9rBtb1YlJc1o+rCWjjWf3/t60WnDciDKxbVHZap8QJMz7eOx7D1TicZftc4Di3jhkZQ9cDk6b
oXBuQQYAXmVAJ1Qllo7qNm/q2R6dxYfWmyWddTVApU+nX2mx+DIMtRQ+8s0jVT0lffCHtKDDNoNH
oZgvHkmjo3SWqU0N0FDRGhS9lk7pnrtxBvPW+5PWT2XpZAT75TRoDBzn7AvGLvnQRr9Y2PARbVGM
o7prTdM7hsAEuvhKDDZ5nM1yMMUxrFz+W5k14sFbRNr4b5b/IlwzZKucNv7te54yxXDOP5ZG3wNO
KEIhWAsG3luHwqBb2AELz1E73KpSQ+FqSksO1qB+91z0SZZcw9BqL1Q7VOdpics4CmqxB2eLcLWT
nw3VrkP79c1Mk+Ksxrplf9XqOnkytXk6ZMY8HFrxYAVIXTzZiaEdPPcUdEBL5pIKmji2bz0ZY/+f
jUPTFKjEDwC122twF9E40B39dXtjBHGDFHFmKNUvkREZTxv7IUYXLr5W+7RxALHLOl9qlw3f85Ue
TPo936D2h8MM5rlDoGY6Ct7MrAQzBnqgSW5L1lqS4Tae/qVrov5KeTaih3l2reLu6MkTRQ/9pXGt
q1/iuH7zZ9ypiUv6q56N+mLGXO1fmEV2lG51mu589MjtQgeNNKYXe1eyl1eu5u8Mu/Gu5Aen1hJL
8pfHwnijlctHvq6heddssuudjqr4m9m16nGIJu0YTpP6uXMi98WPizv4N9TPFLVz9w1cm+ldGWHQ
4PD7nAZNcqAF8K98VCwCkU94U9SBF2s345TgiQ7RkKtPimO7K5MB/eONqQef6GWESXxoO2U4c5mO
WXyfguhvrjjkoFc3k8h/4erfpWwkSnIHlM46Zd/wrEOMl+V9JeC7DIHRZYnBKHFnZIdJepIKzqhd
ZMKk78UBYK/ifbcqBjhzSu8iqOo9oNpeDFEoAAZyCzheJY6WK/fCFeWxqIvgEhQ04OTbTrmmEc2N
Ivtu9P/pbhXVQe8nF3D2DzLgtnh4fcstGtVDXemVPTa7xPLii5Vozqmb8vrJSJvpE47Hip0RTNmf
jTK/gDvG+IUWLX56TgMgsiQueWF7+VHx0P4hZUT3rN4VEueToJ3AFcgB3ZQAot2MQfzUGuohQcNe
kyvWX7aJo9LZ653PbdOmZ3FJ/mS4AL5F6dq8d0F1/oeV+TtN6+y/ACeJR7NpALTPgDtsN3WCW5lP
wY2zMQHfqlzaQitNHHvAq41co7VceWq9vzZmP42kez6+IqofuVA2lLjR7GM0vev6PI0XkDvjVUcZ
VPvoKqF2Fb/l9X0ppFxz1il4Z/9dCt2i6J5cD6BEAD5HM8gmBsBP++oL3U3xVpVPlYsHkggdzgEq
+oq8e45Lr31G586X0oiGi5GPbyLKaVEJs9rtXNzMZepRelEhl/VcOociK7r9RiGXQYDGeicZvzF6
pukm2IhFAoyCyhfnOmjOUYo4k/5cmjg4nvwpuv/UzAqtLzgGHS604GeqzM4YgQ6Aj1KKj9Iqjbra
h1vQGly9uyrv67uluvm+xnvOUQ9H69kUg+Jlb8MMRolnfzyGPrraKKYBTbkc0MWAd/PZ2f3UHUwT
X1rLsS4bf0YC5cP0pGXg2xJ7cjvO5FID3/d+0lBA0zdlOm/3+Z4cXY0ksO6gLr2O4rVoSpXsg5ZV
+TKEVvdi1QXK1IWIyhJVXGcc9IPpLNfezF4b/CXz6n2szQd0+M4mXq9wAAO2ivS1Nod9jdMKIIom
mrmjbPTr/+pTnD6Bv+3NzBCzvEQzRm86/pEKyujQmqN2LNNw2svAVEyiod7tum9ccaDXYGnavUUr
joxBJd0DgU2Zg0hS2nM/9F/8t7d7/eDh3Gw/1vO817RYjfaArQaLmZED2WM01I9FHGsfQfcB/oV6
8k6UcQBh97grsjp6WsmC4NdUMUAlyVBdgvo83axfGIRmxjlzzOGjGjQqoubzC04pl40WURTjgmvu
/0OPRWSDUcLH/3e8pSEfRwyNFUdn5rySuUG+ypu+tYsrMZn3IhN5VyLvWs/wOzYOgHUdOma/r0TR
nBw8A/Wslvg7tpHJpTEOBapThc0ypQr81yDDs50LVwyjsgpva7jyoWkhElhMpStncqANl4shw0u1
XHKz91SknLarnWfW7G30XK6S3qhX7gzHvVY+G3Pa2EGLZ1A8B9B4lXw0hPivgt8TOxyQabcuwD1P
DsouvL2rNxxqqOCWgXzI8UZ2olAxa1fZS31UfDFUlFbSWIpXZsuUcWjktt4XX7Hj8+T5M15SxC50
1LoGa05LNBfiDy9VAYB98zKqDtKSs9UWpkiXjmAjQwyuw75qjq2t17uVcB1YOElPxuQXgDvap1Vu
231QeI9vQDoazmcd1GrLN8CPaUaDo+w5bYJceeombZ/yjgIPzziQHdr+tNw7ZNqAvtB3YQ42qOFA
FW9DzA7ltmmivplTERF1brERjvGPal6UFOgp2VWWlZ+DAdjmKKV3D1mWl3suVcFlB8yc9JlLzgyx
TIPkF5T0pRfNSeb2ILW9Jf4s4oiQthySIp/aZd2VoYfqEQCSM4qMzI0iDaAtlp/hM7iqcemC6beq
dfMXfNXomxIzDu9KS7RBOWKgnLMmaI1L2qm/Sbl0pydaoBalORWhBsRS3QKWSZbsdMPXc9Arqd4V
CMl4aRGz2kfn92zO6kEqHAFlIU0WP64r36+tPaegmUS0f2X6aCPKJs0pLvjjdZHgs+ghnDrQrgCM
lji0RV6Xl0zNPkoRYWc5SBRaLjNh68zJ/7CdUeP3vWTI8eubPHzibEJz8jFucNi3UbCXcWITJI+q
Vv2Qy5RSC3hJbw2V9F+pZDwebeVFnB3NYVq3XzIE7bw8/hYXQ7FPcE7ze3DK0GT/mx/q3VUv7QpM
f5CCZmLY9arbvoSG3X820vlOuW0E0dnF6cuJy9nrntPZLD/XQTy/DE6CEiThPvUtfm6NqAJQ3hz+
7h24h1a36z1KSxl2eYgOuqw3ToE513cOHVDr2h2nHsm4OY3dat+E4NfkKi29GvC/74ZcU8NBVeuV
cS6MKX8LjVKHY6X2+q7wTeMCVmMclgryYsNP3wYqylgPdoEgL57INSGtQXYDAiiaU5gLy0hYUqYH
qnqfdBuQBcB7UeZ9FYbmi4ajOHTzltlHHViQzwo6Ufe+609fZ6FAy/xzaHb7TCRLzvG+CuenqkjP
UlS8K6WMtouDN85PKEg+0yyzp67dSbue3xZV75HpJk3KMPkrt0znZpYFiMfrqAc6XAL8ywyXWzhH
zv6MD80YxX9S32uJfwrVVj+hb8jZGcqQnhoXIEA7CTG/aBwvPUUCqp7DYkON3oJQisINPn3jjnii
FtrFmjYMSz9VaOQu/4yIWuN8RLmO26fZqy+GMo/ccwYSqh2XVCi2jWfayFSuaPa4cyUdQL6rv0T9
UUGR+Ct1HOgdeqLcxXBuUsQZeJmCHUrj58vGYarGZl+llneUHtyqaxNAkVoDSuBFMssgdpT5bjx+
zHdRanp7dscIsGkC790P53SPd8vuWAtId+KyG6QtjTxwLodRsQDB6zWuiJZp73ZvLvgpAbSKxHKn
SwyXxZqQ75tdFhcK6UeXIs0PM25b9qqBmib7gzpELgAB8J9c/tCN/JGU6zLXAZAEuFTwUX43HO2s
efv/IK2p1kEJdnDmcVj+z2yD0cbJG/9szeqHogmqG3jPqhtnHJQOYKRhj4HL3g7EEdf7WtoEs9GA
hHYw9xvnkS6MQw2dSz0czlrYfWENDW4Q8xOINvDrViCFEyScRTRSQRm1VHRenp8U4RH2I3gP0Ttz
DkINHAG4X/2z7z65UWD/lePwYteolfOp1UvzjDvrDFWWnv6Bppqhtn/q0aep/ojCxYVXFg9Hyq52
4+KDYpTRTQ0isPwMefc7mlOPeO0FYaqCXgl0rt+XBgonxs/mmBbA+FWtpj/W1TjgUXLK7ouQUwD0
OmAzE1IOSRgFu8Yeh5OjNihs0ZIUpfmcruwTu+1uTfOCY4Ds3omBSi710SnNp9jO+mMpdqSQ6mXb
Es8hR7QLAAQtEYzpVT6djBboEoUPynQOVHDWKK4GoI3FlBKNBOm0CCfUIWeO75+omUfPUQ+a0k6n
yivf4slQtprEu6xKwDXk/lKq1viJFIJq6Ax7vfeHhVEQqCr5FV1U+k4pFHNhIIR9YrXjJ9+cwns1
JX8ALC4CcAHY67zZGj8sQ+gUr8H4JxeBlUyLWBnzauf7uX2RpkqaR+e0atbuWmmCnM71sS8KTc6j
Mbofh1GLweA1Fn9UiXEYtcL/1hXRF33o/V9Bbz4ecL8xvsRuozx5705KOwKSMQ/KP8ZUP0St6X/T
ogBcOJ7/qy6cOsDbvzS1pjwVM27NgCHrfpzETrkeFX+UsSl3KlU/OaH1MUHpDWoKM8N2yh3r1ZZy
NkpZrxYVwPp166E5ynLDlc3bdKiDs2X6/sXTRV2uaQpgJc958brpbQgmYwLd6k5K4sroUeVpNvHe
mXGwKzUprv/RUT+rT+44f6GcIs4Y19e8D1GFii9fcdF1nUeIZHqdfSySodpvjJet2x1t6W4pZ3sy
yy3SMNF9CdpLdN8F4vdfIhJLPGBcWkfoP9DOUvQQIvin4R+m8TPA4/+BSFyWzghgIM88lr6Dl0HQ
yZ5VB7w0NR8I8B+teEEn3psmKX3ALFBPDTAvmsWHy4zqEgS+LzLaKtBYatN57mo0RJZ7Bb9ixEZk
wZGPBLPqA+w19rPTViGMbcu2dzNq7peHj1WArtEOeZHjyFa8yGxfbFZvKavp1mrz6sJIiQ+AkTqf
L1zJN6KVr5b9P86+bDlSJdvyV8rqubEGnLGtbz9EEPMgKSWllHrBcgScwZnB+fpevlEKperUuWX3
BcP34IRCAbjvYa0UWyBSzdJsiEC3metf+jiZgGpk2t7RsofXQzMl/jwkRf+mHcnaD31AKqcAT19c
Phq+uSxzkfEynOeiuefTD3oaLtMmMnzS/DbeGk67pX3kh51ml6GepTGa7bK1XLabRsnak/KkTalB
WBxkB/DQd4oP8yaRXSOTwAADXEeBlxnTV73J9+04+Z9taeX7Ie/4LikL7RlYDGsyiOLJBgF4Xp6M
xis/ta37K55AGzxYWoenUC1vTXcyzzQjKSZW7M0y9z97WVTMM/aiOblp2txxLElXjPvyRKk8Blyu
VVXl04lSeYuWUnleqb9q7ak1HxftVIfl/VC3NdNXpoE8RBO3tbtmWpydKs1KASnRp/NZWQx9si1R
cLuLZHa3aMlYzxBe2C5COiMNivYadz1O5pZPwEMDVgm7hI3OLpWiqq1YczdWbnr4IKchOUSy2Itu
0uRqlr35J2WpB6JwrPWiiJUWraOwzqzuLhdTeiBZDTLHCWgaq8Ipx4uFTeAleztLytraW5a4Jzkd
EqxH968x6aoR39DC715mCuTSPega4Ew/4tFaAwjde89B74oC1p35k0MJGt+mmBF2ZzhaAssl4ypB
o8tsR5PBWHOT4jLbAbNwCHqBaK8ducDm9LxHzSnCI8rF2mA0pfaFTeEXVOyEd3XsRdemcXzcrpDH
cQomKEAsgBU1Ge40PfueylT7Agw6lZzGDxCck+1jl7b7yI2iFz2M4+2Q2SipMS3zS/qVZjHKptxr
DQjuyRkUmtui773HzhrCI3irmoCcAT/yRagP0b59iMRzgVJUVPURZUlY6hfxT5fZz3o2jl8s0/RX
U2vJB6E5RsCNMbvNKkvbar5fne2icg9V7gG0kkdI/3es2so6FHelWWFviN/24zAKoBOL2H/pK/vO
1kv5S3JU0Nqxg2pOXE+2LP7plOwZeYbxC/DzXq9XqevlHn6mRl2ij2dAKZYWd+hYVEtkWgTTmpgU
4SBeFUtN+qJY1tPk+2+niiuAA9E1lgr2D9dYrrtMRRen63Zppa97MPFsBChANwBZMvdJl8hnw7Z3
tRuWD+VoGteIWypL58tnMhsr+Wo2wQzF269mRg22B3KnKcmszwb5HPbWPFuMWgx9zNxdy7V+m6Is
7j7q0SzrYCn0Q2tvaDUHBPVfaVt6jzkP203Im/BcV359ytFMsgXXmHXfhlhBd2UHUmKjfpoDd4ry
8ZT5+fycnWV1bDtodgWlaFa0NynKoV7wzOsC5vvFKeeieIjS/gYd+vIFuZMukFouZrmyJ7mOotEg
SZp8xWtkcnP0zRxK4GqhIbNGxykOTpw089kiK1Di/6otbXdxINsK+ch25Sm3D749i0EQ4vqbRb6Y
tbEF+lf9KwIrFeLtYLhr1IGGWNljl7eMSch0BpQBvJfWpGDE7ltz9upDNnT4tzIseMajnj7jJ1bt
I19HAEuPi9sQt/ctnaEQ8z7KW9B0gK9rFkVt/t52USCIdA9EMu/IZamoXP+cc5k44XhQdszdazXy
w+Ho4IWR9Xp6Gno/PdGZ19UpXlNOm2xpnEXjJFZlDgzM3glmBVk7fVq5aK+CY6eFEpwHVn2opsrf
l29E2cRwjVI5tKd1hbVZqLBJsdgZFvKuq3nsOPwQ2fGBTMiD5DScyI6Ei1q3o2bli9iaGbo7IGUd
bFZuHXMA+GTFxn1Weu0B9STxK2fcrIlkZW00w+xW85jo5GYrIpFr+TR7zuocsPLHtnK2odqBhX3u
HWzf/jGPlCgPe3lreW6Qt45/WeRlPVnrvB3zbaw2aYv7kLMfeFHL2x6RiXVZpMVRS8x9n2r5c5hY
fFvgPXmMUex75xe4IVvgbH7vevbOAq3W5VH4RvHOQs1h4sU1z0EWmUCR0xSm7qkNyyDEDv0O+Vjj
AdthvvKaETeUFMZDZFiIwaShv6MhmNW7XR57WBYqbWiG7ORrrAJHRGw+DD1P77AG2lZ6anRr6Vbz
xGRbsCQFLEhYn3WZNzdCsD3R8dF3HPGgz31+fkfYN5+aJU8CPAHQCauI/+i/8O7fRmMOxjc9T8/+
4GvtasywGQOJ0JbwshYQrQU+64Os00wgCYTAm85MNKSR3XxKaFof/GasLlG6xzbUR7QZCe5dpMl6
JF0MrEiAC1ntchmjveXtYEuQLIJiXmGWs8EPvBR48u7LPCAzch1zs9oZchrXuh/xowey8VujuqLM
qcGbsa/vzAycXJYzeCgw1ouTxRArT1ANDDxM3bgTfR8ktd0/jG7TP2ARdLQcy7uhkc2jZC3a0D3Q
cLScemulXbMhBz7iAe2XgNkkLc3Wjl3QWe1eGHbzVIYsCRIt1i86s1tFCY+oWc+T79G2Ur/AxveS
AKzKMUBU9Kg7IDXZrT/yGCNBme1ryz4vrMLENJzaNZpVSWgOhYgDOhWeUe80u3gsUFBLpLsmb5t7
zS9Ur5j5SKMkL2adJb3PwvI/I9zt77wOSwNaOGdT/TqkZfUyJK1QxqEypmX1B1/SxmkaFD0zub22
wlbbjV0kLk1diQudLUMTFO8BR6HO+oOi+9M4Czd1bVrnxYrODAR7DgVgLilfOOaVvzKSCfV2qiVr
7oma84kCG4hZNUsp/UhOdFjUS6sU+vTXAAB0TjbxsLd8X01oe+Odxfqdk4QIdLRDva0USGCML0YP
kj7OdyJCvTpqRswesAOFdknqvQ/6hgvZNWhQ2Lup+4ta0PUGK1Feo01oaUEvJlO7WtpLRA3t1JU+
iDYPgEPXbWbhbxNSkifNhoVMHoBJvNuUxEIO8sh6b2BfBtipDrxaEehTtegOYD3e7VBdQFFTnxh6
8B70vLgdIiFfnMirFXVNffKiOHngWflR/mZvF8mwFZIZQenb/FNn+vddH9dnGvHIBbu8IdY0okOS
sfjgRAjNARsy/USySPcL3NNDt9XteAAU/B+TTK3BA5SVsU0d+ZcUddTHJctDmaEwdy8865FBeMsd
USppau13cs9Jf1q65mZXNE26n9yuPfhWOj3XYd7uO0uOG1s1A1k1ls8ya5IbP+fuvQYyamHl9g3W
iPczGmaNLoXKLuwTZ3nFAiZktql6YwfuR+uTaABklBcCINZ6vTGL1kC7MovvLaUEOkDR+O4roEAO
fJBd3oT7pUvIatEsp7PJ3VFn0dSgNDzTUM6geo5k9MUaMyf73UJUZiC0Uvku+hKE5XqXSgMMz1sK
jOS9n/kk//Dl9ML0dwMYubHX7VLbOCWWHt+PEh1cWTuVAQ0NK0ru4z4OjDgcbjW8/e/FkD0nKAIG
AUjGrKuGNt6r7ee/Ou43exot8rwfE5BARV90o7GupjqEMh4QLnbzz8LtPqfagAS+xGM9bqKV8Nhj
zVL3GU+KCaV6ibwzNYF6ICBNn4DvPpz8uNC2NTzvDEcY60YK9lyMzecxjis1T1+PzpeQqm2MCjU/
RhVvS1QuocwMqb3lMI6ofgaSFtSIzryqvWlld6N1RvEQ+Ge6CV3HHM+VSw5ah1VR5wJdbdDMMnU2
Gdxdh35jzxWXJvr8jzbnt1RmSUWYbq8ZZ7yyzqmePtZZ7X5TJxaQkehENGV7wMN7WBPmN7eSuxoZ
vfNC2aNEIm7S84IgHlnRbPWnSPdBY+BZMQqNaz87uGkz7BMjnnZaJepHs6sfW9Affy81/tNILed+
NnB6Hcit8bdBZ3xn+PX3UE762WUWWGbdwtfP/tuBNG92JG8MUw9eWd8rcJXiwcqtW6YOhSF/WlMc
YiXB2C3Jw054QZlMWrDIpLCtg8/wz8vaBIkPHZ2it96GDAbXgsRqjXcTeXbhrMbXCM3kbloVgBtU
DI3O6r8YLiZk16iYIp19cFvs3KF+iluv2v4HtnTFxfWvPgVd54Pd6FfIXfe1AB8SqqLbpgJAHH4W
W2IzJrpiOpCWZIsJ/meoiq5VVfRimEgFMadmIJemnZoD/rEJtR3tpVbKg17b1qX2237T+HrxwC1h
rhjL4m8uN/edG+EOtHzUHniG/V3qhQIicNkjlmN2gGeIdlWtRHtDSHnIem4D4r9AzxKQ5q4Av8j3
9Dh3QqxBk3h6XB74wpLl1hZhHUxN1adrd0B1t28PxWF+2I8xQ9o6EbfkwpoiXSYwQN+NpqzMsDUA
ADjtkUrB40IOF4AK/76j55uZxlHpvphd5l5TLTI+gdSJnr10KLGQ2NjcMje85sl9W/MG+d2vosgc
vs6xWAnaEIuLeSxtoEeMTBNHBjpMvi5zbSVTJ7xBq4h2J1189V47nRq7Cu94Z4Z3HnpP9wVj4YqG
pPCxkg+yBvlm8rJql9+8ttZrUYGmWN/NTpybZybs5qYZu9eDAHDNxs/ReNkJ4+xW2Cz0Pve+jsNd
oxaL2Nia+MRFd0UhMniaTXz2PA6LAAkmwFupG9ZrM9zAfeUezY5lB7p1SRF6ufGqpbFrjCcuGN+G
hX3v5CUgnE1LiAOisa/DSY/m4Rz8p7g/z6xf+ZAMLRDTfscVQIQAVsnwxWh7VI5QHOBDvKEGEj6o
IMSzKskg+h3AAIcbFK3FB7BIyycl94Ez+MlBwnDtg4KTY9t7XQgVSi6QFXTirTX2HnryRH2fj8Jf
FWBnPtCw6CdEXswsXdnMa8u1nSQP2mBUl6zxqvt+suxdF4X2mozpENsvzBuiT9iX1HjBtxq+7LHY
kg7hJuPG0sYdKUlE1zPb9PV6uvRer0dao0ZKyhvxvqDkISBe0jOaW85L2pDOJsbvRg9gxou8SbRk
oyMEigbm32nH5g/30ipUHjneu4T74eijX65QN9efirI+51gX7d7JWpXrm8fv7efz0QXTQJyH3Zp5
tX0e8DxYJ3zKv1fpoys986s5YRUrkmI8o1VovGa2pa8rZKa3AFvUAnoNLu/CvrVuAN1ioe34j9cj
DWXZgr1zij30PBtThcgr6GYXOgk6I5kvUQMeNZkXEK/EokC98F3ct/He8LhElruz03MmsV3tJIDW
7SpxZ5mI8GWTgs4msqZTLE85aEmQOQ77BOGLquCHpTUOsb12li2tdySLm54f5ja7xYa66YSXa1e7
iJ7SNBzvM1OT23IAO02fpvyiVR5wFnMt+Yy+6Z/1OIQ/NfOht7TmR6lWHVlVyXuufMyxKE4piK9W
PhseTW1oLhIB3+WjZXExi5ZPRqLS8Q5+6YXXf/7jf/+///t9/D/RT3ErMhmJ4h/Y7t3iP9c2//VP
03f++Q9UESn54cd//RPAdK7uekgAu75nOLat+9B///oJZdswN/4XGnddMxss/cA1eyyn+y4erhSL
pxg+nVHoX3TgQgEJhht8UJBJrIM+3jB+LvZ0NhBZnScUgHPloJJcJRHIfyHMS0qUBsJ1EQ95WW0H
Pw5BGwF4Lg/1cWvZeAg6ZrK4JVkRadnVKwHtr0SgG89nOdkyAyxnH2zrsVqTJ8llnrnoFLKyleec
EKOcEL9xTlnlzif898mb6u1ktsEb603ydqInegwAT9mv29h2ja3Zuydg/OAmUeVjVAHmdnZmXzo7
fFVQrRhVzDhoafEOby5z1RhpfDEhSNan/snB/2nv2XaZB1SeM5ea9bKKwQ/Q4pXmjt9sRTnb+3GK
dZLXHFw1RN24rAyVDmgAoqIXRjBIUM5yPH/QXV3yW8P2ozuQzrzz9mw878jst/dg6v/iXTZhMnun
uHZt2NWnwgZYLAMpYMkrUMiiOjdVIxIth8IWxiUVfbFLegTPCkN/NSHFYhd3Edjx0gkhhTcT0i52
/oQXd+v2aFhSJoui6cIJ6B5ethkREwZH6L9eo1afUXNQQaw+I7m2VQUvGmeV+fr5lg/04Rr0+cq0
S9/N8OFCy+dbZqnoo9G49HN0BwKufPngywQW8LaXz0f2bew2W11xEVK6RHCkYb169NYfUjKkUDG5
uQBqBhtarN+BDy3CJdMjcu5ch7F/QMzR+ZF7ww6gLvzFbkCvkXNWXrUiQm50zPKtMQnz0WmNr8zM
3R81aMbIdDRMmPbJv5iOkfU1BPDpTRc1wxrRW/9iNSJF7RnY+aRRoa4ZBVW3Wdz6Fzwf07XoSvnC
8QJ+pyCPRTFWwr+Nmzicp/qg0Cfunduyc9eoJ5bfMjswVVFlYjegX3RT7YIlhMJRzerg7wzwFAeW
jbIyTeZVaMbIapR6jYhO2L4LPHNsUj7pSOZ8sluNB06pWVsakoI3w2YY8/aGROQl7RDd6crhg9cy
0wcvHcuMv38BeDb78AJwTGabOoKQYHTVDZP0714AychQPjCNPfa/wCNDB+rJBWLVTdpm9n2jDckm
jUKwKRmjfe8DMO086dUXGkUAYrtX9rmNHiUSTaJONrmy75V9l8fYMv+2pxkdXf7P7Cf0FG6GXPf2
VYV6sExYv1BccD9icfhc2qG7trJqvHVCB9HLZIqOcalbl0RUYjMA3/AxB0Yy2ook+zHaCShNrdld
H/pXd6MyxttxQHizqXm7MaLwxEDtx4K6Fi98GOR+Bqj6i2FVWnI/B4pyJ1xrEgHIOC+Bweib+mpu
UKZmZqdFjUKTAXGiw82Sb/JVhLXXzWzReODx7BC/m5uZZwdD+DfkNXndtGv1criCushCnxhj392k
x5Jf9TWDe9soghbYVmfT9ntn26l6exovapIZGWDythp+Ch16R7ppHfZDEQgNuFKB1ySQzl6eW53K
URu/NHnvr01syy/o1uYoVyjqoE+m8VsHfE4VXuiUga4M8twKDwaPvBPtzPD8ddHY5aCEhmIvy/Zt
3tNNzN1GzC/eRWreGcZvauokJmcd3K+ogrCyMMgMDtAI9WKNovhJi5FjEUwb2VNW83kIsicF7zK4
5yZM713Hbj4xie57nbvRgYapVmh3FVvTgA5dk3X7tpbJOkbrdrb+4FBUHjZ/3tou+hFd1HGP9vzC
O/tW+UI1iVR6WPTu0eF5ecNshvvDs7SgEQh0kkU8Tu55KJsXMdb2XKWo7EWRdEHNvQ4ZYuDiaNjK
IPoHrJ/kCK7OYYUSSUCUe6J5abVQnEkLDKzkiB85iFOVMUUPa3wSsiAAIvKXqTGsSElmbxYtR6B2
6NOAvl4tscaD7JLXgJkKNLz7d6l9t1VHkiyoaxt1iO2WYWGGIE7O963Zo3ym5LzZKNjxvixvtbAS
4SoE1tgKHDsMxfExeCcX61ZlkDfABm5Gvbw1uKNfzLHalKYZXkVo1odOsqc8bZAUUgeS05lEBl0H
g8+ZRn0T2mxVA2FgrRVtvUGLjDZ7zGqrqw9uaD/NdiR7m6Xo+tdZ7HRbAhlKfY86WgPWPWhQ56Fr
e/4VNL4HUlrKQquc9xZOXYTXKO0OteXgf/anBcn+nKNW2FClWf6wc3Aru12KzWt4pliAnjL0N+Ru
NssoSOD2IwNJcKu40aQnAk1F6wZmboAplR01tbn3aes/q0MVC1DqfER/M4hkvupufjGavos3aW4m
J8azS2lnI65Ta4HkjXMeVBOGCFHZO4ClYGepkDodSMFNbq3iyEt2E7VjxCrYvAgF9WSYhcTvV2uP
BgcBX9BrXX2mw6CHT6yR9a6kmgKSWRy4U1vUddeINXpPyWjXu3d+XAOT0lbC0VCOszUWMjkALcN4
DUQt0JanfD1UcfHQqYNbGU8xNwE14Ov5Q2vlVqDpA8LGrC0eaiPLj7qB3yE5tFkXf6oAUUNKcvjT
XUsQHk8iBK/MIduEVuTvO2+Uz1pqbbNu1B/CTm+ueOC2WFtCbigzT5kNatjU9jbxUwBWVNU6Z9lw
tnIJkB9dk8+OX2Wbngl/H2fpPCM4UPSH0glfZyQ5XZjMtNx8ltmg72IDKUueINFXdOWTodkRcICB
XWe5Uflk4oW7c1EfvKGhi8pbcDdM7pGGXupfwDxv3tEcIo8CEkubI86t5jDf5khECXB5DfhImdAQ
FAebX9GO4bUT7Va4AHUjUetMuOWMhLG1EeYVQuS/7egMqdcWVPbZ0zvjUs1S8GbLBUqxaU7S0gEs
b2ytJzE6rU2U1eVue6RfH1c/tDwfp8CtTWTP6ddHmn8vrBhAcskmZvbtKDNxpGv4oWbunAFtKI2J
5qPV699Qnwxsnq/ziAxjHjmr0kR3DX3mWYOqdHPXWgi+kA19/nkeR59n4AqKvkacEwCmNlpxIjdO
D6iLf+jLXlxDLRXXWeHzvlz3aEpFBAexC3WQnYKCQPvqOuxKAWSCN1mOWc4V03/bkIoc36xpZDbV
qfZQuOJvmMzK+ealr49u1lcpCUb6Fv1NKIbyJkpAq7Ciu9wJiiG58CSxHyNUDAd160RomhxSCaLT
Bg1SVTayvWck3QU59k2va6iQAQBpcct41yO9GLeoklNlM4XRzDa5qrgJpZnfWlE67Ww3RHHKG6br
kILedwFlFd5w8tC8d1hEdNYSpanjH3krP9O6XrfdfK3Lhl1kaqZ3aDVJkH/D3qGOomLt6327Mf2y
vhZgFs3tTV1UoFlqi6+O36C3zk+Nu04m0bEBgvnWZiF7QhPCMVahsKkrh1WI9vY7WerRQUTgdB9W
IkEQqdSSCai/ouivmYkXajoN8iXVTfyncbPftK423QDwF+6CeY+cjY9LU6MAfrRA2WuHBzPQGc6g
GlCrM3vEu3GrGRXb2ZoP+JPQutXTuPjMhcERkq3jQyVtDZsJ7Hx4xPPvaejg29bzz5HwXi1KmUX3
VYtN039ooa4SIgp0aky72AwTuFPNqIt2uRf5N0PEFLdmdJuief1KIjog9yz2Fe/QtaHM6MDs2r/R
pHzvT4qKmSDufD8HVksGqhx6dwtAPrD9Vdpt7AzTwYxGJFMNJbMr7N+UrG6ltS4KS24qVjdyDFzW
sHXve6ByVPUcXuLWd9KzAUk3Gf3+g4y5bb+vQh2g6WRTKRuAtYog6gGQqIn+xTXw9C4Tzh7VSK+q
d6M01pprk5vmo2WPs64Je/YorOav/N50bQwClYSjG9p2u/umHb5xHxgXNAIFYbT3wpytaQgc6v6+
lpsC5ayfJNf7+77BMpWHdbkjnbRliZSN9uCnKK1Z1/H0LW3y+twqRx5lr5ORLc04WBvAk2CyUh/Q
C+JkOwddpKfUkTNedfuGXO01/JJoZXJegKtRPMsCXejxZkGonvoMzBPOcEtmi/zNPQtBYo4q7mHr
jUO6slBt/GWYzNezRfbhDC2p0cskgeRIHl7d3JissdPL63Y6QR5g06raDzrkaXXD0Ol1aIQuLmHK
ga9AChq3XY7dQz+CqFV52CFwQFDajCLsoKrzGxdBscPsM5srI3RexUGP54XnrvXabDYEejhgP4ba
tSjbEHrijIFImIjzKRm9A2E0LBQlkf07IRlJv33ANq0KJjt+Bt+Sc+psk39KXXu6ddxkRSOtT9JP
wGIZDjp+p8jVuciQlW01gp7bADpfmmL8byaYjRdnkIajQdRy8gC15/aKYjX6NzPm4w85puFKOPV4
F3rI4dlA39zXPIw+1Xgozpbxy2JZAC1ljZdztaNKoqXciM5GVg0bTftdciSn0MYmXpUgzYVIc9kS
mc4Cjw3DxsITdkW2xRSz7d/HLUzX+xi3YL7n6uir9w3P8E3nQ+Da9fzYGkqZXPQaJOi9nrWf8iEc
gUXWFVsa0qEV3t6p9OGad2P7SU4DiH91ADwq+791ioUNsDStb1YJthtBmCGLSjWgdMAOOLy68fdF
MovfTMN+cr0Vmfnxd7cp19xGKFOa8U3UutFD6dkdgCuE2PmsiB94B/iYyJES2N7QTpYf3su1q1Qk
AIr7iBanxjqSOUAQMzwvOP5cZV4nrX+tWudCI/LSOn75q6uRElWExrEU/evVwFAV3rcBzfzhajUW
2iZyEveyjqNAb6Zwb/SO+bgM9bpg74bm2xApexS6FPp77eILQuZwT8YZ91ZNp+GlrmZf/OWfww/X
Xvzpo9DF/t63Qtl8n/ZiX9MLIu31+2io7JOvXikIdTR3SmTnsX1KVf0gyUvdnEV+2wRFCTqWxnTV
S1IxUw+RuU48bl0Wwml0+eYHY/R+fSCixtagX5sCjVGkmCd581+M40Z3N+Okd0GmAnC2V3vndOAv
XI1IhDvhqDW1uPFS27pPGxltmsxuUcLz217TohcaoYXOuGNts5oLC6iIgCoLqGAg7A19naFxHEtr
FVchI1Qv+dse0bJ1J+L8xu5KY0UFYk0SYvmUdvIGhcgKiTAxVgW6FwGvjF8mKcgjcbL3HkloyZtQ
5M5GDjEyzX6EnwMoparUf2CqKLEt3g1+a8is0vZk9ttnbJJPumkBbhoEUZO0B/ZkcCmOVdoE8yYR
K06xn98pfNKf6fU6vyMbf6s5enhDowJkohs60JAUSIhu6RVLL9YCbdwIKujxcX5fqzNUOxir+aWs
jMmLrlDH/et0ZJzYGooGQjw7bNzNFQeAo1aFxrPCIKSC/dD2uy12ZM1+wLZskRtt2r+T5zpqf1VD
ANnjpdPsXUOKbdj62J/6E+ARfEecojg+D6GJ/fyfskhZsKxsbkiOEuWSbBeRBub03d8/lQ166r5P
Jzqu4xpg0zFQ44PUomP8mU5kJS8NbJDrM5At2J5pRrQux6q4R0JM25Sg6gGFrieOnmFqu6TQPcBe
NQgolsz57KRlvOoBifMzRH9wiGgX6rtC51yD3+iFZnIm87+bSVhmeajGClXFkXAufdk8sVD0D3ln
9A/AzAzTPpkHcW5+64wmvZDKKvsyqMfR2tHQG0yxd8cmBNMIHN/mohFNiLkMVWrggs/jQTjWPJdj
Ju6uB3L03nTEA1ddvJVAXt32y2+iKNEWjOq2O1tGctdWeQTGrGy4phGiJwzgLU89whdS9Qsrp1I2
1TeeZnzNdd2/QyDwauWOVX2zen6h8tvO53iXO1M197yNgCEDxon3frhoWxPBTxpSC9wH3+ZtqiGu
yluErO7DML/rxnx8ysah2gzd1J4rYBCeTRElgETP02fktq+EBohwyZ2Nar2nEAvqDYCT2zPqhdyz
k2RGwBBOlUM97EwCQEv1/JaxAkFiQ5575mDLOCrENECvOStWpsOOhmT8ZsdZ1e10LUxWmeTjRiss
d2vaLXukoYWypS0VPC/aST1pPL3uV66WpGd6NcSWtmZRGd/TqPPCdyNQCgaljQCZl+oWUsXIKU4O
9lxWBFgEI/SujTcUZ9SfO8E45sVX3fiPLXjpASwNWeC/moPrk3X++7vQdOyPayOf+aZp2YaPbjIX
76M/70KsLLNeqzBxzQb38K4whIpH0LSQbrjHu7mWpFEFJXOVCKnnEhJyMgBoADBrVTtCY/LELhhZ
gqXYxM/CZP3aKWhmBhpB3nLydQMo1AGRv/2Sex8BVXN0evlAWfslTd8lDIjZSQpaApX1H+fDqy2J
ljnIdpn31QG2qE58oBFNnlge+FmHcgzGUP7iejqhiwrweKYRtRc9y8Y7PR1muUzGV/kEnKo7ZS/U
281ojfdyZW+22gsgLIxN705fmoyZnbmOdKO+RJo8WSYvHkannwJgR2YIaw4YAmLowNEZjIp9lj+w
sGJ3LcrjHWVLDq6uP+YxnleLe1p5GRbjsJdZrB0Aj/3qjrpcufG8Pj90dQ+k885ml8FFv0zWNSe9
AZlkYI5Yk6BNocXe13ois3700RKqpUYoVwzpTywtm3RDznR4Z8Q9Z56MZDTXYkezepX5RHJDdxsA
qtVXy6yd8wgKp35Fp6XLxKZOM9zbbOyqYFZFUqLdY3QdvL798Rh3hnOeZXRKnh/cQfzinEk2G2ph
eJZgA9g3ZSRPMqs4uE7VKcONXYG6ceq3RVF+Jdk7BZ3WAGt+Nafx1JcSBWwuoB7aNB6Arppf5WTu
fHr3eHq6Tqam/+FKO111el9+jkx7DAwz6W+Syhd7Vof+wQUKLdo7TBSr96l5z7CAW1lT03xNTXYM
beRNVmomo/C7H5Hu/fVME9aNO5nE+8jBSt53mIZ8uNBedFlsJoW3Ksrwl2+G3kNeo1mowLIPuwWY
DkxB1lVO+DJNYkMPYw+k763Hj/VQsse81ORVr71ntCYiTZ/qwIvq2fOiG337udI981EDHehi+Rd+
yhIZLv92Kv29Uxv1nWvrLOCO121iJ2ruEJUGq4aShY7ZoU8NJpVo3svIJC2tejcgQI+Hon+Mxqz5
qVnhUeNG87PQ3Q8nSpUoGyCGf1CRsYj7x8zrjqFlolYszLRpVbURWJ1Nd8i/1zb6f2Lgpm6AsitS
JDyq9d8/bV210Xy/5HERcUQuz/R9n2HpY3942JqoCzBQqp6fX8uiEdD6/5R92XbbONPtE2EtDiBI
3mq2JMuyHE+54YqTNElwnoenPxtFx1ScdH//uWEThQKctkkCqNp7FySuiIfh+PjLp27ibXSA0x2c
hhH4A+4RdBIN6x59/BByhVKFvS/5nVB1nDwnQM1PfOEW8YiCTb4RRZshrzLwTtBbuSaKnGHTfkIl
rvHpz0EJQGXLLuihw6YK9XgGNB46BkBn3g2o26NsVgVFCLJZVV7dU4dv/ubXKL/ZhvIIJZC0YM6k
q5Y7EBmw+2fb9ZMLdw3/lBa9s/B1Yb+iNiDEhE3HQSqmLi5dMT6RvUmAuggQEN5bVZI9u02+7BpP
vOoQOd+CGRhvqalpI84dVvjsBlqxDxsJaXE1rfpxWqLHlzYKgunHkX8ZI8dIPy7xhPU/Qgy6+XkZ
tTVhYSUFNA7AOF13PoUYorYQ3Aai6uiWyMG6fBmD/x0smTTCux7NGbTv/osJBMSlIZMuWJKHmoOw
rTTSMH0JbeX3ebqi2JX4Ox+GSMv2zGuijQH92xcJ3KuQYfrd1AQCT45f3Mu+hEdWgb1Qpi8i0O7H
oKjuuzxsH0Ij2NGD4+aGts91sCYHmZvPEJjWV8hhRTfUBAj5apDuyx3S52xRDU29kd7oHeLfL5U+
YiknY9WPyc6qu9u/+c22QktvK0TBxdeA1d2CpMSkgPBbkY4v1PokPhaoTiy+L5+kQ8iNRo7o1G0I
iYSeed/HHVs4zYm2ac7YmEurZeUJ+2XzqOVmvypk7r+N0eRQMaSrAlGUJ+Cn/ttBeEV+Azbmaixl
c+F5ucDOL/1SmU3yRSB1r7lFcisjO/mSjb63ijIkBqkJEFoL9DUw9tSk4bVTLjJpiGrpg3wzeA6E
jkz3LBiz7rMseyAyejeGMXa3hbYhMros+YuXSe/sKK9YPv2PD9Yfj7VwhYMaUiquyh3+GfEjioCL
MR+rPVSrUTxbhXMaOhzQ0UHFb6AEibPCR7Omw4FqUjhndq5K/uZqugOxaJ6ua02LN4QKcoFSuK14
9EyYH4IGWYhHQdMTOH0Vp9Ck9+5PnZGb5beyDp+p9eGfci5O04QFGDOZMywzLxONviy5F+4IAGfE
DFiB3vz6Cf9mlmlFdvLqrDg/uba3qTUpl3rnVBe6aNLlSIC4wQ01zapz75NqVRRZPTlAcg/lIT4G
gRtQIWyPQTYD2pMGhYHj3ktg8T8G5X5X76qeQdzV6sr/Adk1Lf5pwcHhGAuNi5ISmsVdx1WIrivE
VsAkdkGOKA8iQFEHofREofx1kWmHCvBKerRVF7LTXWm2l053zm1kGzeaL9tnz3se7MB9EbrOUbHC
N1ex0bovsQdNMQ0QoVMSd82DY+dHslcOWLaGhkrtQaBhK+G1F9PN04uduOKusPpwQbM1ss7XEf60
O3LzhbWEnIZ8Em0+HjO8PqA344eWnoPiheDlQgsN/5a+evn0b+mUV5ODy07/lgHqt6e2SaFVv2gN
pq+93rpvEac7zmG6cbTveV8wYImiQ2kn+qkwLezqVOkv6PsCnV01xo7nYPvF0KzJw7j4IipHO0kf
8u5kz4eoAHrFMHY0Srl1Gs+/0Gxe5qNclpotVW40m2eDBYgiCEJ8BWdWLoMkBEDy14KaVWAnZkb0
lZZXWk9/N6UREvaZJzKozJXLrNDGYPH7nTQjLVj0GdS2IpA1r3vX4E0V2toou+pCOzvVSmM8nB8t
6qN9XpqNa648aZ/3Ma5Suz7VR+OoL0fr/zbuY5aPcTQLwi/ujQsxeIT7WFYs8lSLF8irGusyHIZD
R0bfyYbD57Z0e+zfqWu6zWIkdzgUwteT/1D8qGyZrHjd8KODiPU2jfj7Xf5xN/fOd//qh0qZ3XLI
3Jo9DFGSLTjynwgr9N49D1mDJVsWr1qdP0y7eDBxu4yb/zR+8CrtMX2BZKEANCcO75luJoAX6MnB
BXX4QPPUjevd6xpK733MM9hK56h1HkpFHG50KKQD5qqtoSzDbsk2X7wGpwGNhz8EUZCpY/arsPYh
WJQdZ9M81OLN+8Szje58oxmWY4aYd930IKZalrGvRps/gPEjd1zPLTxpmvUwSMO+Fyi7NNrgCNEl
8Zt2UYyhuQ9wiNznQ6EvI9e0F55doyqmmaHene/Et02aPwSKVoqiVv7D7EG2RHlU8CB/utjc/usc
qJJ6wsH3sUGM7c00q5Ute6yKvm1tOixpu7zUo8fcS+/JIZDCXvR6Ydyl4A8dR1aHqxFw/LdCr1da
IflLEhpiGRbcfu5XWVDI7woxvkoqt7k1x3G8HUzUSSEUAIIF4PDuppI+pSYeAOTptsjNtTeBrMuz
REZ3yXvTecs5yPtIyv+Akh+0M1DV7yHs+3fffAisY18nuzAue3z4sA/iqNPHMp/9zDkHfMcrXmuI
dq361BoQBo1A2uJDsQN4gZ+BMu6XYEOKrxAV2EHNq75MRGA+llA1bywg/fmKuGGdNNwlUHAe6HmZ
BKQiL1e/HJJOyUza36POTp/c0UD2IgmGt6ivb6IoygLQ8M56lFn/sJY/iAx53IHVbIHJvAeRFwnk
eiNxamqIb4VCQIGx08KjwywQhoMCjE/p4n1EwPKpKseruXMxpjS3jW/i+r93L0Akf17+DAS8XG45
mo0Al80/7crxj8v7zNDloXZbM4kXejfIF1SJX2ugAYLQyIK1E/TOdxF50aLklfGk1R2QoHrUn003
yLeovFmpagC4JGa+LVPZnWOUv12FWaw/DWkUQ8cQvzU1Z63rmFNgTqHmBP3373M6iYFXi1s/CJ9H
KDxBlFq6HcCG3VZZ//3KNuH10j51N3rPmG0vm6C9rl5fYwXfQosUb7rit8wX5FX3Zo36R7Ppytdq
+KmI2aufMJTfLkPw+5LaCDYoBOQtLGFqA3ZPA1v1SDoB0tJr5qHARzoLBq0CWEqRnIVrHlgY442S
NaAhyjZ3iB5gE0WSniaYudFt0yBKKKsbLfZRa1HR+hNbNFuDVf1yYoLmYZAvAUFztzNblHnJLi/S
+kR0Uqy/FkJzf04wD9AsJ1uiOoeLSp9foFXvnrSoQUWpDvGWWnTIt8dI0JEtxeuyspIO5YFnY9N1
+yQQDActDAtUIg9QyGnsbCJ74fESuSXb+B8xA6G5KhFyHTVwbce2TcM2XBwhHfdziFam8QCQQZDv
2+phXDQq1kx6z30nhttJAxrzrVCdWn7Plp/6gUNOt3nOrE2pFnHU8nwCno+dChXyUa1Eb7y5ZSbS
vfXzZJENob32uw4Ffz/uAGP+wzb3zneTHzDPYZfFFrCNgIFlBWNLbH4YILttvenV3VjmQAt6qY/a
wOH7Xf9h+1vvv/oFQS52npD3hR9ol9r1VlNiULUKl02t2qmmvimdqFoffR/jIMECXvNvszTMHe6s
wT5al7KL07sR2NRgbZypQRDCdEy0Rdb02U3YOdaiR2DmBtQM64GbvrWTSV0tS9VM7dC7xAKqkAB8
k4X8vdpyb8g2+2cur/bloA1YN4P2wahXHffYhRqQ44xXvGvLLTUb1AC55YX+SK0gaFoUEHO+jWHQ
HBlW4weAlbxth9d9SR5JItqHXgHNBnYhd6OHhDBNSH1s9HBuDcdH6gyE/hJ2RX8MKiteDHXgH4TC
LjsWKEde3IULfdCTbNmn4x/dTI7hAmRUYNJ5brx3E9R5Hj11G6o7s7pHLzC7XV4h4Ttq43rin8UJ
VFSh77zJWrN4Fb44GrarPyBaadw6+WAviL2WZjXWTw+UuywLgMUahqvhVuj3G5pNDWdNVy/ZWCCN
qlg1UVnYm0TDXoCadGksLNppDUEw4PHrS1im3V0JSaLZI+6kvQnG4Y9RTBu/CDfxL4bM7p1cD95S
6KQumqE07mQ8OEcHKJyV7kfhWyYqoKoG/hJamrWBBIvY4RscQYHnP0aCUJ5tzD4FX0Dph5djZELy
2NtSq1Amg9TEqZ0hSLDo60JuqGmTfLilZMiNGvRbNY5aUwf51CnQ9pNShjsgvBi6RQY9rCJjYMkP
PgrVKJz/VVG2BHqvrV//nJkA1DkQWkDHjmlRBgrEQfGtQa/WuQA/ZWpKSKG4o9ed5hhZ8MtkRdmi
GISz5qztbpK+je61XIfgGlD9PwbtLRa8fKuZ6yz7mI8nxy/7Q9MN47q2A++5KDmef3g6IXvzzNL5
4ltJtBVqLhuKL7/Pxf2ifDOsEBQVsx5PQs01gHedBZEo3jxfyh3lEXs99ZeOlog95RGpOYIctKc8
4twkISUH0jqT8//X2HnmgNvt0gGEDfVpe0AwEcptFpGXGzvNSFu24GXrr/sqcldTu0A0ZweRNcCE
+9E+F3lmn0er8W4bx1xrmsCeDSkA+wxqwyaBStEteZBv4kKarbR6TE1+NLXGwKM21VTkY5nsffrR
rfRt2DRh50L9umy2eEiADs2s+uxqgbGbdgmAu0Kwo0ZutdftGMo3HcTA9p1lX1LfY0+hFGyP7GSx
5GbHnior0TdVhGpz1Bs5BtS6HNbvqRcaDZCgyvwzdaLsEf7Q+hOQWf1ZTciz0n9mUc/2XE0Yq/lp
wnLUig31juXwPqEMf6Z6ufBZ4J9ReFJC2DKMX8rCeoJKPv8HSyIwbO1POQ5yYXsmeyxlz6C1OEAw
OU+hjxo5+Y5GQ7PtfXSo2x+jkdppfg4I4C68wn/OGvOhzw3zMNa5tcsGZh56dTcqG92RjXr/1S8r
ems399Id2eZZ6O6T3//5p4XVvZOMO9o91ZVurWwurfW0Oxs181tsIGtIvZDhi+5ZdTf1tUgs3Via
Viym9n+PhfKYtjfa5psPYqc+haQo9FQUAFfK1Edk8yMmJXwWHsDnCJZEmChc+yHVa+MexVkDnDrj
l4kEEbfGpm/dcEssCzf0HioZGvep0IN7zNmm3QKK/dp9mZj+XogEOqkd48+dn+9J4s93IcEpICh8
5YG8r/VstenkMUJt4bMHOALWMzgtVx6OIRsorS/9EbXZfZXoCtXFN4txQzabcmHqQjYJ7PySbORs
A/w++WlDC92hqhs24Pn4t27n+LdOkQTTHb789bphOMjOHV7dYI9ObS2PzE1bp6gmm2cGPg6KXZ5X
7W3lIEvSJy17aXhyMBUJdxDNo25r5lOnXIswuXZ1AndyJbgoC/tHrqfvrjRrhTTCrSzzq1nJdSjH
yRXYL/CLIuMlLz1xgsDpNlKZqiTUrX0zMH3Zq4TDEEd8ZTWtf0NNr7UvyejEEDTp9QfAn7dkdpPK
2tuY7GpQGXgbIG6++0z7qo1apG3bqu/xYqIpexc1O8wMCuRW1N9KBP0QZdN31JouugUwWyOa/rZt
/atefGRQhcR38rUGjeB11EXpA0psAqDEe/E1qvix8TpgjnRIyYJiGf7sRBQsIHwjntoA1N+aN85d
6g1sO454yII69I62b7F1P3Tpg+1BZe0vMwEG8D5TC0yPRIzLLqxsz2X7EiOx6EBas03PqNSA3Tk0
M3bSiNIzfpPJGbinfA+Y8guZ5kvIW9Q6Fs9WziHRyWpE07O62jnhMC6zTIBzaLbFRQ4/OzMAglA5
IBOiAT/vV/tP/tTUB+ndvFMcbIcnC02gZqyCwQe+zi61F64KBZjH749dVN/cGtCCMC1SNg1UoPCR
PUoDuka0FacmtyFSNDepV+pQ44jiIV/GgEUiKRv2zT+RHkAuYGDBJazvaCdKlyHW/XXWeP6G9pc9
ZHsurnnlIDsslV1UBhvyJ4dfM9CQeQZyQHnTfP2OVnkPIODBrc9WGWRrM3OgC6Hl8QWKPHLRquBT
pDQaO3z5LyWLtH2cJHhNu8T+ltwqxYe3DtJv67SD8E4NqtnngSFK0a5Tp9KX9NNrJ0CtoU6mO6IB
2iEfcGCSh2mvDbhfPfVqg2tBqgGiNhQ5RhWLdWd0zYnytxRRzrEfItPUUsldv8PWWHnRGOZ1IPU0
QQm52brNtnHlvgVabG27RFVmQ8GiJysbIWKLsmxVnniHkLTtSAQ+4v0K+y/3gMgTKpZ5pbboUdgZ
8UoJtsZNAuDKOupbfyt6H4FvRQNqiREEVYAbe/B7qI4qglDaGu8+EzcI6jb2wRlQcK22lnZliB/I
RUF2yQdYzkGRsk2VZfEe+aXmLuQxYFhmbHz73derk3zyhUQyii22YpHVQXJjMs268EAm01ka8Yq7
wEiap9az2eaTh1Vk/cs48FPpvsYKYmlr7rhxCweaViL3X4fyK4r2Dl/BQx03dV+mu5rZ7KV7N3/y
tq3J+5MZk6Do7/XcXZxVG9M0Kvx/tfXRDaG4S69Sr5pI1UHgV71nXW6999JLSL2z8zy2TZt6xf2+
3CZFHzzgjLsKwWc5U8uvpL812jZdURMEG3hAkkvWenWGwru/aRBeBPQXLMxJwEkFTDcQ+8quJJ6a
bHD1zSztlJiqyoDyIQFoXl6AbUtQris6jUY3fi9RJHjpm5p9rn0e3jRuZW8ryzcvTlwMC/qLWxaK
9v1yVYGvM75cW4liB7cI0jQLXaT5jmhjRCBjY+jtReNe6CmbHiOW5tD0SXwUkiPKmat8dBx7awBn
gPT4fRoaWPXl1TSMwPk0TWo5wTqFUhD070tUcwdgFpxVEGDVnR/11UHZA4Wmleoy2/OqPswm8giV
vwH/qqz2Jk6qFdS7A8+Wjy0PC8R3+3hjOIP3lUmghZzxm15WeI3jIoSevMseLLd7bCAz9s0RIIEP
jRPchSKTJwkV0SV15EF/B90U+di5xacJqd+r1XfhY0IgUx5Rg+oVL3N209RtiAdcPOZdBGIb6S0N
wsiqVQmYCPWQTXIX3D/UU10VLOzYQzY2EIuCZs6A+umiAPEWgZJABxRs38WsWPZaFqw9HeHkvOrM
4o1l4Wuaed4rk3i5WSfYaxoOf9xR77/6hRIAy66q2DTLoO58Zfs03+RnV+4iacoSxS3D7GimLF2S
GjyeVx9gs9gEmASi8X19l6HS7fOVlzLX2uCvKr15KgNWrCgGSOHD2MrCQymjMwUDZ3tUoh5PZyKZ
Tx15aL3HEVutPQZZq02hxf+co0D13KXFfsrcw5e+qfQTINJYWsE4/dqVKECivo5Wa/7gSH0+lhzh
tdl1sNUqrFzTNNo0wvQgik+HtjgQ2ErZA7YDYDV46pKZDkSIU20iyxFjrrI7/VZ5zfy5HKc0MsnB
eUXprh3pFUQsR7C0SgbQ23hUgpmXgKiYxReSOqiBA19qNgc5UMXByNkWoBRTky5qwJilb2aUi5cG
m1sL1NV/eGicEZepXh2Ikiz9umdnU4Dm3LO4VOGx8taQol0X8Wh/ybuuWowWDvx6ZC+E2fF/Wqld
DXcN53348BziZA6iZmYDcRIU7ZbKD8oE4nJTpUOoAUGqzpCsu3GGbuqmIoaTWsQIBUiuKUFDKPXd
oL7oU6uzNlh/NA0n6jZxZX8vgKva9loDXVgVc52bbWWYjy5wIlMvxWeFiVJYeJGxt8yhnZ9kFsqG
RiNePKkOAo46CNjqIPC5G+v+copUmH1Y3kz1D8MGGEgFap3+bYjqsGNbditSge2I3wt8+WQjBViG
vM70ZrbRhoPpBUKIIhX3HnsrcptvEqIcx1ATnexESB5Uu6dbsiL59x0a3nwz2dqAX0yCo0tbxluv
jIplW4f1hS6QvYDEa9K1NwgT1xegYIv7KniYHTLbD3Y0KPSRI0ZFRgzIGt7ekI+sn/FHA3Ceu+Jp
NJ0vlnodRKIfLJDgXiKb8ZUZeHhOsso76Day3zkrbHKlVQY8w4MDjclTZQFcr5C6btYFB9nlAHD1
v5oCqIAlQDDZkn55vGEvxQidC/q1kaAw3aVu8NoWUMgILJy8jPCLVaDIuUyR1rZUIZXGQPwPTzZu
p4vqRmjJWE89EBZvVwwSCgd8CT2jxYftbUBkLlqkPzv67/A22f+jH0Iit0HqSGAGIIAD2QAclsdS
3AoIei6JWILdI+IaSR7cW20gblFWLV4SgwSfQ7mQKFQ/dXwaUUXFWWOhu9aLFX3/58vVQmEI8Jf/
9LDSON4yHeic0gayeiy79L4YwVKFJgEojkUV3SU8zlaN4ZgvEEw6F0odD8dSICKT5ts8yA3r90EB
M6I7FxqUq5G34/adsMmhqA859upR08Ma1CGR3UB1qdoM7Ti8xrG7oM045CWRKgZw75hBk+9cSQuY
EbWLD+LiEWoK1ZcoCfObrENmgkaGrTM5NNhS9O0Dj7h+oEs6CghOauZ2NtHdiFQCICPKD0mcCHIK
6nay0pi6NLZXTvPwIPGRqIUKXoAwuIvcu2sn/v3UwnZf9DY7U4JDQIjeTbvr1m+e1EcpDTULjQs0
gHJC/GuGvugWedwMW+L+TxT/2Tjx/0kKgIyJm7x7ko3yHtShicjfBHqnn0io2NU8vvVAt/wFZ/zU
NvzEmvo7zSmOMmjBZreRKmxalGcpNH146qwzQQ+NsnGPDEVqFtQsHGiRdlqWbwm2yESD18JDEVAa
VDZnqYILjY/qepVdtqvCEIiJUD4SzKt3cWbTG5Itzr0/52TlnJicEpVAvn92uZqKxmVgtm29TP85
jRg064x3oTl6fuLflo7+hWR1SEeHARW8wMPf3JC2Dnk0+viFOkcgyhahA4gaMCHDudc0KKholtg2
iovdl8VwDnIX0vhWaLzL5hjbTLTNmRzoosfO+yBH01Jv0fHI36GUpL7IrTTY4OBY340cxSojC+9T
grAW17JnafVixXLpn2pfgxpLayfb2GHtxUkCdxHVSfBddPmyqXLvJx/sZ6NOs+eiAKmFBqV855oD
so0WQOUkDZto4Ac2omWo9qmqx5l9nq+zEkRqCuxbKe+XZu6xzQxrtZVNV7YpFZCYKM9AbXqSGh1i
B37kQkYa1EGx7l0J5JMMJaAWPShXT4ZfP9ut0ywzxHh3U8ItkxKReA1KP2qjQZc6undcZlyoMfsj
RsEfDOUf6hD6oN7RdB8qQ0tubVNfj1Xk3ZGQj5UBDKDHQbCiszlFCwodFQSK1psiDF4MeFYlE6ih
UzLsL72F6p2SXWr2CmnEBQjrI0T91thTZShNFPFTkOZKPh3a4CsNZ9QVGUvoqJyaxENPnKy9EKC9
yY96Z+ekfOlCzTjYpM9FQhKkLjFX0A4DbV2JKNnPpkl1onJwatHAT6A/HtOKdOfUwQ8sEoAF1LI7
APDr7QbtkKokvxFKo9pHuVkcy/KAZBV2KJBnLFdDXoolXk9kKcy2hVynl+R4UYpvOeSGGiQxHO14
1T2AA3rUgibfMiP9NnLDW4KXgjDPgMhc3uJzCeTK0qcTxEcTxW9QaMvPu3VaWPkhFwDEQJGsOKTq
Llc2DQeNX2AJlK7/pxtL7aZwBCoLqNQlXQA7frLK1jpSizxscHQW9NdtEflAWhrwEixVCMJCCzAu
VqCrxYjlpO5tUzbekqLHoVhCI1l7i7yiWKFAc3ybQTFl5zL9pUURylVjDsHX2tO305mWFd9knvFH
24/jTSb0+ODKKD397orCufYPXmffYhTG2LIwjJFlaYzWx3/qwaq/NpaLnTTWR6dAFXudt68pG0BZ
A27zzgIm4MbwGlQsU9tf0QfjUiCC/XVM2DRIQsTQVoNE2LBl6UO7NzGsajupkXregKpn2jfuVxpi
tYE13OiV3JJ+DOnMWLQxnNt0R+IzdIdjqLnFsfQy2+sBQvyIX2IrSUafgyEfQYXc5A42an2EddLp
Rv2A6nrSh8o4SuJy0+jWV11Xt+RKl8/GBtGNCabnpjvU0UhvaJkE8U0sqUlr4dycUAKaeO9FaRjs
0D+a/zoWoOX0Js6hnlR7cbTtashi8TaGRnFQ5ZuOTgJ/bZc9BM+nlZb1FvIfPkdt2wgq6pAehEKD
MapXHBmnk1Pk/JSaN4mXhafEQEJ7sgda9O4slIdFI9KsN277LF+MUhS3LVQx7yZVQORNIJQSf6fW
bE8g8YsSsi3Eb5Vu4NyBAnIrmsPiqIMBOozW31RhNo0n33IAYJu5elKFW51rP6B5joNjMJjIaxnx
bjB4crHyxMTJCs+w0y1b6BP/MBwkTd1x/MPV8AtzYXXI876HlQuvFpgYjwX9gbNwABaN2tOtqVf1
qokRQp+fArr765hIs0N/RV2JX0DOEUU1VARMw2nlJnR9vgCvFNiF0m8fmyB3jnOvq0V8Qc0sllsw
v1CjOr9Q2E0LRP/lV6Pu6/5LoF8qFZCLvaDd1aCM7UU+DCeeR1jdUdOwNp3hlDvpcCJ7H2JNd2sN
ekROk4oV9UBL0192niopqsZOPRaX+L830tuxALVmQfMko862UWWGC3JEvRn92DlDeTttzFp+5w+B
sadd3bxX47/skw4b7d+Qf7oDxFBHlFU9wR9ybspOc1xtAj/GR2Y5rgF6jrZR6hjnimkbSJXYgLho
5h3jqL5E8mkiMKKVYUqxJem0KNBTaBNjS0HNoEnNc2mNmya3MRRw2uuhBl+4sd8cetcBmDksjEmm
UkI1VO57s9SPtYRm+NzThKBLVeoCtUsNOIDjBFFgdbaHoM+OpAtnwMIETKgqiH4BfQXpCZRZmGxX
CAYam3tgoSiwA0kikBwlAkzgxxSosRfU3mMj/PaAR7y6J/XvyvCfRt1sDiTUXStylDKRl29JHCmL
X03yJ7ePQTSPnbQnm3P7S5H/0FscfWQ4cGwcuvLISoFQtBEMoCMPUGS/dhjKpoZkuxnd0E7GsWyI
M3XxiSus0QB4BBQTUf6XOo06Qd0Xt7tQ5+/+1JLQWV93tip/FiaL+cGgx6lNVVWUwU3fdf6oezbO
jxw9gf2H95WIWDM071PMc9MzaPTZl6LFjhl6W+MiLHTrQJeYRGR0pSczqsvcQ3ezjZWI0s6DqYOG
zSPIBmZzttFcUkjtJco+KRzQqD+OYATeUwM62/0NQia9ClKB5KEcoM1dLFGShG2pSR0i++ugMmyy
c2zH2m1VQMAosTIQdzuUjVWtzPLruw+7JbGDT1xvXBHlBdh178ZKQhQzUdq4Ew0mPVSQpbiQpdYS
ZAaGCngA5ZCAAnIjfJDip+G8KO6NLqkGcZdqcoECaeYD4jZbVnPzuW5Lex+CkwLhUjQzqBBCKZJ7
uwZk4+e0zx58IBruucj4gzfEWzJ/GmQ5oLr7+MUAPdy9FCg3SEkQylroNmt3he+1L6Gsr+xx1bUI
PcJfIko3+0MUpd21YKbdVkaFTWMdvYauCA9z/gpKy5PJAGwqUMrMr7rbhwdwgvE6fQz41KTxlN5q
nGQaT/kvsld/N9G0MzHD8Zul3aNu3JsP4AfegnZ4cgLDR7WyP+9y1Bd+GpHv/2svjdA/eiF/CkF1
w0DVA5W09gexLFgaH6cmQxFg1iGmNjdBHY6PlHBjtXkaa4DzOuia8XBJGxrGDXPDxw48D7WDYQWI
ZnaHUBdtaLzeve51VJN6aSz1Wsp5HktTWbLo9j1ALiVU4cPga4sY9641UTqMFS4eJO7HS3D7nYMh
Cv4sUJQuRmmzRxmB6mNr9jfySoruetAwOpDpBjH0QL2oErPkNnRFUQRr/utYDRiaXd3ry/lvMdum
vzPXRmvDdUSVP43rA8SJZ1vUobgeYIIGFFKME51dBoIzRwqYTG26QKXC3SVwQTbDv7JT5+xrKzc1
U0mxhUqFFf7NheyGZR1jBGuP9L0wNW4tvJCxXeiNoIc1jn/hqLKnPi10iTSz3UELO1w2GlKwy6YB
nBQ6o2rjjm9QbKEYCQZ4XN5PTyZ0K5EnekSGIX52JIQ3+qyOl0LRl5SKyKoL5bAnOpKZP33yIjLT
mMsFCPPFsWcV9NYClPiionmV0kGju/liaqHSaXLvyAQ8Vnbrktra7EKzMLd/n2XumOejWcLCxraz
2nt6sR7AdtAUdd3V5Ven7bzHUkPpYSvCkU5UbXhiVlyvmJ6L1w/XKEkm1y7L3l0BkghPzoCKzx+u
TIJz8THrJ9ffZ53oGU6708d0RTX56EIF+ejOjtz06FjegkwDdLTGxeySV+53zxP+jkwWMXHoNvcS
bZ0MiVzOztPgRrFy1ITUMdlobrMz+4Mo3FUALd5FkMbtluEoBjg1Kna7QQlhBhlBEsWx3shEnX6G
orCLyS/vnDVgU9BTJmNIVy8vzNsaAn5XM16N/DXjlYlujbjD0b6zrDUVfYsbjgqDejFMTcEd98K3
kG0Dti9sVfXBz33hkGODTeP6MXofF/PMwzgkaX/ro5Jy73PSj/MVQejTvJoRB6ekQxS6rbD42X27
QV3Q8hCVgNl4QdSs46G1H7F+/kMKOZyfBK/0H/htQt869a2HHNi+jVsn1aEduHs0/aJZa61jP0LW
a/N+DmFBBz6D0qGuqzNJfqd4x/ZS6PlCCH1EoXpUZV22jlttGyURRz7/NoI6UQhcPzFh7CVlGIMS
FaYrHRTKEhW33NLfkd2Vpb5LeFeuqdmhzvcC2SbzlHM/IzecWhgUx9UO0G8qhK39NLuPfCPfj44m
N70Xpy/5YO3+5oEsjtw0BU9mj1SAv9XVw/scv3uElV2/iaZGCUvXtaYPK32VcVoaN4iciquPbdIA
BZEpv3n1JhvyxOc8g/Cgq9fda440VKwEj3pIL4JUPH41vWrEeS4dz1onUHDRadGBWMBdzxOGjIvd
vfq9eySVpI9BRpWNy1FDNF4oiG69OidyEPmpkuVNhcrnNyQG0qSlme6rvGTr2GkRuSeVEer6f5R9
2ZacONPtE7EWs+A257myquzycMNy224mAQIxP/2/FaSLdLa7z3duWEiKCKisTJBCO/amw8Q3YvVy
XxfYz5mafoR9zMxCvXCIlSa2p2R/NlX1cx4O903QidyazlibH3Wm34/OvlqVIC+FHzxfpFGTbEMx
oDjVqZ2tW8XWJ24mPwMp66cszzEDLcCwxlrg4pDOPQkrgiansvo3JwNa789u6Ox7PXwehyHcT+ql
EFPqz7wLEuyvYUQOZbifEmt9INp1Phr+KsH0ewuxCW0D8oLyS5k1+0xk3Qcw70Qoy46UJBv68y7B
z9sa7JOoAaNOomRH/SF2lP7k3soontyD2On3t1dVXxqrFtzSC5ba8q3iI+Q1kP+85L1W7j3h9ruE
uzoK8wyQl4eJ9QlahV8GsCv+XWhr7FlrP9MMn3dbDvWdtwe00d599w7xdQaK/+9CP3ogtIPStjZA
d1id0kHXtNsZNS1mStSq17ApRbs1sFOHN5xq0kgRsl4sHnzuQk6nw6D3B94A9qb4ezWbDSBMqiGx
INVBa8DuNmqDvqa+yWgQfDymHdb5lFWxK73dWElULoFG/pW8UamZNAGGOM5HMDuQwoM6sLrklxFP
gawP7m0tq74FeRgA+V2yKAG93k77sIxB/lwaJb+lqjQ/EMu7ttTdf2mn2DfCBINb7UHHcn+PKq3+
IJy0XfdxaX2rICmYlvFffYqKQJd1wWHA1P5lhKrDImxY9Fec4h84usn4Ytl9f8Dbr5k8JZ8MyBN8
mt26QTb6kuWVBIlqkZmrMBwq/AYM4iQtH88SPa0+9W3vLCa7FAkoS/b4wVWovt7ZoQvJF5LEBq6/
WzRlAVYm3WlPpJA9a2ULA/uS0DdWj4/c2w5A8oWfyUUD+G/dukon2xjkzuJ1imzsCAI56HsN1bPf
W+lGa1CZQ6uOhz5q0oNzSPub3bxEId+0QRHO/OAsNf9ml8bfb0+4zu5Bh9JbqJd24mZA5nQETZEw
WX+86+28dDjWY/AdlXnIRqoWWU8m1I4CAXzp3Wkf9V9RFdtvZrqjompwnblNZ/OhVFxKgNh9Ymbv
3rnNFv/qSmxKNJoPqI5wuppvAL6UC8MEa4xpI6evnn9Fn68TvOQ/DC0EZoFGf6PHYof8B2hqebym
pjcONXjS/90Jer3RoYgNC6l8DwIT7raK0++Um6DkQ6pLf62Pol0+ZME0b7gNkPFIgInZesqvsSza
Txln3o7HOBzja8e0faK0wgcGrXDQeeG/2rVQhkQLGyAAnUCD6zg1gbRa25Cq3Uy2Fg8PIR43oEmA
MUUDHG0/DaqQKlqC9+MUzTbsWzRtjMajnZsRCibwwxKNi9SaobkftAZA5VDVHrdtvIY+U/TNEPjS
2JGNIodU/XyVrVFINtky10cdhQOSrowlWDXl1pEoQoHyBTSUASVKzQ5KnlcO4WUJ8q5qORt7imxU
s/17Y200/s55FO962xiHbmWC9unCOu/T9FLFOncdNIZYZ1hYX4PR6a+mbX63/UrbU0tTsodNAX6j
rsrdZQTc9pX6WuinnoGxXpMZHSjG7+7U3zI/2UBq6piiwOwwKkJtUysgxe04wA+oJvBV5guYxanR
KBZtEMYCo+6m6a5XBtiAzk6iCH8UToYnpq57r63G2zPZUjDuB6irU7ZN1JgvgAbRGEWkYGkNna28
bQpI0kTeQeZ9ey47gPxcVF69yTb4xjTUfTvQmY6K2v0O/StQREE55XVEBc2GnETObk4gFBvfao99
80Gn8BUwIXA+mkbxMkIi6ClGNeqUaImMATX8+Oo/0YAhsctFiFNUhLfgqg/vBwjmOnuAtOMWCuXN
w1fy4CrUPEDJHPIwRwHEEHICAClZ4DSR0LNulMJ1wmvrjMrlp4j0r301Cpgx2yVKb5W3hVxMPyIJ
vRM8dR0INwLThf2RIblAaw/NoQ70g9+XL3odOk+TSWojFV1BF3KZRVJL10jO1IsMvFhgsG4Thj1o
w35ScbiTJ5epr9JRgaLiTM3Uy7odt+RnMLQU56wAJi4F8mf93rQZF58xL8HvNpBIp9UOMPBz0Yal
hacgRqGzmtO3zOxWlhEAEcY7qHh0CWqYnfRNFFV2xiKbTWZ633eo1229PXkpM6v8VKV6fJ72jjqo
Szs8eZpaatnCWfzQArX60gVl94T0LiVK9lqo8eAL59/Yu+a++U1DfVkPhBK9kejAIIqGucSvPjIm
O9sbvSWw4n87geMcB/wuIQLspuvS6ByQcuJAAw9NiOjcRh9MxtTvQWwLSsmHAWqSm/o5+F4fHmjH
O7aScRV1+H1aA2rVqW8+4F2f8aq566bdcHBJDyCoTkDSqnbN6UAhmQw+D1HdLIcm9SGgiOm8NhZI
8XnS3xNL6tykUV+N6srYUFRH8yhN9ikUjf4PvhmYq2/J5tarxk2f41OoTc1e6ApWPQnZoKy4Opkk
kctBbwrdeJC2UicdBmXZyK4/gPBnSYtzOkAvZzjIPtnNXXNagFb9kRD6qkmkvRRg4EdFsUoFkDUZ
pnbzzJIk3U+5hdmZIiMRvZu7yIv8qW+OTANWgc/+xlGghWO1BYOd/oLPd9WicuaJWgL60nuJTBj4
TTCYyEB/cVxeL7SSxwfqc+IWa3bDhIqvclcHqCcn617voNCsHLg65LWHGuZfcYEvuI87BXqPS67I
CwT7in32+lz/CTrUHzI2xafcKjmYPozi2ufS2kI7fjiAr2s8lbGXbWwWOy9WwTmkJRzxVVY+9EIE
qBoz8YXi5E3wQzOLWxyowogrCvbNbQT2zYPDA/ClEdY59B3r2oFieYf0ZrFJlC5IxK1F0qUCqI1/
9IMVQXxuwTH7YA/awubNBMgDLGhfJ2CnUYBLYW5Cyeq++T7qhFqxCavEXWfSBA2ihrVfxeL+BWJF
3gLqX8n30ObLWC3Nc5RDirbPPnVmzlZ67AZnA0w3B085NWbTv5h9feeUx0AGpZ6LlMb7ns20zyJH
uW76sp4G/n0/JnOy6s6GwvjCkWuH5zUS5dj0mTaBct/dii5TGtxWvpRDPq59JZuD9WRx8VKOssJR
jYguwh6WUtUBTUt6GLIqXmW5XE3M3GmYBYuGR82+ISkOVC8coPAoF2Hb+ALLsOTgSqgb0mjIkY+E
lDFYPtS0oCh01DCl2IdWrsTlTeH6wK6h0AsLqcINDkiyBpoMKLseoigQvwbVfV657QVwJUBgkdI7
eqL/WlG6V2cVIKhgDZ7kIEnsMXG0HVcO1CqBozpGTvOVWgaYO55191wrNK3SlEpDO996Hes3odKN
yjn7YmSDc/U8GTxnvH2h7irW8m3P9H4Tu3X6dpOTAwvFojrXWdt/JNUTE7N7nJN2ya1fqlIvQGmH
LsRugfsXEfMYDHz4AaZB1IpLoE9Cg2uQ2kHu7t0C20XNGaUbxhODjikbAoetfLG1Zcsv90gGYCZX
ZoGV0B3mgQARab/F4o9fGgsKTQtyyYrxZjzFm4AT8WQ3deXv8aa27Zp7FIOW69BHHfuE1bJs82CN
lXEhIFBSaOnOdrAcoMIr6nu3mJBfbsZ35D+hufTSfvSvALMFeQpk3iiICQv1xZyuUCp/oSwo+O9X
kCLV16PeRxsO5AQ0b0xF9INNHWoObVPuaNtmbs6jQCthVGFG/+Q7/h5KALhiFQbYfMDxGVqJ90oI
hvcWIR1UC29h7/W9RZZUbaTGoHakn6baj6ARmyFovK2OXc61FVbD58zC2iMGH+STZrnaC7OSM/XP
ZoVt38x6u3Cfeg/yynmQbuiPaFPHWhUdCoPmZpVwNmkD0Kj4vUmjtOcFhOXNlz4ekFJCn1MZ04dH
o/+Dr5cBF4KN1Z+E1e9EVp1Z0cbIpQDJb+RddXazAagSRa3icbc6ByU29pAzBVmCDQh6xOLhCdWZ
R8I8VEpkbhj9fdD57Im6pIaCmRTqzZgmQ54O7PZyV3uGfQNJKHco1UzuhKqA2PheGwf2hPJN4wkI
2LfUGbZF1IB7CGnkpTN63o9Ac36aohw/9QHkTsfcEM9YBrobrg3hKZY96mgNDdn3MXeeUgBNVyOL
3Y89iAKx6BDeX0nXb8GXipCNly0Bo/d/DA3emCpkaEPWssAG0xTSrLwQW0dFvnEBCBxsLXmBQIax
1ovcX1GTDrFlFItO4AXP2yp9oT4JXSeoMTxTozWz/AjM2vfZZ46TYpkChuXfY4BkVxxY7AMG0hXr
MOp00Gqb1ZVFsbwC1czXFnjmV7lXVVcaQE2TdzGHHFX/MJttUcyYLQ1FvUt95NAPDVhORPU629KZ
H4MjIsUu/myaDMA7i6y1FnTl2UFr8jVEeozptqifbst1xm4125aBxebbmvvn26I7ooFU8R15uK3R
h9zRkIIoVHqg+F0URm+fXCx+iPSUE4aTTn8feOBLdSoGWjx4PfRTkzz9Ee9tpGAvFGw2ew87XZ5G
yY5C+hASeaRsHQp7Z9f1VyLZJAZOxlwLRbLlU6UQEcJRSpPvfbPA9MTKCWnJ2bY1DPCuBuYr1omJ
ttMSiGJH6a9Dwlt5AB0qJg+tZ2C7NcuwjVgWyWZwLXmQDV6EqH8nh74yg18JzQaiQFuvtqCebscX
FJXGFzqrg/p2Joq3RLLo/NBNpp0efin9cNjNg6KOkwt5o8S1W6IcOFn/KayN/+gmsmrAu94vRWcU
IKjy/NA6xnRbc/9si9tCoVF0fohN3oCSAKDxz9ua/kZz6BdWBezzqOvQouQgGHE13d7Y+Oiwem/B
FsLGNj9mlv5hakYZcEVylQWjfeVGzK6QsmLXsPA/ClnHx5sPA3sgxezUKJnUWXOLi/QVrqN1fkZx
9SDHlmK1huK0hUqssjwFtu6cwDOkL5uwGL76uvimYRv1JUEd4UmEmb4knRnVP0RlftfPQMk421Oc
3+0pzkO/F+dT/Pm6JFfzb9dV9g/Xfb8fl8fB1s79CuhIcJk2axQ1REsDiJofIGMCCUXwF6ap5jKx
4+jJc3t+jKqBravEqT75WvwkKy3+UcnhS10x+RH6pRCvcAe2793OuOa9Gy3J4lcsCOfex4JKDFt3
bSY/cZCzdHiZJjyFBnfsRRtviLMduOfEF0xSl9yRxlvv+83Rqly25MpMpRAXIkqaS8Rz98VNkmfq
Bzbv5k7RlHswavrkDqgdyForDVTX8kosgy0HK15pVKjDTbpkD5BljLVQB+4WjjKbroScep7fLHy9
Npemo+UL7M2dwb6Iij2QMLHRKb83VYQqUhHnH0DN6Kxl07JTDQXYQ1dYxTaO+v65tnuATgoz/qrc
sxyUm1DEvXMH20h25y5Q8tA5oPDKVnmG9Urr9taptmW6SpPROWqY9L2iTvi1aKAjT/2WI5xjlcbd
n/rf7UlUEv+mldZ6MT5O1La3X6K061BghXKGcFciWXmkAzIa487N3I2lRXzqon4taNPjQ99Dc/LX
8hGcSHO8P4SB2s+4gwDM5r/N5vC504K0HVX6S+mUwXMat39ZUZ4dk8aEijUdjGPnWglEFWPtOXVQ
tu9qxjNyZC7UdTUHMuUJOM5me9sKolXqtOPGIhvRyL/cMOBHyMqwZBlU2K9o0ufpcqEOFoBgnK7U
uWBAAOODFpiojJFDsEm4PIjRz74a+WhhM5gLsBd5Oj5FcL6F1RhdQ5T8LctM97+YvD6GKepcUrDC
e8AMfh2Vk9Dd4moEibGzBBi28jK4ORXKqXZAR6jqXP5wJV/oOl4w/b9f6d1J19gSOnvPRMBFPFoT
Cxe1waYDxi1U8DWgYlenZMA8sEH7Y5utotgHIRexdtEwtVdSD1yQLGYmXl0oAjZpat/JZVGn5et7
SxO2eCV+qQ7F3yAFFa8GrRhgSWPETKXGyI/GGrT+yw9CFMFTmGvLqQ6WqmMheiFPdMYKZ+m5enOg
FpXF0hkd/AAlyIu5rSfgvk1lc5hCkRT77MJdEMkvqI1KXiRfYUgmdxeeYhXBjvcNlnEfkFrKdwYT
XxvdjD97GWu2jqoNA2lc/BkobsIjZpeRj1w9dRZkBlK2+pg2kKClJrJFzarLM3Nf5WkCbS3If5bc
eC20rrz+HnsQQbIZ8Sj6HKOWZFE1TnZJQV/wFqFMgbzdrqyPXgiictSFYVcQ5AZ8qQRDqV6WimLv
imTp9K5+tpcoVvBTZDKp1nauqSVvIBtQhks+1C5DXuyctgTp7a8yXOrneThKZKWqW23u3VVVfOUx
dYVjum+8cqczo6sw48qvddM5KAIcwzDGdCBpwQAqf1R4TadiHofolodaG42BgsTK7bdBE+0GoPRf
htIVSG8JZ9ukoHZakXlSpkZ+fgypLOmSY5bgDoK2Glc2Z8gYFLnEn1pb8QmzOxSue5bX73iGjAeN
RCxMbiNkNB2KMsFsAT59HyLdnrWHJMdDZnUXZzb0/AFCoFhKbajvMeLtslhqTHc0tTUX1wXiz0HQ
96vN96buikwoGuh8K7Wbgbu6O32/Qc1r2gO1/hg1S/1jhuTwkWoyCAyQglHKHDkkyt6hAaWR8P2o
NeCbVYCA2dYCjm5puU2xeRgY7Q5CPi2KgN8d5iCt/R0/DuAykFZDxeuAKg11AFUCiNUzyBTOUPXR
VNRyyo6Q6zRAfUXbR2vf6d6wj5tfSeISyE48O6Gxs6BmAJDYNGBx+Vboojs0xP1Cdihev9lVJWhN
9Q6vQ1WPYJaRvqrKDLpnqhmakPqO1QH7+uM0MBW7z9ZSC4epxp2sHwYerSm2VGU8g+a3S2GgKkO3
u/JM0l/U7IFwPZN65dykUVdEEGhwVrbvr0qsZd+qwXKfxhRib24n3+wOiJnB6mtkAzBoVlF80FOg
lmjUzBxzq/c5Ev1qFEUl5tryQINDTU9zolUA2U+UjWLUzVob+08NO1ITetvfHLBwX6iVgG8v1OLk
hVo2AzbPtT7GIVQj1J3R1d7vjGxE7tknAxUDi+lW3u+MRunODFHf7iwHH/TdnfEA73arFcUeiVn7
A8dqD/iCqoC0g8qfQlEqP0FLG8tKy3Lrg5P0SxqmgQziIdBJHaNf5qk6pXYHPYCFPkLz6c5oOiVX
MiJzOxrqg/R7iC7BmQapP03q9FBB4YrqNKaSjViAOxGyitbaY6kLohJVzUHlIDSCyc1fdgn1KfqK
0ncXZK7R1X6hDl+JklNvGdvmCoIUHmRjf32Pi6GPrsb0ndabTR6H9ZG0bUnLls7+1DSBt18G2INY
VjL4JZX7J8OHPg9z9WVQaooKtu3AXS38J9SzI2+dM6ydQcMMcYzB6M82tMaAY2yzdSVAG051BlZk
yidHHWigqQr8E93EPQ4lmOJkDi2mppTmJeRxsXeBSt9hC61/yjFjB7dCMXwaoMnsKkoOLlaoH0n/
tnv9by7b/o2cW8f8p3OclatWmFi6dMNejHq3BZFnBHAXSGkdsMW/2l/uOGsziy0dhjcI0c6KVtdP
Th5DPN1FQr4QxScRo7qaHCiWA6LJFTVvsciPgnfvsWhcji5I0gUvXVS/aj47tSBHX7vISYDRMBnP
XDFImNAg/JI6I/L+YJDAt/rNA+TujUwt1tvH1HOGc+1AHae1OOjaTTdcV5mdbzwOyZhAYRR8hV1I
y1o7e5DKoBZXmAY6q9L6Z5Ql7p5aZE/uUTdYoMuC5uvid1eDp/X+xkBm5BMvCc2FprmRMMqFL9Po
SH0yAi3MZDPNwFx8tYx2CI8hy+O11fng5UG9fK0vQerUnWu3RpWU/qMaahDrUctKftJQJzmyaqCl
3cXYIDvlgOxNpD69ghRGVJyL+mtxYgZUJ1QfPjJgA/WjI/zgWJMC0GBUwRpinBziVaBmWgHxHhzT
3w8PfULyYB3HYBmeBzSnN3a9NwYDkC65FoBP3lzOFN9t0fo7EQMMR6TgNFAMkoPL3+03c18inBce
pt2JLLwqcp/+fwIFtvG5wl+KqosEcjFnoLPZCbiNH73C6bQVCD7bdkcNOkA44CNKYONLq8bB8YL1
CYhzJ4u8zIctJIxAwiVDjP4zVmlNljTeCvmxHwWw7X26uk0wsdDsVhBqDfEoAAg6zoHL00LHeaW+
vAv/cUajobIblEc+6GJh+voFt+Y/gXnC2/VgINj5rJDXsQbLIuNV9RU/jH2vZEZdKzxZjW1/iTWg
LeKSozJeOUmrHnYBihmumQM+x9HI5Vej+Haj4sj75nOh6vCJ4SfBmzIopA9mD3RZGpY9XQXQJTXt
KGqPUW5kC2vsACgKwNuSDJZ/Jf6gAuyCEEzfB238sYwZfxUm8s6d1QGOqBbrVRHe9Y/ecJSgyfdQ
YrzDTB3EmOp3Of/seLuPbcme5u4EbMqLuJLNlvpChTAChZUE+57XLubfNo0mN3eyAmvcJXNqtk9M
cBMqBorY1I2tZVr2mpqN8PyFyZk8UdMFt6SFvbaPNsr4n353iiEru3ZiqLeREygUAKep7RyfhABJ
Hspqu3VW2elKuoq+zPH/zjKfXeY3EtIa3dqvsH2G/9Vw7ni6H70OVQOy0FZjVvtvNbTUaId3aMzF
0LH6u62hKEUKkOI1nEdb1mr6wVBO7Dcn+hq0iYVqkcI4lT3I7stNgCX+szD49KcBSeXv8XjlgECB
15ML6M3TRxOrj6W32xNmn/IlB03qy386Dd7GT8JWe8WfGZx8u3PWGsovzl0FBleepfmu7cb+Cfoa
+BV4do2/SgPC1QjGH4yhUp7YOTMzO4K+r/jWVKCMtgxveKVINmoVzhZrwkMwgMcvT8TwxLP8PhL2
Htk6jSUAmOBIP0rMYaCHgb3PsBa3Jm2Rxr838yj8ZRy01p3xgy9tqWKbItmEeQQNYvwajAjSt4Ov
P1OLydJbQg0h2NK3P8ZW+6EQmK3RKPXZqP16cEh6DqmbIM9BvZBUC8KwYOsN3/+PBGC5nVM/A2K8
7j4SkoU9kw31O8/VWHrrG1i9SDlSCWP7QRsS1CGrGp2YZaDNMZpvnta4S0z6xVOLtd7B5Nhgypr8
0TZCrfRX3QUxpvC/ImEEbSGlflXZWgcwuJ9vqI8O9WjsnDIcLlMXmH6PvzsBXAsuq3cnq+nqQxli
M0YRZ3jGzxzYmTPAWPZEpUHQnx63vgZTvbsECxOK66mTbET2MwGxxdnNdWwoUxd+tAneHCDT59AN
lU3zARW3X5MwQdLS4190O7I+JIaNFK8yANlT80H63teCA/usaaehzQHPzTJvG8d68kKHzKx2LE7k
hVpl2LnnwnAP1OrVdlkV6e0Wu2XdcnbqVKBIr+8DOVD981Ug8uLYbjz3uXfAgzk9g1vzxFMZXCD3
iYMXGZskgeJXVQjHUiKQwcXGAuvSiDM1yFamOmhP3IEDHq+F9vaukyKgWthdjBITh5XVVeQsK+ac
w9jx8wVrEuMDx+/L/Oo7ur0KGYTMVHZXRqmx0IaeP6e8qQ6FEUQbgDfKz3UrJ4vEzI1FmGf8OXHN
P1rMMf5g4Vo231cGih1jrrGNq6VgdG0N5w1p2HiVA7SwF6Jw3nSHgynXi50zjZqatUHVePjqowji
A7IbC7Iymix9klhOUSsegx7zPySJpqYnvekC1JwvQBGZidpoX5POmUaTzNnwRNNeilTDX6WVnzK3
GADUMsHdEgsJnhHwHKdF2Hxz4h9Q1s2+c5EO4LYO7TsDORbFqkLGfGWrsnQnYMUqNnTwdKiVywAo
/bBwqRodewhCMV9hCMC/M43fGT14UjQadlVc3xqxc+89GUlRZuBuUdCzRIL9DuCInTOY1f4OlFZz
l61MiAEusd+XrIK8yTastFGNy5F3W40ooN841G7ex8vcRu27OqD2y140Ag+zyrDWUDAGSVEC+d2D
7rLPgFJFch2W/baxGD/7NNq4XrIia68MgNPBg7qF/InzeRqG5nmy0Uz1yFSYODt7anXo89IfgcUy
/gg6BXwNj8xfo2RKaDsaxJcT5BmiZM0x77tkMyHkFVb+DknPDDDT9PbwQkj5CUlPkPtHPD1kBYGV
n61CLM4fHGPzk47aiHPDzdJa5SlUwUrb3tE+6dSXWennNimcHe2k3u2sphgIMiiJTHa02/oeoKiH
DMI9MHFEfRmGAHQ9FgQo41Brt3GoQ+NJKVBWWSQuhtu80GCqujw/WWdGnj1Ty8+NZDmO/bCf3fGV
Bpu1ivbuTsHq5EPSl96mVMAHu+slBJFYuSNFud4yb00a5aW8b9IolI/KHY0iJfIzA+waqT+eYFn1
rvHug9vLMXv7Yiop+F7JvhupBE1qXoJHWjVHdaCzMIT8G77Aa8NVRdNF1q99BvxnqGF/bCHLhp2G
SNs1kd5fa8WrRWe5VbyBkRlYCPrKQYamX4ehECsapQOKRrzZ1ZCAg95WIm32XUPlub4dMcFfxuCS
W6MUuLJWtQsBd9KJy6RmHHNfZb9UoX00OsHGw79oU6tCexuyBtDNHOSZmlKsInPIPjV9l11mp9jE
/scou3snsGKh/h0paD1MtUVYhfY33npbnqmlOeii46bSv7U+agigEuS+QH+g35SoRVbaTezoq3LJ
0dO8lx6TlYVm9tY3YEpmd80F2Wyv3F3dHhc92LmWpsxYteiH8raAo1Ue2KiAF5kWfAr319hCX9P6
jgxpYF7uPfRZiuGnzSEwwIcsPbExAtdHCFFXL0GyGzMWaLiow2ObOlEffcQqEfKLjfPLhOWSYRMl
LMtwPWQoihysKkONBao1w8B3XntFlBB6wRIYxfyZWr6I4pVlZeaWaBMsW7850Gj7yyFCiepzFLSr
MYAyaOqk4BTXTkTNNnOwZZBRAhl62YEHUD3eaquqtoCBhksyHJHTvP5y1QL1tSRfcrNL1oIEMQTd
xcTMOuGpZBktsSGUvzgM77c0S56oJWtobUJF+cOIzOwLCAzzl3KwrfUokJpqRaNBSwuEV2FtQ1lD
uZuAyl47cLVPg6IfjJ0+pD6q8OBLUcJIdEvT97AqdcwgXYIO809XnAKgOM5aNx4obecAv1+Rm1Fy
CvzOCs0dG4psUbYW9hQedrgwmcwOoIY73G2HzdtjqS96qJkF2GJQeja0WzYbhl6fHQR8OfBTxzFj
+MFDJCmJ8bPwjOQpoZSRaXVYFIR2d+RK8SjjpblzLeyjhUoiiTzqEpNlLCifp5ZEbgdE5eZmDhcN
/Ila5MSt8RYyUDksCulEslw2AAUtJcQFV66Cv9cFMmt05iPRio2JbJcN8tZF/Q9mf+prVZAws05l
WmS7OSQDHGOPWo9TheplJEVM9mrnQ702x4xfILka7BIfk6AS6fyzjntCyqtKXnPMYJdNPphfwqB7
NUw8OTB5WTQkWydE/VSOqMQ1df0WEtsu9RrVnunF9sEabBpBs3eZ352jzMd2vAoJYhG+1DXDgFJ0
Gq6ZTHRwoZn5dtr0ra38YwD+8BPtGtdFYz0bX2iPmPZ9Q8M3jsxNQVTAsY0cAYm2iVrdAbpM7RGP
uQuVAhWNXChGp4kpIgXAhsx7RLKxwTu/UFrGKAZOPGxUID+1C/rKRe7ATz+gzHblRJ72FkXMP9tq
eliiiu2TC4W4ndWiJoNGQVaWrkXrRztq+j5oitM0cU/UVCHZqDkvCROcQpZOcwtpefiyW+oK/Yi0
FIUsQ1buDZQnbkpF/9SNUbDsO+6t/MbvL9Q3cjAcLby43zUCKDjqo1FH8UDhAazvDbd/oX7qojM6
UDisvNhqCjKPAIIzhaNIhc62g8VOdj1mz9hbfyPO67HBlBVLXW0zcV572FrF/uczd4OblSpqqWIo
U/FKv1nFafSRrOZY71ZzrNjwplj5r1jYyjtyTU+vHKCtF8CKloljQMUAtDYnsxy6J0qcVVBWWvJK
oBJbZc6YjorycTD4mppB1g7HLOEApapiuCC2YopEg3RQ0YzE754odYbqY0D7bNDAJUAyKYI5XTGL
0dl8eOijJvJYOx53Nuqc4fW/utp9Cia7EESYATOcdVGkX7yaj5ByjSTYD612QH2wbRQoNHaiL1Nn
MGAi7qN64aSnIAACu/tl7FB4nbU+UMK+k7zQAULmGxfLuUn80PXt+gzs25TOnPQQsT2/1f3eXE4K
iv9jECWqiJrW3nSQl0pQmHbMan47lG4VCYDWf7UzzHKPkyV1zuY3d328tpVTbGeXuxB4uBdHcnkM
YSTuxQkLY4VPAdSDVVdtoW9aX6uxLlZFiS0GQ8NSK6mY+V3xzzBfyXd2iYO5qYh+NJGfQDq9B/8z
hDxXuaHr176NoXtYVO3R1Xxx9Fqr2hZSl9fAHAoIHSBm6Gt8jmmmJmLWWKHZLuit0gwFNTS/oCkH
HWiqMveBq6VcpFVqr2l0Hniwm32dUGZLgImaha8PP2O/qK+p5xkgpM9BLWIrNnHV14OQ9VpGzFjn
FUgBYzLBVmBwyZBNb9Uo2dEhd2wPM+WghQDbrwGoqwPljkukPnPKNRj9T9LHfjQFJrMeWuxru+wQ
XV0xTrX6GoDL4jJm2QLVIQsN8lgHVJ+gxFcdWlrfUNtWhcd0Nh8e+rRMhGvwTKFc7Hfjh+Ycfxgq
e4vV4TUAJ9uZDiCh6mJXnuYeOmMo6JgM8CsHlbnX6cu5bzae+7gNXAIC+TnIuFdkUWQe6kD7cVlX
4OmO8fNeWGYFHqIQ34zb6cQTETXb3LD9/eOwBiLHdvHg/mg0hbMRw02gCMlbkHgbVrI10sw7+brj
nWyv9U7UpDM/q0H9BHqFVeO00F3+kyEfg2hv5f6jr0mhRIJSzymgKA9d7jf7h2uQHfXRIaiL2yXn
vvmy863RZZEvPnnF/0Onl7HfBU4tTClsxwX5qg+dXt/1lIzvnUo9T626hKRhdDDrQhyBrzcAYhKq
JFyt+tT6j4+DezbGckWtuV83K2NZejHf0MBsO5hisp37DT3DDjoKFrCHI5DXuWg18CKRDg7CbmhR
8Tm3CZ5MuGOCJtOAWUKajPo82m1t6jpcUufkLRzgd8tyyx0LpDFqvkmzRpHnq2Ys2JVaWh2ka46v
wDTBjHuWPPlBBRJCzF7JCZszcoHaYetA88080uV+Djn1ISSvfPdKLQrZFD1yyWpWG6qQYVMiS/7r
Fiikz6B5S5ehkL6pBQtqmgwLqf8WXrZ0Jax8J1lrmboHoVrbctQB/1fr9//ogDwFww/Q2t42L7lr
8E0v7UZ8DvbIHHQHA3OMq60JS4Fxsu+2rmMbCCWzlS2DdVmM9xZDbPwfZVfW3aiudH8Ra4GYxKtn
J3ZiZ05eWJ3uPoh5EuOv/7aKHJPk9jn3fi8sJFUJ4tggVe3au38pUOG7yCoDxZiqchMP8GaJqiZU
bqrazFHVddIo4TJodGxQuWkjsf3J2HOr6rbLxIlD+XtTh12IojXOzrmVsDPYiNpV3HFvnZQ9O0fq
0KOadxGNmnpJcjvE/t95j0GqchUUDSLwua5t69qMbmgCchtrLHCWRizRidEyr51T2Ql2zaDmdXBK
pE39Nq1WeTSUgOqEBVY/GDDUGTVrqGxJFDjBkEbq2jX30RhvyIS6pMoML2YX6qQDuaHa/xxi97ml
+aA1BeP5SrMdnRUhAAU90uvL+ZKz8Z+uYcYlB/xnWJP/n2wbqfPtRw6BpYFxFXkoIESC0QSloZu+
cqiPgaw4665NQJafBg97Dkumr2OFVSu4o9l6VGZyFM+86MxzY5X6LWpO0sm9RLXkyk2rH42BeLSO
Xf8BKXRoM4vqXHhGec7iViFU0xvgnD+6/DGwD6PlYMUEA+q3QYtz7LQOGIBLl6PnRysCLajnIVne
92+934hrp7cKgDfLbN3nXvkUmv1PopYyh5+tNKJfsmigmlZ55X0pOxMMTPABh9mHT5d2n3wcbee0
+zaX/KXq8mKHAkGwbij9J7v9HTeaO3VziM6tHGh1bkWveYfU6MwWfK+Ff6A2BHnzTWsgxZ/TCHV2
DFKboA2vUCIM7TLq6yH+6YNRFo6Mgbza6J1FB1mrq9CS+iMg/nsCr4MEQqyjNPzob9BPIHhFwLWe
7YWoJ3s9DsJv9jQP9fPBzgDZdXQICH+2RyD43XeaAjVI2Y8AMdKXJmPZxksRwBzx631x2/qIB4p2
Z8XOcNuiKHlB/VJ0I3QEi3pHTVS4A33RZg+NVXU3UqKssomcfjUIbF5RDY2CGOYA0IXIJSqaVPlK
kbAcYEzFS4+kbrz19A75seCvqX4WWy++ZeGAD1PGYb78wEpYE2SiaUdr2ZOGMXgP12EPLXAi78da
G5rwEopA+qAEkEEttmbAwe+Aq+kWBLPtQvMv0PXqx0srVy0C5EJZ99sYBMT0IwF521z/NvZvfoVV
O4cIKEgD5VSBEFvdt8WHvK5paxtqZhlecsgUhFvogolJqwH1ad1+EvplZm3HuE1LLqqihpQCypN7
JDIAjc9QgAaXB9XfFOFHf1Tnp//y3jCs7+8NAyEpjzmMM8CF8OL4+t6oI19TQXttW9RaDe0W/Lfi
1nxlNRRcNZ1Xe7BM5g9InD7p5hC+u0Y/LsAl0ZzAopwd+taSK67klpVnkHnmqw2upMkz4s7kyRDP
Q5JDxGtKhlBaxO2BVOyi+IFSI3M/ndHBTUtjN3riYU6jzIOUfrnM8c29wa0iuBmuGwir7WIDOapI
bV5TLESOgOC9ErkLHbQlD0L5EClUCFRU3urcrY80Ap66eKWrQC0NdmoqMNqEKxrtQ4RlHKd7pUHq
wra3bTCVABGXpWePYGoJN4kB3rjUTZEilGo3oc6wesmPDInRb/3ULHwL+6ywlLvZgQZKqF5+mo76
6NAbav1egptKTU4Ht8TiG1+sVaUiebEH3l2gK4xForNWXOPBtIPaXX8F8TEJwg+FjQ9VqLD2zWzj
24axkMqPVcwcV1mOfwMo+N7smw4q6ycSfiMJOHsYOSTMPbaiPqFAenSwbwoF05t706DhK9TZmCty
bCcM6omsyAOFMNkJaTq+wmrRXE0Gn+eSJZQkU+b7SywlwLGWmQi0VYg/a1ZyTS2RVx/9ExebGoWq
DgLMFwey++rvK4u5iyzIwT5aIEpAKARppXbptgVCzLptDje2Fy8JhUK4FIKpRDpClDYUEyaYGQ1U
dqRPvtSkA/nXaTwB12gSRPF+2qPGd6J2bqi8II5ZclIten6NUZWckEebWjR2adGYsqRn26X11Y+e
bV9nuVh+9fO9QRyQokGwKQZb0r1l7husalmaBieK/STMDJaxj20VxX2Qxi03lR41axr1kii51pFt
X9Co9OvhHAlrRYMUGpLI0UYIfU1hJx+bf8hMlv6eBv80W22DUt1m+ymIQwGbOXTj89Q4VD14q0NA
X8BMWbbOxjYthH7IkoaAmCvWk/s3T2rONuTiVW2yt9p6H+UGv/Jjn19xdZibdEZ9NDoP/K92RcHl
yvF6Y/HNd56PBlyRedN1/9FOQ0Ynm6b55jLP9e1Ws6a1/8tW0nAt4/srxDNs1+OOBZko7prmt62H
nzORdxoUkAsmFrYZD3uCvxLylc6iMXnlUIrez12X/tmeuoilWzOCV+ovZXrrqlUZKpj1DQpGhrfS
e0V+AJG8WKa7ubuvsJbbtw2ifGHyjn1+vBRha6Ni2tW3uZTevm698cYHjn5lyQ51JS62izl4n4pW
W5GTq1vxMlJOQ4K90ehi49MoJyyY7kB+gHy754tlobA0dEARgrOIPK7tqJn6MXj30mUkSyOB2K/X
7shhavupZn8y9oJkm0Qh0E4R49vKq4y7Aj9AcM+ANixoDrETs5+DDmJhoxq9k1FysSdTPwg+mxom
VtgaVEFxk4euDpx7Oxb3bOzco+5m9n0npbM2/R7is2owS7Tsxi7bkxbpGPwHeyaDTd1rgHPUh7Zt
IUhrOyMern5q7FVfNraAdbMI4Rg7zqFx2Gy1wvB/ct8Pl3YyoopRxN4uGiA1pnOjuQOXqj5hmQxj
C2jPf5giuRShsALaRGQPiY1v9q6IomlqhuDcjgkIkv2nKbAm9oOZNv5a1ELbQEDmd4jQ8CFBGQ44
oUuIGPChcTb/NGo2Qb1gVplu676pb7FROeSQwLumFtIQgw0ECyB1qTS3ru1D2gxFmUbf/0DKRfsN
zDS4RoT1M6tyc1FXTXhvRUjZN3rqXglES4+2E0Zr/A/0pxFORDvWV8Wi6LsPpy5oHZC9tT2Sqbm4
B63XnV+Y2cTzEYdeBsKgkU+DXy0QTK2PoVaeBgCADwlrUZypVp+X5gQeEZC0OCj5bZ0JYAj0gmnt
DZj6irMVydbYZtJor1CUBO6TBpKSnS/Fe2PouP1Bf/LDxNtWnTluedAnz0Ai7DKDi3ekOwGl4rXa
BPyDl5mUwTLoefGcp+9BobkgY49/ouYfJ5Hx0XMZupzAJrds/a43OonAMYjLoERnrOrebTZYt4p7
zkR5NkOQfyrOMzokTmKsPEgfbcghgKzL2UeueLagOUQSthvqw0dSnAcU0FELHLHWObIaT/5ofSS8
QZd9aqDuudYDkKlmnezA0JoUWLNrBdtPbZlBlTPmp0Ghy6LGGhF0t0HhqmxnXxolMobZn/qA1R5u
AagDX5UOhCHiHV3uIAbSBdUddkflVkK982oczRiryMxaZSZrnsfSfqJvECCMS/3ihERleednxYdT
r5x4CrVmG0uV40QL2yh0OcgOzJWrJKQtx7UBWwGtQyl5dmMNYGYCwwOkdVpIOkke+bveTsJz1I7R
UndL96cd7QmZ2GeJjvI1u73LRqZtydTBtnYyzUFs8VORLMkYNOe+O7GdZEUGTd+CN1uiNMmMQazT
yGi2xHdCo3Mz1eovxsrX5MWRF2O89ADjOmqj3QRbXkKgE0Jwa6+UkO6jAXWgs6oMHdBEJmCAtxNQ
zSI8ZXGgC4xOpDsKXuktXgt9NXyMAu4KFgtHZCsUo8WrISv7FfGP9Fka77S+/dz0VJPoSHJbfozO
TfItrKS5l8x4AbDeW0YMpVTEZElcmBXyLmvsJj2oGKDaaqK4VCaFGnCVBw3MTJnzAP6eBj8LG9Ge
Ns4REIHez7JNS9R4qDLvLM+aG9/y9UMMPttVkRvuD707U/hvNgCk0t0nVpIuw6IAegvry+qgq8Mn
SBed+jvBeTZ1MwA/JV5XALHRofNQd0UonK4sjI3dgOyUuAFk6PKFhuqyG1bo+YkGprhFYvIFr7WP
ASdNywUFQHQ1MHvQgGcDPIhE1KpBvmlDgik2fvrHiJtP1LKU5krtZEcd1JM31FVCv34tTHDEgvgJ
bzu9+mTvmFWxQpoHb0eZvaHIHTBKz3kF1mR8aMAwuNPyJEQm2+ofYr94o89MGZgcotjTHyo8ezjQ
5rQOgZoAmgUPhRkxOG9WaZjH2OebOUK/rdCfUfMOdLlRxWIb1ohqTm3a8SAMt/eUTDvtlagrLiux
lYUOO1Xqp+Ftxsv4SUe05JoPur+yijp7Fw/Cztp3IbDx68KUX4u+LE5Rz6FVqAZ0AGGTxM3A6Sqs
bdPhF4sHsfOIJd0tGRRugh9+EUHAV83s+Q2YT0P3MnPYh1AuwRpwmrmzADLsRjbN3PuOfjU9X0SX
6Ndg2KkOdGi50vXtTHsvzDTa+1SsTCNePqZ8LzJ3z5DxXgLd6x41UbrLIbHleowVK+Tchj4WqMlA
0HMo3USpt2j1ocmd6DmpQsgNJd5d5g36fV2yNZ6f0bPWCEj3tqJfUBMQanuLOpt6nQFu8GzWKSLR
Vcn2NMpM8w0aH+0tDbr2whoG9jSABeeE4rsn16+jZwNBaRSSataSmn0YWmu3AOceNYux+Lgpan69
qUia0011EJ04fLspvMnqafQPN4Vfbb6rPPw4aq8F3M0SUOMCvBmL4r5CFK/FamRqIyKa3zRkRJ1l
kmerSnVidSYPMkCdQpY1KCrxi1VUV+F77KWovkzkK/Kv4FSWXrIPba1/SNvmAVsg8e63KFlIIz89
oZAPq1II/f2jZ8eghsTMAnhTy+q2zEztfTMArA7RTpTAJOCM0MZynyMc+bsIqrNVYxmuRRBaKprc
PiLcJcDOwLtN2iflw6C3+cIuq+a37lxbWEf9qoveWiTg6boLg6Cf5gf/6sf8RZCHb3lY703lc5nf
Gs2P+Zkj3K1TGdtB2CVwsHWxbQAivMub0l/wwuLvWjss07z3f1csfG5jIZ9jDu/BtaIbAKyqK/YH
p5JBBdrgBp5uhUD0wgOrYuaKc1a6JhK5HZs+LzN5Y0XSgjUjDKCsZdl7DpqD+7oSb/SfIEf8gz8c
9ZKxFf0H4Kgrx9EJFxIicNdErmXx/pcW5fxILSiCf2qpMT8f+JFYuS6tr37EyfV1lovlxc9GWGYp
LSuBKq4Djm4/yLsDeN+DBhrVngEVkaRbgN6tB6OC9NuDkZnCQmleuDPssd9T3whpV206JR8/qlEb
pKxpNjoDFeNSD1O2NoIeixILa2JUwgDnr77vQVyz1UdiAyQv3oLIUg3UGhl1Km6JTvXSpdtucDtL
2OjBhxV1jWBgQf7QbbfAi+X3uVdjvVqPfO/xpLivAF6/NlmfLGiUDgBWAAdhQ+OCHIB43LEG3NfU
JC85sBXuoz1RV1q4wQawZNDimjK/T0WU3FnW3Wyea0BZMxRvTLeQmiBTtUL74AoU/iNSXHzc0TSb
Eabf7yiPqk93VCUBQt8uk0sH+vSgUPxyN43boD4CCb58jN4CrdlGfYsqy8L+wZrceOyyNkXxohtd
F6WHZ4TfgL/1i6kDmmMyjez8wzTVs+KGIbcxm3Zqy/p11sgaomsyxTsEqOBGxG+Sya0dJ7sUSkcv
lu4gjCywMjc9JECy2og3TmrELxH3djKMVXryHyywJ/puEfYVNOe0Bi96FJS+/MEiVha+/2eLssX2
h+6DLEK3aK5MIOWWWWifWCfwQDCrDRBf/Y/OgV4A6m7Kc2qCdqhL0mGPeACIhWx8JPg79ZcvThqC
uJ+cjKT0t8PFKVIfTsLG8SXBlaAo6f9uZbFBUGz45DRfKYOA0i3UZvEMVk6XK7lDuOlWcrCSV6A2
DWREYu8KHPENsqBYStHn2QXe+t8tBlgA3vjnOXxhJD9F7E9zxD1K25wgQdj5lfDgdCDceOmH2SqP
mQTOHXnehdU24hZm0dhgHUh2KeCMS6CbOYrHb2wQoa4sCBw8aUkaLjJAG0EKc0XMQrbBn6Wd+894
wKHAzYK6mjFo9c7QynZP3u7F21PeCoVz8fa4+WwP2Pjh8TICWOS4C5/7w1tWhKAFHc3kZAT2eEMD
lHspen3JWgNfRCXAqzWASgu3i5aSygcY5CbB9RGzjbDrGOpJkE3j/JGWslXvGRtgKuOdHNz41fnc
/cWa1rdkHXUoFgIa6AfPrXhRxjU/VQ5RvvrRMlapIBrI1YAmzPIINZVea5M7La3YSmducicynLWq
D0SybNWhdGw6+1/tira8tfvM3lJhwGjkP109EzdUU2CV1acWQytuvOCmUjSMypJaomr6n1zzhvJd
uh32lw3CuGI1CqfZNBYqEXWm469pk/TKavNkMbXbGtBM2zDqFQdC+QwWNn7uapYj+Aad8rkvz6y7
ikGwnLoSVGGew/00BThfooMbNQ+zdRpCjx5fgnpJfRXCRCsjcpNlkXjgt1EHpwF/DjXpzAE30NQ3
D3yz+9YkO+qjWaLGaLEFyoBKMswY+onYv7XSrW/prDBRy0oDRJ4xE2PQQIe3APTosM8jYzroIJWd
POYB8p2nogHqY0VWQ3ITy1k7aKJJIYAzLzrrQNuRIgCJBjgDdPSqPC2uI1Ap3OspPqVvDoGNqmDC
3tsCEkgM5FwlAMFYaerjIYC86o2Bt/2SHgEyve/MxP7R69q4krIcD1lZtzf4reDVKtLXzh66HdHQ
pqgrWNWm128oUMW8NDrXwlqgrhaJ23mUg0Fo7YRmvTXAxbNxwYy8bQAyfCmb7gEwpurcp7p25q5/
AiSgeFFA822raTa0XWDFDA1lDa3f34BOOnoEKGFF/U5ma3vd5eWqVmZxogFt0WjaNY26Z9Ntwxfs
9oAAKXVEaZRRlurdCvtxtpdhUr7knbUuAId9GEqL33BrTBdkZucnATq1SLj5Iil58MOwwfBtlsK8
NUetukm0DlT7aiD27Z91mSjMv0gPtmzCVcNl8MMB0SGAbBzUpGF65Wd2Dng/+n0UqA/xaD3nfiR3
LYfOK/UXAGS37lvlABaMcphsx0CV+FKWDupEZLICGqjepyH+DNDbtVtIdIszNCHDc6K7qHsahmLd
pWUegGI5tDcpB1Xg1B6xnd8D7YmKDSMOz3ToOCp6uqy8pRmoqxzq7hZaFJPV3J/bxRLlj9oNWVF/
aMo7X1bseu5CHXizsJGO2zVdiJqyrA65u2wUxXRGUsPfwMCZniJhHhqP1D+ZfEMDWwT6jUhpmKxK
QxNbrOAeydAxe/E3DkpsZ1YRrei1m874QewicwW3aSTpyk8FBLIvPCNfTDsL6+APLgJAa8x1T3q4
0tIPgTn6K/DmiSXp4TqkAu/iUdSg0McAAJkMZImyFDKwSmBKah4Huy7n/rmKY74Wtg2+HS/TzqjD
98+yajzsIeJ2MmmUnQ7xTez4jSN5pQXIbEvgrGmMuoB4xDMWEi3Y68KeBubJp2upK9hdimJtrfqY
nAbaOJ4m76N8EwoRAQLQbHyDJVCgymxvyREs2voq3Or0nN16GOU0GqvRIcv6ZRz1N7qI+6U0WaeU
E+17KExkVwCsGQuwr4JeIC2fwSrb3ZkqUjPbUmk12TrKlkarIPvlRpoB9ow00tKlTSHJ1M+Qsx6c
K+F4eEG30JLeToU7GaICCyMJAKg1zf3gVvkNeL3zGwKi0BnL/NvR1Uw8EtBf4Xt/BU7EK6aw6d++
f9N3zS7YlVa/UuPbt+9b3x+/oYjMzv5pCr1nR0KpExmdfDegkH2tOXX+7KkYRBQjMoJvV/FcRO4j
SxCz4awLnvL+PkY56zMDl9hNreP1Sc15CmrSFEJNQU01BTig2k3mQq4vLKHrZTVg0tBiCLyopSxK
2zamNrQ/+toswRI05me/DxAJqiTkuZkZ3sYXJzCMT05g3ZmcTBCOZVjRqrfFJFEDbhnmifRMLTMB
uk9CtWlLLyCbg8hUt1DtTA7Ul4ESfnYYgur0sXKw0kcZRD9TQPLfqtgHUzeT0TGwGvuMx/KvomTD
m+tpEB7SZHZsa0s/N8L8TfZMGhUErZEBGbOgPZc8gliAmkjoerEsemjJGQhunlGMKRZj6FtHkXFv
Q1BbOmR9cOO5DRJLF3Qw9VOztvMO7/khkwC4gtXmm00IYGe58ju3vHJSvia/NIYeANBGWMgtem68
D6N80qGs99J0joo6ReGpNBDXgfSmjic3YHOBKwLgVCP/McVuacFHXv+W+qlSBJ1fvd3KEpO3cKzP
3q0MqkUDLCMCKgj6sLjMb0LLx9d9MNgSCqHaqm2gBregmFAphbOWpvFTolxliUJD9zYE5wtYLF2U
1BVZe2pMSPFExtC+DcjdAivq/7YR00uEZ7xWymmUo3srXffDSTRDe/IipCN67uXXOarblxM0jH6H
lTtimad1+2k9Pf0Q0deovmnNjU93atIgcpXeHuTX3drJ1lCGcE+OU3UCy8TPLWBGoAzOTzEkA8+p
OqBnMJtnhJeK21wzo9s20VEkpOjRWxOZ0NrpsGtWzcbX94Ux2qAghJmfm6heV/ToSJXYy6DMgegB
8NVO8bkKc+gOlCwwvzZplEcFCjriDBz9ZsOv8IN/GvQifkQ60NzaABjv4iwSD0Vm/pSjk/5M+/HJ
LNmHAUMF6HoMzbWGcoVz6fPiNMh7xKqq89zTivseRfNQM1fjaNFQbTQ+ar8GbdE6RZ/HK+gmpCDm
GYNDC4jcXnMQ1KIF/dysVQnx3KTFPzWFC+O5Sb6Zs5lwaqbJTpS/j/tQu3arZkcJ+zmlL7xKu04D
CemEUAXBuvKmaSOxK0DjuIOaRf/gGflbI0T2M0/4ayY9RNqVgd5Bpqotq+EB++nJIDH815J3HwY0
wz8Y9Fopdniyfczg4hIkwnmZYTage6jT6g2hSbB3Evquc/VHLoVAHslUyaS/D0LHWYmE9sIAb9d6
Hvhm3AB7iNw7c7b/DswznO8QfWCgmWFZ3EMxtGWanhr/BNGvAhTy+2nI10Efgt4OsPnciY+FLp2F
bLVyqTuIRtHSOuma6gbv/8O0tOaxiwd7jMgQjYauVd1gb4ZY/N/iEOQPtM9NbfoP2KoXyA/8Le9F
wl2e/CupuvQWnLcf4mCeVWTLeGiDLRnQgCM1d0fu1EcHkgL7233uxro0WyYdmPboSjRA7onXFQtq
8ry45W77Ihxbx1+iMywY8MgPYvGWp4O8i1S/UP2o7FNPdv81Cnx5x7UM8XgTSNLe5yZoMEYf1A6N
cyt6s1nQTvrbAIuwLksJbak8jGdXS+y95SFJ4Tp2fUcHIIm6pVMXxra5SM1GwNt0yLueyII1If/u
FeTIhI+s++zlx/lCEX+caCJLeYHJC+lslclvEBHagOshWhWsAlWeAs0SF8HM706jWI6g8kbhajOC
1BIvfKv8fE3V5KgRcp6G/4cZZdNUq3Ii2GpSEI2WeDMgqWdczeVXI9WGz9VUc8EV9SmP6h89Zjff
YigxV9ZC04K/v9D1wK4JhUVIru8YL60EhyMqeb21qwr1JnyWOptdZkDYbExzhXl29e8/R9NRFTGf
6ys81Fe4ps1MGyg9z+UKBPXp5xiwwPZs6YhN2xYcNYMI0EjoUKBIwHopwbqycwat3dC3qkJ/ovpz
1c9V/8W+rAcLmOu02iVZ2m1ahe0NgbkOHWa+uI7xYe+lQX2FshasatV6VeZ5tvX9AClVik1RO9DQ
nugpbAkkJvhdY/CCSJTIaQlo5I3cblZB6TKIGdcohogQnwpWoBAzrj/1TqdN0msLlNs0q09W01zk
QBPQ2XxowTOOQq7xJJlAMh0kk3d0GKX2Y8is4Rq7AGwGvZLd4A/Z0Rh15fVYbv7gFDUQVCQz0Kx+
d6o8u9w4kjefroQHwXskUJ9KTpcr0UWo69uVaMAJwv+/0xC/j95dlUXdQapDo0PH1MYqvVnMbVRu
QymkQBT1Ysc7rFiRFIbLdNooNVMrzNnCAAnv+lMnTTlPRoYGqOf3nUTU9U8X/TStaVUfM87XBiGQ
tvWm6qs4CKx9aNTRNbOCI2EMCFRAWISv/WPXKWZLZZt14XFqkjEKGKc+an3yr6EjGVZFTKSjG2aw
d/5V/PdD09dgYfkD6Yr6Oh0BSb4YWgIigIeOZIMnUzLiiOp4y4upoRzjurr5UMP1xj5Y1H3cXntZ
tQQ9r73va3DLINHQXtNZowb//311W/4v02mB5MXi36e/TBXU5TUkyvplqUV8S2xkvemzFTUnYrM0
NqdmFUagkr00aXQ2/kdf1N1gZoRf+0hmz4nlblADKJ/8wjb3rR3INUW/L/2jIaypP6n6ZJ90KKAg
plYwC/XHwGvey9FwttQ1M7jSIDVDWABq52yJ2XX2nG0vFjpC0wiQqXlp9OKvafzzFWZXukxW1J/u
YXaf70Hr+uke5mmJh3ZuXu7hW/98KWXxp7+ULC73QXdqal6wYRmEuSGvbJ1H5K4PWpfc5kkdR+B2
18L9aIG6gEbrOAezm1VGmyz3q5Wp6UAwakqpXY97dzPNoKbB6yJF3sMPrqZ5zCbZu7znR5ohS6L4
XPXb2d7tEpsuO3dBojXaNxn4bciHBniMAkVwtlQratKAiYfMElEQdzNdikFLdZG3mbiabk9dmgvO
j+Ty5dLTxH//xT0rk/9SimKYDvu25rV0FKJ4eKkbeNMZhsO+vWT92PFKS7qI2cXeuRzxSl5UFZKg
jRmfxzjLToZResgiWXG/CF28VJqIg5ZIjYBMMl84nonAD2CvlT4669irhjUBXStrzAn2SoPU5eQR
RFBT9yhihYS9wGQ1CaWUNg/bXYFE7jIprGobONiWkf4o9UWqL1R9NNBBGWBJfWRS5XV9tqOgXAIp
8uHbjXYK7mAj30OoeIQSbvdzqg2qZa9fpdBg+tTUrPIni1Ls9Gg0VwpNqsqIx5q+gpxJv9HqUcmC
Nvadr8dQ5kN51T5uTPs0Mjddpp3sf4LvPVbZ3tmUB2CF4pbvOCDP6+6TOjhWLbMP05669/ihTgPU
6vk6UKNqVKpR15XFrRknKwBBmyvXzqH7CgKjZ9OJ+1U2dtXeTjTzGaXEJx+CKeeyytL7vEn3ZDU7
kZUOQO0qdDZapwN8oQCb4QiEd13JHYE5Ca/ZgJtqiUo1IJSUxeBU93WR62uHW4D3iXR8y7m5t5xm
eEyDvASfzYglpWUOb7Hr7Isg/Ogne+o3KnvfZuNfwujdJ97+oEhGk0S/7MbIn7IQWlagicuOaRng
/ab1kH4QgbzPhT8ualmkv/wPn6QNfvnYEeAHFKGAX8emxBVL37SrEyHAI91Kr0CwXyxokPoGo2PL
FjW227lPeXmJnxwjLGjMtTcgbBtbXnAsUDJ5BGgEj2I6pYMZ1O4iTHW51nMvBBtuE16nwjeAVdnS
V5m+1LIJwLgJgijAxPGFrgLp7RKwnKC2HU3kgeN72M/ff6mDs1sLO+0+Zp33yDOvXQRpXj4OUWmt
xmaoQenDxM5g0K20Sq06mH0+QODaYgiwAFyISGv4Usj2HUmF7nfV1wuT+BzMMNuLoS3eaUrh6+Wj
fpnSj1p3HZidfkXCCPOhQO7nQE0oqdw1eGdtU6WrQIoLDukxzO2kF6BRy5SKknIj34sbdc221Owb
B/c3qzdQp2X204VC0O+BkdS+j0DZv+2FmW9ztfXMn0Yjqt58qNdvy9jPQfcAbaT8KWiM8o1sc9VL
tuLhmy1tXsUDtBH0pexSbGn/y+Qfl2zTrHwrHe3rjdAl6UaSLCn+vmSFJNY2dV0wMoLIfZexuF1r
bVe+VqnzDLQ6O6OSt7ntCp4vkEEoX8E7Xa0MwxyvrFyl1fkjdduG633zblv9qQSp9RXyf/FjFFog
0NWL57pEKBVUUPUiUqFpkIhZWznkHUC5GAU7qLnsk1Re0WjC0/OodwAOA0v+WJvI/SmnOm/xgB+T
Bw5iOATjvPZkJHaPxCPCh9QXDIg+fjsjOyvTglVqpdDkHcWOILlNXY6rWjVrUggMknFlc0fshlqm
11KA5kcGPWKgI9tF4D+6+sgllG5+4yj0M9fMXQWe0sX0bBwtaS01O+6PkWv1RzpjCkHpMO/aZzIZ
FtSnAWu/qXXwonGQA5hKJsYQkX+XVOmKwFVlaHrUIuAVtZQlgasC39CX0/WwR8K3cWHhDXVNbzMn
GbJTOqwltxl0DfBqo0MrqnA9sBHQY3ov9r4JandoiJVa2fBg0YO5vluPqVOGCyHAgHMdddJ+9qu2
ApUS0sNd9itJdOgN+X15zrXe2tk5MNH9wLO7soZueZGbzq+/TZ3ECpahZMPSR6XNIWT6jgqmg6JM
1jWLoqsy5u5j8Hd/1cVQas3qj35lT6rmTg4+maBJmikYlTV5cICWzPscjGp8xF2A9CyvqM8Pw6ve
YyZ2rY6K9mvgmYTeKuL29APxDOAEHJaPR6xy29sIhXcQIyhHgEXN5AFVCWC0wuJBbhIvKLcUoRxK
geJyNwYwtPrg46czkNTkyE+F9x6xS8x9yrYnfoqvrinzoPPQgs2MapsRlRr3teGdpiLnT1kn0x0X
Y569A903IsSCXJjtDSF4cPAcUS06aKn+lyad+EAZr0RHHIjsKR82aoEDBukEsq6PseubN3RAcEig
sKQDJLz1Bm3lloU1jdjqDF9O85jkj9TNoC1jLuxfKLMtXq2ILTwwYb5Lw5GrVFbZIdPc5sQsNoIr
0RXvDHBiUwTFQ8pNlDHqHnboyHSSJxmQJ4oJbh0HSYLMtBvQqZTlOtXG/jkKqjNkUJxfOYhX+9iO
XkD7CgL8CgJiPAZwlExlDjAS0iPIbKtfpJSgS+haMwC/Dpr0Y0wvP0uQZHhbpG8CvJU8RI5omA7z
iIHv7h6bxww8r424z5oalGtmcqQW8KDlvtIMd0FNOqD4574BU9KRdGKjyCn2VjS4i0mU9uJvizj6
P8q+qzlynAnyFzGC3ryS7G61lxtpNC+MHbOgB73Br79EUSv2aGfvvntBEIUC2Go1SbAqK/M4uAIV
LpIbsZK0iHHs9gFXIpAVk1Gn9saBvApJrTio0Q819QLdEU+FZAdeG+QxlcuE2LlVCoQtwGrgYWfV
KYGZpPFm6UMWxgH5zfS0dGkyssZ3XZqCnsmpLiq0oQ92BfDxZEfsrdCaLYW8R4GNwmDF4p48cIt9
BEHJQ1oUTwor0p/KYD8relm+9LXebV1kQQ6zMipXrQGbHnl4wGIP3o9JUbugG5hxNUchDgZumVtn
jqeX35YCT0H5EmWg1/TUTtu1CFGouhSaSCHFI8Cfn3R/W/yvQnHKGJQj7R3EDr3vhVcDR1BW80uv
FCmA6xF70BEU2ypuXp+abuAHPqTdXVFm82XowaWESnT9qTKAqahYq77FbPriAoT5NwigkSF5X5tn
HtaeEWp1zWs0IQ8dI9O6KnDQ1d2MgHDQAJUZkm0dQJnT+wyyqeVPEOB5l1rg9bmdu9N6L/ZGJ91F
ahUHnO7FNCL9Junn2CboryeUIV0m3JWvTLHvBr0uvhYpauWQ1ADeUcNNzVQ8Ad4ZpEO8xr2boQW5
eEyZ+794oOjp7GhaDOJwFCTWTCsvZZ8flmrDJtHjbWEARKxbs5qDH3X8Oo41O/3uPBllioIjyz1q
mSn2rB7GZSud5CgE11oIFk6l2Lu1M24qSfr/YWfO8O5PW/IPO/k38lFE/kbFtxCBLbaewj08vnR2
LDWFHUfLSrm/9lEm/z6y2nTONryZvbvVREeR4Khhd/EavixA/dXnT0v9cYpr1a7vTbj4SGGTpDVt
u8VVnlkQ7pVKmzTAUG+zBe+iCFb1zQk12wdWqy+rCZt/9b7/uhpIg1PM7tNU1TL40zmLfGevQzAq
GxqUIUplT5oQIZzM5v6iup31jERt6+fRzH5aKDqHip35d8Kb+6EW3Rv4ELSgYRZ7AJOOAPV82x56
p0RhS4b/HU3XC7f1zTyJaTreTtLN1GjOHaCl/BLx8ZHVRvHceXXxPAhArzy7eCAT1/Br6FRlxg8B
HlHTD7vMchsEkdH9mG7pafks5hS81QC4oCyl6Hc8Y/kh0Zv6EqmJFlqdqr0WjfhCGn+6m4TgBJ2/
I6odBwPokh6Hj0lGE9cX6BUl6jze1zo37zmwRwDe4zeZZODLHYXM7yhDvU0Hz7inpuFI+jlSAPjG
poArllXIachFyA5MoXlv1HxZjuyZ1EQFW0sW6iiboNsm3oiTYJy1CHGcpj6WtdduWkQv3pqsXzzA
EsfiTAnqshmXgrE6y4CAHtLb7jo6cImPlqOUP6buOkpzvUErNmU0HlV9RFVpwhrvjA/oLzJDQ655
5wo3s6WLx7fYIaWjn7hZ42XMi5/AexQ/ISEwBpbnJnfUZapuXkBjf4DckDirk1KAhHNE+TLTUBWs
A52JUqqgjBOk77vY8Vv8xC4pqsgfWRM/kx2wCL6JOqsF/aUTvyVgbcgi7c3ODf0uz3prQ15y1XpA
+UINHuibVdW+CajuK2pHMErhw7WtjV2I0FrzEuWJeXFQU2qlg31aTWTPlHnctHLGOuBKfIQJbHsF
Eo72W9W21p3bzDxQU2APJ7sx9gBdz1+tboZUEaC4ygwAiKKklo9t0vyVIwi0uNVgQt8UqtqFhMFq
k0Q7gV608etIJKjGQLeTYC6Cda1dOiJb21m/DAl/i5uv4HU+U5V25laPbmw1r6BG7zYlbvWnlCNu
olq6EqJ0ov46qvZZL73qce7M3J8EkBFeqk97Kg/UgHcPIkRK0iTfpIaa3LG+Na+JxjtUfuTai61h
K98gL/UTAg2QFUL23wdU66QzRfkGmVjFn3DFPXlt6W2sNEnOGgpnDp9WEqjseZntDJmqvHAD0GsP
oZPnDOILYMlVUk17ZjyOQcOaAJgEmZHnqnWynSYaO6RurrvN0TWywY8zOI+xpt1DeeyuUqFIEdhI
6wI12T7SSkWTMF9YCE/SVCg2vS9Mo1qD7QfLAZbEUvl0WvZ1tPcDUuGKyguEaWhj+LEdpG48Gtcu
98z9ujkke12YNjCg8de5SAdA1rC9FU7+huIBhD8E6rqmqU+2VY33acP4RZvY3lLVcDaZcxQQ8rhf
J7Y1B3GNZT4V9bgtrSoNKXLU9t81t4Wcc1TwO8cpBOolEGgqvRuznjOxpYfgb95kJm/e/lgXwWVV
Q3XCG64Gi6IDEh8iIOUWlOg7IcI7zh11+QSyeMuK7oFV8J76UiCFCEEXmpSpqQgqVXRHrzBa3Pmd
+otnDrNWgemy/162LqSwJLy4dcvmS4V7sXoFgp6DViXHTiGDmrymV9mOukU/dY+loYD3V42wuUf+
m3V8OqDGEKqNcQ4qg3VGFqlGgFPVB8RwIknFlp2mroqfBEte6P1scBoQfk9zfvLaiT0leK0g+yf/
Dzv5A5uVr+s0mT7vlQy1BgyxGBDMJPEulk+gHuSVB9xMHZ+6TVcrD5VeBtTT0rF8BkbrNS9VcV5M
SgEqmdlhO1s+sgBPMfejCErbbIMBVHBvGQduxtOb7hwnToInHDQgpT3OHGM7CIAeJ9mdJ2M7p0P9
xWpRPdcXXhtkUr15LG3FR6SqPZf5VOxEAWbL2lfjMaA/mWAKuMB+TA5Q7oOFZx4eJ86PtjRcECTY
yXmwRAK1IU0La7XJgCtjZkjBCvp9ry9EMbjDg64DlvfTALl8GqUFUL1rg+c9iozYrwql2gCYFwUa
YN1XJwdhhTm5Ax6g1XiP8CAYpPNo/NZnABHLGhRUb6JCMVff1klRriooeRgsf4IY1RIq6FW8OdW9
Zj24dd3fdWM83NVpaT6A1tNZXEy9cH4qZo/Ki6bOAsCNC5QysnlngKLuMJvOcFHmFsqRY+m9AjP2
3EtNYNQJA7QYVd95V4GkGs/Ch1Gzpl0J/pnDLFqQeXGBoJ8vVBnz5FZ77UxoIQBjkSMh2LfXhaph
NS59S3ryVIVqAsonfLOO87AAPOiSjdNmxr3hzbGseBeBPHIXj6X2NtVz6M1z/wI0UHwcO6UIyc1I
3cSvRsh2sZ4n93Mrcp8GOg9S2il4cY4oKoxf/m/rmgBmquV0JaZhfaqKEzZHX1QrBmWAiq3pljO7
DkVbDxl+rKnq2xyqoEu/61y/NbX8niZ7CStOTpl+0fs6eeAxyMZBQ1VGuJvOTvVml7q3RaC33FFX
TZ2dsFLlWXd7/aTGHsIpY1W/gcU+DcDRmZ6V1umeARrdk52mFyNyXmblPKIo6z3iQAEJkBzpAY9N
vvk0UCRRAZKm3l9CFksIozHKi1fMutcENWvBfxJV/EhNlbjvR9TNGIJhdIR3l8YN6BDcj3Hlr0N9
D/oRA/WDYSHd14HKVeFIc6hpog6/MBAkgCXag36CIkwI5pm48/gsjWZgbmIWzIgYD9uboZoPEXAS
8YRgoBpBGSpWjuQ+4OkZWFWNlcgYVcCTPkBuXoQ0RGsMgo9+n4j2NGpsITqoLTPC75jtWpneTftM
eWh6ZUusBzQmewa0DROgkJRs31auFJaPr0Q13Qi1OHcAAtO/nExzN8e7Wk/sgGzLb0FVWOBOanND
Y/0fC9Wj+8KaatoWQ3Jc7zV0tDx3a3c4ZBhcbzp0RDeYWA52LrsZLAZQ5peDPvvTEGfbgiE2jmJL
4xXvNBl4iibtEg06cI/eVQGr3ysA7NFprDLD1+3afP00aTQRGEIJcteiCMNM/aEbCiApVffkyGaa
IJ4O5qfovd/GRb+xnV6yQcEGqv33AfJe56lTL44INfjkQb7LUmbcgcaXvDu7/hn1+u3p1vUWPzod
qCssX93pnpJdboJU9D3E9fjz06186brQJWCx+Ll+zzduFfgp5OD6Pb9Hq+VXm4nuZ9yimqdghrJN
SRKSlCAZB/NZPWcOkp0NvgDZJRuNrg25CB0ferXFtAxNiZvI3nBkFZfhG/lJWiyVw4UcXk796Qzr
+TUOPVQ6Q63O0d2oZg+ZaxbnwUzKM0JNyiHHxryJJ2f0acDknj36NDwiSQ59pZyFIhvbdEfj1ICF
EHovpoXMxYf3cuh0Wrwb9TxZlvi8JPW7KM18ETfedlkXm99i/Sw3S97MbkX3/lnICGVzDRBGpOFI
R0S0yEsXcYl4opS3+Wi0NANfuyn3Cf/Y88wawSTCqveZTT3f03TFRaBZ9oatA05gqFgBtOl0iHA3
oFZ/rGRjTOOr2wz9iUzlFKFWw2wSf8a97LHIc/uxNlwdl9w87MlmZFlzyfL2SBPIw4vzPIznUdmS
DS+b7HGKDutJYk2NtwnKNUOyLV46OAnm0rnSEutHo5OQh+7NrxoYSE7kQR8NxDR4Z5GfGyCFY6I4
3al3MvNudjh0zeMET0xFb+5Lt2numTMfmJa0KH7+xw6a/mhTlpETkBsNWNDmuU/3NGX1LIGdDXLo
x25Xz0zNipM7z8dleXkimoD9a+nrifDuyJeayWjfPxV119Uzczi4htaeVl8wJ0abxpn92XWrACCo
9gEiKs1DVOaIfRYang6Urqc+7sdRkBP10tondyUd2odBi1po9nU/UqgtLjF5rx33Q+1EL/pgG7uc
9dYOoD/3xdTtPb21aAZKznk5VRcvrUow0oOHmaL5HzMLHdv09/1nBAW0cC5qD0weirpZL3W6YOlK
JxsqwP7l8unWAfbfWxe6sDO7rHeqPumb3GLA9HTuiz1l2slTerCTSPB8ryLNZdUCgmyym/7jBlax
PoiV5FlIbhlqijEBrxMddllr7q2o3/5xlIwaUc7MZnrjiFpPqLzJpgaLKTic5eG6RD+q5r63ui14
IvGtVkh1cVQRQy0HasMe6CdiMyOA79ZlTfq1b/BLgWiHBqWnEiHspArIrUU27DhOBYAJsmxQt90i
VMo+OdCsyRa4sPryGWXXn9eOy7bbMt2ow0qzwK3Tqd5Blc0wNu9Hq40GdMDCSp+Gl0PFdKrtlLuv
f5ryJ9vNCuupnNq7PamGChUgkT4+iejNeQclM2eqjgaI3vxSSlBAfw6qmHTYkDAFHYIdhB9v+mSk
hg1adlCRjfw8ZSati4y0LmRD45q6KTvVOLlSX0CRKgReUn6t1QHkO7K32tduN9ko+jLMb2RamsJ6
n54grD/5chHUVLG7BG/BOAPyNlmvY+/ljPPJs6oHL0mUBzJ5iJbsUlxtQSI9yAbFjSSM6n7e6qML
kRwxW9+7yMqOJnUT5wQW5WTxBQ/esuTi2qX5KLfaHt66ikyFGto4h7lM30HdVGbu0ny4xJ1/Y6LD
bh6ldBqcF7+hTyAVMbsqdv7AN6HIHQr3KOOQnT6Zins6yuZehAjpAYQ7Raitr+fCvmZ9AKFu4KbI
pSwqERpDC+BMz+FCK8FllmnlZe00qzeN2WQoGUaYm4NaEbFQyc3/uQ868Rm7DlQ6mrGOquW0wXvg
pHuejpq6tg4nVR0gKWI1m3YaxoC6SQx2uSTTFM03hYd4Wz7w3TqiddV4WeapQMTos36i3mpnLjQK
5ra4riZac1kjipqNEzfgnpPnWWx0slgML2oW+XOEwtgFWoWUE3DRGQPJNt2cMyMBerrh//RjJa8X
/+VmTn3yX27max+h3zlEpiffeFAQv0KtU9uPXv0N5BH6NbI4JDwzNYZEiYVgCRmtIYLR6jTFh5KB
s70xuiaAaeWYHx3yUQrLvCCBRytTQ74f5zDSgWcbs0INaj5YRmAbXL5FdPs4QX5CKa0uJMqzCjHt
0SdWNOpTQz4tJEvCHL+XjSrU9JAz5UcuI0uNDkJuh9kzarEz8xWABoTqsW060aiZOH5uF+OXHiCg
68ckm9fujnvlrtBsbQsusHpvN3NzhZY9IAe9Gr+pFaox5Et9lM27EVmDv6yqQYoFYnz3plWCDkQF
JxACJM0VFa8oX0r4r6GqZ0QWAYOgxJoNDpFQTeN8s6D/DKudri6glvJHvCTgxogFZt9tcR0FHqJe
MXhdeuy2ePKzyhU8poAteZ3G3ggU03MfKtHybcvN+GwqDnL4KWP7EW8pZzeC7LFwXPMxQSYosItp
/lpr3V9pXJe/PMABs7R9X3zojeSn1cmHm1w8dqFHP+jtU6Ol1p2QiS6wvbNjIRNbuaIloOiUxkk2
dKR5fNrGtfLlk52mkY1TjmtdZh35zynr8ss5qT8jPmhYVvfQ6GkN4VrvZTRiYBKUDiLIXQE2/8a+
OLLnMs43OeLDWxo0Tas6m5r9UlUW1ORi6JdTJR/BH/Q6ZQFo4UGMKEsUZtnQEbmso+RMts+jowm1
ejd5ybpS4C1P04T31ChNhpNk7UthxFPIczFeR+aUdwxXz950bGgFFJG5YVWsPuV65SIu0tR/NV58
7M0R+moiBQWpMU0/15VSIOrCEup41zGrNq1i4N6nbd0C+FxVVi1k2KgBZd8ZPnWp6QsdelAQKbhb
bf9MEonnXmprBN+tWVx0lQferBf3VDxOpeUtgNNBg7rdpaCcRoG1K8mX3BBrS4I2TyqgLIB90LnV
BGrTd5uYSpupH9d411j6qhzX5Tj0Tt0ja8djIsrRL92yB4VW9n7EpC0p7A7UMM2/Rj/50dw/rUJ+
o27lvjM0YpM5qBgofm9SENGcNV5DRLnLDuvgNAl7b3sQXzfb4cqMZHiGNvDwbIP6TkOQ/5F6dQ3F
o7wz2Ym6CDR7IU9y1EFJ3wGJgL1ZcyAQZFcBSe9VrkY9aqy88wEC00Ar2w2hl41F2A5jfiiBg1pk
0L0RiOu+S8SelN1LhpusmrNHD2ROjwXgbxRjn2Lrf5nE1MZ+FPn8/5hE8Xl5phk5ZXxrfMRPIILc
MwhxgVIdzGshGeBzSdLe2gIi0bGbHVNDj49ko6ZTnOgS2RMHNtPQsXeAMzU0NwZj0kHU7pVMbd1d
omwY7hpNIBhFwp9mDi7R0MUbFOqUsm+rIuiNdOhymAjsQ6KxOVBpz1IFtJT6WLKCiA7TkmvIeNTf
1qKfxUWWE9HRMo+WcHmjbfpczfzZzrWTyF31VDYTECmpUYCDe3i30Sg1qvRbuy6oU6DP6hab1Uar
0FyyUZeOyBkYo3Kz2loTYJ0IkIgQ8pwcoSswixKxjwtqaFVw9YsRAV4CstWjk+IVGgFEfkHwhl9y
Yb0fGSounCipbSAWfhsg5zlHWK/zRnvrZjlASeQDMofvqAJ5smR9w1qlQPUDY6P+nNoBSjtSLppM
a0O+gzr9BPkbPIg5kiolaCXqM36YKmX0lUjNgcxA9TU1ZeWhDls2q42OFhtrzGUG+S0DQrmP7Vzs
I+6U26qFkpI598CMyUaR+u3UVUC9wTUPyjm/2105q5GzaKDIoRYJTBJqd20OjZS4jI/t6BXPrR03
WwGI6oa6pT2IUzqNv6hnpEhqpdijanHxRBYNmMLPswvEglrbhHigIyBT+9F4H0dks7s6OyW19+5S
jFHre5Cb23waEJ7YWLptH4jC2rKU8YzEZXnQRLynHkfd9HnQBlSoUL/kxs1oIUfJPpFL6yjlIbfA
hMoa4VsOgvBgRJv3BWp4/ZkUSyphfMmNyllAadoIeWcaXWFofa0BwiScE8HQ1vnkgV2wt7P7AXq6
8j2ZyFUXXfAYmbxwALVasPRHs6rvZrNIEJ1uHomJuZ6E5RdR5V7jNtJPhY3ATyWJHM0O73HxzN4M
bdS2OVhU74BT8p67pH8kkmea2Tmqe4XYfDAa1fJtLH8/7i9hagPSdvNNrN8MpMt94ersUZtq71mx
xgB/77D0CmV+7Ys2u9BYF3UR8i5ee6CucDjYrjNR7ahr1TEgm5VphdRlCesPapqgBFuuWyp1jgBy
9Qp6WO95rsbxUWVjQGPUzOiRmXrYOLyOHydGTctGYHsp4gwPBs/Bc6K3jHPfDMa5VTpjDiFeA4EW
Pu8HKDFDfbSp0BZWloHTFM8L6f1uoxFeAmkSM4OBUgFDBRnJK7Jm95hbaoCaIPWqRZ16FbIBIott
6xT1wXyyRyQjEJTGRhmU52aBqBd5U0PerqX9nJS02C/OZAO9FD67Xp7XRdvErsF7nIbLdGyabb/M
UGcyJeaPT0sKxt8/wKeBTnOnoPE4MBIIckX2HGql+mgMkfuWsAxVfa7Nn7AVNDa8zbVznZrN3onb
BBVHAJDMXj9uBmPUn9wIRaR613Tf6rK6Z3MHdUfja15C3hevIvrNipHV8yc11Q2A1xz17AE+WliI
WkeNckCBi9RM+giywTSBqeu8vLZ1lnfQpQeVxJDbANM6yXJmVEFVFZRo8ZHBONv/GCeuXh1kUK6W
bKopi7eQvRkCGqCGF5F6LZNpDjRv9jYxg7SMTyOlk/3KBPIx1KMF6EirphAiesV5Xdgxx/Y8ceXz
ur9/kJt13Pr2g9DadQJEuVFF17QfbF9JmbEU3FNdvZnX6Z3Oa3WpmPcsBfgwbIZUvEXeuyRRMnJx
O40q60du3U5bq/LT96lkocL89axr6T9N72OkICE/AhltwCTm82QjYpE5Q1COpRp8DgYtfYoTfY4E
fXalmBA5pZo+BHjBUpeA06dgEbk4efLVyaPssTfb0DSc/AfSKMJXILn8nHk90NmosgAKBxQceAUt
dhFA8Q+OXSJ8yrziW6Swc58w62/dq0NmgfKZphed3u8bVs1byBP6xEqOJEz2XMfogVHoS4xo2XOL
HiXrPsZMcNHNPiqwLrPUabcrLzr2tBcDaYETzjrkIciYRyJCPhNNS8N0aNFWLTEguaN1wMQq4F4z
9EE/Uhn/Jw4AOeiijP5I5eDrINEAxMn74MoCMCXx66Do/AAFjSnMIJW1oX8y/VdrxSyO2eA9rv93
srcpPyYp0P7rLyRJptvpXEnSg24lxl5TbNAyWZ0Ktt7Iu9oaf28mBPqhcthdVjtTNf2uNlDkNAjh
XTvZ0IR1kXXABdK54jZ4JrQKJempGJ5TbGXva9XeqzyJuqDos01ae90DIPAD8tzN5IPjOzmSb93j
blSWGiTO5KiImvjQaKiGX1fqNQP82hi0o42rIs1kbjyUD/TedTAUd18W4i0pU++qSRPZoS/oBimD
OiwN1InlXenISlvISqbeabX/vobVxcbJAStQ3Gv2yZSCp9RYkMlx3Kw9kn1KFeyiaODGj0Ugvy1K
HtzYPhb4ZBshrsYtp1nWU3P7wuMcPK0DB1c2KNupARUZ63w6bMui3EROpPlKXfATsKD8ZBkMw3RI
Pjf90p02hjM6e/KmUfJbuzcnQF17BtROiLJSsQN2xn0wpXAAaOuq75ZAjbMkEuqa9Hmq9Oi1rVWU
tHjg7xtUrqBOD5MmAKIfOmGkSKTkCeSXEV2JkWsAhCmDONOZ2/yoxWO3NwsRjZcsbo8IEXR7ZYyg
BZDLSjouK+k+BshETQHVsqCemyZ0prk+MsSalsaT3dUGUFdV+SjNmCB5OQP6S31yX53cHGRd/n+u
QQNVrrFgKbTr6+4FxbaWT1eA6tkqMJicT37DCne3Xhb4zqarWQV0BS1uZclb4F8AbVwvK7qEUlkK
28eBDuYHezxPWlNBpBoUxihgYqjRPJMZ33GKtLwcLCrfhjJVzg4k0yRAKP/gMeRWSRlcHWeIDUKA
igYrG8Kq2BOhIsdpoQw+R8UWdeLTIviU9oIde25O/u8rkeDTyBXtOo/NrjZ1965wrOPClkAsB39k
PYhHu/RBkJRv9TgDjfRKeUBHhh65d6Iwj6t9WbHIR2iOVvkuTrv5AqKMbA9RmlfqzVoyX5ajEdJd
ZYuHi2WDTYpssWlUur9M06F4kyjWcXWmo7JQUlqOVprlImlrtgdh43qhOnlgG461zTbrax3Z1/fA
AVyS8IjCxePjPdAaVPxPaBQ4snCpkfcasED3ctP5oYH+iXxuYZtLTKv1UaaC+Ld0XIyfeOzWbssc
ewO2Dmi9yfs0/YTqAli10Znqu/Xe7WYG6h2yp9VCR/GYKNtpwO/404BuuO9rjAy7QyCl8m3kxHyX
IFR4J3JD+YL3izMlMUc3zYKuNRju/wleuJB/DVzHREmSI7aDlbmv68w2y9iLNdVnpa/9zgZhlnIH
MOSxZX19zNVR3XZG+1pDsbjyySaQDj1S06TG+9EnG2Sr8GT6kw9H/d0W0PXXT3MnvczuCoW/fgqj
UyydbFHO2EYxlHcpksyY2ZkGkpq/DLzUL5oqf2ui+IE0OaDsqVrea3aVgpQCBY/Z2AxvHx4gPlWg
qfmPR9+ICcWc1vBmi2JZo84BV6Q1dBR2WGZRb/SU8zYEJJmdqYma3DtW8/dGl3qYbTzgJihjdf/2
qKCl3h6cHKCXyE36zTih3N2vTEgGmCC8DyrdmY6INs5HaxLAvi+HUlt88YyjCgkVslLDnK4M8RiC
SpN0Qk3xr7mBYmEElagjnkPQRlIipT/e9D1gi3E3WsfAZu75yMlBUlLOIleapPB5OK7Tk8pwwvc8
W+a5oKud3eigqeK9qWNRKxvqexAIB3FyOkKdsRisgIz/Gqf5/7KWyvymcy5AoF0EXd90CPGoBn7S
BbjhlPaJ2OA+xkgU+aNHwP+P3se8ygbQ4v0XjUxAu23kv8iQWDIBzYya/m0UT9XoP/sxMmlpx5Cq
xP+Shj8GlinNOP+qY7VADqZMj2Y/pkfRW+lx7Uae23GfRmbBs4MXfxMeQDX+H11uvGmcFhuiGkvc
DNFqqgEMPdDGCA34elYdWhYnD07ZpAv3VlS7EMCEGvzZQGTugZUoDyM2pE8DKEhOfUXyc38asH5f
qlJb+8yYsRkK81ck8sJndW/ejxAxudfiARDm5kid3jEhuA0OsG9gh+wPi0OSmved3NNCNKXekI2a
BHrQe0/nBW6JWIgaHcT/VytBGQomaTUIAQulaSLkSNWvxjj1e57jt0Egamo0Fc/srrPiu9XWaw8m
NokPZFknLbjqOEG6KvIYqOskMJua/58JSYFEpKWyIkxFkvmKg/fdm12+Fqn4OYg+WLfzXGlUiIGA
swCkvPfU0GsfF/nt/GUUdGQJWItB39leY0+0VzqyJtDUzA0fQrIBY/srFY3Bkm92mlVnW3OHo6ZF
uk9lz+DfHo9tmxg+VUgjtTR+HiXnyEhn8KzzbBfJsOskI7NONaHUGKz7QTIwCEHYXPLeO+OLqTH8
r8CLmXvZDltH9p01SG5DATJ7gjxWs50Y6A9RyyaOLEGZUt+N4tF05yQAN1zzl5wOzVPzbzcDxI9n
4x3Qql0ILSWxq0eoZBeytoaaWa13qHsartQbkk7sGjO1g7JXFV/lUChZd224ss8M+8Xj+i4DHrL8
aFrT8raz7tx6yDSFLc+ckB6o68DHGrYYGwicxVlAebXKQwg9Me0xWBNpC7MmvhTLh6yjWfoIWkfn
UTK3/JhT82XMhX3XEQOSow9HB9IquNmqE27Ey/E6ljAZwKvjQ6+DOqmVDR0tfmufZnQVIAJKy9Kd
NShX8M5ZfydDAogFBAAjgaxClzrGs8nw+OpRwnO2GsgpjEMz7zSvTB/0GoQIrVGMbyDEva9S/Bvl
dLfL0jdWAyQ+Nmn3rLHSAUFeO3zz0h53kwmZvSTbKZTbNSaIS9QQI+7zroem9GB9KYqoDYFbAaqs
NPOdEnHzaKGq9JCVmbKbhJtfh8lSQg75zWc1T5FoAH/KN9Qmr4uDmwB0p6XaXNzeFVCQAxIMYHHn
ZQJl69RH9tuAItid3bXtjrp27/pRYQyvgBIkBydWIWSARMAbagOg8p1Mj9NQGNiAN4iaS7vqNYAG
zFZxsWwgUBj3vpI/8FLqcjqQdth0OrK7YA/d5VWOnT/01/xKeC9UmdorXnYGaW+4VIf9qet0cahq
XrNNnSJ/yI3k4hmj+feYOUGDWT+KBEAZ1TDrZ6e1jE06tRGUHj1dlleA2waVbw9m4Q6Bjjfut2zK
Lo6cLhQnkAX4pzxDxkTxaQtCW4vW08FqiOo42m3QvmPGOzEAnh+7jw+XZW9C0xStLttwGHoQKRrT
HdloBu1L3lH+illtF5q7elY2XLDpJkQSuTHE3xe+AAOvhSX3Jg4IP2jPU684ekAEWIeks0KHNcUx
ltBYJ0ORMWg+zKDOqyNyL/ZX6JZZIVet5twXmXKskkTdoH7OeRGj9UzFXmZrLa5Kyy2sDeVONrLI
Z4yfp8bRf8oD8DzpP1OzWg4+LP+LT3w7C1oZb++8EEqNl+Iyd/T9bM1eSHQdKJ79ZaAe9b5EVune
NrS/yWy0mhOaqMwH4A3lTIUfo+L3jeZWReeFxAxiMeOXzS9DjueXpGX0QkTR2hDv2iJcy9QrXY8u
fNbHQ5+Ml5s6dNGCBwaVrIfFhiRnG05MxR7SnK40q5FTaSXF7sZD400Xsr/Xtv8zv8V9y/CX8yRN
G0YNkPj/9QGmEgDIdyw4doduKJQZNc0VSA+1KsUOVlBLzMumJHB2mgpUaJrxQlTNZKKGPDyow556
awB+vBH4+GZpHmjgX2sVuZEHMZ2QTrAutJxQNScUu2TlVlW1zX+n42Tabs3EObPp7StDv0nnoYzF
8CNEtDefCDZzSSew2siltnUdX7dk1FwZNsmnGJjMVLQBiUlEtY56sHTKAT8cW6Qf0HwaQMK1vSqx
M1r+4q14+ZZ8ZiIBRNC+CtIJr+RLP3Xmi5lP0bOOQv+4AhmOU4EGKk+H5mwoQj9Viu6Gtjn/H8a+
a0lunGn2iRhBb27Z3s5oJK2kvWGs++k9CZqnP4lCT4PijvZ8NwigHDimm2ShKlP9UevBnnlu8ncK
IklATLDm8zBwrN+Uo0vH5vSWgKcLXw8dKjHRAJXwaLGKpHqcZfgYslrbRln51qNqtvMD/I9ercjA
NJucYKuZhedrtdtc3XGu8y1NLbDJXYAwuGNWreA+bQOuHm8H91CZT3Sy1hgxKEItDU8a3IJkwGvb
VE4aCx4/MOKlrRpclbmqrbOqHIq5Dq6ANWqsc2EKHdH6oacWrUY6creAWEeh83OY58C6aHwgWYUW
rH2nmt9Ijs7EvMF9Gh60lm61V9gXm79CeY1hHE3eqRQ72ibWuvKW2kn70vC+pr4Gfxlao+Km2LY5
nn5ykCiYrmpe6bGJ8cem1LRwMl3ZHRq/GhMfhRJHbPR1nU0uyl5U/bWnZlezV68063gD7PhckkxJ
huY4auhoJ9smQrs7KrhKvWz4rTP+EaZg0aEZyUAZG/9Yzf4Hu3BAS6zxFxDuuxPoO9AIPuEcliqV
caKL/AiuozsZ0JDMYMWm1F03A6VpVN8KJeOMvB6KJDoQZ9D/LP2zk8ictvS/TAP9q79bkuRn59TR
e9+08dcaLNUEhJBZAhouL5AgdYJyT0twKzk3cMb0M37nBsOhU3LSXbubfdDYODeyqQflreqMGR8Q
3EXMl4aBWqKI569aEKu3LuIJpyydvkeBZeCfPhpP4MUGRRfMstacvzTsNcpc8AGoVXFw69L83GUB
Oo/twv4bfQR+OqIvLgScIhBDMu8FVLMPW3SvTp8q+xPxKoIgorlWmvltaJv2kNsTKqNJJggX9cj5
5oC444BK56OnBcGVWNQaBcW40VjdaGW1VfsJTwNCRAxrJEdR+YeiBI5RhcoDXUO+W/5rr/7TSUH/
7tLE1nvTN0Pd3kpj8VmhdaKH4xZFOOMm5/UweP4EG8XU9r4G5glvC4qt4K7MfpPr6n0mUVe7nAvV
VlCLwE3IJcqrHp9ZXpJTo9ZPUTLjxcuML7YVBv9MVbstzbb7s5tqPMw2YfiGurIBJdFedC5Y190L
G7W0qMa0v4EO4wsom4N/EjACKGMFzrZIr/BZBOyINljmVjB/8kyf5ACl2cMktZDuA1xqBHjGrZG6
+5a3E9R8MLM0vqvoU5lapm3zGsnWBJWceofzSfqL0N+Ai6qy0gT7XY8qvE+29m7V29Y+Hbtog+NM
fJhavJfugVuIlrjCGG5DroHPeyhBBDMMYGYQT0i09qoYVDq2ARS9Gg3TvNNZC8atVYz1tx6sZacp
AZn4Uz7Mwb/kA/5SpadFXwyADc6uMd7a3MS5GYfmCt0OD181uIdpSVrv5yVpqTv+f/ClyNKYfAkD
DIQ/X4wJB+3IT2RfyiH4Tuymee7lftK26VsHDKAzAMuMXWcD4A0FpQBAB0Fq2eFJ3wJv2a3oe+de
I2m1IX7TDJ8i1wiUb1nSovZHS8ITxY5i9zsZsNgG6n5sPmIDicPG22dugkaAWoXLbNR8t1OLuw0A
8M8o6X8RncYjsFEUrYmOZKY4Cpp05+63KgjUSxGFS3czAoiHXiegoottXuHagSgpjd1b7HTOrYoy
fC9NaoxUaWp+JpkBoMLbNGX4PhsV9+GicSFpatv5oTlOdiIMf9C77HJlsK/0jiFh/Z9yKSKLCXhk
ZF9aGQCDCVEnb8JFDNuu+i0ODdB4TJ0b1JaRGON20Flxpk4Nat+Q7RrrRo4MxnNlFucPmzvIT7SQ
PKOSrJ6y+vRISVWFa22iRFd2UZE6n9PG1MAyXLl/AlZ/R1kED3AAaDMcf8cxLKC9tMT7ZJlpfAAW
eIwi3mS6lp37cPc0VfMzYN5/AZciMLgOqjk1p8CpMl+tzBEtJqiClcewNLO8FqWU6AzGa4mApqJn
E0ASXtrOZnd6Don7sML9NkDRMYeyUtw4OONu90qd63XtRvveAloe9bWbgPG4ZrkGoDfeFm/y5vZ2
3LZ1oH8me0ufgRRux/2FDKQ7aROwuKVd7gtQRIJClMiIBJwoZbSsDM/za7W1tiuFoaF1rWKAACwT
PL6AtFIMjC+lTGlHbccKdC6SiVRIj3xqlwFSL8g3U9CoibXJ8W+Edk9kogU8cWDwysoU+BSuA1Ja
caxCxy1SQ0cwahbhm46Ec457C2hccCopC/GkOZ3MdIC03eRgP9qjm1/fF3hyFucdMp+TmVbuV0yZ
xZkJ5W1wox7uiZWIoxWZz1kFIUVZm0DJjNoGRJjBZQiT8Gtc2MWXfj7SoucSAAXtAxQCfCIRkod/
2HFk3GhVGZmCR3XUT9EyVIIZDxFgdKNlCkKkfauZFYDXdOWLEQ3tyQ011LnwuOhWHa7aBBohWk5D
mr7yyyDbny6j0Vj4tTJb3Dzj4RPph/LeK4d2qsaDZ09f1SxG2Yk7u2H11qfFNsqz8swylqKghFR6
HODkuZynbOsYqMgO2gJQVFwYxGN1pZk1FdU1bNIJGIY8sILABpdlJkqAt2QoQgxgaTplqY1Ml22k
G9nqTf3dq+W6/ZtshJAaxVc+ABsIwfX+77DCBTjm/QbYk6Nhg0nbUfcjpz6ywl1gguCVFiryDqhV
dhR8fqFLs8Q44cjHw3krlu/2hR6Vn8PAsz6bOTBsRnxVnlLOyJc/7UlLMmcZP2FoCG1z3HOazgDb
kuL1O9Gcm49dsJ9V/FNSR5/o4qWbvlg3Dl7COmCePczpiVq0AXJVOOo5sHnUYm+1YOYgQHeChgeg
S3Ps0FzlS6T3gb8rGkH6sYI8Jg9fgxIWXoYiBUHNS+T51R6kwAGYmRcRUO4qQWys2nX/isN6QWX8
XHloBN7qgEnf2ERG7CQFgPiJSnjKcH80mj5bcAwLI8k5jC6HQbAPp1F2i5pOPy6YjT+yU/syALId
YdeY7RvoybLdZCrJW4ZahzcvTVO8hVg9EC3eZcHvag9aSxLoXmSf3RzwPWROMsd2290v46Dws9oo
ZZrsUB5hoxs2ZTmOw/iAcsPST5RTa6MsMctQyePFeX4hC2kml6Qlu0WousyLBDiZCKjqIhTQPGwc
7lB4Mk8Ky3I2tCkZJlP4NCABWQkHBElmez4LG9LSvjkeZtCtl6q71FLYLpqj+UeqeNtuqPO/WpeF
G7y+p6+F0WYXskAqaf7RKSCz4BaKO4M2b1aS1wAcff+rxc+7UAzGdxlct9uDWrrYKc7eBHHsrXEY
GOfc0enuSmJG57Kw72xUFHNrAKvwXvbIfDDP8fyFIWnasWw3ZtgMO6cBtxvu/UN/Fz518LUY0U9C
UUk+AUgWpeLOHu2n73uSrTqz6OzE7l3juwlRUI1Xt0f7cTJ4FSqXADxJHSG0tOv8sQzx9HoGHPEV
BWzlPQSZGb6QosCv59K8JUNgiCHOyr9ZbdkHEtX4VU7ICkJbgZ7xatd4E5Iy6WbglHSXtla4IWOp
oBnJDKf+2/XGR+TG1Twkkdngq6yaLjQUTZQpG7muAS5yyFDtKUULE0C74DhZqoAswrZIGBmHotQr
lBbYAQiSMUOl1HIWAoVLyNC+jpnp1q9FX7j278gTzTu8/xY8hzD/KFAZImbTBzJpB1b1HXoVD4sc
QWb29n40TI6vDYZX9PoVfjPa+X7Gd+LFrKbHoI5pJ5YJKPdOUcrw4AsLMsvsAWQWNCWhdGt5ntun
9SLCOLfnEEeik6V8UVW0GFKuVKRNG4OlO6UeXZzSv2dbKXeKExPzUjjzQcpZi0yDryJKoeCiRBqW
ArA9mufYxmxQTVuxGG2BWoE6W1qnFbBDG2M+0orkwgT9f825HoK9Cjyxm+4AlGI7czeyiQtkcfWu
xnswl5GNSja0BgXsWwiksY0H2otNpVg4hwG9m/nixOUZGEcoXSAZejX1azaY+75IYaI6mfUSm310
QGUn2CulMEXydhOVJVqxyBEFhWizmXIRbMSZ1C1rLfcF6P5/MLeb/4grHc/vwDh9Gbu+uqGHG117
XGHqAfqH8uy3PJm1o55r+h7fl9aPhgF0jRsoSpTuBsM2zzHIZ9+6WRERvXkCOC2IC14YztbOoT2U
OCNu0vlHD0iSDRVoynpNmrlmW+9IK8ia5PuC4aKmQ5mjfiNfJCgCLaX2oxJRijoAbQ84HsC85rkq
g5JTDZ/SGrysaDqKyutIOS4cgiKfVdUJumSwpbAmIVql8ZamBSiKMnCkWqMaxwSjgFO4X00nrL41
tWMBkaGMt7QE/kMCAKWxPNKyzOrM78e4vNMSIdrcCH/TdYaq8DH4Cmyv7PrIYiKfYvmMQ2WgyA/F
CFkC/ndCzojUESiOlbJnE/7IYFYf8SQArIx6CNMX1UD7DhfRQA7kr6aNdySZ4YVf0irWjrLokmad
G9gbtwBOk1Sg3q6vxbrukvmKEoV8AGDpXprQzE5se2PkU7wt5y4ADmGVilyPzUvBTD5QmkdFrfAB
dCAZmH/c4dbwTJBN5V60ZqDi5cQ8mU9+JJPOJJMRpILs5E5Kj/SWChQStEuy9pwrLHTq/azpyj5j
anqhYWAe53bVD5blgpjvKU+eM2kmtTRbmXxk5/ZNeqEtSPvcR4qGIfzn8ZdGP7a+x7M6araAklhf
aIh4/aUCzEix/KUMOdL6krh6vY0iwFbIAKQItR7pLRLSmmZOpX4HScS8t+nkGwewPTYZqgDgTeij
GdzegAtfL1Q0FQ79kzxIB547wBAJG6HkqbeGoZZA59SQ+WSDyuC57JpEO4eTjhbUuQPHIl+utHJJ
vtJY+iIFoX8egt8rPKheUg6SpasosPPl2rT0CH096AQimVQIQzQAPRyluiP4LLmmuHIpZjUwl9w4
7Fhhb4CSp4Pxjz/04U6GJ0/+mJnzB06a2YBMTPYrDS0VeoaUln1bfnGM2NkvgnX0WGuM6r32bO1A
FWRUN0YzsZRlZ1Xk+YmWR+e1Ca80q1o3VkTRmahMWwV7Oq8r1tZrCg6kHJTByRAlUA7KDM9phuVu
hz5Lb+kErFEA1tfoiK/bHhjlEfD6tbZ4VQM0ANh5fCURDThnzfZK3XpovkKrIseYm/A8ix94BmAg
X1qKvcXLQP1bgta/C06vM46Gp/0AeHiC2se0ekWtRfaKO1vqk6I1tGTLbLW4dHWY/9aH+Q5HbNo6
7hDaOE+tw10xRyW4af1UYWxDnzf6eNCHri0a++h6/X4lH+0QH9Nffi7F5+2jzy4F7BKgYPDP9DSP
FhBPQ6Z8ni1kdDwl0s4zim5zv7Zq7UyDNc0aujVM7SGkNWmEkNbGmEMvVaRfR/pQSD60cRFZ8x5H
iG9y2w89PhQuruL/4w5YhmpnJooCVAo8CdhA3jxGdth9BUn9C7Pi+E9UdATIZBTsxXPK5DZYkbIh
RaHEOzyZ99/JU0Ox1jGYOuFZpfPbMKA/DQSX6tVkk1viYAl8iMByd7dZrOKpCqwPvU9Ca9CcX+gV
N9euILDBMy25qiCK35CTbZjv/iK+k5TuVupbM0FZROsAEZ9/M9EgvlaCJv/a4NASyQiO10ca8VUk
v2bsHnlIoVp8F9FXFdm7iIEyT2svg3/sIryl48KKx+j4dchtKdrCpGCoWbaTKsQDi2udk3m2zmJW
Z7aY0VLKUJVWABWIW2d6gbeIeABFehgkzSMEd1THtjI30lO6pwqOqYT7wGN8ZLMIThckfBIeeOHO
8hRonnqig2MalSsAwEtR0SynqK2sAOT+s4rWLcdXbPUI5z2qnu1He3KOUkF+HnCgU5wscCBGZ4Yh
TcUeZEBrcgLxTggsNqRc5I4Ldykklwq4DgCcDYt4j0/63x6x5jFAGeJgK20Ff976jtvxErRf8+sJ
82AyHjF6fqsGUnIZbGhKpIAdrWkKSoQZePbcfmgLIK6Siu71ZC/iEZ+gCrjRnc4cECwUKHOZGDKX
/kCj0aTOmQaxFjoStHjn2Fh4YdrQEoAuXeHTtMNBWIHnPMQS04XBQkfS9TYkZA0olzYhbj2gUUH3
bJRU/cVDM9WuMtHynPDlFCjdZSoAp3ISU74mQ811gORvdqNxtlFIECupeSUTY2jyh3VSosLKHy3v
7wmP1njtMVDRQt4Zaci+BEpiBXwcBLZdLwxwav9+CSIUOZCeLkkY0Zo0VptUR7ys38oWD6nD5F1n
6n8BRqZ76jz9Rw1glhcaLN6jUOcAgYvyVN8tZNzk6S/l45w4x8dTJh7Kel8c+mZAJ7pl7G9x5Ntz
ZAU6P25M1G4AZiQGcTM/HM5Z0e7DVlEefjbKuW6u8peJaj/cp6Y/y7Lsrpk9PobkOSMZadFiZp08
gGlKUQoY1YUXmUkZeN8KAE2HAMLg4doh0ju/p1HMSYyDpXkD7q5kKz3/bQpS3T+RiVf28kLJXGt7
DQUzMn5cAiVuxv8CqaX1woSmYQUobhTG7uWu0nglw4HkP5PHv3JHQ98bmfuPOKsr5mYJxEbnchKc
7Wm8xm+TdiLMWOGtQQ+Cf0ihJiWqfWhq0JEiRXwGI4WMQDPaQPg97eR1yPPHRWjG9+Q/yWKPbGgA
30yO5POMtdruwx+ejJ8/BHkskO9oLU5I02JAMUFuztFU+OhD/7Of0k84fusPQEN9z48pGiAOZabs
X5kz9NM/MmncOx/1/rByIWcpQ7Li3YM0i4gDIqQ8gnRZX4lYU7S1qphicfXyaqdnflDKFvuvw/Cf
AH2NpZ+pQBJJxvl3VUmivWmVzpkGVXPw9UhT/Smk5dwU+BKWlkFiYd2DX6DwPTABCn/NU+yzUJEp
rWlGNsI8jXWxL+hm3mMuwotpWunqYUgcPM0BhKoqQbTJgWpNEEZdag+ZbkKsJZnFFQsE216xftfS
ajhImNkVii0pIuAx7rrW45wgzwACj1ZuFTAFNXLhzHzyoTiktdUy8ntFRZc/ul/PExjiLzRrHEc5
0xBaBUqd2uwHrYQyR/4QQEjvHgsNd6uevjIUyeypVgpf+qFL17M2cpc8iMUutstQ162x1543dwGY
64uiOIBp5R1d1Nsl5M8Gr/+WoWIDLy7kvPBD0AEH6iKolAO5fjwMufdCx9o0eA4oKHASHG8XxIOS
m7CxK57y4aSDZJlrLN5KrsFw6MpUeArLqc1Rsg82JtSPf8BAKD2FGnAUj90f7mh1v4qguafaIBU3
gcag484Yh0n+FzjBWdC3fwZK3SEvYirX2EqSe+vxc5t8Cj6rirnocFXL5B9WFNGeWl1Xrawr2Yft
risbisCDjjyojAcEgvTYONOrCU6iNy1LtE/JtBcLMyzfrF4BfkTFW+eHtnwjRa9W3sYYgFBLS1KA
Q+6kD1V+17iXkpWgGmH5y8xXJErwkrqPUOmIaqr3QGEE8EwP/8hnClSqhvrJNX+9uxGjVRydYfVW
dupX+Gc9ewXaytscIOEFSDWbD+Zk5jqjT93/v7KlsKDJExGp8z/hSAACKEDgASznP5uuQQMW+AH2
oIBjKUe6lHIp+Yh3C9PYov0SvNkiZbPQNKj/5ueH6JrOjlXunPrUnS80zG7BUP3vTTNAPVNVQQXK
Nqui4rEihbAhc9agUS2pS2fTorlqk+bFVIlohhco1Z5VABFB47CJDwbg5PA1VMaXMJynXZVHMfrN
++IhFPoxUqILrw4pAZgOMCzU3072hqTkSrOPvazIekQVocg/yZCsARUOekat1vaJbxH9IMXJcYDK
pnuh8dXjywkoxRtiamydsDjhl4glp3EkrVx+5LsK5fHI5KvG42MjuaSN5L7StwdTBZ5btR9qUO0K
MwbfTw1ElYuXOeHF4QPNVrIyyZGdW6mnNI0u+P0DZpB8cjICfYZ95MFX1h9tAJQutjdN/Ttau5DF
crPgQrPenvXN0OAmu1IEHEb/v2WMmfrGUYeHrzSWvr+U0b5t0JjoVXvfiIw1zQo2rpJXG9QEobcT
BbnBeZbTGJXBD+lglagd50y35ojDnA2OvX8yFV4kFQZ2PiHtleuN6cT4zynwscev8Kzxwc36xwCY
QZwqyjXNVP4gIWVrGwpBwaQNyWrbu2tNlh5W8o9s/1smr1LaiW1T563uGzTCRZZ5tpG3xXMQn7J8
MM80a/mSZgv1bPZ/uyMwdFcmtCRfBv6jRRQp+6XJKpSn6nGBPuX33f9XP9opavQYAD/qRhnt6EID
imLxPSLXwTRGFzUb8Y1CwnhMYmGJw2R8/hdOcW3wLya8Fu8iE0+cONyOUMTPhUnlhNHeRmHArg/G
xG/6frzSYANi4RpE5nhFS5CCk5YjSUhHYrkkWfX0BJIKGmFRjLsnGYiU8t6X4eQWSQ0s2QYdkT4F
lNvKTTT0wfZ+zBp5BSIeSDuLbYq+aHwZZkqegtPP45xMvFJPdRmaEeZ4vjU5WlB7XrO3UHeTVaCH
rC/qreIC0BC9XsPXMEOBDz8AtK0Kx4sa0C9G8Bl+C6YE/RR1V+9IO+PlaaObenombaEkn7vRNF4p
RqODfIHHmEuQjSRIOu51rWUZvv75LcjxajBPtQxHmPwORUPDZ01iOsVvUgjay22N3vSTl+tD+ann
t6UBh26HqYvuizc3er16vJZp2t+s8ZBiNFLQ9JJm8fZF0wI2I7dZvBAuzONgEmr5DkluCxPxTgo7
2kpugoJNdBzxJBQ9K9FAj1QSUIRkruosgUlIZjFQsBfgONhI318aywCJQC1BEtnHWby7rd3QPtMA
WgFkMq0QhAq09ozqoQk6IIG7RnlZyVGBgTymjLBS05LiyVAkEztJP1LLjVdhVNplZVPpCrpH0wJ5
L1xlFWT45CS49QfJfFCnWj0OvdMBraWqmkvcTc0l5AMt5UCySRpKG3JxUmAk4cyw9qWCnGlJJjLW
/7wfv0KnndSjDCWj0IwNQO1Riur9+mk77YQzY3C6zRtHt53jitIS/X/gviQeTRpW6o9kiV3/5s7O
sP9v249cpUxwbtIa1KJfQOCRnmoOHY7SmxiVamBXpoFKwVcKKh4nOlbDHNJt1OnxTlAfkgsJZRgy
JJdVGMnbSgrXRIHwBCT7swu0K0BJZp13lYPWN2gqDDLOU/euUEIFyH20jgt1Qs2m9mqgb/PhjNoJ
76p2pvZY98mfGjDnLwsRmciAjDkR0olAXI3BzrbYfRGKLsQaUGSxckYPY+9Xadbt8FvpL/Y4Angx
LKfuMttoJOX1eN1eK8M/TNLEZQ8IHmEl5kLeINd4QdXkpwiHU4ekUvTKJxlFBSmX621oKgyH2PM2
wspChxku3Ptdqmn7wEWfBvAFLGf8NuYs2wFXYrgy1WIoORuQ+qe10wdAWsMRKbPb4eoNIOz2OQ/w
lbSLtTa3Cc6nehMcdAhBahFnYdQ7hode9szeRjNYHo2uPNP7D71C0UuWXNLsIxl3Rb/b0vWXthK2
jUyAIbXJGoCmreTSn66kUOZbUYKGQOVJCRrCxEXagaaKMwDwPEdnANfikKS+VJSUoHVDUxBh1Div
4KmKtTutST/m3f0wFvh7xkYdnFcQJwLH5Al7UmXe/AA36fUJQErSvAwMPPpSjJUTLWlQ4/Sug+ru
IJzJWPjJOEb0RStjoPGHioPycww0QzPEY0ayAqiwOPowNbCPpf8nzeKkQh+oNKbZWijNpaGUra3J
JvIK9yytaUYuFr+EVxw7FShL6tHLDUZH3DyGEI11qDM0UMP3PsdhD+kUI4PUmqfHmoQGX0qZsCEN
CcU6AjIjqgvJX+pCNGD6rBxcsbUwonhks3QCgmN/9lwcUTc44nN7tMiYAfJneJ45K5Q6o2nN020F
T8bRkmYZX65kgeOpvqGXgD3n2s7OEYyc/9tPxpIBpduoOz0oHNBiP6GQM/A2uWt655IPbAKv/WY9
BSuDdx6tCDyXfEZqmgVqYRS+BnTRI5u6o1gKa1tDAmfls9DnNWhgxUYi5ghkjEftkx3tFXSrvnlq
aB2jyVD8sk61N5IlHh5eAhxrn0kWq1l2L/PhQkoaApdZ26oaYxGEZMgQboBTzl6BV6G9Ze5gHi3U
B/usTed800Z4DUyBVewrQ4duTscGGmDj/l/altFVMcfo6vEBFcJZCzsI12uNJS/D0MRH6VJJaxmC
1DTg4RacQ9hE2JGJDB3pAFtrzPwkeytlq6UDzNqj04VXaqr8sBdZNi7LRkwK5XVgW8KB5znl4Hp6
CaJSn6YVx9kLR6fcVyDS9IG0D9CHAXUnN9LQQIbSZqWItArBiv6ralQtuizCugpuJsu/5pbtHaM4
i0BazaK7yweaKX3rbmL06W49sN3fpQnNQJ9jHnRQQ/pkLLUUQK8CMAhoVxLbVp0DS5UHFq5Gud6V
5LQN2LHdTeQF6tYwu25jaVmzmbrGRLLLczVUVBc6oHHTv5k+WIeCr0hOg1wWIOOenELopJistBTY
l2gq/03KKaoMga6SdguckmAjZTSTdvwSBsDDHUhOQ2qF1SF1AO0d4HbSb+fJuKnlUJyGwO2nczRO
4O4IkX2SnDouc5CSGCztxlqzOEWsH6bzYCGHQIYo3W+s+wR1x9UZSgfSg94YoIR1kmBDPciaZx88
gLKeaCXbkmk2uhl6+aklmdZqAQBEvX0YB/igdv5Hfj8bj3beXqVZUdfNCeQQhzCvgKyZolIL7wSo
zqa19ZyRLHfrr01funtS0kByaaY2OgJItcprueVycpGbsuyk2GqBgfZAhkww8FWSm4b6VnBfDqiG
p3Xo9OlNY+j3jRvwrUsbmgE9DsTcXjIMvhamr7FpWMe1gtZ9Go5Xqz9SePJaRaKlB7bHA5CMvn94
FWSSzWhbnoZW2ywC0AXIdYbnEJBVtWgS5j+SNyM3L34aaROiMWWqC1SAchMaxM9B064P43OVp+J6
F1p56UEZIIXdqaNPF0s2Uitlq98d/T7F73dhg99dBHYH8btbXIf4/fLf3aQfdTwZTaW6Q/9O9ocN
vAUgEXXhpwEwsMfcVdA0Ohk1cEzCbKtEuvK9UeIXfYiCfzK9O8Q/O5mD+ZYF1h8if82T2K7Jmp3m
TKD65kvKXi9y3Cmlw0klfCjnLdLdlLkWSXDSCannVED29TRUU/PM+ELvDGYHPLIpF4zAkkIS2NzF
BgdU8050huQewCCITlJqJI92SGqpIUNylDatAtAFilijavzUAj3/5CqNdcuQ/LvZfMYm77MF6vgj
iWhACevDIqkDdgLp951MSblyzxqg88121O6kdmWcJlug2bRiu5V7VwLd0jFU1/+le4cLREmec6Sw
0p9m0fsFllmxRZ/9qOS7OSq+lxxEQX67yC8rKaMvoCECT3s1M1RRcqQX17JQKUDT1feTNFzFop2k
TGPzro0BXBw5KrsCnHW40kzxZrxfle7QbDXgc21ICER9dnX5QDNhI9ee81l1UC9gRvaAPk0eEF9Z
eH8ja6sw9gAByM8SpmkB25QD9+RYGclnwmWiYSBQJ7lWmqSVJg3BF5LW6Wfc1SlC72SfRVTSLIwY
qFWOA9S0PaFGLbRk/bwGMhFhWuX0eOIDcI65lfWCq6o/UuAkswQ0dzzumRJ+/6XtoiSRbBZrqjQU
ay/V3b3F9N/wlmjs8skD6jKKmkpwzZjqdYWjQjZZHAGfl2vZgKq53nFMUfJGJW7rEjRR8ibK0VKg
aJ89gItQiRpZLsriqK5NavBCD+otLzWAygXoNFAm4f1MvIv99/uafIdTir+mGRDPq5cpesHqxwxv
datIIrx8P/vl+9hH72hSRm7VlKvIIJUvthdeiJ1OENYFie754DQGDB8nv6Mh8poULRrpBb0kgP3r
NHZDT8g1Zm57Z6BhBHVOw7ZpWKNVH5/A7s740ChAu8dbS3KQMmGjKeoFXcjDOUY/7Z3CkMkEJCIE
BKESxItwadkk50Ct7mQlo9GsnHDPRHvJhHQ8rmfhi5Lqx6XR9ZC13AydjkDOc9r0IHYim9YBwFWq
NmApV6HgNG0sYTmAJAZ2TwpgxQWguSFxPyVAXwk1n5aJauJUG/m5w5hUD6cMJ8ub2Jk9PyAcVg6p
SjOPY606fKDZL2VGPbe4vaFXTRqbaowGCunX4oz31Az2jtK6Y6fWQFl7Jp1pVv68XKSHRe6X9MwM
5iObOxFnYSPTxasUctNoobdbJY5pSS4i9iIQuZes9g7alJ6yZq614xTo87HUehAQPXPdraNV2j8U
g4ZY9xz7B02HqKgWThVdgVLhn7UezQTNOLnZsRMIiV7DsnCO4NPA0/bcoDdoGusE7Fr8GdsBZtMt
4HSXvTG+GhlzjiE9bbsd+nusoQOYN6ojrPsv43gUATjQ/jwCh6zUGnzTS5TsFhDM+7RzE3+hERDb
qRHc6sCZjkVfjsWWsLmlY89zeng8m/3Hj2NmXwmKigbWAkzcC7UNzoyBH2YHerRpy67u02sQZJ8T
r+xece60Czu8CU2h2r0i3dK9pi0Q4BWclW0zF02jQD1LAFiOykFyAH0DPu9elda+3kfGkYQ0gMGn
PWouijuljGaDgr4KNuo3KceNw9iqzA22w9C3lyoprkEKCI2tk1YuoLgVRwylq4M8K0/EynsqV2bk
gDKzAfyVT986BYd4FLTuTsryNA7APcVtPgqBImV2rAEX3vcasqbibddk6UbmmarKTY5lFgDPQaap
SC1tZC6KUknCkoSLtUhwSc+PE17vuyABZhrqzzu/J8UWNsD1MTaPPij8L/e4AQKezszz6awjc6u7
CTDpSNb3VnqtwuExrGRW743nET09muIkSLZSY9UUg5lHL6ofRpq4I0gl0aYYIJfr2EWsbx1zTO56
6CZ3K1G3NV5MLlJkRkqvAsgg/6sAjt+RjTNTUSIHDxp6t203RRjVu2UsbZx3IIgDxgd5kyUeJ5K7
Z6XT0TPzH6hO9xYXQsr1pg6upmnYoXESFPhwUF0a0GTeb6dCb3YLmYdHeNC5f5EimvV9d0bOYAKt
bDot3Md6aNDU/ZRx9xE8JOAcBQmLcG3r81SDgpbMyL+P4uXOpGjeXas4qv0g9aqDwEapi4C/lLJq
B1xdHKLYnpaiv1Grdk1RAUazH3B+4jQB21apm27KOE13Yw+gy7apAXvJZ3LJ8r65TAaYX3+W0zJH
H+2IpqkwE1GUNMFzEalq8PU4oVYjKzNEL64NoGUX17mjZVQ50QvNxgI5jcQZQEHJZWGY56YPQNrp
ZiS1P6KyGxBiPAIN1Vi/heYYn2kljJG/WoYmDcVCt6t1KAE+KAKIWM/QwlleiNmXi9DCWF714kL+
+4opoM76bWoiMSgagTUb8Bq5rf9J7b7UFiy7f9vMq0nZuhPe6aQJeZXwkr3Gi3DgpPpT9h9/EI4C
SdcqRxd2E6CCD5wwlykuW07GztBFGqUDKCvbaUMaOaia24+vphJlF1spZoDVcXMta/t4T1I1AU+Q
gX9xsGerbzOOwPdzFin466GSJ5hV86xYHcpAvN4zz8iAm2cS2gyUmWA6gv5Docs1K7WUSQWFFTuQ
UNrIsFJGVwasYNQYPeP/x+XN6Kk4ulGFxuhcuQKQyPwS1bNzBkybtlWdcPod5YO3JIzML3XuPuRN
xqbfuX0/dQ+5G3caYOog/9me5ODq+dD+Gb/lceS+H8Sn63nK5fVQ/MBCC6ClABuWna3wrxXjhAnE
bzAD9Hi2GOuo8EktbQT3hDBazslCegmDla9cyng0E4Hiyf7XnqR2WYY7ad9/AtEy282J5R5Q6cC+
1aD79HWrH++0BG/ilHffUrB832cFTVsZfsJvxYxiFTPMux0ZZboO3rgiCcCFDK3jxmfQhOjg0wNX
qMm0E1n9P8q+bMttXFn2i7gWOAAkXyVqLqlGl+164XLbuznPM7/+BJJyQdbp3veeFy4gkUiqVBIF
JCIjYghjn4Ds7tdu6nSg88z7jaOPYLSQk0quxX/cF6cN3WMwxI+KFTYlFka9wilbX3bfFCEs6TN2
lBBVGo40TM6RU3+7HaUwg8x8kjddPh3pdqCTOBWRgHYqMMfrhmfp49gmwQPqzjWggRz7o8/nVUMM
K9Ijn6F1XGaRcWghW3jQMLIZcAr8kc8t3iiJuvnTblTNvX1CQmI/1K6ztrCgBPs72JTXSGQg32mA
c95OwM24jOQ2Dk2wvAYPM2xcXqjV27nYgtOOrcgmKAxNRjH8T4CY5n0c5QhN3mYLgrS0bY//K3zA
8ZS32mhzF5+6DQ7/+DjmW2eMZB3Yb2YEYj0gjgRf481aL6xkQ101QM55bKQPWQPVYcmdEEnaT+VB
rbIBhxvNvxsg5zyL04c8clcq+F2QIMA/Aywut/efKujWpJobb60JUFUw4mFN7vL4hS7+AECDU2bV
dqrGZLEBZfTFStv0gTwEUnpPIcCwahJY27KDLgOh2O86KZhAyGMOyMMZWrOKACM60FOenufUmgOB
57t69NPj/c5H2WhAdVUYsvHm9h7KV7k5SW6B3KDtUUZrakD0JDhcNlfIrB/soipPfjfZl2zMnQu1
OocFG+RFcf4QuPZF0xz7Qq0uY9k5MPUVljrC8cg5HoBS1jSQ8rlmj9JuAX65fVpV/9HyCPdQoT/v
RqFcGqU7FV2u4YCWWBcG1qbnBAUoT3nJfk7pMH2DZkq+HXk37eIumr6Vsaz29fuXT6/YdaW4ODbq
/+bl+MZPmkyx5s9YWTA+Qqykf9FMlIfLO955DfIFgOPykU8NhOLzFmqTbqefTFRZn6g1g+SUgzzy
eGfn0kMrbakNJApcb9sjJnVac530v8dVeIqqQk9zuExcoqnRQCuG3fU9tMCotofOrAtec8Du11M0
mevOzrR5XOeZYHvOfP97NYsfLQiSvpjdBObMPEhOWR8hF6MbpTenTfxRz/2uKEzxCyuZxbUImqtr
CgrVC+Q/Sg/8gfFH+9v1z6hBYcZYqVvAuzjvEFWwn0IIC+R6ARgQE9CSK6c0X7c1SviBP7Sf6GIX
db5Fes9e0wyytVowHJ3G/lCmSB/DJyScmJGjUKcqC/tJOC2YTaA9NYKUXVs1dZivAxzZ74woS3Zm
5vBVavrsnPFCP2c6Y+e4706jk7sHMtGguviN0B+0/At5KrNyxfFltW+N5FvZ+fO0xFZ+UCLRIGwK
6hoVQM0lv0FjbGW5Q7qN5etSc6lFzuoVytfbTBO73oheXWW/xblhHq81m8J1jYP62pep/RLroBhS
z5l/ejoo251fKReuyqYeQHc2VPnd34d8DeHvcCAkdQG1zuAHLZtWTm6PIF+eA0ih6Mw8S1srAW+1
vCh7gqcK9chOHp/+ZCqJLLUEAGhdNxFoMWc/BBt/FQI0xNBKcv2hwI+UCHQcTS82OUp+ue4+FWbS
HciOVcp1FnV5KKZ116Ow/T6mnO9m2PVVuZ2tbm72GXiUt81wW3VD7NC0w5XNaIQKL35/ovjk+PX1
0oCjMtxSn0YScPflQMh3ZBfSbw5y5uzJBZyZeriFIs11dhGW81EDSTM4IyNoOzrGF2EWj2Enoqfe
6o0vAGI+0lgjxyyMTV1/45mj5KnmffYj1eut6w/Bd7uMrM0QFfyo+c38lEQhCgapTAqwDCygXchl
RP4m5039zFkW7/w+79dZ3vd4OLH2j/5oQn5lqK0N98EF1GvdVYfZDqPmISpL0GmTUSk0pzXENiYc
h6zIh0ZZ3iAzAF6EVdd3/klDUczJ4aBNB38r21BXDRhZqC0u/2pTcwtQX3izNfT70B+S/eyG4wO1
grEeH2Jpo1bRlNeWGlW2/+5Ho6OMHKOOYptyLBnVznMcfqZVEJ0Xk9pgwj4lVXS+2Z5KSlzaX2IM
pCjdum8YWLewWDwGI3jjbN/8q3YbwH7IZlcu8ERylLXs2qp8H/AiMt40DUA9gOWSXpO8KH9lWwLT
fVil//VPwZcwwJN2m4JF0SoHjgtgLrkZTaqMH7Fr4sfR6Jmzob6wQRa4piY50Th1wftusT01LSAu
q6TS9h34xK4Tyfsm+k2TN2MfPACoPxyTW3qjO04j6uYZfs85Kv886qqL4j76P9mIqoXIXOwxvY2s
BlS8/27riTeGvCkgtfy6vI2qBigWudjJqpB/e1SiOD2QF4A3fNCaojwA7OsBmjSUjJFurqkJyl0t
W4H4yTwuzXsHMcQdgGIjzsllwGX4/xWVbkiuFFl176NT39YBiKvxX/ZcXRu1NUjLcfJhuyDu4bxy
fviDOQOzHrCTZluQMgSjy6ntsxy1GBxiVytHjjN9vE4y5twvt7aRVscMassiyc0Z2OosRjWfaHe6
g/OEXS2m6OA788vSje0W+xDpMwDljwQZuqG8UAsSxPaZZuSB8WIWboeSls+AYOcFM7jW5PNOM/uP
MoTIQyIRh2GtYZOWOSV+UOKyXRuGboKJXA4NseUfyVO5k81AAWK+ymWMpancb4ZoUjoMFmDbMhLI
6uStyJfG7vu+4x9MMXTHrBz0yyxS/dJZ4bvugOE7amx2UfYG/BvwHV/Ii+xAiTBjhRWkD94TYNSU
M/loDQjxRfSRuijeQrki7tAJ04W8CL69FJ3cxhCgRMhaOVsfpPwno7UgycNqyFPOUyVVj0AGFsVu
Baigl9V19pqEkflqVlhDOQM4fNggzFeWD83RLEDA2c6VU4H7316ZlWk8kzOe/qE3RDGI2sA6+tra
3XDKoMq2olG6pA3bzgW2GLb0MCNXxxlnC94FebMQnMkPKFX6ofxZ0D2AOc+9UETf583GzTV/swTr
Y+08p87zqIObdY63DMQZX6aW+0cWZT5EtX53pz+7NErkZuRsB5UPxCy4ztTcDDpKD3mSG6cIy/AV
AOb1oh+rpWmw7cfJ3JBgbJR0+Fp2oE+kLlI+wbNZgaJVas0upirZQ15+fIqaoH/7p2iTYYHEv4bc
8QxsL1FdmrNhPcwx0KlT6F/SpPEvTcIg+jDW7c8GrKb7yTB71wPjOt+AGbRZL/2qCriaF+sGX5fg
x9xOZhG+DnyA5mNuPlEvsqCeEIzQPoqnMgPePBjW7hReSrl/1AUHIyYRi0C9+BgY2hMEH8HBSeQj
dGGiOEYohjoJFxgCr+6M1GMZCLumMR8gaGH26dHdALt3JrInImeiC9b87EF1adSokRkJK+tyQ/90
w+REdE+dFS8+au5dKB0qpevUzTNP4U0WzMhooH6zqCFrr6Am3B5ANb4ATuyofKh+UntBltzBUhZE
yjBVBp6PTeuhFhWPMd/yq7OTb5ceZUOKFvjBCLXYHnJh0DJY0jGgt165HDzXdPZvDgGkevzhRD0C
CnTRmD1p7uQg78zrBSdAA0Zshg8c2BfywP8StG1d2Dv4VQmbHRnJ7zMmuBKAJxjENK/wcu3NzT5V
7p5tZu6YUTn7O/u/bnvJ72bL29TGDlym428Fn2zCFshl2VuTceu16tbUWS5tEK/ijsdI2oX5m2UN
0yYO9GBLo5WeQqZv0nBgIaeXfmO92hOUmorsLYZG7FiO/EzbkIB3D0kRZeCK+2OzIu1pCUW0u82K
HYGzRtqHCevizWeX9i5ZDzxk1WNRW7VOfqkhtbwN/M5ZcUlCbMuLrs3AIFQ2eIR6gX8JGSMzqyD7
LY3kjowT5Bz/NUbg4L3XmqJba46bXQK39wClsZ60fDKXi53ZFzZn/inq3aupE5m5Dg0s20vWQvcz
F7q2GxLfXNG0xVGGg9oVzoYHo93IKLx4b23b2BWAglaQkZckK00ZTKdZ8pRQiy7LSA6ZiRujxd7n
eWDHezfh+iBC1YIzSKwBApgKFB1jK3DBggRSVUPffGSVsR00X/wKsvqnExXtF+WKVeIzj6FUl3uQ
rUUmVrLIM8i7QITIdT0nwWelrcL2MUCRCw2SSfjZj9qKrQdk/fgrEufDloWV7ZlMs9PL6AK20Q3c
2Qx3iWaVRKYWJZYnhoS/a2nORo1GiX1mdq1fMl10ovCKQPuofCvdd270MDehcQoqmTayZAbppk9N
MqoL2WzwDu/5hANkOYMujFXGKdHAegyopLZZ5CFQ+hp61Ax7vQi9FP9osBNoB0ndgL3Up+pEAHK2
egUdq84LFqVWcPvX+4XIOXORyJ/cr0oGTdmlsAv16LKIogEee5D22AcXCRv7Q8DbbTWz4va2yysg
tQv1Mu7kLT7nKbtlVg1o+nT8Fks1e9Kl7wg4X0eWvnZdAPwgywhlRBoHHRagdDQUWRCun4QBzWca
upkFBFW9GG/iqfhqOqfI5PRPwzSw3KKLtA/X7v8OperNCrQAkOm0WrYdHHMCSDaal0vBnA+8acMh
zaM23lS15mkVQwGA9CBf5IvSSwk5AYOHDZiCXQgDRnP9chdo6sNuB4UqZAUoEgNppNfOYe2pUMnQ
zo9tI64vZXF0I7G8AvWiWtvJQIUw/WipHIpJbehSlktZjtMdYsAVlgGyleEMygDycUgvenEnKzks
1lDWYdEQCsz6myBk430KhAl+dA4AIBTHOhwgW4lqma+zb5yxHZh+opYO/Bc4fnitalHtc6v0d43r
pG+usH4xl08/C188obZzfC/GDlITqDJDfXvSPENpFSTz0iMx602axdZ31kODAKlx9wRBZOuCw2F9
TR68loVN6U9JlLsekNSB2mjZPmALbHshD4YPU3DQYCCWj4qG1VwE/Ml3q+JojAZ2H5qZfTVMa3nF
wu2ur3gOonqf/vGKi8gU71BA2hK8UZsciBlziK7hG3gVlhNRj/JGGqZLI3GQ4QzHsZv/xXGZo5xo
IoUkeKXlT6VX9N3kUSJHCWdRd8nmlDLFA5FbMIavybxSvjduN00KQ/1Zj6F6VocIsEwy5uwCkYfN
kIcjUP3YMPggzDbxdT1RjyRFqaUu0mNyIL+Nr/d1kppOts8Yyk7TaZBsnx4qLN0Kirl/pZo/bBdy
F+LiJdpdRbh7Q80bJTjScZwp8WiYHGsSf6DmTYwZOhPHa7ncBKTPrkMm+MWy/Kc4CoOzLXjzgiV6
em46+5HGyATp1WYT6VO5CbuWpUCDXSc4jfW322ruPRUnoWsJqLsQhKo+4Wx5uhkmYI9uGDtvoLj3
0Fzq61NgeVAINVZRatsnuvAC+AK3lh+yPnEWGw1A6RY4LuWYidY5JQ7vocDedBXUyyEknVgAi5HP
3WyyLcN+DikeW94B6z+4k2dsje4W+kTYLLBUrN2EFW8x8I5Li2y2tKXSRq3/7kejZQjdtOsxmGtx
dwVNqqoHvJOh2MW29ku3JNqWsgJVEdGkWNT8dCIb+VBL0OjNHCJZIdYXkDIfEhmXHMnu2OBRMcVs
7/N8GMB9D141ufA05EXo5ofPWHKm5acLZU1sYLC+ocGhHMdj4Tc6uNuwOI0i52Z6Cnr27RVwL3JT
3xHIWTF4zpDr9lCHAaCQJO++oeqk/j+ShipPahFimuJkI3BGhmvqayeAik5KWjjL95Oac+8eosIB
5JokgzvNPySyuzjSl7Bvx3BfsfD9Zp2YT2vmmPnNqpBWg3fLR1o43sy6aTpg1+FpfuqASNiGTE/X
zczK73gOoaw1rd54nWVnVmfReh6jCsBTiMxHONF8cIwo+lImw478R2gr7UA8Di3B39MjoEzfZj6J
XZlb0wcl2UPHDKO9FoblKrG5+46Cs0jihwdInZzroWLYHAEw7EArcQuZbWh8R4n1NUVxx6oGienl
9yTyCgzwf0w55BaaKkZlVGc80LEXnWr5XWavoEiPaiR5Rka2oTXYpoy1ylvO0XIkcA/h5INmU56y
kQ93geHqISNJ065HYgjfDsnv8NIX+0exhHeRjT2PeNCU2OC/8I4BqN4j5cBMrXlJRZA9ZUW7pkEy
9Ykodo7tWGsj53hiTTNKUTmQV0d7wH4dvPx/k8j6ONXBZcigPoH8NVnK1Li2Eq4HEhp+Z6bu7zES
bp9F9qszNch4S6gk6fUu0r1K2ZeXFRhQ3PjnnZqv6mbZGO/BEfRY9lBP305BvYnMWD9MUaxZz4lk
E6PL0FfQJJFyUCjpg1zajZgqQMkMDADgvS9IIJv0ochY+xxGW+eDR8pQaoTcZ2eGxhoZSV6qaVO2
ThpN91IXLKoW1mpm/y1r7fQBrNbshWvQrtF0493pJ/YSS1MGboS1MRt416WNLtFhRD3P0sZHstsF
KCRcUwSaw8r2WyGDknczajdBoQmVbfHBjzd2GcYP2K1uJ8q3tJLiNQnY1yS060MqtULpkkmBULNJ
gMY0NANYH5mc6RwzehB9vq1JEZR8DCAJsSiyTtU4HMGdg5MhPXLyM4+mYwBBmnA9/+4Ww1Q/D7x8
zmN8xCt55Ih/c3qiluYDAHdnu+vqeYDChiIvPHJWc8nvzvlf4ym/JUqff3E6QM0FQHx+JxEy8k1Y
/sJY8ytvihoAVukvpqFJxN1xNsJH9W41lKzSRvuEjad7XLqjFqAuYxHkq9uux27eyR/oEpiydIGa
3AzQ1GpsXX08eddk1KqseHDlRc25s1G3Gx+bEY95ciUL+eNRKWN+zocq8nFOZrdxz9GUrP3RZu4K
Iu/+KdVDCLrUvNr4Y/pLWL04mBYOmFZxgnzPpOs+cgFymOe/WF7Hj2C3aJ8gu9A+WYwHXop1NHKJ
6NKA7UoetAb1nBRkFBa/9DlgXvVgejPP6zWjjZkqZ1bFzsrnplT6ripaxw/nEkdFUCXVZKMZorRN
T3RxvVZ+6k7KNhbgjrUs92/NaZIVLUeWdc3dGuZmBbSMCyZOoI6q97S6qRLmXhc/N6sdak5yU07R
qasudIdUraxEBvbTCTSEwvnbxBnJiV5lVIhoZfrC3lJ3KRWnZi6LyJWPVQ9fU1Q4rhv8N9jO8ENQ
X2ZFsdVnlrAd++wnlFiaLfloM9xNmpooIQRp9Xvs88KLUat7GFpde9dr6KUCjttcaNRM/VVvt+Zb
HbSgo2TAoEsvbNCbB0vLTRS+oqs5jrGjkNSlkJPtFgdUrelf8h7aYEMK3fYE55f4XcSFidlaWqj1
PwJVF53E5HPbm0FRtTjjFyQ0AVX33+bYcnb0jM8kTp5abgBmvyoPkG+VNjXQBePYrJQQPA3PVV0A
fti8VxUKuMM++biDU95ALhkUFE9q+GaETyjq/pys/FCDjmRfbfk4NUDS2aYLCQRQE9Wa28zWA/Bk
YpTTADWdRYRAigxIn7purz4qDLXuutnJdEYmKy/76GCiJDqWfAnqgjzxtVsRQYIjmRXUsD4B3amH
SbZVNmqpeWpA2eoRUJjPu5EdUnRga1AuNA2547VvgmAMJABinzjBl0X3myS/QUCIbPXoJ8Fqcmd9
R0alCE6q4amF0mQ5j3rd7NTnwGjrcxFK1V4BYU1A2MHgTQd2y7lcZaTzAeeXF0MK9uZmYcweNZH8
ReLXt/vNMII3Um52af9qZjmD1kjLl00v2ZiLfI2BY6P1sh3m0of6y1aZ+jQnMduNnlfuCZ+14kLJ
WUreNm79Azu7bm9NBWDnNEAuHQYaOUBuyk4tve+WWdRT+eE/B3mJPA6LoY6CWsf+1W6hvJfE7bil
bpw57SWM3bNfRhBijvGGIC+YVac0E/1rLFApVSYdsFJh17/SBb9VIE+J52fqUbiwy0DKLicw18wv
LqhNHX+HJI94oEvQ6dfWnW0cIkCWqphvaGDQQvFw50xdhnKwgz9CMO7fYubcOCRdJo4tw/bBEuEr
lxK/g9+a4LHszB11G8hyP+qAa1BPefDKMCGhGIWvnfTw/WjxoEAUw0pGFImGQ7cK89h9pIs1QXeq
MWs8BAdmLwM+aI1xAopznsU4JZ37yFPzF1CszeFubigqL3NHbXOt/YoDsPdI7o+WT8+2FUx7baz0
5vhfbUHAx30JodlhZUcFO6YhNOfkjy4exa5X4fTSA4i7faqkLbLz+WwE8wbLUPxIFwAfrwK77vfK
RUt6tkeeCVleLUehGM3rISggnLo5U2RypvDmMHHIXks/Ct3744bXkXFuotZrClacW1nFoi6RLjEb
MWrqlY1aytkF5uWMJLOykEMnoykbBbLsdYrqyGXprFbWaiWNKqXAi6OqWFxogPxonU1dMUCbtre1
fFmaqwHlPMsohp8Unhq9uxtF0UvorNWRtkutatVJQbshg8ossAfusY4L/lLp5c+6d+YfYDjB+dfA
4qfYQFFpFcZiTRNiP4L8hd+8M+Ct9k5piK3VlOP3PyMCMOUfjdSxXvqq+WnXrNk0zBVuvRZ13oGP
Q0BhfBrEQ49aIZx2xx9kKkoHDJc0oFyoWxXl12hM+e7f/ap6GHYRT5dQvPCt01Qlq54hg9VC6exc
JelT1o3tC5mKqG42ZlJVG+rSQMqF3H+G5z8nQajYOEGnBPl3Uxb8iTl9j91x9kp/rB9t1tb7HsiC
g4UjyrNl2fomiFPxmkZImPdNOv5owxKQuAHarxxIe2esq193kao8rx+7Sq/34BN6a4UlABez7VUe
WSOWo/iIctRWjitq0oW5AL2MmQF02ufATVPNVh9Jmlfw8UU4U3DMI6jVO7YV/TWV7D+d7QqQJE31
0S/ieQNx9PZHGm5ovJyh8h4nLeTkwkw8gy8iA/6+WibGfQJ5zpENa9RFOCe90iLQUaBuYCzjt6nL
m1dlLypj+mBx+AZG0ebVwDpj8ce6zXg2S6jnfZ4COZOv78xYe1Smmbc4kbrpy/Mm6i6HTuqQiSY7
qbtMbkVjreLW+g83dO71k11+1yClBsbuuXnK+9Z8GhLxi+wJfi48iD/OBzGU1Xf7CTVd8XeQTjoH
mkxWV04e+6J5ct2wxjsRZosyApPHhYuOwY0eAlmDtH1nBvKCN2qnNKAEGKhLFys1UXJrzszwcEDi
e4EUF0uHrHsEZtjvZ5xPk6kYzdaziinbuBOw/YsNhwaPkKxPpRYZWWiMXPO+yTZqoLi6+uC5WFyb
LNOgpJlmqF+tkR3KgE860aXgnG/TIP5yPwCM79UFCyDQhd7No+HRAPfQEky5f0a0+xKAF4DO0sty
TOkUOPVtTWe6iHK6XsIknNZtG0JtKY0qY6VGRt5vWAvaXTLNVVsaK9+YgoOZtt+gQw5nFYvCWBBC
2xi2YXmNHeper49/uUEKyBlt7mUXIs/mdesP6e+/CmwToJyDOh/ehQ6K0fB+2Sa0zJHBRg6BYZOw
QvJYe7R/0Zt9tZQoWa1HgEz8dtjXzHIPTtgwkG5I7S61/E1422xFm+KkSq2iC/wGohI/6LVXV/9P
lJeQ9DTNpnyoweFuTZ110ZCTu/jpjJ1Eb7TFOkhHe7M4zoCVXBhyEuRtgowcPHL+gX6lY/nzvZwY
0sFf0bBi72rRG40uLk4+bIBO1dpD0gB/HFY6P6kL8rH8FGcctHZkpD61cLzGIfeGS1jrbN07ibW+
m2eM4KrXXGuXQYLDXuPdSU74PU9O1AqGLD2VprMpyljsoafaRlsaCMOYFfjOwXtpqjk3xpvmNMYW
Nv5N/E1YNYDumTNv6tIdvznIJ+H4zUwfcwDOX2PbPUDCeVrcdGtOVqY2HGYLBVpJ1bjLF019Q3zJ
np/loJ6g/zr58aa4+hk+iuBLE3+A49YveVLPUPu+DMIVwapL+ydbTPVHERngpMsC/dVIwnEjRs0/
ozIrPnR9Xx1SwfUzG01IHnVz+ZqNfYxCotL/ntvlS1LaiNg8lGFn4xGUoWTAr8Vx1GYHICb/S9U7
2kWX5PafPQMPTeqFUR48GpLavuPBuxail4q4OcxZzXFiP9XWd95F5mpox/HcdzmEK7PAG2URiZ6K
6QCNXzyOZBXL6JRXN1vTYiTIM74OTf17C5a2E6XEWt+tn/809b9N9afXnybq0ezPiRTm05RmZbqr
wuxCB/SBMTSPdI4/58C82AFk6SHLTOf21PptVpYJddc7Bkoi8YHHDcf2jlkehRiGAcB+G8dHHn4i
oCoPDrFNNScjftLDbFuFenpMZ7t5dhOBjKrEk9dpeQB7WvgtbIpsmxhuBXqFvHmgB4CT4r2K6+T3
w6G0hPaY/UVj6vnL5SOkCOzdMCfmmhb7tJ5P40vMoviFLGUs4XJOHW7YpANlBmmPVA7SZkC09XVQ
7Re6dpmdNtO5TW1xojV9X4gLGFwL0Kpgvc/kBbi07gQdgnNipzr0laXNMfDXW62pezRLOf85P+vf
ze4LwYFYNZVnVIivCVuUU2HDnzZyI4RRWjiL7x3e6NOf7FZoXIspPu1ksqoB366xg75W3U0V0ovB
0G/sUWrIfNFSt/zuhGw+gCwX0APZzU3zl4YTzydoGNdPQuCrQ/a0NjhAdoNzMPThc/JYO/OBZfWb
a2bHPEQSuA3t+XXWRSm5V42DVUXhkwsw6Xry8/4v0Q6rIAF6Z+CAYJEvxNerXVNBIm3sc3cXSfYL
5Imw05HUgEPgnEo9QyrSgbKcpKvU1qMcJT9Ie2aPifOd/BNixZi6OFjntVHuyEi+NXg3D11b/rzx
K2K2RI9oml6jVsjER30KfH/lNH70yzbeBvx5fxU9ziNZ2/NLYlj1CeQIJk5shQ7gC6gz9Db+NRXN
j8rS4y8dGGC2XV3qB6zZ3KdRw1EqxWqqm1hly5JDI1ndyymJQPwYzZdBcsF3+aFspu494on/GGTN
N7LGYBg5QL0k90zJ/V4kmuP1vjHsqUshsqqdL9RFiGwYUCHjNPrNe4kn4gGIKPag3jsQjtQbYbWN
R28lDXDDrS/QoF4vbwrZUpYYwKki5bb8H0YIWB60GRKr9G4uRhuP/1TGJxsF5L4GSuI43AFaOK1q
uze/GlbSbGfL1LbUDR29WAnIGV6qSsRfg3DjVy4od9wB+OA/J+lyEujKTzkO5N4cQ2xYEPF3jmzx
IcYvEZbeWCRLey6Y9e778wA9v2RainFjYS/+mp4Oqz5vf2g+9nOBVKM3JfGBuvglyNdG/5eyBJIz
gbr4x78CQuUcqKfs2WQ56yaw0w0NYHcIQoVQwx1QoghgdzugGJOGuigCurD7DzN4ecCZG7jhIBZp
pQcnirRnf8IRVTBEqdfwyn+OO8N/LnoD+Rt9tnbKNjo9Plqm8UCzoITnPiX24k5zwnwOTlWR/FJT
bHwAltDkQQMu4zHIQ/FvKfMXJssJK33gJ1I4oJbq2hIpdmdT3c/5amox28OpBreNFENBeq7ut3Qm
Tpd41BIvaGRa/h9P3hOnbw9gMN0QRoFYyKhFF8I/9LOu70WOg8tPNdV/xEXQcE/yzTSu3O+RETVO
KPdu4GzBmPjWR1qwy6DM6vVmyF/jdgAyI8czXmv5K5mAksvw3uXdCUAj/hqi/nfXOlm2uAysZps2
NpNNOmbN8+C61mMJXQzO+vrZiez6eeQFJxP1yB4lVQEhCM1cdRUE2zqcAm0iloATNqGrNpsBYPO4
uPKXJ+6HFnr36GL76emV/z2c3PdQgPiVWAiJj3AhKWwdaxkgmyI8XNgKc/sdpXfufvHFrz1SlX+G
WmxEa/gZSjEdLqOfA1wfkyOo51C9prNoZbRiwM3T4cjTDuUQsoukybzDAUK5oW406tkmQZ5/p4/5
+G77Q712wpIdaRRnyOEqSnh0oVGHJ4dZFPFLMY3te+eRz9yl/vME4UWs2sf3qqj8s7p5MnbXm9No
jwXNcnOKh6fwVyuuH8G26qy7PPC92ILKMioRG+yBmBPtgwmM45MeTZdpMCdkVdvpEnOoCSOj9Uq9
xZdcYhOCre4sXG8x0nhv+sGhcFECqzP3NFp++Wrb5RvxBIgxjDyIgv6j3ZD+4PNa/DOAHbxaN8Yt
pYIpdxybmth2juhXvchL06P0ciqNWMH2skD9N1w4mDIbdPjtey0GsPdE+oOCh1HrjoKv08rCC5J5
wlESoGfkIvQ62AHI1J6NpALKfODZxRhm67UL21MymcF37of5LiplbYXsBpN1AeAGGVu8J5cZgKcV
2WORjV6Ru/ERxTzhd4E0K7D436rGYEdnBNkbeWWVzM7mPWTMivz+JlaEUmRJBIIasukjjpNV7nDj
m9Umzb4L8bzRgaH8OoL0JjMy24tsMA/Q2Q9d6DxoORpaDoSIgImadt7YHqoYwYn5CTwYI21YgyIu
hroXmC0VtJdaiw0LJ8AX+61ip7jz1drU/53QK5MGSE8c7N6f0dLBLXsugz5+UCe3NwfF5KAOekEN
D4XgjJvLifGN402T5lC0+ZEbothUKLd8BhfDvAKbe/2X7/CdDphHsJoDzYtRRfqzDhsAhPuw/4J0
tuuxNOCAL4d8DxRDe+j0RDvnVQ2WpSwf3pI/IoEiz/7gTdesCtbr25vkoQFoe17nj9dEYYPUWNr+
TT26+JOTedwprpOafpqeI/zyhdzWt/RW46kIFdPMbgyPl0G8vnuLSzM94hA/OVasGVYxS+YPpwX+
swmb5LEVnD2aki2YMm0FzwwkuMLk0WeJ/kgzKNXWx7GxzIiCnj1mAKovMwDquc7oTFO7qrMH2Rwc
og7I22bI4+Mcs/41aZApFA5oEwQ+Uq8dVr6vXW1u2yEMn6iXasW8GRlnUEXCYBsy99EY4h1elF+u
0wjrAkDxo5tw6WRD33Qyqt3g2yhmaLmxAike+5on7rWlbOU/2JQfjeZByr4qPxoFxxQQIHl+MZM+
PZBcpNKDVN3/k60sur+bQHM3/x/z49Ld5IXvoyoXAhDqUsfmbZcGyCaDl6blbkzTLKDb8aefFklp
CRWGXoHSsKSBEoKZEEEZj9j7m2d10ZB92Fdp/BcSCig8q0Arcg4LzZ9QbVkn2FA2Hfa6MP4PZ1/W
3LaurflXTp3nZjVBgtOtvv2gWbJkybOdF5ad7XAEB3Dmr+8Pi4rleGfnnuoXhgDWgh2ZIsGFb/DB
yD0kiWcOixbr7jFpgJlkgS/Xof9zChVXQyPG88Y9tKjcJRtKlAUiPb6lQ2piixrabeb20qflj2bg
4R2Ca/GtCUGuK81Pv13G/3GeuCzGhV/W3/TMSQ8BgFkHC3yBg6kOdDbWAFM3rqdhRYhR5qBKsaCR
oR/KfZ2dqIH/LutmNMt0WnGwS5zKhsyMmmvKu/wAmhbFdLwB4S1+2xbekXhkl4Nj2PsSuh27HuxB
uEdH8J/Ebkm/uIQQ6czP03GXx+7BBbJPW7san9KIcgZ2ZjYHLlI7+Lr0x1mclg4Ian2wok461Imp
Heisz9mw9sM6mk3RX2LM+C3XsY3JctPDA+0jzXGwBHMDFAoowY/4iw1kwzpxuTiYTWouirGCJQ2M
fLA+U51wtXHrRaEpB0WPb6dA3DrrBZ2mdeyt7TB+QZUDcZFK4VgTQAU3wf0Fj4FkRYGfEtOuiPaO
+Z26sIqF7o/W/Eyj9uU3MS8/6vxLtcEuAJ9l+k1koAMm4BTDpklzvkq4qG+HOIdkXWIkr7wwtoB3
8B+hhKfaWGVvReHZMxGillbpbb4qWyPZa8Jrrky/+Zyumx5Iq0bCoBcJiIrW5cE+j9oAvCyYg9Zu
VSypCX327jCE1mNYO8E9dRWavpLB2J2AAQ3vExc2iUlT5xsaHIahRaFB0SbUaJ8lxe3oFDMapK50
MD//vJE5sKkH8AL0J/wEI7Bb+nkQg/5rHMO/yl5ad4YF+Vnd08Fsgj37HfVVzk2a5MZtrgLKKm3n
mhHrm0t8IXoTMp5qVB0Q36AycWta5ud4mtArAYhJsDcym0ZVvNXeBJEAqWGqvqQD3Kq+IBzczBjA
YB3g2q5UkQLIQIwLOq0jOIny5EDQh0+ICcqAgoMOpbglRNr6a0sV/Us3Ox8yDZQsHsUH6qcIGuzx
kW5q0DJBpW2FDVczZMTcCmHKAA+QywSX+dRUbhHVs8h0/TnVQkcwcJelp3UrKps2NiozbW51K6qb
XpqXUQoeVY2VRv+cS6NT0VXN7Eg3WHgArdrfGmeE3d4QhvdlaEWzfjRgyZGx4B6WI9kKUIViSU0G
SZSD0buPZdjF1bwUI75cIMNKrw7v24zzOZgiOUzskQrSU7sVdhLPabSWfn6bYsuMBqlLi4xoNv7m
Z1XqNxFtNQudF4uk3vIIT2jsVyaYYDoKZoRLePFCCKUb2dXUSaeXA0jTDLJjKhUlgThY+GEULf0a
MAoKonHn06RTLHVfZqGzVrrnHwdtq42fm+MeJWj4uXhDeYvrarwau8g/0YEz05/xNgNIIgAxG/C8
IV8ObEAVFrpwGpbqvNlkI3RZKDywayQy2AEERbWPodPRQpR76fGhmuajgKrLf/tzHCzrIVJv7YoM
FfS5oYUvjZUOV56qfNSq3gH2JTA8402i6h6FDRRXmrX31KLDaEkYOjGoKE5TQJ/AmecABK2MzsWU
UKB5qdSUFN3WTbm3wLzzOI9mdpa6qwzgi8NXlfRJHN1mqMPF1TmG5NRBC2qCtaOyLyM0BR2cLAKy
OEnvswKa2nQQTpjsrbKGlCu1UdncmlUUbr+ElMoE+9KXOlEILtFYqEWfqYOji5I8HeQI9LIlzByY
pZ99sSrh04ARYHfnMtBBAvsYRWW8uQxQMKidnweoj7nFwo0hr2jAvGwRKUs5KiPTgYrSBbnT/XGg
7ADpAHJs4qNewE/gry9b3oxX9J566ac31jaBco8avPRPzNfoZ9bvQFEqq9Ig+UBTajCbST0ezsLG
bE8BPDKt0NUeu5DBLikRcl6WRfBUi0TH2k6XKxqVDO9wsirHHTUd7PzApC08Uat8C6QwH2m+LBZ3
UEjUHqEV6is2jYRBMabPcXuf5qPRJk16SHCG445G1Xx17oUnGgzfL/N9/H4a8NnTfL/7/Wi+0eHA
Sxc+MFFJiGXmB5LPV6C9EHBe2ymMHfVTF50Rou+34L7BDboF9Jdj0A9/ov5+G0iTXWKSuppZuBPs
coIMAu9gXWXdzOgy0Ehpd7KuY5BLpZWbc9wS2LRlednVpBhqCkuCa0ptyYa7qsrYDv50wMlI6zjt
HnPt3LxsZ2l9ARBKYB0nLLmK+NT8yJ9GVdOsDOvI3ArENZVLs9fcMpaMQc1a99ziyoEW5IzwcRMM
zmcHUCaaa4K8FQmeX3FTWosJ8laGw00VsxkN+gFwctAvzKBsCq8OmuMyJY1SXGKa0BqL6o0sjRL6
kMBujd26g33SnCcdBIEzjnreVNWj2p1bh0Bel/V5HGD9Yd2U2GBI9Q5ORTIyn/ocvkOljCCHrqrj
nhUd+7K3bzSojd0mqbulKBHXxQ6Sm5+TWhtL9TFWW3eAk2VL6KbNAssevrvQ4ZiNpe/ddjbzQbMe
TVgZeeMhsYpwCbQif2w081uW9/77R5LpFxzpVbLNTPmtlr1zaNWh6mNIqrFAlQKgp9I5zoHOKILO
UB+OoKVpjFPIZYCCKX9gQJC4ZbEqUlHPRycDDxtUnS0KWOnUDHStvxsfscyz7mg8q8tgXhlJt63w
rbmzUuMcbrZiW1i6tTXgv2ymRXWkQ+SN1bH0DH2f+vpSJkm0hByKAI0maLeX26ghIYUPbYk93TZH
2uPMcvdvfSrOUXF0Pw0iCCHjAQrpib4bplv4JZf6ppCaweTgzBUM8iJ8aBJ450A8pFsUaovEhpAC
wCRBs6MtEng/bp2hTu8Ua+XGzeMT/bUvSY0nILTNUqjbuNExaqvgmZljvMyx2N5Lx+32WALl2Aap
2VOnGacq06y/PkINYfC5V8kFB4bgBHapuaQz18Ql+OUMj4xz338Ql/V9ioU9Zqkg9bruChSzgzZV
MNwEai29FPpawmIXZIgmVMR8gNUvbRtvCQNKgtBh2UZhDq20sW9Pbl6tiQpHBDohm+tORP41tey+
DuFAB1YwNd1KRltZRNVZ2IGrHZNArolYN8KFcmtYeKrmKYuuu2gEx2aQ4nsu155lybdOq4EQskdt
zyrtHMAKP5lFXZrukjqqt2Bsfav7pjpmWaXU7ZqoxeJ5XABRCRlCpbvW2KG7cyVUCYk9pkH9Aq+9
GKXmZRTFNuOBRin40qSpjNiOl/oIcDfeOQFfKYqdMXThVVnZwLYwVvFraD6YK88oTbyVt8C1+Gmk
IC442Ha5c8YM0ulSNqsuq6otDAVXQ8/YS2NofCVjq18PjaW/6E4z94GbeayExE1fA0SK+os+/hHo
g32yDX888hEWq2GXsZcgcxUOBUI1dV33D26ureB1xF6At7K+TNs06eNYR8HSYlaBRz/+u3YkkzU1
6cMwIg9sOTUqu8J8YNBKn5oUfGnSKAUnfp8s+lzpE/3cFJlurbldB4fU8qBKaiUZZFcS8P1bjjtF
47bRenTa7DqCuXaDP+ItHXR3CFdVYxlQbszAabPC9hk1HA0U5QYhQ5pdt0JMCdhb/CGNHoSLLH+P
tMo+FFFsPsCB+12zI/tQ+a350JvRl7FARUoVWSLykteXAZZe40YAy/1URNBXbUThYvIU5ag0gMFF
YOu3oYf6htfw7HtbaNAuz7V3OzaehavHU9IYas6hTqC258kY21A84LAowr6GH1bRKkrqck3NXgTJ
LDYlv3ZgYfcYFrfUXXq+szcCD5eTl/IpyXC11/P2JBBt5kJq4VL0Ino1NLwDju2gXfPQhRIB4zq0
NSr7nkEKBmB8w/5L16JlGvNwik0iT7vOrKTfRZk8xwYjQAVcxf5m3kts4Lo/+iLy9xTf+uKf4zWv
/zw3VOe0V274S+gB15B2e9bHOr1qDI8D8JUMzzEL27mVp9ZVPozxc5sDdYWo4TdRjorCAxKQqGpK
vkRREl4QoFXVZ3ssotn2csOgO0qWrNParN6CPq4XMIbT9nTLYY55vuX8KaAGA/J7a6zqHH4PfWsB
/uVW/cxsjHb1u2dtk1hiF7j67vIMdrgJFyRqO7I45wZRBeJEPMR7m/vxtaz8ep5waWxoZzOXBYxq
9RGWAB+7naF9LTizbmmvk+JjLzY2lORpTYrrVutPo+dlmzhphxk1L4cA6glhHJ+mKFkOp9gxYHxc
B+MaqN7hPKDSNWBgZ6PqY2yEy3wYLmu/NJ/KDFe8EMVJJia7j7p+Qd3DYKlt5qqcBw0ueCe3xNIu
02rzkSQTB7JfvZj7BAvUfM29L+z60ax9cXKwiH1kwY2I3fyplH15beN1SFVi8yfg58tN0jBc+Kqp
u0W86JhnbmkUBhPTFNh/jFGovelqkYM8C4Q47FL4miAzVQSeJQiTYK442hVz+3FO/VrLrBnv8VU3
sdV9Vwb8QP2y7OrV6Ot8nSeyfIlVDSD1vQePNQuWKZE04lXmMvLmICiDEKCYlIT30jrIh7ep2uQn
PCasoX9pUw4TuIb1JoHaRaNXa/qM6hKSMV3ObEhdaNWjkzxO3TKz9jkgkTP6YENAn1eURLeMTsJG
3vbBcwCyod11dQighd9jv1D5cPgcBxDDvX1n8g25bVAXDXbJ+NjVmjk5fkyhH+kU67XC3TLbTGZd
yoOV9LRhWZmNuNcGIAhjD2wlarpdlmHnaQ50IKpyKmDwPTyeQJ67oqZpoyZ8SQ/CPtlDBuc+bOtV
XmviCYgkZ9H0NnaLuYEFF+jiayy4+ltr7N1ZjDv2dwv2enVV+O9mmoJV+0tSKeEMjEdXswmDkO27
IO4WMi6reQJYB97V0EcHOAawfZwHALHSaaMCDTPFrw56X8XYvQ+hpqOestcga4qntg/ENksGOBkr
UBA4Y2zhiADmRmqU9+W7iYrYkeA+4TtYttqjqyaQ3HylDB3kx1nT9OEKd+pXXZG5icON/RAIhPGh
WIFOo+jbgdxkotKvKaQrhA7tpuH1wvduBm/elO2bKZz2rsBffYVVTLEfOZhEJXyhVxBNz259DR8S
GOzeN5gw7FIR8B89XD0rFrRvIILyWVRl3ZQOPUWkO3gahOOaHr9hX98DBdyh1oPHrcMZO/Tcwwen
nsVF5hgQ0pLBcmoPZnvvCNHtTbBe9kZbp7N0BJNVtp0DaQWergS22PfCq/udp+N75BRcnHgHIEcS
2NlTZ5XvLjDR7/ikgHsHsyAo+2u9NapvqAKe52lC7fM8lTPunJi3G99FlXbabBbeoXOT4R5I9uCq
zt1zv145B63qP/eTzYSB/ku8KhlM83z0x8CjKhpwM4+SoV9rRZLc1PDHmY+m072Eo3ucPlVYwAgR
eN+byIWKbtIa93YcDcs08bA1YNTNzsJO1pRu5BruNkJ2t9IsgXrt0z1ew/0rArcTmjIybEgGDdBS
vADeaUDF+oN+ji1F9mxCpmPryS6dVVYUvbWB/cOAce+t9Pxml3HZKV2i8dWNQfLWwzcX3/Rl6AGE
xErTv/mSaGf22oEU0axQMvxDj0+1RLFjBX5Ickt9cBR7HlvfhPs7IgwgD0+x/4MadAjTYthmld3M
dCvsEtwLf5nD1F17lbWjizp7ikqU7okTikLGshuH85kOQMEJQD+2pLMvo5/iQCCaJQD5hrAS3WpN
UALXAc0HASXRBb4r0WQhN9TxVdFhEwH3+OQ2yXQoyCHqSxKT3MO7ARF6RMW7OdBgQGGoQ/VxVhPY
QjV7U7K9U/aHEojbDYVRVxW3/QxYe4YKbQ0dgzVPtTFauLool2CDdLOQWyhOzjq33DC93eup1m68
D6qD25TGTm/d+3QogMCnAWk3cqYAIxu6FPQydlbAupgTba0gFhqB3GVqvMLgrVt/BcSfsfGcvxYj
uEnN6BhngluCvkQDrToow10D/We4DgJXMA+hPb/91K4yM9qObtrMqAjU6uAodlHZz6xc+zxAzzzq
g5ApJlMI6QkT/TEhhYBfVYHc+cuksW3j4xzCNZnGcc9tVh64XzO8b4IlRJ10mNolZIWNDA6sXweo
jS9As9JUtkMmcsqGrtUd4DBSO992Ig9mpSXd+6HqxhUU3/rdKHL/GuBMbV5nTvCqB+kSO7TOX6ZM
z7HQ6zTxN+Vv0B3cAeKpv4c82EGuj71rZrDrVc8vQ3+IyTWv+27jNUkk6QA+I56PIrLMhefDRC+G
pfW9Y/F0x4fWBssfzZC5wa0G4Dy1KAH0/ac6diChowIgBWEuWKxrUDGLORyoi3xD+Gdee3wJNpx1
ZkcWkeUdR5t/8/rQ+sSO1HuoXneopRBMemJSolZhTbnUCQnE2zO2HnixYAWfBRfufrLf6mN0LIjy
S32REuo1Fb03hOrdDJKjwfrLAFOjcaBPuZTQ8Ogv6JrwTauhFta5hr6OVHWcsO8TFF4NaKgQrbVQ
lXRo+BJNMdRHUPqhT/42jW3D0D7rQQeys1BfhMkQLEjdROJNE1JkDjRRQFLDDp8amTppnEYoR4sx
Qk1R+BCFHFTOZbbYUG6VJKnSS3zC//7X//6//+d7/1/Be37KU0gNZP/KGnHKo6yu/vvfzGT//lcx
9W//+u9/W5buMdO1UQExHF23HF2Nf3+9BdVBhf8vXtYWG1H7XkFcNd+4HOJ9lnVDCB3XjdMt/C5B
n1EMQcL2oMyeAIhvlZuIdKz+lBCbWTIH2a3T7kwGnJfNF5BvFN953nvz2rdgX8/BnGQcjnZ5kQ9v
PwPCBlTnKgHsqAmN+zpwu3mr3uEdE0tXPR/W1BJqESEMLKPDzsKLv4qgg1Fn3zvHaq5+Teo/AihJ
A7/BqyCtC/FONidnEE3mwxwOMcOVi+XXc7uhXhkJ+Jm3OZuTYQkFpV07gOrXnOxYYwLyw0F8w708
fXD9DuXdX886rHm+9rn1ru8gyBCLzDpijyzYFlCd3lQFgzUeZKvnLmAX33wz29pW4L/rFtsbZjW8
GJr0pyTwyIItivHNpk/Kc1JtokyMDYAfju7KDTFTog4CjSY2wGHxlBy1GLao1N/49bC8hGWaMYUJ
iLotfK0EQiEBp16xYfQsyk6qRXu6Hy3a8O2FicesilQsmo8xyrNyoEtk0U5jH5Euq8b5ny9jR//b
VQzgD+N4/zY91+am8+tV7NlQkStT6axwXVtKWcVea9i9WEFFYnju4u5Hj5XBcaws91YOPeQE0K1r
sb32VFT5Myq2ITU7XbEiTbMlXUBuUWfgtsp3atFVNwCmj5fSeFxFtHYd8mGlizE+/ppAsdRFCXlm
zPUUOKDRgbF0g4fWjmSS9TEJ900q36gVcj28S1qvnvVJco7o8/EQsCydlZG1abo8PvLSC+9g0GWv
w7yAuWiRhndp2Yd3KqKGUvWRWtjSdvCaMySzgpdrAPSrvVHkLlsV6hTOMXKPGlOLcsltOAYd9v1V
VwxWgFhoKD78D38nplvGl7+U5ZrQjDINi6EwqpvWl78Ua023jHSsusc272x92XfAZMHxDUppdfxE
ZzJzzmd4dp7PLqOXs6TPkynj0kdnQRMtznz8pHPimY6i+jofWyizqjPdBdooBy59Ovsy+ue4JLGZ
8v3DfkOdL/D2hA2KJLWwL5kupWoFsFW5w7IrxTsztqepL83Hap3hUgPZ8WeChTIvxVZ5FVxnY/QM
iuIW0vbGQ25U2c4DwWkJhMrwTfVrps2+9ltO8ak/qRuU4pQBnopnOVjnPWDT61yM7XyEtu0DnQVF
ez7DK93f+v4cNzlduLBV0JdQW05Q7lcPOduQL3kbsc3Fy6JUCmBkduGlDdASsLDKzarHjRKLvAfe
Wy4sU4LqJlKHuAKel/paHbs2ICdcjU4IdfnWRmUdHN81z113YcgMgBLVNH5t0uglmHIp2JIQxxpg
V9lDScZEjSGf9/TvOMvtnGOVev737+NBkXULveysTafWnDqX9byWlVhDBgPrWVCD6rlUbRpuVAz1
2RXMjqYYTWb1nNohVWloDmpTDowGsZZNu5/zqikcy+yuQMpNOkg12UAml2G7s8cuhShA4H/TQEva
TxfZ6LerODJBfFaXm98K7HYh9nIF1kPwSvHCTC2ogzklcCvBjzQ0/QeztqtliyrDQYcw0FVWBv2K
daVx19dxP7P1vv+LdzcDy/33vhY/7Kj0HwwZ1Es3RFFT071iyvGqRAOxxUSpo8P2eN504QNe0fo5
jCbChzwo+jn+6yG4leijM+qj0X+My5sgutHb8Hsp0/X0yZnCCK4jNzp/sCLAF2aMk89NFYzirwH1
E1R4emgc5CjqQOIZOik8BIA2KHE9ZqjaKdm+xPOCdVFkcpWqV7emAugTF2pxoGYcrQANDZ/+MWks
6upOfftYFKYzwIadk6HBJ0CrWQznT3xlIUOSKqEa6O9J/nmgCrGzRBnTgKgBa1ZfWspIwYxb5n6i
L4MgMpa5aPDiqs76zMpOMZBrn/ouo3QWfoz+B3GxWc8GGL/BphyLzYsrDdnPlEn8EMcmaKu09JRx
2C38QsPmNr5G4NobAGcv4wyFjfOXQbXtQfzS/jQOCYgR+8wYn/6clD/6clxUXWY/FGWj48aA6goc
CqIYJQ0Yyi+4QtxFAawOQtkv4hhrxLnooFkYObCqpuv8Ejxd9io4L4YFRBnFEVzga9h2y5vK0V4s
pVTQePDrZVWebiGcWrz01ZWjyfI50A25sxj+j46KKvFWOhO65MeP7Byw+Rcz7D5nQ4nbgibJrYhQ
QISP95obqbP1Ym4fBbwr5kmcZm9tCosa9dJndUk+i6zCueOemeKFrHG2KDPZx96AFxXFDsF7hZqz
ugvQnUHyarwWgHfBia361NW70ZIC6J5DUarLMPBqkFUsivh7ElkCFQrcXsy0aecsKeM1RdPswoQ3
5/hPfZYPjr7WmroNEcL0CBui7NTaqb0YzQTCEMTops5TicLlSVM8f2o3WHJNQdSkgabq74cc4rZ3
vcAuLAmua6O9tWBPeOyUXLtfS3dhWv2wokFDr9g+Tf3XRia45/0a2zupC6X3IJrpjYblU6j3Jzr0
Xl/ixcXrZigDZv40Mmgrp9X94yUs9EN/VnMooFz6urwsN75KrdWmRqsOUvQokpYoreTmykjraCeV
DAu3cwiv4NXYBppLabB4MsLXQInJ0TiNXA5jAnjJQk3RGuw8BY1OA3TqFu6wzCGFNc0AO3ugz+B2
uHWV/iNkLayZottvSekxsQv/yK1+YeXdKOYV1BKWWptGSwqmAyvjbSwFu6YE07CTHVjzFci0PyUm
3R7qNoHjJFuSkMxcHzpIkKKmBApLe4j7xbEdLrEnGS9srWEbXbSw4sFbxpJgCgE+5bltRsYVNR1s
EjYAJN+XVh2d+ij8Rt2UJJhfTDzPS1IeheJYJSJUb96z2q6zx0GD9kwOP3jUQ5z+2YcB/MLF/suW
F8XwrMJAyM8e00Qmh8KIXVhbmsO9XsFiIufYL8X2zp3L4nIVt3q0j4XeXQH2aaxk0ne3sGOL5xkI
Tq9tVG1Fxs0fSeSsBi+L3ygdyLZsSrdDCdcM6Z3ThyLtbhORIT2N+nk6MmuTmqm3ig2TbRLmlA8A
OMHw0A3fam57M61qumOujyG0kzxtDtWp8A2KJgsQq7vnf8rUbSgvyWJggLbA/xFlG2H+qFMUPOOm
zdZUhBBGwxehqbDkHxUMqkkwUfCF64cN9H9VBYOo/MKMz52XCoYjoFnrZgIlbD1pN33WJUtNQYwc
LgCcsN3qyrBL/pQ1EM+AIM+9DjWbE6hGT9T9JSmvgbaAxWd9BRwixBZEJOYejHUKvXspdQAzfNdx
VpOWTXD40k2EHOje64XoXjSYiazdj2hMArkZ+M0AGregKmQC7eGzGgcKevncjltnGpn0/mmcIiHF
CR4LT26K2lnYscOujVh04Vyiyf/YBBUeBhAGg7Z9EQaAzfR85in1HkgL3KF2Yt3D9z3YltIeV9Kq
k5fQgP2ACpCuCRpo1un7Asv4KTNonJAyIRVg3Ycq0/TbfFl1uHXjwzmBKF4sAV3xUakGDoLOAh9f
LxcoLVSqcfafxumtuQRlWx51mEvtA5Yfzv9n2zL3dZstz69BIWr3sTsAd3WpMVHNqQ5rLJrUSB4x
0AepOJUbaiWlOusUWJMFlaQunVrY+1A/qPXDWLGrDhWME4EhKj5eBVDMP1XCMB7cwJzGUNbWr+KE
D9hDhrKK0Nxrid2pzSfJz5AVsG74dZh0LgM8jxaeq1v9nQkKBodB1WA8kCVzzm19jnd4UDUHZevH
M7bAtoLx2seP/2OA1Trp98sMoYAdoF1GDBpjOqrexkOqD/7ztI1cdh1Kx8ZYrkjbAzuNb5YNUYK6
SuVtmOYnqqcketGuKQqLeoiliPat9LX6FKTjQ1F1ZvnmYqvQXuu2u+JdD9LVTKZv55dgpy+zcAH1
Gis5sDzF1riFFyOQIcAKFgLybFWAC5kXTrUsDPlLexC9tbAlw9N+7BajhvcPw/WG29oARqNROzhB
CNs438/D27hWmNQsE0va2vEDaG/15mtmO81SMmzU1bwYb6HlAwWVj0wYk4a3egu1MhkzMXd8iEsY
cHSbmXiX3VllckvFXKoD01ntDzB8cuEs/WUAQK9d23Jv0tughI85YJSTC2z/I9UdIPQDNl80ETEM
X2cnaKbiUpZnWkYPXU7gtCN2RdSLzE5KIJvSEi/9CKEEvWyXF15GDJEmGbsNJFb7pJlXTuw86f54
T7u9xtDiagZww3PgUNZWrXaDIkW3rkUf7vpsaAChwa5fCNXdJwCj7v3Y8t89HbdcgSRNJWVe661y
+iubHGwE+O/BF6b2v/fSYDOodIs7qMBaq4jhY9R8pzqEsLxY1lndPiaD/tardy1HGa/L1vsO0Xs2
q1VSKHVr1Q74q2lNcoigrXQ1QAJ72nkT8FjwsCp4sKymRHG+yNapLrwnbO2s6A/vteA+GEMBK4Y8
g6zBYH3K1FQmrPPKTS+6bJ0MY74GOi5byLANDhk8M1eQnchnMV5yDkKB6enwpfklDm+/5tYwUOKp
F6aq7Qax7oOp1xUnVBtgDF9AtzDU2+qlLGrcEFEMpogqdYpT6bnBlR124GMC5E3K6YhHQRxSlZCW
TvgTJFLjzLMf3bprISuuSpnqdY71TrKOdeUQrZqXJNqY8/MpSQvdYBa1cAA0oyqBuj2Mh+DN29/L
pMCjV4fkmQ3dCT8R6Zok5EMz24CsY98Phm7t46bLJsn5S3oUDv19aWRbpiTnKb1IUFaSvuccA+wC
z9QcVaEBMqWV5zlobkv9CppgwYHm+PgVBg5NEZqDpoQh85ROv4ItqmxSt6d0+h+MMHCCmBlEkgLA
ARvJoVkEu5ijbtftLG+K4duXgc4XLXYNzc8DXGb8+GUAfBNIgJUpb3JQr/Ken8XP0y7x5q105OKT
5DnpLDaMnyTO8J4IObhqR4sPOtCqJIQxo51/3n1RHIZz70DQW1rSnHtcs7j5c5EY+JyvtUe8AHiW
a1uQd9YNxr1fq8Sm0CMUofJEORWZx9apoMovumdU4LoNNsIr0I7xuUBpc+oPUpg1peUPWl1MG6O5
UmCmtuXG0VXb21CvxEPt07YptRsod3FI4ZntzuotAcgZ0C0CRYl9WnolNvcA+vdGByt6IUtIUo7u
I9QEglnXOOn7UGWziaHtB/nBNGrzm1lUgLrjirr7x5mcUJTYpg68aSbp8vr2XHSDAAmHxKdjrGzH
8J49O1roau/esxrwQdyB7w0nco5akkONUd34iza6NfVOu9dgf7fJM2asRiPxn20/XFDAYBXnzKYB
WKWStjfXeH/KRBFBTB0iz3RgNpSeJU+79RCiAvVlgJqh1Z90FkSQkVCSz9SXa1W39jhoVawL9ufa
Q2OneHKoF1I6uCWqOWXamxuN5P50VjW7wfIfBW11+2oPHBzdfDYWhbmp+zZd+o5tLIbRg9Ct7dpz
Ev4tgWi4oT4bv+K8ARoN9n59tmzU3vxFDeHSrNP0PoXKw1rjztDMnCoC1mc699sY8ku2t4VVgnHT
B8k7fQMHUG7noHDmBzd12Zd+w+HZoSvGr/HU76RZf2WIotvRzXeUgEe1EMWZ0U2a+krDBsvgcoOm
GKXtNt25WRZac90AvBmiSwd63g0+39SNZkB+sh7mMpF4vLKq2jjAKm1jg7GjVWvaPJV58/KRlEl7
w3hkfMMi/JxUu8tai2EGbPfO85hZqxBX+nfhc+XDDslIXwJd3OSxveRN7T7jw58iCg1ujyVry2Dp
lOwqHrvhG+xk5lFd6U9WFQTbpBPakvpl6syxuu4Of74VOMz9ciuAE6kNCQDLszxoBBnGl1uBXqF8
X456t3SHGTYGxaZrK3wl88y+t6T5DJdH8Z0N/asecnn//x1gYobhY4bSlVAjsZaBYVuXn/IRA85j
unGl463/HhCAhjY3hc3Lt2lR6oHEtwl8z7rDe8v1EPv9daIM7QI3qpeQogpgIYjBASW0w+Bp970q
t9DB782v8ZAwimdcK27CJrknXC9U26FWwfBBaKjr1CwpDkYzhvD9zIclxxLpMdJhaaNgvSrU9rNz
KPQZ8ciacC+dmVlLALr8o17V7rxLAgv7lxoMW0E1aQt3WzXw+IvLyJibgV2dCq0fNn3ruhstl/7R
GfJzkqOHe0oSlocrFB4vkOT6f6R9V3ejPBfuL2ItqoBb3Gvi1ElutJIpgOiiCX79edhkxnnzzfnK
OTdelrQlHMc20t5Pqbf0oUca01jr2oCs3bRJUXGOr8OXXQpeh7Ee/S6dB4Y0SlaNLzOk2ZG7i7Yk
BUICILPpCNhqoPNYHUwwjGTiHU4q8yOphhj0OD+nbuChkQ2JZB5EBvA4Svlpsagr9Rr2cXF0JgVr
25qYyGkLfj0J1E2jUkOCS+LXZif1Hlv/emCvvTWuCljB/rBs8atKkuiR60jNO70y9p6jOWcKZXbo
XkN7DUl9Fm3lMI4QP1HWMyRfQhir2hlEeDTr2dPqfRVb7p0fV9pFVcOZopTKhl1omPWSoqBiHy5B
M8i/TLLgzJ3HhYB1vJPeQ1HrO51umRZDD7EKuwsKNfUhErG/pPOwK46RZmqvHkcaqUemf8/DDJvf
SHyn8bb3YIUzTWTg/hzMIbYWdWYZb0mxoIID4xLFIBblj3apWauqke2x1AZ2GDogElVr1g+Gzasg
R0X1pybmSRK743nSmDjWCiS/el0MuOGEDm5OSNEZB3oWhoV5KHjPtl+e/fs4MI7YNrL5xyqf1wMI
wIR8ALvRUr05UzlLNxx33YlSX1CJC6Sw6hZv/V5gl7a+6qySFms5MbKL+miojp2ohx4oCuQlBaen
oYBUO6KuA/TMLu0Jawmlv4/mbxlYasKyxZqWvF4O5KXy1BptBgeuuYLXpUC0Eh4jO2mjrb1nVZ8t
PYbDCb6pxsmPynjGa3yMQw26+vgNkmbl6i8MnrmLj/S9mQHXJCrdLb8p3BcDm36rErgR7WyG7XkM
j4v7LIKHNeRc2A+fazgWucm7is1xUSF7fdMXwB1SrKG3X2OtsYHAAcyeiahFBK7WCGHEBk4Mtai/
qwVfQ4mwQGUhwykM0tUL13TUq1YD/tnj777AU7s75Qyqd5UJIRyAxc3qPZ1U56WZRVsRNQq5TXxp
JT6E94nrwTvMZ+e5a4rolfqIsHRhLOYFwGhWG9QxinMGEOEZKffi3Ed+t85yA14A04B0Gc4ydRtX
v9+yAhyoYyZAUBla9743NBjJUlPoPviHfX0zs8iojzna/QgWdrSSDlSfDW/Aice/p7+dYunZP6df
3xiFPPB+ip+vQk1aMcZ/prLGszHhhoVKjbVINJivTk16aNLsV6/1sOlRsrkrhz678epsfQ2wHa6v
AS3JP03qLQe+wUgMXmnGlRD5aYQ7OmldliSC6UMh99rXTM67NOFPvx1B5xJKOWt8pdRFN8Z2HcMI
cqVPleG0ZO3aEFCSNacmjVLTmArF12By3aamrkFdHSgaJFlQbxf7Kvf6U1zaO2ohxYd8hrJRR5kG
QYgND2HRrYa+gEcUxTp5pmgCIPsf06lfKQCEg7oGaAYeTqEFvQh3hJgRxHFZx8cf4Q3dKV0bspPc
zfl2AMlrM5ZaeO/Y0N4APU3uusqK7ouiEyfTZ/e8lNE9dYXcgdI5vE53jhEDlE2vP6qK7uyJxjpn
zpYYj4B/DVDWHS3r3MBMQDYRaoVZDD9LTUGtCCdtFUJyptD9Z4XqKARTIV/hgmp3+WeEVuErC30U
a5mUdbEuZC32Yiz6S9jZXxf6zxHXS/1ljQ4Eteek0vJ14psCXDmOlP2fT4FtJcPOyPm3axd9RKi/
dty5//qp+dNPnxp74B6OB019LAzxKhhXDzAOj7ZNJ6LtAAXyh8TgL6RT+yfA6YZo6yehuUTmRIbm
1q4gDltx56PQmaMP2sFsea2mgfBozF2EC7AaGP9C1uOj0kkTpiZV48Yc2hNzPayH4zp9lxqVf/0u
sYhBXHz6ttGXzOPFr1LLkwO1HC/Nb5oi/TSJvrU0CQYD2Sk1y6OWOGb52EEaJazzeqtYCH0npu94
7MqLM+kSjiYE6g0kPOc+Eib0BqjdUx+FkJohxfWVVm0M4OlMzX8GkLB8msA9K9g2QKeoABXO8pWC
hDdrXspU39EW5k8o9F8/QsPUduZQu9zPu9g4d61T75TWOkeW9YxTpbXu/fTjGfXR6DD1/f/Htbpa
V0YcLszY7DbwlM7gEcnhxh0qZLnjPunnTgjeFee2aZPtxzmlhTfEYvbz6UHKW/LJtsercNJJkHJa
kVy51Q1esbza9YgIR+SP9DvT3dXY2/LYF/AMXbMoro/UNpF12RvjuMz6GOgr6tNFAfRVXdXeorFN
d/FJ85ye0tXAl9aRWMuH2XaI+uZXRb5CFJhn4AVpTHvpOnCBKHndRyUYx8g0HOakdbyGFa33DHyB
fyiEWS9mbOAUNeUjDv4gIHJTpu/gUea3fQKN5S4fTtRCcgNdbVStI5yUFtQHgaH89k+s6tXnWKDD
d5ZWHAk4KOui2wJdXi4/NVG1XxJ0kEZLYF8/jeb/bPbG6t8fCi3LpQzQZzSsy1xDh1CAbRuuywAG
+meGaNRbfPVrU6zwI+IAHoacn2/E+qsHU7sg63QdqHt4xzHvYLa9f8HtcFfzCkJLof+M2znqXj1g
yCBagGZWnmzJ223oRHcddF8vCTOtCaR+4h2LNwmE7/wiwoGP6RfRlc7e0/i3oRTJEiIgTZDz6ty2
brXTQrBqXAtlXMif7LAXxMnEU/d5iipwqgEDKkr/PPJshJi7+wbdJrFJ8vYtUjCcV7JO1q6HPTBO
wrcFdBlWwresteecsc8WR5/JRR61/q2XFD8f8sGALbyfRYsCKQ3mRycAUWFo2nbQb7SyVyeR6SkD
LvuUg1EG2igY3mEEOHvn3wy9ihZ9CjkAlUTQG7ukUdVuoeVcBVmbAuQSgoZYMW/cRhzc9SIR28JD
ok3prnuJAH/FgU7uzLhzg6r33Tv1KCzD3A9cA7g2ZweHSWz09AZnGb9ed01erEYG3Ud9OLW1JQ6u
k/VLULnXmutsYh04XmENt10LyjuP9XOclFHAW0gx5yyqFp3zU7SDt8jcfFlIrd74cX3nyQrKSJpV
bwWQMaAtb/pSIH9XcljY8fIhdZtvpRzg02L4MFHTHmHMG20AT2kDe7zYYf8tH8IfXQ5x66zLHIgI
7AGyNBdqvOeWg8Nf27XBUOj9Et5A8BWNpB/gMxCnUIGI+22lo1Sfe8A659JduppeLJ0+/VH1qIZo
NVzUyoLx5Vio7dAiEl/PaBUOydqqhldQE9yAx/K160IRJCYI2FXXvaYGu8C/JdzqYRgGpQGGXykL
bdv07CIyK9pysy6XJTQ3la76XRm/Z6K+r6G/shYvqayBiLesYaXwuxzkqbyATVigfmyJRSG/26a/
5fH4nsY6DmYQpmzL1lgZ8IGG/YP/nmQ42rHKbUBPXoctfOZCOLjAN2iBE3K1zrLaDWIGM+I6dp+M
GEWUMIJDoUTGKaiVnQb4CVgbvgdLpFJrdzkUw+D4oMCcStl6TNtvdZyroI/rZhFHMbSNowHsncmr
pn5pxvqbqgEEyxRErEIo7rDMaDduK9+sohtWSeEMC+61/rS/eMgUdNC0LAHi3Ad6CIftsPTjQ+RF
AQy1ihUPgaCsbUMGoaeaoEBSPHAyBTdQXry4HNSrrO0h/e1N+rEm1KPSoX1pCnWukjyGC59gQS/h
FdQpE241PswVQtT1UFMKJ0vcRQ8MwTppl6khIJhn4o8K3QGF6DRAPZYtmLJRKQHSWyKssMNynUoD
upnxXV21zcYK08ATjruHoMRDOv7MnNE7QcjnDqggiP6MxdpCunTDOd8nUA6F1K31I8GeYuVo4IJw
7rRb39fefHaCxyagQ1a5CUMf+JIKRGar3sSRfdfCWwEMJNwqxi32lWfUc7d6Myz52C7KOt+URnID
9ssJQj8/fDBnUyt+TEA7DwYdfiCSl4Gox35dILWzRHl4IUEgegKMvg64H4enEMUizxirja8MiWwv
DzdN5Ie3Vuc6+Kp02QOo+PFCa0v/W+1E36EHLX4YnrfuXfBbkPRYDy5AJYHpuAej5d27YvjREI7e
QAQDhzV89n04rGbIi0Fv48yMEKDpJJaHuNGRoDQbGLanpQDz33BXCe5GcD/qvAVyVijO5RI/gIPW
vDUAt5hcc3/FYYS/p8GVc7NBaqzMfzpu9Syt0X8JjQZkX+mJR1mCBN7X8Km3oxwVUzeKT5Lb6S5r
R2fXtF11xAcj2kDRQ7vJqwaWq/gbDQiVvTv5jo7lDMIvC7fOUrzk1j+KuAEzeAowp28wNvSpMBmy
al5yblrQKEF6bJd1FJZ/Aq4r/MeA6yWAPCnfHQt22dYiLB17b9WZK4N0ss8dhgr+odOzufPaLnxT
LgYNBuo0nPMQBtus9D/CKfDrQl/mJFXa7YyCreV0Lhvp2MWmExfTer5UcNRa2FOThueHov9o+qPJ
l5nm1AsaAN9s2INeiW/yxHzoS3zw81rbEVDQrfDXQc6iwZ+H0RDyFnejmoG1BOj+a7w5XX4CJdq4
R90JiG1Ok6nHG74lSise+i4rz2WbvNGBlFrg3b3RAZRaWZh/ak1j18j/NI9OtUbqFXDuzb/Mo7F/
XmGAysw+y8xdF4fP8LLrHtiYdQ8trPQEFBubhLUPPA+/i1aIEw1V3Vgue3uwNvYU2aEmudVi31/Q
KNLA7DStNUAtsln8XofGSvzc/20dGmSa/FiHrvlnHXpNvXSzdeoY6SI3CxXoQrTfY+x780mfsuAa
BMdS7UU1dbfI4rq7QK6v2gC1ae29zvePLPesVTfC/Zuma7CK+C5zf0Egr2m6NU1PPFBynAE5xzDu
P6bn+LYeRRMD6wYaxsOQQWtBms54A4GTNECeRR6TNCk3YMZ/M2g/Tn1CSyFOLCCbQCP6tKWnAXoY
pqYtcCaEJc9wyFqubflkWIQ8mXHUJk+juTk9oz4HXB2Ue1UVfBr9EvyneQ2mVVCZ9RYsCe1jYauH
csobg0sB583G+cZT+Hdgo1SdGh1qBJo7wC7Qa/wnpbq/hfrM/AjVnfpTKEvKpeY5gHajkAxXARTQ
E1Vfoj7tobiKjZSRuOoVmYcwsIy0viR9158S6ZSLobT8VdL1+sqURYndLmQdKaVGmTQQuVZjDd8L
akGhstwYaRQtdcqe/xmlCY7p47YZtrgh2/7CHgx+SkSdnNLar5Y5Mv/vsQLcK86/XwP8PE5gERTL
OaCD3stU0KEAp550NVBwBWrAQKUOYGNAtMrnNHbgihKKZmtPzYzB9MJNBlhrTkz8qju1RVQ8+RkM
//Iwg9g46Po8bT6WoDkA5GsAyY71lubQEkMPd04Klg7UXvR8XkKXxTPNoVeBvRTOipaZo5oMxbRy
AKK4g2nSypxUNKmppibu5eZjP6bZPHptmjzDqAMKVqGAMP7bXH1aSv5l5S9zLXzsWz8a1tBXY7vO
kBUEhiK2lKgoP4Ve9H1oRf3LKrZISrQ/U86zAFnb/DFMQlDDq1GcOua5e6/C3a3pZXkXQr0TxfDa
eWOls6bZdYokhefHrzGkEBej3vi3XC/8jV4abJfI6OOSTJXOU5lr70Y5Xi9ZMfdfLpnx0d3rRRHP
lyw5bqYS+4c3Kew1zTa6HPTrGrmgKPm4ZCR6H6CEf/yVUPmsApd3zXGMnARpCZiJQZoembnpQUfd
a2jYhXqgoJSsQa/wl85ExqK+bniSsEi8UM+XFZyJo6XVz39bgSbTpN8rUA+tgF8oHrA4BAvFH98S
ke2j0pZPYKOqLVBWbB2b+vDixmVAAaFdR0halv7ejyHjAlOS79Qfl8YYjJ0hbrXaFyducmcBi9x5
Rcg91E9c5mqbFyXuwEY2vMRGGVAAvlvRymgGfw8sCbtzh+T7ML0UmFeOgd1V4jYr8uTTitaQ7A2A
yFeRhx9oO+q3XV4OFwlG2OPUipEwulST/FNktvPYn9Z17H+b10xXqKc1p3luHTXHFk4MYjTSdgdE
nHOQGc6RoZ2bQVRjQ1HLClKF1DkHldO44h564ykqsSuQHf7MjEH6hpoZq8ZtLfI90NXYFWXptCvy
Uu3QdbHaD+YYOL3HYSGNB3p2fbj2zXOpzYE83ANJPk+jYJtW/vR0MCK2AmEvrI2zhRPoAlIdWeBA
IfBIbyk16yzyj/QuUhOFns9NGqV3x2iR5fvb3K42Icc1jf5f59LK8B4URx06OlOxcbTF2lS5eFCJ
YLfw5X6kbrwr1rbGVn7pTjVI5Hn7hQ2d2QMVG3s9/veTaA2mgLm+TpquZAx+AOGjn7CR1ZdgVSdH
b8SBPKCnWp4j4UZP/Wkogs/9ovpbJMVcA69NMU1xc6EvRQQ5d6uS35PKR7awi+/pnVYpzpNTi97o
aUxD7XNu/Rn7E+mHWbqsJlkTVe2JBgogQXPngVm6dVGAnUnNNOBDmxEuyi5c06cQMF30i3KAVgfF
mXq+TJpZqC7Ahf86SY9K8xA7EIvwgK5etSUEgWlXTLtnnWVOD1z/P0ZoeKAqBj0twAQLbBsZMBc6
EXTnGJgsQVNHk+5J1PRF323prnMdpXvSp+Z0T7oG/09zWQ/ViNqCi2yD01cAgFMKvWDPPBXwGJtp
U0NXQe8Xe7ZLI4ePAWJgwer2X2bQgJyWgmVdeomnpWRS5QvDDYdXukbfFfXqN+DICdkSW6r+BG+K
ciZ2aTBggvTeKC8oA6q/D0wzDBtOTnS9tjbDAFx3iTpL/jGDGF/XgaroO2jkCCOJF3HB7kla+Itu
8Jc+apKqcJKpfWZLZ0utL2HU17eTOOl1eJoxusLZ0iUACYpAxtcV+KiWXST7q3UTH21+IFOnL315
ASpOnudwSp48nejhSzA1aeC6APXR3DqUH3ZR17mOAk/m412AgL2znzfbnVFXy5C39eLT9pq226Wc
Eoh9n0OnBVWxxXUjPo9A9BCqYlB/g3C1DR37uA832LjCrNEeH0BzGS69YsnFtapn6jYLaa9rDmog
0f6nKA6EFDhl+HhNUdSdOZ4OWz0v3SUZK56bDr9lg2Xcg9HS3Nm12musLp49+E8eitLNFlLl5bML
p5x1zeREdcakQYxOAFQOGNhTs5XRvEbKVXMH9gx4nJhUQLvqAAu8bEGTaA0DTnNrmiR8E/oF0qyP
gAZ1d5Zq4L84qdUYAHOnoRltqVnJ/F0mNfyntCZ/9LNqwSYkLapVMCESkEGiKKXjXWJd+z9N8rIR
FHXu3OehqLZmn8JXAvLjjzjUlXMzTDWIFVjchZZANe7iJP7ZAGOLnSpnPwdp9bsZrEejstZ+ELLv
+qBb/hxGaD7qF43frIDZW+Hf3u5qkFiR8xk+nl37xr/0/RdxjtOFh+sq12fX9f6LVf6LV+XpmrvJ
YBFkKFuuB8AYnmGmARlUWVQnukm24EyyVjx34PefNSTyZnRP0urh5v99Uqc8Ddku3yrH+9rw8Nvu
dbCyzjXvpR7MhQvs5LsxNNAH1ZlzRt3PPKZJ2i07SGy8owQ2jSe1bJYd9GUg4+WZZzdi3TzQKkDr
LRa9ihKurb5ewOA8dt1bqJYZwTxV1/Y57BqfaRIIY0nQ4si4QjrTfHQ8pa0Lt2vmpi8isVFAc6x6
u4PVaiGyDUu1fB7ti6YEqKRJ5+aY2PWGh0O8aqZNZmp63QaWx+E8ahbluBm1xl8O01LSMs0NtPzY
lEbFym3NNr4FyzcahRmZvym4QUlW8xFA7WiLLOs4j06veZuNWj/PBfml2MaxbOdmUQxyG1menJut
arptV+vl7wsNw5ZZeT43vdoytyY3UfCZXoZupWzrxQpaUxxJ1K5tixVYWvIIxLU84rJ8lyAxnETI
TVDX9eFvfa5ojUMTzaG1xqr52TW0zdq6CWDl3jRBJmD86YXZ4eswtSGsjywoXQ5niI1WR/1unj24
prnWeFcv6FTtG8VwCccs3iuI167jynafrVLb0em89pDh+RIhnQqcCgf+SdP5nSJKTd4pI+GobcCh
YAOzOpQvLPnqj5yhwgNx0VPPWnXisRluy6J9bacWtDhQSaijdq9GL9rFvopXViiHbzi2dUGeVVCC
bRr3QfcSJNHt4Zs56NGuzOp4lU1NSJt2kPfTsjP0ztyHBptN6k9F9iPzkZ/quJMfQGHw9hxAtK2p
4hb+0agHDmmpoKSUGQtZyOy5dcscuHtev8dAOsbtgGoYcD0qgSxBMCi2gS2D+X2s4l8M57pvOTcB
fBNivEf2Sayy0ZI3IRSkN0rrQTEO3Xbf5EJt3UTyk1mh7tTHhnaJFKCRpeiHp56hFpThe/iWoMwV
yhJAJ4XsP10Pkv1rxnnzo275W9pp4UsKA2Nk0v30oTQqd1mY3L3hpptu6paJYyWNaN/VAGAOQnUn
C7SRNazh2ouAJuoy5z5/1MopUzbo4VuWqotIHf0XV+Bh0PVaAd5mlKQ/K5l9s7owXg1ubCx45ZaH
sYHLEz27Pnzpc1PHDUDAM28Q++TUVvgLbqgL12P8vc0dD9KVw3AXuTYEhCG8vQ9Fap8iibSNyEzn
Kcv5K0/yCHjILEh4733XrRz0kcgpYcgFCDtsaMUBBoHJCRtzuSp5rz3CROYXXSn0jtwHV3uImhY0
3zZ68OVYrpGRMA6Gr6ujXjNzlTRF9sigshX0BjCNYHUpu9WPLO7GNqCnQ1yxYglydLsK4S8Ka8ff
OHIahsEwQONXXLkewxbMkBIo5GkhnzDlVaPbgTmCf1c6kXWQ00OobLARpgc7ktbBmlSH0jRmwIP9
HqUBCvkv+qI61Q/ual5RSK8K/jZJjDZglF8WBsTcXAGdiSzM9FI+LfHl4sjKNDvPHNcuG0Dr0bRy
AEEw2VRdpp/nvjzyxnMcDdWy9MduSU2/Tky21ENtBVqse6inaIdWUEMYby07jVHuwzxah4apadpF
DyMWL5ovcB0o8i47xeDgX7towuj3+jm3/XzVAw6FSjjWpBBamJpGyU7CLiT8jv9xQafI613bZ4/z
i6XRpIZmY8cKvmpjlF6XtIrZBlHpVPO610XcrCsnUC1cc6eFMytX5vzU4fVL68LZk14dZE47M+iK
ke3L1Nt/fee8AWycNhJIZ0zvEq11vUgHyqRTQ17w2mXjd2wDfCJq/HmxzosC0nUjmGmJy4f3KId3
dxpl6iGEYunKaqCYA4T/sCugPLltkIy/qaBnu3SLLHmS2pQpz/32B35mFvNKSKse7I7x15SX4UKh
8n8PcjL0NIbEPgqom+w9PbE2LGskkCO4yxlaOzwPev8u/Dr7pXu7eR2ZDCArjjBx1Cu2hmeWhPYi
HrI/zyDH+tEnCkfuvzSRbYRc6JcpcyeFlwDC6gtaDfdVhF4X/hRF868rdxR57SxQz0eZ+t++EBQm
114M3KnWQ1UNCFttqfQWXq5TExtg1OeHxIXXvUBWDPIWE9Xcv+gS2EkKoYdm3EH/Ir7og19tii50
wCy3qxuLiQ1AkNmxNOBpSl30gD3XnlXwaZj7S4mzFtAqN+NYmPtrGD3zefIo9UjbfenPPPU2KqvY
iSHvcBOeoJYNdmv9WLnvA/MfUttNHp0uDbdFPfqbxMjLx7oSDxQgfXw0fKsb7yLZ6/A0wPTUd8Jv
OYiKpXLc9yy3vKDMIdYJiEl7GKFOuNKH0H+Ft0+QTxEhvjULWO2GZ9PkDUpUsE6lxUMLP8W5/Sbc
xEXm1dQOOercN7DJFQta29bFOjdG51tfuTGQCVWyb4DruWhZJec/ALXZWw2GOE8Fc7tNoaXtdmiM
5oG76UvSFd572mg/oYPa3OvcjXdeVPtrvEHlg66xpdtwdu5rSMBY+C8VHcgvqMPWmxKCFGtqVsy/
b5jmXzIZprdAxvyi7tLuFHyemmHblZr7La1a+B8y+VhHGmCwNfRCO92YuI1NYIRGuAWfanzIXOel
i5Psu6jla5Wx/iEXKt7yvgm3YHCOD6O0XuKpuKG7xWtp4rtLAbVXN+Aru2+Ob+kLgtV6uQv3Aj2E
EGoP6stsR38FV9KAGke18B+rv3hDf+kjl+irBzSHt8a6BhTlGoajRSYDak8soE+W0tcYevZn7nW5
ym6aAxSl01WhlLHzXCmevHHYmpbrvA6l8paZIYw9/if6Q9S2kAOq2GuUacXSNBzj0OZmfl9Z2qMm
G+dVw6dtkRiWffRH6V2YJX5CQc5B8QFna0M13gkEk/G2sJBCpwklbtqB65vxDe8jeeOIxoC1Cq6g
Q1444OBtnvu8747XcrTDsNepuTh8zaRRO3PFPErlbOqihzy1wq3b+O/WIJwzPbC4dc6Q5r8HSwvC
ff/sx3k420BbugMkARMAok7hPjc9dUW2SwyvOFwXoWexpmsrZkXZ4uuMjPFAb+DpRAM9trYA5EMB
kpql63pLf9TDJTVdupA0O/MsV9RzfaAXHOoRX2gWfF1ogPq86S+RkGQ/erDKvPZfp+YpvrK2YvGa
JlwHUKdJDsi8IXtvf7wvNKgl9nvOdWub+w6AOHFXba6TaA0uoACqKvfh2n9dA7iU7yDum/PfeL1m
nWdiO2ZCBJ/eUXr5fW/dVPhS7a/L0bMxQyVrTAxzfvevo7QozHjXnla48z+DBqkfyehxBZp9+9d3
AxiTwlDj6fp6aaYquFq20wbp+oJpwMaZ6Yxi4bWbXjI1cd7VFxbqG5/+W/OADRviXEIwKDZ8FIff
TQdGWY3W2sD/eNWNnWCbPXgm1Mmd/ElGuX9fAeVGarQrSKgawMHA+UYr3nI1QC6jYsPOxK/JQ+WC
P1AWxls58dOrwbDOfWVUZ2Gk5YImIr1843hG/IhiYrHjTOZrD5K2r7m9o3ELhKBVEhf1vgCn5B5+
vi+0oM3AdwQc07qJ4dZ8gqgdtCmmK/muCT3qonyyfN5va2DNsMPHNjxDKWKn6314G44h9KKz5IwT
XHhLXR3Iohv8bAyBaaSxF8xxNYSljMEdt3NnN7jipDq+onlzXzmMkCoaYdY4t2kI9rUbH/LWxwaS
jrfUxf02Ao4R2efPcXiDgxpp3s3cqTuhcXYgs0CXn/s0p3RWLWAWQJzi1dKKNjBN2ANFoOEzPbs4
uv/SDzx+YTiRTJJaw3ZupuYC+InqqbFrcWxVhYRMW4sX5DgT1CsM9wiwbfkIA9E1xde6wfHNSX83
i/DBKnpx16lS3fh1nQU0vWMQZE0K4UAxCxft4JgzNNW3sussMG1BFpJmH7/wWgzBYGnyHBZjcw9h
fdjuTf1+5q2Rn083NDv0+B64B1BQrJ7DqdY1A+p3TaYtQL4Wh8EJnefQuafuEUYVu7LtwxUtNhh4
Q8EP1G78qtAv3Rg9e2EoAKmCYZvQjQj3g6I+GUNcnlM1QfIEN9+herJwuOu+DHK0Vrlo1R5wyvFS
I4OFnAciVBxfyqS0H4VfgbMim3jLADR79Lz2ngI4iv9BATgTRDuTfIKta6sYNMyXRPVLigDtHd6w
SWOcFSzlwZ3q8nkAd7CmK403DeLdkFDBOdLs4uw2bOCADt0/AAtzuJCBDGgftBzkQJk28hGUA/Cv
9PYXFJblYw7mzU0CIpI9tVyWQeEMVBEaA09Hu+ssuaCxEZX5R7A4aYhW0j0Z6LFU99QShsSdQ+sv
FKBX4S12/PoNjUm/fC8gWYD/W1Y/Zg1krn3by2C2jhcEVAQPShyk95CMzpYiNOJVAazlPYjXHq/u
9VDK+7wH97z0onjTJZa8V64hz1qvn64RLY7U8DWx2j1NKCOn2ENTEJifaT7NAoP7GFrJeKZZWQdh
0IjZDQ6CiICGbnaf7GmIoq+XnMehCnjutP40LzVN0UwoE9IlaRZHXWzvuFA4pAn0YIFdKEs2nKlF
l2xh+TJf0uXp9FfSUJHwbOHxvNolyi03tVXpy8bHbqx1E0D5YxcS7KCnPYhU8ruSwXF1GqSu1HVv
rMrhZ+qCJg8qFbyFavgU3+Njtw49ZIhoNLKVgSxTU82raVYe3zUptmrTai6Y3+swi5rDkIZ2wBLm
77lmhI8KJ1gYJPXJVtPj6NFzkmw9JCVb0WiY6eM2VxpqldOo1o7dQWTA1c6jomRnXlX33rRSGRvj
ncOQ/p1a9KADqjzysbinVj/aN1ql6htaixdIDvQ+aGw0GANRD2GyLtrNo13eQd6VqbUFBcBbJVMQ
MpFPWBjI4i29KotOiTVMIhzex4MTxUn/KYZGPjrbFrxe6ijhsLJIIBm2pCYtxJtp+NP86/jcOQdQ
7PU1VNx1jkO1ULZd491RAMF2I7tprVoPdPBV3/oJ9p+IyLuUrh0da5EVy6gdqzdAWbcdjkZPk5vK
Nk1Ys1YwAn/TvtOwY4KiAyERyGf3CX/Ev29P/UU2Rsu0zNsjitv1pROgJNOFoLPRISsUlrdilM0J
KKNhQQNN3t2aVvM4QFFiDZLurhrLfmcYUEldVpVuHOenfVevWBOXe2FUxjExVFgu6amRAdkZOAML
mA1QM/V9jUmnObCVSnjhH+YJn0LK0FLHag/pbYOtqX8OUSo0Dyx8pq55lF4QtYHXwSG0gMfF5Ify
6YXK/0PZeTW5rSvR+hexijm8KkujMNkzfmGNxzbBnOOvvx8hX8vbZ5+65z6YRaAbIDWySKC711oi
UIkdEQNDOnm8K2P0kh/kaQIV0bpqIogzyXLdzfy6+V5arKJJlKU8bSKngEfit6vs1PImKWAwTcZD
lqRLs9eT86yThU6QXX4C8Ocl5H+rdPjxNR29BjQyilM9RtBlTE3zLY/3XldUn/pk6cukCIaz3ZXN
sWhzgF+BHX14sMRLj3H0iqUVtN1FBBo3rzXFujFT513XZ8wYc5DVnxmqhva+CQzz0LaWve6dCYmL
npXC7KE6HaXghtY+5IDzQQUr9aZGrfBLIMojP/Hqsy90JC0ju3vMOp4T/J8lIxmGFI5l04P0QMlY
LDQwbexx7GHH30fd+kMfvviW+0V6TPNmsO21Z4il3K0Nu83OqxX/KTLSH9LBz9WnMNMtUoJNto0I
G+8zNXQfa/RdFtKjEcE5BaP4CqYLReVAM/aTl9oPvVC6q0eQ1Pup6ZM3tQ/FBvGu7uDE/WNCBBkC
dUO7GDAQiHqECsYR+kV2yYPyrSjV9nLrBb1uHhqo0W5d0nEykMTSWi1c/mVAqNVYQi1grqVB+z1/
XZofPYQZ+78GwIe7GO1zYgzl3eir0UkeoJfu+oU8rWon21eJe5wsH076+SD746Tn3Szb6MuY6yYO
9euIPwZLT+kTe2lGQG7yV7LvZrg15dmUmy+lKJLdrf/vaxJmyMqhPN48HP5HGopWPGTBLGYWvraW
kT35draqJ0u8hlbZPmh1crDGNHydcpe/eZc9SZtm2OE5noofxmwjvA/fWcpaXjYzIih3YYUms/Q1
MsXcmwrs9LWWf6oNbP1VGmV3Ine0nVXm4zEgH7Y14OE8JQkk6NR9dzw1NW2NaEn44OiuPWdqzMcy
MsOV19rdTCTTzAzB5SsFsvbCsO0M7UqkixIny9lXD5+RU5ffrHR6BKbTfQ95lrkN6kJNOa1CPwhD
3lePSa83GyOEt4Hn4XRK+6k91v1nUVOdtlA6fTrJfnlQVEfdl4NzvPWHvNqGFYWjM99VGV0nKTzi
MgggMl8WwZiX2U22BB6pHfrRfhxdAVu8a39SrvhcWpHy0dY+nBdW8rUHarkYlKB9a5vJWLiNZr5G
LRRNfuLGLxFbxBn/Mj15EA2t3FDEjw4KJetW9cq7JPfOmS/GXTTNap5hlr62mnVh8ex9Ewal80UQ
eQ9CFzEl7A7JKD8w3pCq3KSN4X7zRrI4TZOaF68z7DvKcckU1EXzITyWbzgAp6BuWynMU11YGqWy
5OHl3KX+4PbF+GHrmbeq28q7UygJvOSFBWNskC3cKg0fWO5GO2UM6v2QhOWlIMyHSLmuvCVqDr0t
5B1aU29JPqQf4OmapSosNNFaN95VGTDlugirS6kHyco2h+AdVc2LowTKjzHrt7Gpxx9BVLTLjCff
vWlAecKfrNzrQHUvjcojOqod8W5U3lleCY2hbVZX0UdusywJIBS9j70i3UEcUexHNWwuaIXwXK+T
cR0Wgb0kW1c+NDBarUTikP6Ca/FB9gVxMazKSVHXFrRAAiFjzVk1JQSl13YV+sk6omRhJd3lQI23
wdpmLbEy5Jic/9prcuhUpNSCupmChRzUtciRXueYKkfdEAcxl9e2Z2tiO5TIP9zmzGq/5SPBoXqd
Y1BAyfidCH61jRJOWiN1TUoC5/tM6hpGfyUYf7VLKAf3PZLHi6Yry4duPgyfVUk0XR0iuCQ81bwH
Zc5bH6agD9bJPybCAY+UpLsHW0UuFmYs40MYr55dFl/VfKg2YRcne1MjpAuq8RL6mvkhGopXrKgY
z/1g1mdQ+MWS3Kb5wa1cVEILLxplU/skEd3GjPPkjth2towH2LZTMXWXuEehq3WH4qL15NFaE9Sf
VhX8Dy589xzHgGKySdcpaEy1TWbY/bl2kRNtY4p/QTl4mzTI4zMIczFToFLzHZsJaslk/JKsL7Zp
3I8oGBsgoLKxhq8uAEVnaumJ+gx9C8AoOGmebm9TIZxjjJTINnc7yLdI5PAfeFtYlULlWiQeSj+K
l4B67c8gQU/ct783jT3Na7ERCURcQ2tSdtpv16Gr/3I18np8VC1YT2EutUn+QtIljAgiUwN6eJ2Y
q1Qjln2maW67sugFRQ1DBEeevi7BXZ+tKrfPk4Z4VzLW1U42HYeX3KI2WwiBMgvM2exz7ZSndpEd
upGYo2zJA4T8NvhzW1srLCOXkxUXs1Is4+RVQNq7iVZcr0aBB0Z9hJu/E0TSgMMN52ymGpFnqg9+
MQuU/V/9CJoN576qg3U9FfbyNkAapHNtlm+TXgbXobJfug1F0h4zMtce+MiTY8eLm00OBHZKTEkH
IxiGKsV3sjOasyxmkZvb27WkYYKB+xyZxIxmX3u+/aaPwq3DI22R28SAF7Lzek9+ZCz6wZo2isgP
TWqwfNbYNvH4HrMl8L9dTBTwMrmp++gLYvS9oySgFSluXUZW/5JlsKRJay6y7uDFLZgNOTaxZn1z
X1MP0tz5SEKTfH69WhUn59N4bb/TvkMyrtzVju5XC3kK9QQgPXlqeN/bsXYPsiEPEey4+/nX9IfX
dWwzRs0+Q/3xD0uBsEB16rwaSvtU+SlnuPZZuqvtLWfYTR2FlJousq0ajMWzYprDvh79eCmbjp5O
9yml/7IlD0HpQbSekThqjZ5iJMPcQrIs1h6SL4fBK8WrmWvbsM3arxn1Nusm0Ia9UiXhl7KncJK/
y1e97NAGNNDTcYu9P0aQSqh999Znw3ksy/THWKinkELIN6TG1dWo5y4kl3Z8t8ujGkL2yXCfp14n
7dk3xkLNYl7Bo2KcozB9ksZEZ30ToLUhbfrsoJC4TBPbeJBdWmB8MyPRnaS76xfZUoxzeHB2zZQI
nrewsTbSqrHF2gbIsqwmp/eeVeKId2OhqQs5b2cPyrkK1Adp9LSxf/LKr9Ike/KCx12fdA+yqyqN
752aQ3kyT8VjGdaX2EGJWt7i2FdrJ4zVjbS2NlmAbBDF9QOLGE0Gt4S143qTdp9dIKW871OIFHJY
S1cADAAWNd4n2+/8Ig8k4vJLnChQEibjUXYFSiR49LDFOQnKmm++8iyCcvTiQ2Iy8rO52WS30Iut
L9LoOJUWU1ytRfwC9ZO7/6Mv1UEIhG7ub//o5CYoWKzbbCPvSU4oZwiiql7lSmCubn3S4FPsuS5H
NPL+MjTRxOPdqIbFzRC3EKIrObGtVtXDtykkAaJ23gvLyOYMeI1gBbxFb9PMBpoVgEqlG1X9H24O
ckc1UyLa5QR8K47ACEPaj/pOtZJejR1B/md5GVkcrDrg5P9h7rGyP5xc+WNu8pj5MqTQZA2lTLgw
+jSFMcNDcDOk7rMag+xV0SpjHzRApPthSl8LrQ52bduCspmt+ZB1m6wR8UZaIRSO19AHctez1bca
ZSlsj1XAPJbtOel3i4yJtDoopy4g3gXOPdZoKbrE3/kzJ889XIKUx7M+j3xfsJNv8rNjJg7hWVu/
Q6zUQ+g8bcnWRjls97xZx1R1zmbRIssZx8YD4sjZCuke53kgZbzMKCouS9OldMifxkVq+OqpdUbt
pCppgrCRspddmZVrp2I+XP2aysw3YYDihjRLSzOO6rjoESjeQng1S6CtB9G1j/ZMxIRetr0OXX6q
sikPOJiO3T5KgJg5udDM/XaQfTjAVqhRglP1e0LyJosNSjttUOynXvTpmuBM86oj+uoRFf2hGT9D
qxffYatVF/wFiyc5xlUpLzXnMcD+0jVYovp1MpLPcuj9H2Z2HZN5ibbQ3fTXmNLuFpNuxnuhwZwD
VqI8BHH86yz6l76b379Zb2P/3Y+4dq9Y8BPZ7VqK3kyZ1j4mPI5vrYyW1Mdxheik7db6/xt3m3Me
Vzhq8zzor/+8pLzIbFZnHibtP29ntlmZarzIcb9v4J/jZEsPwB27F7WjbkgeFG0c70wjIAYkT28W
eQatD5braRGMd5OnNGvKQH/13bz/GvxXU/r91QdSvlnr81Q3Awmzb+xDqAiBn6mCmplH333Af3XE
ElKwU1Qd3vuZlt3Ls0KrXpum7w+3/gG9vx1Et1DizUP/6avG1i/fhpgzJWl+u3DnUKk8WCnKS+Mc
kHDmQKon45/y9OZTj576Hz7SbEMHsku6pKzDba04L12hi/n3SbVa0dzJFpJ04UmeZX4RnmTTDUL7
2KZwk9DzX71ioQI9zpFEnKcw4piqrJuzHFtPxPZ8pzlKF3P2u13v1pc2rbGNRu1ddvmNVW48JVQX
vMaHC3QSw4VKWRgMI8slUqcn9hwgZr2COvOyTsNpI32SaCSrNRuAwSIGRl3fDi368mBZ45P0kMYK
vRPX9d2D9Jf98jAAPXD6sT/d+juD9F0QXie9dVMF6N0lBZ/s9/3JGbJC7/ZUxX+Vrr5TxvbCLPVq
q8Csu5Cd8g6kMwHfYT2KGmLh+b6v3rw2xcrsu2ItfZwxWMaqpx9shdIRYg4F0aba+BYFS6kjb3kV
8VJ4Ik8olWQn/v3lAIsuSTe3/OXgJGGxCs3S/Ja67Aiq9PPfZviHQ2wjbWpNuv3HJUTP3i1W81fo
RLXT7eCbabbTley97nOe89LQqS6noUmdQSXCfik7C7vhNSGd5GlqBRNQXfbYt8muA2U7QbwxMENx
+GOcNEQgoo968wEKWv3jPq5zzvcm78jkjuJ/3untLuSdqX3aL2+T/HGZgUfNgmRzvpGdf/nkSjEt
e2Hdx4Vu7Hr+Kx4CfuZHCoa8DcGYHuGHoKXEW7QvOXwJ1PvUqCZU2QW96/ySzDzZWpRCFwm951I2
bwb4UcVuKmA/lobCbCEdbqscbqW4fv2jz6xN9c4T7f42QUq18gV5DP0Uq3DvNKOx1AqvviA+GC2G
Xqt/aFCppL5SfWZZQHzDMvWH2FLD3Qg0aO9XTXqvzZDdmVrwwx2Hteol9Y8ggAC4rdRXm0KoNVtr
9TgZeXz08vn1ZHreSwVuOIm3IMWH7zqReX+ykm/kh6plLGbBCGSfd1ma9zso7cIHNPvyZVAhtMAS
mjwIl8jt8kfVOtML0Q93PQY+IWZlcI/UCeVkwjX/NertVzVKmh9eXG30phQfwJD1pUCC+WKpUwnz
j+VuNSMNHqHpOJs5SgdaaXzW4fv1Q1jssXXKIJ/tCv5Qm6TCXeWq2inQ4SGB3ki8xVH54MZ2tzYV
T2yaMRX33czx4jeOsrBqL3YX7VwI4CrqR0Hd8f7aZ8UuKvWz8nyQVDvFERAiGPZzyGPvNbcK9zRU
9s8RRZxXLUfqXGSwL1nRJF4Tkk53sAoGS2NuatpoQn+rq0vpTCEJRZmeWq2kVYVPaRvUbrKW1jCP
203vmuGmy7KdPyjhsRMwBiQiC6lCS+eQgJ4Zi9zSs6Nh5escThF3FUCFeTZADi9ib3A30nEOppvt
WeP659Zx1KNpgvyfW2UUULuaV+PV2FVCW1dVB7nmbJAu0koNKwIMECxnelQuSlNxYbEJLBhjSutE
LN86yaZIeptC8QnuaYyyX3poqcvPLS6ddqVnkX8193n9CAmEujdD48Airno22qp+DmeWVbV27yET
rp7rrIHjt21Yf80eaSSGzWA36VpaIQQUx9Kg/tMIDFiRHba4Nkvfc5KRxukgQPvoMv8nMor2g+co
xI9Qr1jKft6glySB/h+VuPYQzmG1NAnFhwJ1eF7n7Zcws8YdFVk9tO/027BjGSNlCnybi0LPrG3M
LmapRU7/BAtT+VQ/tzF/nCWM1fqyFo7YlbxFnkZrCkhJKD9Sv+2fpHvcZ/dpn4Zn2cq7GvWs0jRR
a2ausFHyh9zg+5lb1wMi3osEjpm9nNHup2CNwmS/LTwKLmr/uYOO5jUdTPWcDrPGaNNaX7qujbdF
C39QPTcNw6RCPRHVSQ4qY/Y3SfUlShOF8HhQL2S349sQWvmU2ss5mkivFjpv9zPQm+ILcoDSa2hh
Ii+nchaF5waK3mKvOFAn4qhTwTPDVBZxKxIAKYZ2bqOsffWNF+katIV2LOrIITzHTY3EGda2WyAQ
2dj9vVqmX8LB+cGWtmLH3E0vWmder+Hz6z3C9MOyYB7YGmODLFUY7+S0TVp+rU0lvB+60HwO1Y5a
dG7MNSpqEL2mvt52jczMGil29TrIifOXxszh9wmE/6Sa2vUPVYwB7DzuK3nM8p6NdLyEej7YBpXI
IQN1WF1pUXzfzdZc2MX1zPJhe0r9VOyloYN6rvJ8fQXLYvTYj+jrmPq3NgcNtAQTqJKHU6gRnY15
lcePqhmqxH4nZS37rga/eDdGHezC7EZdt3XvZd+ku+wJoXDcp4P75zyopKgI4DTU3TtdFy+hFH0P
qubXHLVtkAYop/coUt1l5U3mNsqUhWTvC6e0f7q1fP/aklR+g0mo5Let+0fr9zh9hgn/9pTjwnkW
+BHhdcL22/N6vdlWobj1L+O8ITD3adDvg36MT+F8sGL/sU1HsMpqDvjjd788u/bNiTZCXdL91p1V
6UhBwjygnrrPJDAWnhSAT638JM/koS7HYlPpKNT7/zQQt81PrqaGw8J0Qlj4gvQgRyQx9IDyzHEC
rB0SlGsUzBAzm+eXBxH3bbu6ngK/iUHt3P1t4KVHHof/P0tp+evyt6v0ylvvOOlResnufgDEkTsE
FRwAbq4WFD9yvXkxc4k5dPO1alXW0W6b+JgqpgZaRmSvhmJ8DUaR/wCQu47Qh/ygCklf8gndy8iD
f1+yKqUiTm+pTPJ5uWSa9p2SBy8a8h92UaI8QujmqTWbZIvgTHRIDCO8tIorVkKLLMjwLLGarJ4c
9GRX6kGbD/LMFNGvM3VSOZM+/2a+9UEAGK8C25qrBxksx92m+auvrEJgTLfBf5nlPfzXW/prWOZN
zHW71NV8+1S1vNbtY/3xieSgP+zS1AjfA96tLv8acrvCX3cWFL69IByLOCD0fQ7vu6fQo36qnOJx
2XtuuJN9gJycExjvi20KAqqzW5v42gIJFWvvzU0vN4y7dix+SqN060F8jZ1D6cc8SLdTZ984FfhO
6T8f7DG+L1CBIMJPCxnjeFf2EITKpjz4wljXmSLu5V1pvT5uCt+YVjcPp9pSAzw8yh69drO15sHO
Jq9p5H75YLBqlsbrvWtTiICZCSR0/pzmVPjnMAkO0kN+ksbh4e8V/rhLoI6Yb6wJfPOIvu0XOUR2
DSAvF41LeaNs+vAFHRRtKK5Xkn1lYHwJEls/ylEBGjy7CmLFpbwN2QeLzyGD3Q+AE1cJTXgkLZ8C
RXkb4+B/JV8UHt2hbS9V2W10YZqP5nwwpkEBrw5vUmNbIlsiUL1AliV9kC715BikNswJolUdYqDI
bCgo2YxWnXwkPaWcw2SGZO314hX2jZ2G8OgH/KP1ym4gvTf6bkYpdt+00icBm/VsKzJKFt3Aiy+I
WtkQ/2LI7OFnVzrKQ+izfJ8A0azkBToURWHceosSPbuz1cKAPdl+HQwtPMtWArSLlKcY9l6qG89j
qLlrs6VU8molhbO3kqoi8YPVyxz/JCb1izRqodk+FeOrgfJlu4yU6cADMbmXtrJqif3+vmZO7H8V
UtpCTo4XtWMIbxtN7G2ls51U4tgb1MrKq5RjEj/0tbW5Gud7zqNqSda6eZRduW18p4IE9rPZ5kzC
XIZGaO5kc15QULzqVWQ7uGXLM/NDos88PLNzYE7K2U7Ne2msp3JcIPHQkF1NN2bjKRet0CmYs9Ry
Y4AgWclmIEbzcbRWhdOSSu01vhqu58FOhG+COuklT7x9q+lhsUxUD/LWoan3ah0WT4bfWndKVf/M
5FjLsj8UsohHORRaJn9XhXq0TNHkLpaV0m8pDJsu4zxUIfWzsUxTY2XfEKCtvH3s6oh6tlNgH6DW
KtVnJWsAoU6Btox04m73FMCCNoud0FtLLxJjvbYrOl1lUxAM2yry1bMY3RNFvMZTgzjvkx9qb2Nd
imuXH1XDZiw8dyWNFiglZDHLnfSXh9yIxCLJW+VONrtOLbaN6RfXAUmeiAdWH6vbAC2Bbcd0NOVg
TaXx5CR5tBM27K7ShW+geCzLHzd/Yryo5ExucJC3ULi1v5scJb/6i6afnoKdNF1vwEbBEpkygQSM
u+eX2891ytkyJGH7hjLdtzLgTRaDOxFlPQkC7Cq/GEX8VOrqJVIn5X1yMheqU3N8jkrPXCmKZ1+o
dIZvbmzMOy0bUdeDcmhXpCabz3Qa1lZS+o89gYBlAyoOscHkJ7K3ymda95vWc0ZodPuPesitn94U
PdoVwPop2ZRdRK06KSO2xN0CfDEJrmSoln4djPc84JO9omvu1sn95lHxABVK32w/Cc/5nsUxvBtR
lj76A1zn+ZzabhG4vO/ylh130ohP4UQLHTXCH1FADNOwVPcpMeyAJbYTH9j155cJiNoy9iv/66ha
SIThOzXBZwZz2UvPS2cTl0h7TKlqnjK+2BUvJx9qXHEM85AEtFUmu6BKsq2uIFWjtH74ik5qBEyu
aTd6C9DHsnSk7KsOqPlsrdooXU1IhO6kFRgzakqllR2kVTQdizI1M2BkZmyuVcmC4vTyJK3h4H7J
RyEu0tgW/rHOIof/4cyb+z3FOI31WHYDLf2ZbDfqP4adviTNQQ4wSy1+Gl1w5/OAkLfFg4k8vbR5
blVdRK5SUTtPNlHujE4mZf/zbUzhGByrjEICaZ1ryA5UsORgr3FGKDNC94WyEUWhesNUpjMqgAn/
t/ryDGdAcxdApbxuqV1/rXOQTKbTfTcBrXmB3n5pM17qkx/bd4oBdknxejKWbVB/rRJljR5u930C
v76oEFF+zkh0bxFwiZdkJL19OfbZwmtH5I4aHtdrp2l+tYFlIh9QE+y8SKeQssNfTtbs5MNKv/M0
gRO6G092gKhuAhPtY+KgVmYEY/rpOhT6ICD52vuQlCAvklMd8g8PyoAuLBD/F48MoQfCt2nxX+cg
g+Ntykkv9gPqfY+60v26j/kq8j6KeQ7es8U+0FWqV6oIwfNejAd+1ANsceWvM030GYqTv9s389Xy
r+16EHm6AOgAb4Dr9Ss58TTPfh0k26qdCH0pZ05rxV3WxaSeG5Eu2A+Fb6ka9ndhQTGUbFq1DdGG
m6t72Rwj/sPX1fgUU2N13/nqe2zX0ZvDF7e1uhBQ7TzHSOacN0UUnyF5g5gfeXnZP1jVr7nlKKRK
uhUAy19zd727U+e5LS9t7+NufB9aFbbNoe/WMQXpeei+sHkfH6t62II/GF8RAW3Zxg8/ZMtDr+sA
aCNfymbLQnKL5le0ls2yVao1DyXKveahHT9saufD7iCbsWpQy2flykk2CxJ0vAfFo1CS7rVdw88+
vI6a4jyMWnqQLQeWyZOaC5ZDs7GmSPaQtVV/vTgBkGbLr15fdfmDPn+J8k9//fvPzVuf/CJuzUJM
81c4+7Ty25T2Svb+NfwP13+bvUnQFIgzH/Vm3zryao7uusZ3N3Y09I9O4BPA6wzvI3OnTRmX7c/E
i49WRw1hnqoISyNF/YBeq7kdxlocqGMOzrYtgnWvusXr0DQ/PcVqf1IlplcsxSkbQ2mnEq8+j5E1
mAf7pLptetCnRN2CvCgfoENol2kTd1/Jkd/l8xVZPWwVSC8+wn6CvlttcsRcdLQWuxiiQNQuTgHp
doqRouClz8hIMUp9Nuv4YxLGg6GblIeDxn/q+bFB3m2YK1hkhidYo6IHs3V4FtBKZw/NLkhvAPje
F4M2PiGH4lO0XhlQe0OkuvSdfmUmIjiBwP4ohelu9KpuvjrJV82znDcNEYZdMPXFRqh28zU02DfE
rBWnqM32noiRO57dB0jgBQoNr6VFiVLpxmjHRn79VWmqgyi7/CUsW/NAVEZbSf/WSi8oEsXglsMR
YqYpXcn5NSV9CVQ/eOJ11RybpEEwdZ6/q9Jvg1uwEG7K4gSEt1rK+TujJj7O+rvqxX6YnGmbxX72
pHl9ei5DcVYVjTVGhVT4otYMZy+tFiTld/7owjsWt0EBVCv5avEVHf20zNmZ9f5Obk9GORgyoB0L
3WljdyaJ/Xn6ARaCjS+mdiWbcpjOXyju1Mfr9dE2XY9WEm+kTYxxf9924+o6Yz84A+zsVryTzkkY
dSeAQY/XuwH8h94lQjAHaQ2ooD74ZY6+l7ydvtKfiZAmJzmzNyX1LrQgXb9a5/0l8Pbk/jrWZsXL
YtJZSWc1L5THCp7s+TPIQ1168OjMH042CeHqF6OOt9c76YMuWyrsLa/3aaSGcQws58v1jzpNMAH0
IHQFcRByjMkdwPqZsYaz/9oXlKaRQ7WPz83Rm2cYiFqvhB2v4hmhEIOqbVlNaXewIIu9REQklaEe
JX4hlVZ5Kg//9JNduemh/gEl50sGoh3W/xo5uGUxKz/ps5qIPKPCkvKCQRk2N4MJFbm2kJbWNX9Z
FJNHRlr5AC6yItxPMFAQELGNe3lQdKrp1fH51iPP8qh7G0WsEzD5v551XkDVZJGxsAXbFWkAQfTn
jNLAlkCbZ6QEHbTX79mczNGus0mv22y3K9zub0g1fR1cWeziPP4JtVdOEN8EZNmPVYD+CQubRYkk
AgBUGGv2jus7VxPloyieFM10oVZ8/sVSOJD4JDxMEVxkzUFEK0wN5SwLB37bZB0DZVJ/2ExVebmN
m23BPE7O8p/jpOeouf4DCzZegL1bPwZ9n2+aWOsB2OSo8Mx9ZZ99VHqu3V27EnIfAfSr0nYbVLZQ
FLWpM818QfGHD6H9vw1AXNBYwVtnr3qCfWcP3dVzHcFgN5hFvZZ97W+DPJPWaba6cULiX3ZKR2mJ
nahe34Ykk/Ufs8qL3Ax6W8zcWnPpAtXNRnwaqdc7mICBTz2vhHFh1yF5LYd0gOxE4AfWyMQuhpM7
WyobCpxsbkrz5LPyHJG/CmfZMqn5q/h2fDb7T9mjCKe3FrJLUT6lPXYV6gjUvRVF+YG9QveWoH6Z
6sV7A3pqb3oiW8smu4aPAtmjB+i0XVAGfQzvTVy+d40yrEAb/hqte9u/RkfSCzFCOZqdrndx9JnD
IhrL99qMR74DG0inG6E7N44DP1o03Nu3LO0eSEnHL2EDI1c6gtCLTdV666hfS4jNfYscLVwFReMe
I8fRL0NnOigCYJhH+lUUvyRl82ukRkhWjpQOlBH9GlnqqXEdmWuu+IZS1cOYN7vQj8oPJBUGyxc/
qWRCXKXo7BfyiPU673o0BEqFQi9l0DeeZedP8M6jL+505mcL8lmOivPxHQBKCDUhDE9ATMUZ7cLi
oCGhwjcaxGgh+IJS+qT8FvbuisBP+BNqk0cNbicK6mDVjqyaaETrdPshLsIdCNXgYfKzbhk0o/tV
FMMuBIHwE6aFYxxV+nsG6eDSz63wXmt8feeSI93lhkZgMYQi1dL74d2085O8UmsqW/bX4Qf4R6Q7
gAk8jKqubH3VH/ceZAhnqwYvUfZm+pY1xZO8UulTDerkKny77sCisJ8uUZboJydDkH5uKUWqXuRZ
rfX+3i+TL7cuu3OmC7KDDtRfpMKkgWVSay+E5jQrz6rRpVAU2nIGGGtVGHKHduvOA+Xo0k7iOyjv
1IUbKoREefU8+4BcuwT0ihHW/srU6uxQuW75qk1wPYKc+Tr6o79uWsQjU4i/3wr1m3RXNDfcDu4w
bGUTtniH3Ot7brQlnI0CdZt50hHQBdu49AsPS32f66Jcy0k7xToQKFKebVKb68hgmTXngGI2fkQr
MmVTy9wNvJwAzEvE5Ob8T4Fk2EWM3bqTSSQ7qNqd2yFacm3/j4OvU81X+9cJtIDne9Tke6k05TfU
c+pUZkYaqP1WQ4JB9mdwHKyKoEeLrg3Htyob/nBr3ORPN5tt/V7Vver0q8yKQNJPlOPrRV773YXd
6HgfT1PIUkWx34MZST4q4QQhqZu9VFAWWTCgvJuhlW7s0Sx2xtysy3WjN+k7SpBiH6fKtJbdIsrB
brviOXXz7kgmZljKfkOj1tTuAMa7OUlGHTjLIkxd572vPTLRefJWI9Vzl7fIpSeuETyG/GZWKH2U
z5MA62ulufmaR4SrzUQBNg5j5UIAqv9WGdljoBfKd8t2tpGlKMFCJ23gAvqNFlO7hbiJaEI0OOSM
6/ynXSWn0HCKTz9Lv5am138NU6+EgAkGPY/aATZDYDIQ9XOXgd8oj0HuOCuT7eE9oPhgoxaDfqbC
K98izgsmZUp/EEzUd4PjKYcxSIqDnpjVvkMs5Yg6obNtB8ifKjMiXz5NDk+D/+fnywSbUjWrEiA8
k/9gwo63gFgSGEDfmxFcPgZoJzM+t0bmP0xjN1ziCvKquSUHGEEUH3KBKJuwM4uqedBW6+T/kHZd
zY3jzPYXsYo5vCpHWw5je/zCGu/OEgxgACP46+9B02N6tZ4v3ReW0OhuULJMAR3OaVzAXygdDcfs
OzcVMQqXRnQNfch4UN/gx4edyUtZRval5cjx/rJBp1xyHBP+R5A7oC7Ssxo86IOtLWPf6k5oVrhN
ES647Yakuo3QEuC0TXSeRfQqkOKgYCaONBJeBezbsNcfRvB1HWZdrayKrURjxBHJMbGOkcxH/jfL
blPev19QhJEB8hy1JnaUmvaCZuyRYadgaTsalVZr2IsAdNC3cbeLh2S44VyC1FeRQ6ElJww2SSdA
pyWYvR7RnXaKDYl+erduzO0YDi9AFOq6haFm7N7yTmUFhppVkodb5jJ/j452/0Szk7MKX6nVqMc2
WmehfW1N6jzSjYMGorrJ5JNOLvK/0NXOtu+yQWDtcpB9tzBTs8KWoEAtpLoXulWD5mk8GRRlumhs
azx+Wny6Yd1HKLwsPWtFU3Qf9Iqs6WJ7Tb8GPoZYOgCxMtB0cnZi30UjY2IJPMRRKD+NkwF8WmKM
FPu2RLVOJCxt445jvZzGOn6lDqZsf0xDb4j9m3FAOQZ5Q2g6vLQGqL8ckd50auS2Y3jxpYX/5jgN
9rOszxTxlclQ+BFX2qSn96iHx4YY1CQfspQ3cm+m2JCQLS1ho1/hLFN/M7sjeRY2C/x7V7e0Kl36
iL+Yo4uWLnUjdGFdgvYGcHVvZ5le8mHdMPEke9ZtEw8ge4uySYAcry6R4fgnGsZCX4ZGFB2v5POQ
dM04MBaJX+qqU/vdfnYyyxpVq4lehXIxyyYHSqabur2RZgKqPK9BYCGrV22Ab8AoM0A204Qbet3a
j+wUFCcga1mRIs0YcTNpM2U7y+kVik/ezWg42aKY6OCy1AXPVOKhJIUQqfshDJetO/bA7fyFYU0T
M3L1DF99JSPbyqt61LEBIpv07LJC2+bs61rIXbdZ+oHerCrpNBenbZtL1cf+uR3MTyKSyxL7ctPW
i92s60jh7ZIOdNCT6YeTPK8BCByhyoFcKnmFJpw1YEf0VfGhVv9ai9RmOa1lq7VmGa1V4AiyoPXn
iRJr9aaZnGd5rdYK1Frz+oXhecCn8Kr1qI/8CMAEfhw0qSNKBESWWZb4zPOmcYFmMpxxP9TRXIgx
WZLw0zyN67r9h7svFQflkmboQh5dw3+XzUM2oAhuugEfbdfLDoDhqNcK/CYb0I0ry/OAgCSYY4pK
P1YJwLOAqvU+A7hXs11FDVA8HZSbb0gdCRsr3YbSQukGfshLq8cxMkbZpQBA394P0how/yK9M/0X
miNJFaD11vMCtKQpfZK5SHYu4jxL9kbqiHvW6/y+mKZoPrMCbLd1H9ipHzY205Nl6rF6h54q9J5x
vUBoiGfnMe6zc+070Y618rkKCwOwGYaPK82QTozM47I2OmtlKG2a8IrW2DSuHiIcZ1c1IlnqWqZ+
fMrVpS9B24RGZGPpmxLpbXUZcpxfhFFrR9yns0sZR31hpOnPRYoaN9Pg5oGGep3skTFMHryuALZt
l9wgCqE/W9rg7bPGyVb5MGAYeGKFAMqwBziR8RwmJf6JevCI1MPwYBoSe5qWo/AzQNk3MosuHr9A
xLUtHZWAgG5FVjgz0d8I0ki3AeQiTmKOucDjwrxhyOffIGp+qw1dciC9WQ6Sh2bHTPGTRC4orH9Z
get0wToZAF7hQxj7mXmoo+TkK8dkMi0UK6wzoMawzSdhjtrLM0C2p9v45EZnOGs6g9Ou5hvJvfRB
AAd8NXIUIzbOg1Y0/mOZm5fSk+mt7jv+Y90qjhcPlatdz4PHEbD5qA5qvC3N2nXvbpAyytagPvcf
A8BZ7Eety5bkCVsKA6Tv7AdNOiCsuw/xrQ6q9lS5XKwAA+YtW1TJXHgJEPxFXFhLL+xR3FfBG8rY
GSBPkIlZCrAJF2sptJVvlvKse6EFIKB0OJiljgjRkOYPaZ5nS4Qrze99EDyAQxFFkRk6qx30ucMT
aBlimfzoWtTvVU3RPo6Nn6wNDtSmoTfluipjCVw2dUnwN9f0Xiw/ydSEg2K2FaLr7JMyqpz9FfoA
sr2w0wzgi4CTMmxDAp0+Hc/ASeW7LEbNXwvUv0PpBc1+LJ34ZKIqfeuaRoVvz5Cgv5I7F/Da20Bl
S7qHYhzGpaqdfepc/c8mSzZxW/Z3doSAqhkAhKcZzJbQoroi9d5KBVhV2gHqBxINoMKxBIyU76F2
H7V1hvsmENRe6Sk3T5ZWejcSyQ3gJ2MC2AOIdtT69653rDVAin4GXPOx2WwQAAm7HEjU88vESYuD
LrJ6XCaRiX5XBOXX+qCFSA572ybN2ovriPKRdUjh2HEu9k0OeEvOynYrardZ0Sz3Bucsev4EpLAM
nG/9uPABzXdf1orsLmaogPd6PCRGZL6x7QD0SOIvAmSSX0e3tjZOAWBQPDeK15esNfhrHrY45vfg
P47iCPAkFltKxp3nKrHQ/69Vck1yKaO9O0b9N0MI92B5rVyRvOjce9sKywcciBVqk3zBAyI/aZER
2Cgl0ADNARTXJYIPabT2EGRG61+C3Fgc5reTEkN69gCIsweShfWY3wLiNL8FdyJHYOAltZBaz6Og
vdihDx5vp0O3Hg7kr7nTSRzfmuqW24FzC/R8BDK9rn7NSq4tWtzQTQdyUhSXjjjCs/6bm9feS+VG
qMDOZL+lYZJ4R7Tp9A8o0XZuWoEuYJIzD6CiJg/xXAOy6Ivh4bFqS+8pSavshINGvQTlr/fi9k6/
BI+od3TLsnzu2zeyDqPS3bdaZaySNi5uPVdBECu+XWQIX+ohs3d+D9g3Xpny9UPeKrmr5MUvuc/6
+KUxAmuHPr5P8tkP6Q8G+raEwVfh4LIjG5L4OFT2eohqGzXmEM3yeUiv/I/ZeYLsG9a6yyiVciMB
qYAOHjTlg0uiuQGnH0htGb4qaQ1AJt9DGr8BS/AFaVCVkKbvUC3wQyLxk+aU7b1esxeAnOavoe/z
VaRX7TFyY+Ox89ITfYdiQJKujZJ5ewclUM+DN6xI3+h7JC6Kot65RdV9z0DkrNwDYF1u9bpjW7Ku
C0QaorZ90UYv3IEyy1uTdRzzLbrloyfHD6JlMUYxgCQ169lzGNL/NXuSZZPeAgoOEDSK6UETo9x6
Ve2hBARqfih8hc7Un2j2v7ZCMrj61vAQ9Up6cd+FdncBK8lblKUIrzie2Pi11mwjMOW9ZFy/zFqF
r/0gsZ6D+HmUvN02/iBfolxegAMQnLHzGNFJj0Z9rbH1e7qgdjFZjqYx7AIli3vPuRSqzuFDwys0
VI0PTF/NMnsozzlqxs72UOv3YdP4B98wkwWqdIYF4D3clW1aKGfxnPqbX9f1WXT2X1bc1N9EYEa3
KWOPNGdpgXXpA3mguRiF3Pf4t1zR3GjY/aNvTFMksY27qnDzR1IummjdGXl1Py0SGOh5LfoLzdW9
+S3xHBvtDbiBHtR1i7wrsjNNdrxAc2qt60ea1b0gW4agZZkWwtMmWKJPIGHV1knBDbVs0Km50GpN
7Kdx35TPURD1x2kIJPqdRCvLOWPYKy6ZiQS5115AwTPeaUIARhLnZRrVHdrN4+6bXcfdyfTkYZYC
pDE9gnL6Fc7HO5In2O7tGzcdgOCtHDtawLe1jQ4m8kOKegBakcHJrNXsSjKQYIeISmxmWckRKEGd
FX4r1G3RJTRRYNGaJtAg1Zo1qnnX2C/dNRZwt3oNcVm6ZFEW4FGshOBl9m20p2KqRu/wjhfaK6r7
j1GgDeekzGIUZQuOMy1fR10AAmY7TrQdahzNxTTmwdiv4hZ0YSNCgekyjcY3vMviSMZ4wgV32akA
9NE9XXTTio5a5f05WcdaF6w5B3jLZB31YGcrkArcT2OP16uyrrtbOQISwjQtHwfErO7sLYDPEcqU
jkz2DqCQLKL0zEdRn3TiAvWsKtnj92g/KsbP0koF4ifqJV0SELNtojJFxttDiMBEEMBLW/tbOTx3
hZs841fKvAEWWIToK4axlSR7buvtiss8fQ5rPVxVTVTvJmXUhyBwalhnmo0ZWuUAqPCImn92L3AU
KZSR34bmsUJl9pKGSOd7m64BewMNFVHjMmlRskHDf9wVec6x57i+qyFy0aWmbvKruwLOpnWe3sI/
7ipBRdtzHwoTqVnzH3dFs7qrNVd3ZUWmdgE0jvWtqV+mt5+zxZiaiwbAPKe+4O0uNcx0eiW+kF3p
dVrz2WK2/Q/0hr/bfrVa0dn3fsqcKlGZhZ9yDB1AKzpAvaaXFqrqdoAp/SzLkNxkq0+aujKa1cs2
RAGD4Rzp8kmPXnJHgJ0w8pJsE0W1u7P8fg0koPaGo9KOLT+GwEcXd5W6+OEwaQAhQNzRRYk632hv
aESqH4ajkdST1ofo776QVOP73Mp+6FYzoH9ThEfidKNh9PchzeqKdjTHiRoI2sa7MpqRhgVapr/H
Y/6X3qKrQiZ699A6XvuAduENEMLQI4OE0wMi3/0aBLKg+VXDUvb2banLLY0aJYp0tIYBwZ0fyLwq
EYxD+N9a0JD08KyeXNIq5BJMw+8uOcjBbgsxbGmS9MMRLhXL6oGGAPD0J5fTqgV+rSoXqNWoZHws
sqg64aCZ3A9VzS7qlJcg7ZEu0VkR772+NxY0SxfNdAA74wsgsysLuoR9/qinTXlCRPqTk1mBA8X+
v3IEKEk0vIOI5gZEMm+m2bJ7DRDrJwTsUExjOsOrk42T3EeF6kmX9rDso0KSHKxL7/rAHUa3gJIH
QfNJXyg/JFf+pTZu2153nlHEug9N2/6rQ/1qlzX5G7q+3AXqjUpseTvEH1z855YyaI8oSbc3Os+b
e/U7thxMgIIpc9e1rb88S07meKZ/NgcyYzaZGzqzN000NvdmgcpGOy/SH46LhFI9DthIxeMuNBzk
sGHfnwGKCQ7ivgsWEX4bzyQDjQgS9fMMM7BXWkS2+RAghrMruhLloyjrPls65/sgAgcwdvYAB4Wc
LldDYELcsDjP9yQnyytdE0WbCGyCKetqYh5WuiuOuWmiQaMCctI3T2uzVW0LY92COenSqwtnPR4P
mfNoWQEqfJSIXnU1O9ldAIZbVOkCrtcOcaQQMljNemUfpydeWScSkTeyr6X/4Ik0PmKe7zV8eXfA
aBm+52iA9cKFVyPvD0qVH1RAkeOrdQOCpR9UeEGjSvGdq4INt8mmuVlTzc2ayo5KOxBSq24+7MhL
WGmvVNrxMfdv7VqABwfgGD30VYKPlVnypWMoCMffFmBkauhlKLXi6QvrNPvo2chfk3jWIiPs5sDA
gvrrzPys1ShfHUv40Slx1kyrT76uVvybVmPYyUtlF860onAbG7sGNGQOAttIYYFooKkTNFe4Toea
fI+9dbwDtmHnf7c6/JcYCdjsekAjPtY8eiYFsvT9+t2yKzrQLHl2/BYj5z9bhoDS2KM2Mn1svOCJ
FMgyTx2kRIXTYvNjmouqL61vepcPRwpbCcWXJtXwanYeemBKup79ylaCfXJd1Uid7kdfMhADxSMo
LfU+31GgkIKCFC1sNdfftwIIXx/BQl2rRL2YVeYZemUDIRw5K+8WeZ1oN0+Su3k4ByRnmQ0OsaVl
Rvqn0ORXemRB/mi2AYrdDuwuUyzzap1ZbV5nVkGTyRa0hwLcRwiD0q3PavMyUwyVzIIK21sPR7dP
n8js7+rTIw8jR14sKM2HPtbrZZNJ7cdQ1qtgqLqfaBV6FUEgnkYPBb1oApKnvCqzE1AFrTXHxvWb
VYg/q9BtfzYjGo1af3zzC4svhzAo7obGrdAaARawIUCgqNEDkPcO9fAjNqs1+Q9j8eKnho3qy7Ra
R+jNAJgo9499AoIy4AO2IANnKF1RC/jDuABNOvuj9t14CWz68S6vzGQHlM90n+ducrEqRZ425ig1
xSnc9eoUPGZxARoCT4JbGZfc9gXqEdXLuuS3JkeeM0+y8Zipy6xHr65kIZqYv1TJggVrI6DBfixD
luT3SjYP5xVIz+IxkrngwLpadFabTf/1Dbspz9d2F7XT25zvOnZjNIL4Ovo2iqF50E2Goh6WtAAo
wHC08uAmchjSdkHzQKI8Auw5UFb6Aw1RdOPtLdTATfYkKz1jm3m6eUtWqY4yFcsAvTxNSvR/XQrT
Ws4uuUBFG7ASgh3J/IwNKIFhQJtX9zCMaM92BvCHSBGv3LCzb4JktA5panQbyzGSb01i/dSN1v0T
KLTrdIztV1KFxL6RZWWBxsF7V3UrfVYFlt67Kuk3wEJc0BFrOpEBbx40SahCX+QDsi7T2Yzm+0Ii
zEhTdZb/mkIX4nYMmLgzWu/PgXnmTZb4zlOnu0srlcmjiajjQ62jjkOJPa7zGxEi5pOr4Wi2zh74
nkBQUMOhAMGh0YwAv/Vb5ymoOmMJpGwO9BjMWljA7jNACqjJtgNeuZO9L2AZYk3ieQGySRPrfQGa
re243PDUHTc0G1uVsYxAWHOgWc7DP2uJc2QLtMdFCERci+HJ7oA8qQSoEDp4xmHj6zbKTTnwm7ea
5ryPx1HHrTp2p6GzeQAe2qq30vgCpOw14CbZA12MJEI8erA5EDch+9BgQHIplkNmxiu0m/OtVgr2
EIDWgOx9s+UFgAdg2/QD3yYiiWfb2TsYr97tSVbaDiP7wgN5ISgZk0WFv+eOqQBWL4wjqGvLB3QC
o2BEmgDaVzEqzUvcdRIbX6ohRB4vyNyMK3c9Rhy0DhkQ0aPyGBoITTMzjp4RgC+W6AmLjyB/0p6S
Gj0IRmdcStH0TwGQ4BBUfvLswLtFteNzr3RMv2iR3umAUKEmO6coNlY7WhuaHWs09pFDms1+Oczf
HdIyricnh3QP5BCsWOOSJsnhfIeF679mDb5ntsFQZmS85cJvfmaoVEbbN3JrYRzvZa9Xb1oKlssS
oepvcTdYq7ZsmlukyqKdlRndAanSChXOjty46KC7s3pk31JefOkSCJp7r0zEm2023cJ2dbS3haaF
ZBSgdqXw310mWlBhM46gLbk08TCZXXohwg+Rn/SAAi5APeJofxZh+rsX/6mOPTT72EjxZV1q0/dd
MABEMzD+uew+AprPAt88/kedyhsLabgnNzU80H+p5EJWy680jLL1AOOC9IdA8ORKAz0OxhOL/Hcf
VxoNerZ+qwFQGHCAoL0FafwcYI/32AV6d4iXtTrCT8sKPfC7aGDpchoDd9BGxKtLAFctmnubx95d
g23/lXLOKjyGawk6nLCFsgHoeMRkM3/BW8Tgez+VRxS8yWPaOCjzip17Ek3yYUw18PBAhVsd0PLn
KXoVdBFYLX6ZlKY3HCc75W/WZWEJgLVphjy64ChegwruxY0RLlZwfcJ2GdpZHb4EidQIulvImFux
m8YPUU+GSRK54H4DRBKoKWiIZxa7+fAxa3zhgyb/5Sq2WlOWgIY0FG+v45k/DC3Mb2q187UwstQo
ROvmvepTBztaFy5EIL1zoy6uXby/QoDRO8fgOSp6NBDQpJ917YhDJlQcZAfxa/YbW/KnbBPsotAs
/8vnvI7ZJO/2lmZHZ+ywFrz0UKWv59WuAzb8vql0eWsYgq0svaq+CyRSWeqEP8Oh3g1m5L2KMUWZ
Iuvti6GMGmWk8L1vjQEd57Xpl9+l5ZwBEBb+jOQ/jCLNdxYolMH+MZC54lmUr4h2LFxD8hdAsHjs
2NXZzwxNwhswxKuldPMbOlgtFAY3GCpkjrJDkSbNUiDIdDsgWxpQpsiPrYZXs7MtKdNQANIerAZH
OjwGOUKzeoUYKJ0CaQhUa7Gj2Z6x99l5SLNxgspGvYzyEb2d1IQBUhiAjGeo9fOKPD4HmdOjETkO
p3LtqM0uRagemqaF/uYR3YLuwIYXgT58qsqeLf0wGW5rG4gjIJeK30SdX5zMADvO3y3bIVyRAlki
Mosuo8JNz2DT/KGXo7wZszL4BkaXhd6DDrHTwX2oJWiPo2EN8KlVAQioPQ0bPzgM3NHuAXmU3Dme
/kjiKkADbTMiLjb50AD/hfJt7URDLc7ZiyMR1slTBTYaiuilHc1uzWNArdOszNvHmKPuGljv0QZ5
CzAG8za990X7VlthdawCByW+SRjfWYhIOegmWlYAmwc8qOo1pLHXAkYhRCB/HQPnKF12OGa7Y+ce
C2VbFlV/wUnhXTkAOsAe8XAgCJFxrMVipRlhtaGV0BxQXxrQ0z/ZwEHYgphO27SF7F7L5oQvQfvd
Dop4xx3UvJPYqv4wfd99MXWr3hUVeA5JnLv6QiCn+9I4hrUrmjad5PgdXAa5qjrxEEjj2MIhJY/M
SdahPR21sc8CFRI4iaD7jfyMutgEOrYAVokNmVf32Bipu+lYhgxGEn7jqC04FBp6lEluZvEB2+D6
mxEWw6HIkc2NYlBZ6KN70VVSIPBbIBbI6DuCl+KUaGgC2NBEKXy0Xn1MdxqYvekCigRUhZM6jds6
w3bSXqPqvDuaSRM8BL5/wTFKvjbAJFtp8DHJXT+8UGiuwN/gSk6hvy/ksz76wdsjYNe0BUcPzBn8
T+Dnqwd56rmvPQEsFTlmcGXraXvoAhPYEFkvX+wCCUFEVySQIaGV6eByDeQLcA+aSYuMRG28+wIp
1+zL+vDVK184T3ylRSuGYOdUSW4kNZWvKAuHE0MW5RkrkvG84nxf890n+huJZy26zfk9csXrKYzc
XptpeGJugG1zrzf8UJnuCdwIub5lMWLCarapjUWUWPey8AEo4vHwhjdDeEOv4qgO11z3iyUNa3d0
rAW6dNkZ+OWTjJSFGdpIEaX2z9kLWcxePB/dgpMeCUP7s5dZudG8EB1OxidPDbAAewdoGrYZ1rvR
dwCk0SF3ShfEhlCBUMdLGlV6g6Yvw+numR21x1kty31t2SZFtLGA9jSZXrmrzAK/PQJMj8pdmkmr
WStP5mg1kyfSIE9J2+Jx83ETetI2eKCbyAS4JgfxTsZOYdcmm1JHUE8CT+EuQK0bfsPRW+7WAFXN
WfEyosIdZDRmeeiivLjzlAZ1n39ozD7+vQatArKM3/u40hgifWd6bfFCq/RFXh083ud35CNW28/M
MXeuxGOI7jRX70UHtgia2iQOY/ikNq0LaC9HQwUXin891Ka0O7M3MpQwJwBLGk1xKgrXQVD2b7o4
07i3AXQHhqzpV7pW6ziIiIJnpR5j1GTGsXaXtmZ4VwGxC7UmXbxHVW54RxO5iS7ymrc3pAHQPHY7
JkA7+TDKq37A03JoFqU7IquBL1O91qM2Xs9OZsfkhSZyIEqFkd9MjoOWwzGIHWcjclxqKIScjQYr
A1Cvck4y4Aj2K5EW8QrgetVRBKh4AW4rCOQNJFfXfYbS0E9CUqJpxE+qYzmrp6C697ERgSVNzZpp
br87ilDO/O598jkrfRrbloW0PKrKqyO5w3n/u193fGt4MWCECtM+xbK2TzSkV6jJ9/dhWm9TU2Oo
xv/Qm1XITHQR2p1Uaf/sYPaXgwCjW2DvZp8aqweuktei+erXQqRH/pJkBBIB8mzTmlcq8zCmm7EN
lFx/tebVvdEQUZeLaSTdbrKdfaFXbFkaDFwfFsLKwKG4eK6DolV0dx0sF4zyNGz1rLnn6L5doiql
R+8XVOgSw6r+wsp2DZxzNBO8d3oBfubZi1rHcuU/1kEnOI5Vs8U0/kJbJkCUnu/ABQ3VkgHwb3tl
AWQGwAi0WbagN3Nlhp8+HdkA3Bq9N/L3sRiJygqbgq+srj6CHFxS9BGQ1fzBVax9/5DoFueP4Yu1
Zqv5g5o/ivnN/vs/0ldWSQ2A/S8+8vmdX/1paeLj06Dl5zu8sgKud4BCOrSyCM5wJju0wlryKECN
W1O2h6To612YZuKmyYVca2EW3Ifo2MM/CvBy3NT6yXkU/wmmqU1iY+e+8PJoEetO/1eIgFHIU4Ee
KQDeJF3tPToSNXIouGeXzgX4zNUqpetWNzG6VsCZ6PjYcQOV53eruNZfoi+Hf72IaYd8i8i2P72V
WKK2LLfteoEY3bBhfZJuO27757Sv0m0PYNbp1aBkWodZXeBE/Vs9mo16P5n0/kcv/+lq/6Me3VXh
/OnmqXmb5YF9biQ20+BJvzRcGy70KrflH7Zua/tZbgGrbePlo7skGV1cdFyd7VFM5rOuMhdZr+27
D48giP2HuS6dascGz7iA5Q5QrUmDxnKAae1k2Y0HYBkFR1Pi9OgOQFFqK+yp29pmT53V1qg9QYQt
L4tDim5+trDdY+ZZcbSwch35a5m/FmgtRhFbnD+S86aPo9uuypHjcCNgGKJAFSxbwNrgSNxMzkGs
+tl55JZABxpR6wLnvodvH/qTzHvkLt+dG6HBH4HxDLgP5bz5cA4g8vc7D5DvvVgZILTIOSjLP915
hqoKco6GZ9y5cq6PKHBEiViwIOe9ck53/tuPRXQ4Unxx58kv5//Vx0KfOTYrK9Hi3B2Xdb8vcL68
iT3fR9o7yp7w2wnEjJybP4H6hQCK/dc4Gs/ofdaehYeugAoU27doI693CUv/Ye2gFG+yZu0B5MDO
bG3Z6K0FFsu7Na2tuW0NfJsYaJofa/fAT1Vra6qqwUWlJq19Zc0dtEnTnYdR8Q9r1zwEyhpdnZ+s
OYCdpjufrel9x6g7W9fgH12DCxlVOiMqnQeg3p4EcmTrFKH9J2DhvDmVaH/mkbO0ZV6+aSOrlnEh
tIvRyWFXZwhmoALMuQxmVwNRr2ZvDprfavxb/QTRIwjsiuKJ/NvApQJ/XlqefJxoJv9Fb8/+XeU/
UP7Rca5dhjAedkDJMhB/EM5FR8Z29k83FQISlPxjH/l+/x2i+ltmG8AAcus79Bp6dxqQU+44OM13
qTOEi6jJWvRlln68FgYTa9IxM0AAATPQWThBqO8mndEAZKElgxOpNBpqE6u/AuWNXKKcFhjNbnU3
aYOmGExq6ENHJvLXqlaEf3+g2VRAgIYZTdAq4NQzdrPegJUApRyc6D5ki4rHTJX1tjgS0zLqzcwu
yhEkVZ3ddiuvQCYmMNJ2avGipihudwcxgPxqlmd52q11LymnFq33fiopUUfiL8iIuq5IbiUN6H47
MGDNE31RNHs3Q6EqyeYJtZYOwMXTLHJReb+2tKJcjVpuBosCcfubyH5fh5YgZaHr9mJIEYOhIU20
ah16T/P9qOjcyHq5SAde33F1QfwpW3WBgbPZh2zoUj7JgtgTdzQx/k7m9h0e2llk7gLLUFEl+Z0O
foYtX7Fj7B9ZhgcqumijXTB0xqNSaBnL/9BL4zWpov+Hwogl/C+WaEz9e1PK7oKtLf64o3A3DKSL
q7QO9Xs8C417RwBaOZXsTCLp+chXZzaI5EzjfhIlKE2RtQi2NIxLYd8F5dku+pEvyWPUSb6axk2f
3wMqhqGmEr6ZMcpjB1o6sqRLAFqga29xdAa0tI7Uvbo/8mYFBr+tkXJAV/jK0swtb7LiSBd8L95f
zTK0LbJyQWMplro5hoeaRJ8maHYaD6YTlaCbUUbTa44misn9LycJjpmHzyrXrub7AOZpsfMzgTzf
TRtaT40epmteDTjnJqX1jEb3Z0cU9YUbKZAVwfOWjqb1zFCYcOzcFvQBahjWaOf5wggFFsNjjYDc
b406zQJrZbAQTGrITkTVFiREfBpKhD/w4aqJj0sxnqvI4Z8ks9bIUchYZEgJkv48ceWcJtyWARJg
ViwBif47x4Ny7Bis2Fz7VPeF/UK1NdVdd34J+re6B+/jpc/Kn7HKco5mgBYVrbeORthFzwD9PwM7
rbsr7XFUZbaDymuqtubbIfLeaNSFA5CrWBwuaRihI2jdtAqVROmiAiFaksNI+e8MwDx+OLTDZ1o1
ydjkkEbkEHAFAfA+YHLlkO4wA6cbKE2NCL9prX2DTmz7RotT+wYbvHHRSD3coMUBnwMJh9KwDwlD
OemHHpnRJBeo8+6BRLKh4TyhY093wCH2OMttXm6QvkY6DhiapygQ+OXVvOY5R76uA17Nn6Oe3LA6
KF7KBLD5yM+Ep8R0xSlFmG9SDdvgDp1Vk2qNmt9Pqh3q01Zhrxi4WSfOLeUF8zF8Y48UtOosi63E
YJnned4A1/xb9XQ1H0WOOGsoMly9z9PDr3bQokr2X88LDxiTNN+EcX2WGtpi0LIEPDbkY+mzo0/H
QD2NjCp5nD5ikskmERsDn+L0iYdAJnn/8JV2wPF0Ir04R9kDoH3w1Ut1/JjTZ0uXCB2w64hX7arR
wOGWZok2pXeirhgWjePgz6cKB4Wa5WqWsj2kTLNULDgPSXm2pXJBGn5lO8/OC13Zzp6ZCZJ7gyE9
YDGzvgUYe74ABmm26+0OKJnz2FHTcaVHIBEr15XKZvpNgC6v1EKXARJ9xdJrUc1XWsWdo7KQrpq1
rAH4/OgeLpYBZj1fFHchgIEPgwl0NAqQMpAo3EqUa8zxUZInjftgm+h4mIK0rp8kAI2q/DXp1Sr6
OmAjtctQP/3J9sMdOZlsZ1fKiuzHIIwnd+SJlM3GGa7dOVaF/oPmFPXobe4i43vBfbQbmaze2n0L
eqY0Vch0+pOjGQGSIS0gmZU8xlNugf94eQHpJbCbVN8W2Su621XtI2thoy3929/9MumKLdlnDPv0
v/slc8vEYf+3fkcwBh2btvvkNy+NcCNAs4HMuYGQy5Cjgw61cQtXGMWZhqivXGJ34SA15mGbmra3
ldICg61+COU4LkkrrQGFz9N22M4+fOUj4W7xbBnN5AN1w83dkNe3pDUYrn6QqsjD8vXyuSmksfaE
MWzJyNVwNCudXeaXINYe5MpNq/BmvgSmHt742fgjLJi2I7mnRCTvEaRYV67fLYd0GIIVOXHksJqG
pP1hSxZ6mSEfYRchGkb9sVv6Q+eiNkytWReRPOE8PN1BMbi71AW+kHQz41R6wFM2kXldj5mvn8DB
jCoUwJsaJ5qmC83MirOMXqG61TiRyjSRWu1S9H3/f6x9V3PcutLtL2IVM8jXyVEaSVawX1i27M2c
wACSv/4uNEfD0Rx5n1Nf3RcW0QmUPQxodK+1LZG13KcKx8YLWG9e7S6+E4CV/B25vqSKTp+d0vJW
augb27zS2CmPwRBCFrLdzQHvFXAxrXnfqOwuAYLu3rAScxnk3fCKdfodA+cMxUKHevKsYPmyqg1D
36I8xvkcy1Fc/VfRCGs+uOi9pVi65QKQLguBCIQ7udFstFnoyGXMaSw8lz8UgLcDI3v1tcx2o3ZF
JnTwbOHOexTlrxrpSwFu4pHiRjbNMcUj32leMgn9MpmdN797RVhLg4m10kXNrzaPQLhiev23OAqR
hSn04K5yI75NXZ9tNBNUzDk2shbAuELTnUirWWSDBgq42GgsDlCY5fUtvmL75pdnp8NMz/r/iIRe
KXuMFODF9++R2kiE361BexOOt86sLt0pVZKj6h4Hmygx6DRDVmZplh3aPwFHcQxzC1XfpKExnVmp
v9HRk76bRCSfzJq6cpeWBzyiG8U0pLO8CzaqjITMQ7LP/TZ5FK4arYMIla/0+jHcOlrrKfaEp2Gv
YDVJry4yvtH+1Xdo8YNv0J2m1IDXVkrXeE0FIDc6XMFdZijhq+ctSYx2lOLIBxcU99KqicDYPTm1
aGiZCU+cnQxEtUvz9cYp0gy+Yh2W4m4WVDOr7P6h308ZK+VCggUsaUi/vRsZ/bBIpgSDu6Thje94
X0x+VlVU431BMuR1zn7jb7tW/onqWgBwz/NTNN+D3KIB+ioQA2eJ/J7viypf+3ocr2gYNyjlAWa9
d+jlmoCb973bDi9pH2CN/tkpini8Iqt/c6pcI571NXiDwWFfbqZfAQvqoEOZ/LtRutFhHE1aOkMd
goZ2baCb0dAlj5tf3keAG/E0pCD4SDgHmRQmINXBNwOSZi9m8boP22Y+PSi6WEWymGT0IJrGgRXh
wUQ+XAzNnP6T6DDJrmwYWqPn438axUjVBODKWfvu5Fl7VwBN6wT6FmCtOl7/I1eEO7tRUKlQKRWJ
1rV3fpqdPUjBHPXs4aHV65SmrJiNigB0XORBc1hyDlJ8NQdNjv+DswdovQcg/epb+u0NJduC76A6
Tj/bzyL646PSG63Gv11aGIqojtNv+OI0/WSlyLpYjXcE2hVotskRtZlXF0By6Rgxw9gOeg2Oj7WX
5dHMr7J2a5pW9C3pg1fDj8NfXhn1sxa1w6c+iaJD6TrtQpMKO0Y5SKO63/HGy4C71p4940x5cbDT
9qtw0r97hjx1v6tFmq9oTmR6SzQ89zEH7FFufmN19tZaYfirbjKgvViJdQKtg7cPB3xzkIKr8Uzj
VvSjEV686tRw2Np47DxdPFW3BBtSb+PzUXoC67FfqKEK+MoId66hxT+U0Dx7appy9qxj/i2oWmRw
QmuWhXizmiE4+VQbe8tJ6/Y/0sozR8WAqo57DThGsypp+x8eCrZuPSZF1aFg48aD5mB2K7a1igpk
QO1WD9jEbO/ypMPm9kcaysvqUVR4qrxv5BCUyUuyJzPnw4LSW6yt+XwILCfQAZMEAMhKRVMqYDdA
uaBnz6qbuTunLTJvJnKGXNvQ8IU3WN0pQB/aqXBUA+m4futaCkxI0afVs4H6u90o44V2dhvHovdG
FzI+23jFc2oqGyC8aW9DCp6epi7fUDkwbNQSVcItcE8AWaDPHEsp0PRUD5vWxvp2vFfZ1/Y55JO9
LuOQvRm/+908TxkLZn6hzMYzCXJxK/usBRwFcpL//+z+Ptvnef9uJ6/lv1yV74jvWq/+Cpv7BvDq
KEJPqlPntN530zPzud4P7WPnNdXK8ziqMyrP2hla1K3LvOtP+J0Fi1Ax1VcZAhRhwT9/iQNmtfZR
VHmFt3fIDwzdL2OcKEr7U9uizpPi2Knxy8kyitOagkvAyOaEoGjct3/3Aba6yzZ+D1nhAI6UdY9x
YSbrEqViOyVJvWOomkDgRgv+q++Xb1T8GVnSqYtGp8xLgZuQd8kaK1aki7nwjqWo2UIP+/TVTJI3
KjONixX+aqC16farZefOxkiVYPx5oLEVqcIPeQqeylEujPZK3vQJ2EBkVelnuXWJc5E3qIB2PGMB
bjn2A4XDMyDqpO8+vljmtZUm9zxgyr4vc+XGAj/zao712NkiUmrADgEUEFxPQAIVM49n6Z6rrQ3u
ZJ6Nvcq8MM5DqmcFWN611vw8/F99qRb2xpgi42bM5nnovSCrGyy7XM13QRqqz6jX2OZNgffrRR5y
bXhOOwGgL9aNcl/jZ/sccrKP8Mga41zsSxlnkv/X+NO8oYyPgib0TRpGujAyrTgVEXtW7Cp/1UEt
vnVBX7uI5fIW4L/hsgd1AGAqMfRN7HkAkSq7I2On+AYuUeXZLvzyVNrmM5frZyD2W9umCc4hLB/b
jOhGyjehDJHoYGuhEBSxdZ8UI/JfLlehx+GO8xo1LdZH7+7UxTvEoDMVQ1YtSDspSrXDCxYsJM5c
sSrsVcg+4FzlO9DMs/sQ27UbMF9XC+zig1hQDk3QGixas9WvhpVsjJy05WVoS+NpeOOLZN5Zq/RA
AyItGWdAlkAXO3p6C1RxFlrhLbXETl4Gt33zY+QPYyfeWqrXfU9SpV0IE9wuvGnbfVhFZ9OUo/pS
9lGxIgXVHmCV+zYWi2GIzqbIyPxpQT8357HSbwvAIz+i/4nPwmhI34fBOPQ6i14zQ1MBlJYNo0Xh
RGeLprQOSgUCwBINZytUoQ0LACqqOyq573t0m5qVm43DLOXRIWbOT3VMeyk6erMsNdtxmRXTwU13
SHL7J9ds80UJW/XeCRw0DZbhry6N2tlgCOeETmkG7INYroFkI2z2j5ZiV1otWIgv/07bVlVvPV0c
GxWdsnaTXDvmBrY34dih4HJ0BOuAtnVVb3QEF7k1AzYjAwYyn2eGpFVyElB60lkGmQPYWOyNq+X5
TGrNkp/tbrX/3c7ME9zgvOnzrQsk3ZmqNNhQuDQ+RAbeqLwZ+J7+VRUn9HajCUhQxt6IyWT8t1Qs
dzTJbMCjCeEjPVa43h7M0d4+85BnnU3jvi/PGt/9Y8c+25HZJP7K1KhS0GuRzSevyTX0AVw49tvo
osz2XuaqB7dO8JtAUlk74MeuHizuBYsiHEx8UUGN5JFsUJanDh1o3NTgeCQjciR1XwAJFxwu2srr
9fQUomdvHQP4fY7clJIvIxVEaINoD4BQdZxZhKqfdYs1+jwAkflJaQcGAKWEbysrEgeSAdlpWAYN
+Eb6xkahdmA0qEDn5XcGlP3WsN8KcP/uQjvXF37qFt9bow5npVYlJ8dtvZMy4PNHysnbyJUGxe8Y
5t18kN5e2529KahulWfvGtx2J7zd3kk+zd3lWwPdkcML0D6rR6t0kTguXB81eEWxxs5V8NQZqXfv
h+jPlSM6TBbkEDjCvbdiPESCDAR6ps7KF1f50QBCezb0YB2kmlIUSogN4P3x8SarSGO1Eo9u9hb4
oMWe+4CxkzjU2U4YAUpMkX67ta1sPPZlNSrZUtywBRPk+DqNvFTbdsQQ0Lt2vzdstMIJVlo7lJgM
NMzQBiAWlW0CL10LdlnpDWvDTD0wAHr9XRwoYiEi238rW/Op7IT3R4LQcxAR/UoioDmUWCA8oE9/
WIus9bZaWfR36GnvRidNtUenTrBFLZ1AH4DO6ca1HzQUcqyzbKYXlXoQ3EBHmvz0CLCeUtBU8Ujy
znfO8jxm350waUY5Ks/0OZB5bu1JTnEiuS672Kd5I+Y9wN02cQgkgjuA6K6HhCc7Kx08cac5yThE
FwayTjXPV7aWvueAe9hojOd3gzzQGVBGwdZQFu8W4BJR24nRJB/NFOth4FwBPFEH6OLWG16VARDJ
OxdMPZtpqDrYS5VDPIZRUhOoBbAgMc0U0+AiPmDVPi8T/VpOFqMyAy62vIYKHfzALpGnpGgqsBtN
CrrEL8KVFuoCzv15ql1WxSxTu2Y1RJG2wJ2DLRDQxcxi3ykeLFR8P6mZ2QDzANpKD6EtqwZrv6R4
CMoSmRAGcm0rY8lMJKb93bicVYl5lk1nN3ZAFSu/uw4SHYFR+nvKJDU6YF01Dr5m13BPllt+i2S+
ya+Fvanxhbsgq9Kp+jl6Ufy9jR3I1wDXD5y2/9kp77xnrQWZMz3a6MFIZ00JvFjL5MaSZA49DenB
SGo60LCwwQhMhlOE6VnZ4MafI38H1L0Cj0AbiD1b0zLwuivCchu7eTTnHbeebDM1nx4LeUrjyZpk
SlP+h/Wa4kzWTOV4fwXgTAah7D0ATspDXyE7Ndd96x7IauUB2xjIfZelugZBwjFj6GOjQ9OoQIc0
GrR7a2FwRA3zWUFartuRmN3YTM5knaAq/yCiNR6+3bwuG2NnMl+SiJvINuXiwbVz7Rsq8uYk1rsa
QLXI3YMjElYRyvrWntYby04M+I61on4OKFtjF2RN8coRw9IG8VCbrTrFaLFiOoZWh7Zo6dSbol2n
VWqgvxEh1UsMEWK1k+cD2BRURaxqBxjGYy5NVcxPY12OudSP+SeytzUfSLmUr1OAdYVtQyBfElYT
4TExbMXPgXumISsOxCYCZOo1oEOQjMCYSIHkAwDRykJbTzLyNVFAM/rexBsxoq5jAcu1c544yrju
GyDj7pTGuBN9K5cXfPhy6ADwEO1mg4+tLelhDtrZozGsdFaXYbMKJXzVIGGt6IwOpZvZ4zAmfCxS
p03sr5wWdAeTYUIIV9rFe4ozasjyxnEK7vL4l4LyF5l8M51gk4zN8Cgl24Aw9ZWeX/TkGp9uBr4H
STE2yctSr00V5683T0d6iJJSBhG+H6vry3B0vUQqsKACul6F1lddsV7oBu6jTJtpdiyWNLz6LLo6
JSPHLsXySjg9PKaPLA5SSpRkIxrJxm+w28BCTjkZkfr2a42EFI2mBT2bMgtr8ImDFAPtZwGqbQ8t
+l2Rk4zb18rP63VeuPxAinCyISGDSSNNUmkCPk608DQZ2mPxS0m7fJH1LAB5DX5pJKrpDHJADZ3l
o0jaxx/2VyIpT7CvTHEoxHSQ8h6/17RyNcwaNAHaPbWNG4OS8/yjd4brodTGUfqhVaE1U1s9AoP+
Zwva3HWXKOlpkAcNFBWoG/GOJKJDhYKRVWl6+ryPVdxB0kxPy2yyneTg5Q1XWWTrAE2gkDxfpp7d
LyOAgILakmGpFkbA49GiYWsayjAv5JC0Zq9j19lrz0MyrlJdf47N4XulInUuhGd/T/FKk1lULzTA
0iqYucbWiv0d+Bcq85EVCLyz+MOay9TqJP5kPQUha3QqkvUk/rCmKVksbmJ7UW7P8M+F/6gsBK1J
nRmPJkgxsV+LFW6hHVulGN7BmolinyZmJ1fE0baxbXs0RYNdD8qT1v7dKMdamrLSS65MKWpZbePe
81Bn2QXiLXHKYJ/0qbEC3lz5pKJXe9aij+w34++AePb+oJfxXeRl+VLxOlvaqV8cfdA973VL0Vep
EvEnbHlOProIvD9GMrwP+OJ/GZJB8lB9+DiKjiKOvPtW8rTdDRFbRvL9hgSYf3WYZAYQN3deinoN
acbla3CyncwoWt7/cnyg/7r4zl8RXxdReglsfN7RWSuw507aCJAZyOdK4jDSZJw1WD9pfBEU2fd6
sNN3CzAaqt/nP4uyshcVi3LgNRTOXZTiw1XvefquDtHMEtHXFl3uBxuQykbLTATxtrc0YG/Tuz9v
LMBiJlYNaLcCyXPSh70Dhgr5MUCHG5li+UAVvMQp86q6sqPYZBLYsKP4elVxlNFQCg9IQppugJy2
zoHSJ285utusUGMALdMP0w1IylwwaxakQTfexWTbm5ztwf5ymO7M8Y69xBUOHmzorN2TBcUuYE+x
p0P5OTYpKHYsrKvYJCdbumYa5iC0mA0aOryTOrGedCt8AFwWSh20znoCc5K6TFzQuTixZT7hBvKO
RoPdZ6kkEZpcRnvyRuGxunQMZoAfB8G6VPWOcZcBCxcjw8KzEGzt9ewLJ6vXjCWFvThRfBJd7EkU
a5a6vLGXF0WT0AG93vhOZ8ZOESPSFz7177UQxRgGM521HzTtU9PZ7QHdFz+T1G6fXBa0T2B7fkFS
KznSCNSr9Rp5rHgxDlkfPlkZdobhTBFuAvI4BlIyApKSDp7hjwFpjrqyq3XbKtGClLgZKOA0PwXs
C99FZYQKNHRsKFNQi9c/6RrIT14lfv/JkUbnq7Svg3bIMsu/Z7wGq7XmYdM5a5ro8meTksxkQCPD
d+r4d8o/u5NXSX+pJq8yrG4DfvHvqLeoHYkC88VF+TH40nl30E1s5rWaWwEoqkahUKgDjEnh4SNW
Pkg15shykMLJtbmKT5U3LMqz9WBU4Qbo9MmrmTVrMqCQ+MDvDtzv/iVkZYf6grfO8FOGBOetDvb3
JF9z3cVHF7bMXjOlWpOBsNNoYaDpaRkUnjMPi7Jbqp4Rvml2gm531PnoufKuAuH2W9+xdG0adb0F
E2b+gFZPhj8DFoYfzIwGLOxODs6tmrH2rmZCBUaqAI06L6+CmQhm+aF5G8wJs3MwtLqOwVBV7825
DIb9SBVEzLgyN+7Mx0E3H9BNBK5erX33bMPbl06phgs61cKUt6u6bTzULF3bfG1INoFfv5dF5y/x
HJMgwyAC+uGCvHRL1JGtoUuG3fVEJpl4SbEx7QJQMRcGypyBeIKcSJaCnfQLpwCYFvNU0oBQNKNz
wVaB8vWtH/XxwosDvnMiLKdjVBM/tljQ7VJgtSxT8FH9yIoevUBm8ytWIoCHgIfs2DHbADUlMkek
AGbDqlGAb4gaEnNlOEA49ZoctawpqvWl5xQ7H9D4nPDsNjZYUlGUHjb/x9iFq2WPLAf1gJGoHVCJ
gMVK+AVV1O3jxAmfB4GeKzUszvJOJtAvcrIn3AQpB8NMNNp/jkNy2zCG3SSvDVTjt2343BSFeiW/
zEv2NK+aJahdBjfELC/BK456HhSupHpn8iP6w/JZXYMxp0QjyXJauZEMsKzXsjDmIRDiIaOFHBlP
vuOH7TQmNS0jScYufuT811g3c07xMqGX2z514llc8eCeDpXHf5rMDrZc0c4ikoNNo15UAMZZDAw3
xsJnjrHhwvwNVoEa1IjI3dwxoPh/xMkGgWpCTTQ/md2DhO+ioLiaq2BvhoFr7EaRgKmUwpJ8ugaK
D8BocwCtjYwqTDuZ+bkenQR6eJeuhcdEU4f1Y5I16EW2wS0AxI4jiZAsBEBnM4w6Ek1OZE8yV0XB
QJFdO7FOeyQdHXyUpoAbh81S3lU7MBknKKjnzhzfFMVPp+kA7ILN29gLwOnXxuq3MErMFXCHz7YS
P3GyNfSUXdkqhWeMtjEw38EpAMbozGXpzJP1OXXpB3M8ltI7jxXqyQ8U8MvTpiuPwfNps+SOBZp6
Io9J4VlQuFIxedyEIo++4xlYNIgrFul+66hpYb7V1cgeFyc0HKocQ7k4QS483wJM0B5XMpMxLWxo
OGnJeAwlfeso/M3weBpestLdJI0ESumNAl0DcXYqjDY7BZqFNRkWOioYr4+TXOgqVqwOK8B/BotJ
cbGd5ECD08e4rHgslcD5ZZXmgxeK5rVMDb70/aI6uHYIEBAwoi3RfA0wBxSl0n9gVdmjaYYs2pUp
cCL8pS5NQW9/V+G19Xpeo4CZMJkneme8xok3B82s+40VQNzr3ehHJsV2BoBUVibAHZRDkWoZmqBj
fW9LdoiLE3hogxOr0x8kBtXD105Rl3YPreg3Ot7RM4DTdBt6KtDzIUhAF0uy87q4RflHGqPsHIB7
R+LzVczinxwJNuQCFXEkxt+J55dk2Mj8p1V8sSalhia2fqQCBpyeblRWfMxRWbzzA2bP89JJv+UA
/Jv7XXQ+I9mk7SzFRsFt+9/sbqJ00mOQvjfxRrvY6WYAimrvws4a3xCsa8yl37nZto+S7NXtzFEu
DPUsd/1EO4psKGcKlPSauHECm9con5wapHVfP08SWyBBJflXk5jGaF+JtJXAUOostIriBHKCRW/k
AEsz1eApLCMQmOApuyYZWSiqukgMx38iEbqiUsBjgJuEHFxX9Vd52DnKkg3YFWDYUBhTU7TnIPcX
KI2l2D7YFXBLK3j6eBwdtn7A7eFk4HQeKtiaA20C2xCUFw1jOaQ6CRq6WHVcaesgPw+5i72/aTj5
EgzYNJwik7EhIcQm7TQRzXvjy7mo560TKVvy+F8D1F9c2l//ysZEV1nZPYBign8rIpBTFvLBjVfa
PIgr9WfRueZclG51nzUhKoXTEGyc0tYL0y9tozCv7x00LF/ZAlPc1mZ55qdP4Oq2QW/RuTuLWfUR
AE7xEv8j7UtStr96Lff+aH2ErkzffUfljz4DmmfyhKeWvTIN292ZTnt2AsS4eKn06pf8rv2joiLP
c4Xz7vJAnzGDeY/da4w6tpVgAHRqfROUF+gv3/iVA/KwLnIWg+sEz0ie9tgItZSfTGQ7tUkYIBXw
+Y1XuP3HDtUftiuqN5dFw1wAyOmhBcP8ClSxPfqUEbIdnPQ2ZJmV/Qzct2PIVtMQ0kdIkJzZf9ig
X4UEnSoway5Xyd3c3nDrn15T0qeu6+eEXU2jnCM3Jus3LqNJV0I3jT77JYDuGCGvZUwNNU3mxk2P
pcy6ia4wvrn2sZbvIhqgboQ0g+LoUnNllh5rmZrrzppPPrpfmE9oJJyHWJTv28JqlqkLnuxBMxaB
LMUQvAzmAD8LT//dYgjzbM+t5Xn3XTjLrDK9TViAwo0VwyMVhpYghJvZIXPvW+GgW6MxkgUpKvm7
Bbzgd7+stdW/ejoJWMf8uk/GYtQ4YXPTToPRU+U+2GmxfNkZvpehGaaRzS045KjYOPg2ACcvIiO3
qntL17NJnqqgdvIbLTwEeuZgW6UyAMaB/z4aok3oekha+k8ibe2mxiL2W+Ux1zoTReM5Ms4Pfmwt
c9UHi4o8G3SBsyCzr2RRXNnHpAiBhizTc7QRVSRpsUjz3phP202koOG0TWXVoli0fX1tN0UpRaNs
KtQjWPjg9+Y209E4axfOfPBcfcjQDaeA5KDN3WI26UioAEluf7ZS6/6PFmNnuLb858LLsjXWBAUe
wHL/5Gq343ZzJA6i0XzaG5lMxo0VdM5hBVd5svRHRrvM0Hfdbzcz2tVYNkL1HVQQMtWHAKkSa90g
BEMxevLcZSzbgrZf1pqQUVUl3hL81ueqEwvsdLHrZwfw02+Gqmd7M0DTnFkKAXQqyHyDIW9Hu0xx
bY1D2hgorETuLUEGqD1nf7VPIJP/0tVSvGpmGIWJLV0gTWdpd+SZI8aDeRnaTgziL4bOR6mc5JrI
QfNgftKO/rm4jsTBKkz+fQfA1NntFB9amr+RpRIK7n78C1XIXjQ13/CkcJ6dwTpSbfQQgI7NddPo
3gPk2VG3VWtO5dZNyFcpnvevf/O04yKa13oX3uuD0RxRoHz27NxipfBSOXumw6HxIn0+lbBnGqgb
yrhXgPH10YlBMg1fTGsqVicF1rgeisMCsIHShmSlG+cxldWT4b/HmpoTyPev8SlerrF+lYRNO0+Q
k1iBX6QA+bvAr8NLzgdSKKVezCcZKlOx+RN1yWpS5ErSW/iBfhJSrEAGjIEodhufFBRflxMLTcFG
ZygNadxy01ii9MoFoHBslKgXHbR9l2isXNGp6qf6vjJBNojKQmNBMjroMbCuRpuao3zxSpV0gTUb
sLGMTMUl5ujUpTo2kRlAvS30//Tfcj/35wMqwhdDj53toYx/5y721GkU5wabZ0ErNjS0stxdsb71
lzTsQaW4DxxwtdGw7ezipDoAE6dA8gBinRkruf1IIrCQ/gbMRHQVu7J0sQljDaYydu8W17GbBh1f
Y+w6HmNHQBlo5jKuXSnWI7nKawYtq40Nc/4ugArwCSqYUIOvAIRFy4y5jzY9cGw3ABkm+/EUd92e
zJsvg0ye1+GkE7l37n4oRX5PpWR9l6A2TUWyTgNmK9WGgZGmWeOWBbmgLDabFBfbmMrMJjtyG4UX
G+zloxRtsqFYZEgBEyc6qB6K9EhEyki3z/OOZWwkTLLsEBoeyD7SbsNlCSC2wAAoqpriqmiwMosf
jeLlB6oZ9KVFFDtiRkM6XCwI/HiK8dkCBCPFGIOrxTmGRo3JF39yCLS57oDFlrZ2AX+Ph22fDXPa
+a0DC+vyzk6rQ2r3slUjDKKF6+OLkPZ+yehqCzntBkDwWbYzNzrbKO7ikO/8rK22vBc2KkhT+9DG
6KgEfn8GCBALtMJe0HfR08UwdWV1G1kmQkJDSZuscApsqFiNemA/2shJT1xY5V0E8FIa0YHoatW6
c+Ze79m42T2qFASJjZkBxECS2U7Gk92Vr9UczgUFoG9En25aazs1CKwTYLSxzSQ/5hzTW4Em037z
XTBCAotC2wG1zzopLsBryCLw/bXQVOuNxyB9VN2qWFsOOwgjR2tOa/dHO+vB8CezDXghFN9L7CJQ
2+qA3MGsKGz1CYXDIONzbX1jVkbxaEaWQMMWOlvrWpkrHEDxhYjO0TSbtYesEP6yMwEbLaNRu2wI
mIxZEzbqU8PBCRyGg453VVSO0cgkLtCXrXAHBfsf18bAabxkTRYthhyrIfoERl9acoxyrDHoI5iG
OeCqZvQZPA2B5Y8vdGlM2v/V96uJJt9STjQNb+b9q2+h6fbcCUGE7TYNoMELt0LLDPZWO3mgM/AQ
oxRPavF0xLLms4JMlIuWjCe3FAu50XeKTCakmCKTNgoOutYAwl3WuUyfcVcfffFUJjMWw1Q2W4Ny
9P5rm9H8Jlz44TPNIHqgk2R5i69ojrarsekzz5XyGJTBbqxiomFuhzt6/dNBxAMni3FEXc9pMYqm
L4VCinxb2U4fHZ9jhbzv7gffXfiiKue5rapo/f/Ps8AW5XzQAu1LLXkA3lx7jqTdVRQvVpeBUxor
FSyrd66SbLQ6avdKEiIfLw8ktxVRrxwjAOhLZUvoCqnRpQcw5jZJ3OHTnbcS7EIqzIt1HhcWW1iB
x3YDRxIpALF7hT6CuQ7swr0it4no0Mitoa9kNajmUGQt/RKslcCTLTeVyCdgH95TnEnGA+c8FdZa
wBZmdTwLNXthANf7SZOH0BmcmfCbbuuZoQAPTN3vTCDVz0hLB2MQW2GAwphGwKNTloYl8iUNJYzu
CfSs4HJGNEAVnENGhd5taRoKyfoe1BOo8kZKNmmvwqUe8k6OV+ZLmp/CMc0aw+VA/thazM8XNYpP
JRqaFVWvqg1OC0Vl8UIRinMfNRbflGXdbYsWgI8pvisX3FTCl4HZITrajeHPh3dqohrv4o08mzt6
syDptr7dnr1Nsw9f0GgYzsCD0v/x6gMhsbGPuUtVjxfi4k1zZ3JuA1y8i9issEl97U0IdNI7Q5r6
7cab5iZvuvJaXjl5t0U+/Gnjae60jrDhOiyRvGoOWpDcjy2INMRS4Z5TR2Lk5Uhbau6GgJ+4Dfp5
C4jKhAyl6G16DFA/MMJGxWjmWUQV0NHHsSWeMqVFDliiSOkuWtpBuIOWBsKckpEcGYni5gOgjBzT
H21HjKmoOEeLbQWwUpr5yJS0fyAlRWv0Ab9dwpyS0dCPUu8T/6eKvpRnbDWDR0+Aj3koRPtqGvkM
yRz1uTLi+JT1+Zutu+1rCbLcrZW1qH2UVrwEHB9XXBN06xhaKeq/6yJ+qB2l/aZjZ4mcWA+ORNMK
3RlZoYC4XPHBAmS/DMk/T8yA6GuqvvrMsfN8YlX9NoZumL/tVeRRySkHTOvVxCJ3gScNqH2zGlqk
/prx8m4mdiuQVBVyYgppW7yfFSq4goXfGfuRfQD1CM3MCcAHWTattopKFfUMcmjVfQyu9DJ8BUJC
sXPDIDiRXeCaIPZT9AcP6U1YBEZwiooSVatenawYuZEh8xdZGqn35EoHmiKzgC1u+GqZLd3BffEj
rdiNXgo+TygyGY8ygw89WsSzZEVXRZrx+q6jjxI9R9pIRq8Gj61jL043ehiZJ78uvVXhmOW8ZSbw
w1udmRILZNehA/o0ymwB5qFMK7GPDBkdsLGP1XCSc6CShXBDkbK3sjI8yCkq2cSoYjkkZbwbo5As
sjX0SfDy6AEBBkXJvX8OQ1rybUDjt+g0laMu33rrQUewAhxmjjYZHNCDC8CyL8epP+R7UAufLRsw
66Ir/TImHxkRMNZA8qA4o03po5t5jEnmo/Ta4mrWSwSKF+HHCa7eyl8CqwH1iumQ7vCdVyKVAdJW
VAMCVw8irU7LYy9Hn0U0Irm0argAVSV2nJeRmfiLxHSR7eqz4EhnRaCjt7+xjNUkI8WNHfLEMVDC
fXNFikhGobO2a/JVkqF2joOQszaBID2TZzHy1yFwnGwsVKRMno2ySWtGH7LJLm7ZVRSXAWQ+84iu
o2OWthUBKNX8vP8RAt0SL7vA35keyNWlPALZ6w8GjPOlVZZX8sme5K5bBi8GSOaI3n6Kw6Rcxgl1
APoYtFflgdu0qAr3mWXdOG8tvAQ51ibclaXuPluQU5zcMJOl7+r4MPqwT4mC4bM96rzG65zsLa6y
Bwtb3iGQ1dbGkAMGuLaALBV05XnMi0q3gY6/SRlSDkhyZQ9o33Ox6qFhl9t7NRb7cQjSBLzzSk9Z
uLnTLHo5/NLPzxV8X5odyCGyLF2i2NFfkssYR/gBCAJs5GHbXW2gnNsaUjz5gIkB1H2h7d0eT2DP
9qIl+hK0FWkbZrfbClD8c9ICG6a+N/X8WEZ4aJKFWYD6oCuyRxJN0UgJspB4jEZagBy28o2fzwFP
0377HI0sZDSBRp8xmuDRFqzo6xbFxd+qCihUmhnEO0CHinvm2wYmzsyfqtCxWYOC004L0Sai2Nm3
8mKrR2Y72lZg/PxZ69pc9DX7napKPBuqLP/GW9S5UFwu43qlZszJ9ou4k22o1Wfbf72GtPGBlGkp
SMikIA74G4HBDbUAocFJigNVkg+0WHqt/m8WksCgEM7XMbTU2RpdYj90vE82mdUIsMgCoY2G2MUQ
YDHAcLhoCfUm9Kxko7aFWBDoWmqBn+avvpPxFHnyzTmYEvLSBqIvNuJzlDef8Cr8f5xdWXecutL9
RawFCBC89uh2Dx6TOHlhJTm5zIPEzK//topO0+7jnHvu98JCNYnENkilqr3lOi5ApjLfAeBIAuAJ
sj/akS9p/4sdcKW2sqk94E+y2BtO9FYNI54tHTBcb+lNSy9lo43zSTa/o1Ftli0BltRvzThDX8zs
N40dpS9nPY0pLsVwx7LfpCaao7PQ3HtFoP0y8vQevYPlt86IGI6IpHiUNX5mVa3zu6ILg8c0M/hS
Ih2gjpP21EGnnDppl98SCWq3LIrkYzNa45VTVHd8qYc6/9rDKQ27cj8EmVNtrA6dl7HV/PRmbIoQ
fA1h1FjHJDELH0R6OGQPyyTeTDYmr/HqjaqfBG6hWUC4mLAu3rs1leMgyQpu9AkZg9xCzETGwhEr
K+HNMzAUsBnPwnZPZ79pX5+HdFCMuoTr4awl43/29Tx31YHUNPZ9f9vK/LWJIuNQ15Z+6Jk0DvOQ
7iqlfW/rVBEqrmc7zTQwzlo2xXMN8RZPjHR64vBVCTabg7xcsBtODkMKpMUbmd2YYLYq8LG/2P4L
V/ICJeNxDpkDyy7DQeVUB+SH/A1l9sMz2Dq7A/Msa0nVPmnnvWnxODxXWdsdoly/kpN9qezti72K
M9uTHBi36aNwURqoTtIM168XQcqSDdWygx8H3VxzWTvdjcqmHbwEYKgoejfioqhWpPHHQH10HJR4
ZWyra/wUBHHvotUECVxLpYLpji6ez2JtmWUNDAs0fhH9HGkCXwCe4nyrSOmubilwnDgnkoFk67Hi
nZUcTR6ygyv5LvLAfdoMYfhagsVuVdbC3FZq6LhufB97wGAacyN4LSqZvZgFAMCLpFraRi6A45mJ
PSmBag8ScxxwrWiocXRUoozlSXp1+Eqi91Plaiqd9eZ2cv9gKtnfk44ezfGEWCSaW+7p0ezGQ2Lj
n6brQVMfRsJ8qKNePnRZXZ5KFCIdgSomF40vUEs0Rg4wZKMBACQW+zKmVbtovWY8ml5qfak+Ddxq
v2RZqh1te5BoW4WRZnH7Qx/SAqtL+YBOGriFEaCrE1Q9rVw70j7LcfzaKOK5GBQMmdZUP3mF5pA8
Sa1nHEWAqc1ClVBl2RaWmcxfsd7wZ6cQTqEHADpyMkOU5d44RWqmvsZxYxaGyV0EQPtlw1myq7lW
vAS+Fhy6MvnL9sOkxI5A/+lLKzqQMu9Bn+jbMkQtMWzpAlKyO+Cztg+NL8uXoPRAvJphQ0FKw8iL
lzvSTAHMbFzhjE3fkKzTs/oBdTR3pGyssXhhOrt+HCbK8AAI1b8mCzXF+0fq0Aa3M6w8BNwXlGT2
/pEi9Uj4zdD/9kg0YX55JPJNq/7qkUhEj5TabbKb/onqf0g9kpYf4lqucyBk9rp5nPOVc3ITOvx6
syOlMefEJyVIE6DIYOe1BZ/bUxgKZyEYGIC1KAof0xIkBLR2/khBi3ZSjKpi1geS2q3HrBDgPFzQ
cps8WjTX7awyN5HIjFIxACQC218QRaVYlS4d33GOfowiY3TMlCsuRvYD53o3BmNg5ce8Q74D+I7W
/8cAJS85sMSuIhiGn99lZmctiYcYBHFYN0c2+B+FuZ9Yi0lRskRmK7udFBNzcaf4376lQatvMh1J
Ih14HVO1SNhLQAC56bMuAn1HFqhOS760wOv4lxahVcsFyhOzKUbGAAEigvIqxmzhBRagQRQECE9i
9DBGxC6MFX244yUqsGIw4L5y6WonvNsfUqvx62XZVgtRd8bzwAH1ZTlFtnB0MzjE0m5fsdlxV4OB
hAG5BoBxxztYIpLSFnavnYTfPZByEkX1VTSbpR9Ho7nKuDhH8/sctFPqky0UwhoAF7KfoOrZoU3A
/2KWgFSzhiy5r1rePI0cdU4fWEgkgO4NP2ufKEaTVMkCa8DmGA/g8uyMLrwHc6v+zDNQDHMZtD98
vfrhZLX+YjZA0wSASb/JLbDU6ZG9JoO6BShSi2KSExAHh6Mfhe6SFGOO9LWvmV8L1/pz7DQI9Zdc
lx/GrrDbBG5J8W9io7rkUwjS9Xn9QCsUWoQ0sTDR91kGSxpaoh6qxbw8uVnK0JBcvDQN8HLFGifo
6iIBI+Dv5Q6olfgSJ83JKuI1P/qmjmLsTO4GIOSPK6YxfsRrONu2eZ0taBi2rV1vlaFW+GJHMvLt
hA3OVbRDnq1J2CSRe6S72VD5oqH/rsxT/xUoFH9xDUvqhr8Vblr+5erFuBB4qb30Er/bDivSPeg4
06PRjOVa4m/js/LJVM8gfLDOLv+SUTouWt1oX6woBjqJaSb7LM2zYzDWZ5+uH//KjGMox4khFnli
fowUcyzdEWusCJ3PQT+OdyTHTrs+c8hic4JjvVL7a7a9YphVblyglZhIYyc3ikduTu/+RaMyAXDK
4NrNLqyQiOQG+yZZnb8yT89eS9Cjx5HbPdMIuAfGoi37/p6GmuabmzpNtVUjQiyQgft3jHLnW6dG
ZFEghXvj7vbguZzdXVtoK3LwdD05at0XASDdp9hw2BFo+KD36HLjq9T1aNnpvDoCd1m8IPP1iFpy
/WtuCn1d27l3Fykz77kB/fZXwyqyHcCM6jU5C6N4thrNff6fg9IcCZo2/h7UG7Jn4K+6z8JKsAQx
wKMs99OOR4IIascYwHZorzJvcXTTXRrgPzhNO6EBP9OlCwiyDdnRhfNwvPKd9j7Dbz/aMpHd7HuO
NdjDDlABAJ9TsIJzQOXrtlhc0mNQgNmXzEgxXPyjYYiqNbqkpke9Mrk87vwY9Lg0bTAA+aDU63AT
eI2x7wC1u0LnLqhfSm5i4ZtYxn66JT1dmBJ2QNERi6vxxXPSkNHscxXj6pb0EZBrl7Zr1Bsgm+Sv
Y430VOQBFT3B4f+rFaPasYqShek2gPEBz8t3yxERdqlQxqoahuv4Q6AhueLcH8XVpC284bkecT7N
muyVLJR7aehnd5y6n911m7Hn2HmaYZKo9A1U69Fal40xQS01xgjUJSqam7CTyKgiKd32dn62n0vj
SEGXj2Q4XLe2ieeoHXOc42TCbB3z09AD9ndoEmdPQ4BtDWjH5/Y05DE6oUhrj7X5ibQ0tPwEoEBF
EdwRlkHRRsadY8qvE+4BQSAQGAIpQKbx9QYohpR2KdBFDyWNZqf3IUk+u2ue3R567ueA9c1q0z6a
vWE9INXQb7oyzJc0pMtYA0WEeZq38NFtvOWGsB5E3MYcADDapq+FfpiN7SoODih53c0iuvsXgcmO
otOM/0PwtBuHNZD4fJPxNVXdJ5ovnht3qsqnwvu2DNM1872zQWwJidfUVJQ/1e5HOdLGDBGoeJ8M
fkeYDeYIv6cAhgnwcG7Cl6O/ySSQC3JDX1US3HjLpMrAVqCnOIVT3b+VXXZbBkDfqc84izX/URnH
SkkWWg4YfnTr1XtXNRvXQf83BxPNCABALReNEQcPQaA3x0Ar3iLBstdAXfIe1VN+nTzTKK0Ke4E/
puKehkIDo5csG3tlI+/8OgaiOZaVfKs9cXZPcvfW3cK3a3If+ehtTHu0V+SQG4Zz1yXtQYzozDAD
YOChqUWs8z5H+Urp9W+6h2IW8NG8gpDSOIHuXSxI3vmA7c5M0FVdzBJl1l/MEo0nmzHh8t70/Mcg
xhIA/zsg32M4KDQGL3gxqyRZxEGMlSQsZATAvqQAZV/OxmsLU+09SpdtxxapZ63untreL18SDfz2
MgKydxT095bdOEsaDq09rMouLQCwC63N3cc/ORnYUi1L3rIvMdGDA4BvJ9UwcJESVTNJF1sjJCj4
ckIwrO1DidLKxwl10GSHojX7eTTrIliSjvzihN9Ykk7hqOzCEXkuwK3Z9gbLWm0XaEG9pBdSOYJ7
r5dpvZzeQEpLQ9IGSXE9/KMv8DnBK69CIT+cIbdkbzzOPusWXu++arEekqjdYkOEJlw1lNmYvvgl
zkmb9gUEumgstwxU9/Ses50MdGc4mHz8luiOV6Kfw5iCZaoJXfooxGP6gCpn5U/BWLb4bYq0ZZ6a
14FYZX6jsGR/eTLelsYDb41dVg9AtwoKrK1jAJSD1uEpYrl8MkfMZsjgjmClHKMz7vGBV+k3gE79
O6fazY37AGvmJYVmDjvPFIJrRW+aeN8AsPGpREXxhNZdln22ZF5rHUlh1u5Z4Ud1tswaoFGHvGFa
hrbIxlqKuAN8txmD7QJAUVqhWS9p279WItSPTKFKVRJlQn5fNuvJwkzRUwX7QtmT6GJP3sByvrZH
QYU8RJWOxtbGNjdU1S+G1ESv22BuqAWgEbZxNZSNdj0k7b/wHfWTHwzdKu9T7xDHbnXoMPe6ZWn3
xUm7J+ri0R15AodB9hYZVYg3CEy7frg1tVT3pTJNreRsysw8vDNF/NkGgN++NLV8U6DV5bXJWLVA
33r6q3LXlO3KcGa0APt8/clsPH09xu14sH3fAOJnVWzGrMteWz4C5SOS2cUpUU7i4lS06XiwssLc
9wxU532ZGXeo/7CAnJeH/RE069mi4paHU1mGHj11IUXe+dj3ghIxW4Ra721IyI3oJfEta+PV2IcS
fLYpXWyMHf5U6EN8JDmacoZvdqj91PrmWv6BPaBFUcCtIGdUnNme5Bf71k7dJ2kX5/gX+WxP87pj
x45OmDhoiy9l5j8FfvCCWpLiJ86zpxsl8Uyv+HlRXW6UTdA79rPWd2hs9GtUswBTgz6rTgVenNy0
ciDboq2OPr5O2x/RsARKJ9Vkp4026AwvFiRTMTQ3HZbn7s3WHiMgMoHKx0u85LnvD1O9LFpZonXl
SG1S8rNyAkM1IzBZ65nmr1tbFli9Ixc+EleK4k4pQSUFQijbtO8iFN6xbtBxTACFVbRugS00bkl4
MZkUWVRHh4b9R8Mx28YDKtsXo2UH+jZhvYjsTsnTZ7dm4+5PFlgkX1u4XfbLqn3wvfWWt0jAyPmj
iZslNZ1xR6AwJ5FfevCJrRwhopM9aPK+7gHzgAqg+nl2at1bp8BTxV9xEJ1M8JLe1+ZYbIHwUj/n
rest+qD6j+t02jqOueqhRR01eKrCI13cXIbHANnTaUiyKgDvDNk5uYWzhtlw9kNVTL5SCFQngpOn
3zcjA2pNjF9VgE6N/ATgbmshFPoRYc8TCn2mFDcepCCgeoKTp1CDQqunUCAkOnvUgMT5OR30uWEN
Gg0r8tdXYwuIF+f6DtLHsvXXeQ58NWwaf9vb4FR7dLN17mHrnmYgXQNbefQj10usF8sK8Ea+tuFh
iNwBer8/+Vr/QAYer8HrhqTpA3k2wARdBg1QdHHktu5CV/7Rc3CB506eXHfPc8Yifh0d8O2g8OK+
lw3f0V2BY8bpbvxANtt9pJ19i1+hB9A9MwP6B4g+FkNnyQMQf1N3B+zdfuWKIVsmnSxBF6lyoFZc
AX9sVpG9+eKBHGmnp8Ej7Tiu8CmbpGU7FkePtAvJCfONtixaCzIGpfhoA6NZ2aS82cDQkEKquZoq
dTfn91OGPPfOltUJNTByN7926Q71Nv30Fha9OKEi5mxByhCN/tN7moZsrIC5XfJ7wxmtU8p9Nl0G
E1xBogrdBTNHlKaShmziurtzyqbaNwwJQ4DJwY+sZefxBR/QzL8i64vhWJhsEySiUjjEZVetKgHw
NZFrIObxnHxFTGfEZ0YKxhNtFTpGvsLuvX4oqBeLhLM1GZILhUnxKzJFncPMCo+QAufYszXJ6CJj
xwBTGJAgHLGlPzN/1XC3+db7FVZoSkp/ruGGDU3zbVTSa9s8ke2VlL5hZ9su0d/bUty/SSkuSd1q
FNu2Bua/pi9LYx2MmfM41zbb4SYE6/B7SawkcwdUAzSwjyUUZzLkU2TTrVD2hag0z+g01moQOXo7
zabZE84zfXQIAJqHQGBQlFRn5O2LyYwq3XkAvnXsgd9b6lt1E4VCFVj7fRhl+qDNEcha78GwSc8x
FNGhDIpqb6UlmrTURQpQrptJLZaxN55lobqLvOFaQTLyIAXWTmJJw1lBoSwVapbNc8wes9tHoXDs
dw/SE/V2/41rS3/ybgdAaBuYufRmoL/s6fXgqSxFMwRLkpHt7JpItHZelFcvFfLq4DW9fDzQ0C9s
txGgTwYAdJh73imWTfG5kN9oxd823DiwEKeeNLQT21/XGW+2tJb//zsVbY4zf9TTrqlJjvrjDMG8
gxYZKxJN7XECKH+HBvDqU68bkPL8g5aOq0lLhiRTJjQKTfTOURfdxXWege4ucpqURHS5xP5IruJT
6LHr0OLZxmDAsNJNhtLEXW/2L+C8Sdytq4HDlOcFEuKiQTnFRW0qks9JZkdA1AGtOt8S+eTEV9n6
lrEzAvNFazxwfbSZePVEuyw6i39hnsvvhFVEm8Biwzdghy17TfAvJk/cK7myb5Wc7DMU32xKxanA
Ib+x98Js/Gb1zbLQs7XRePWUWS/4quhi84Uy4UheiEXoIMVCQ8W6vtG6ql/TsK3D/CDdIlrQkFLp
QA8JS2a8UOI+k0hhzO5oHIiQEf3tXvksu3K3hmrcMMnTdRWbKATH2Rydi+lhi8rQVHugEzWgNmHV
MRTejpRt6IhNwli9piFoadK97hvtYtJ27fikotGIQmpDd5/Xjn8VDR+8c7SqG8WGWX2N9x8O9Cha
XtvX0YzEmKIBG3IAkWD8o+6Tdt9zs93T3TwMEzDWVkMlVo1Zn7Wz3f8kq1QAitezXqxoDgpAijnU
P8uk5554L/k2VL3UbcDQOTSozp2YmnRSp43XKHDGzovAa6+s6PbW1C35gBpwhKIL9tdo07ZdF6cl
UXjn+DaOi9WlLmJnn8qk3pZB+aK3EcxIBnTC37eTdDanu4sPjbKhcvYf2k3CKGOHpGiHJTcrfZun
wnpjLrqHUQr5XQcLyzrJI1CQCKN+9XDEbwMC/jtYotHtByisoxYY/aOpDudJkbUoxUkSkM+XkRMd
LQ/pMPAp5d/TRntAu4n5iiVndG/wCvkENQNwGkGF5YRfzSRrt+8foVAG5h8eQSbtiPUk2LQTt/yH
RxgH3VzSVB88Aj1aW3cfPkIG8oasaCX+65NPKA7TNwzsVltg0w9vfiNfRObYT4ZX+I/JYL+ReLby
rGR8a0X5kVUoGxytx1m6BfDL8BZgijlWHrhvJKZYRawlk9U41i9gmbefslyfZryx6nhpb1DBWWwq
xzXx8xu7PdVnWnnCFoBp6/ZUn0lauxbdxL6rdVhozsOPfG+085B854n+2ZeM6TGo8vPGl4ZcPRWV
mIb9u6eafYcm5ifDr0DRJn0A4tU4LProG95F4Awk7fzpn3cBKOk7a692C7QAmKNOmnlVQBo3cOvN
hCo9zwrggnO0eYZ5SXEbcX6eWXN7LEPPR3NRHMfXUMXimGxpp9oYregMiQ6fYsD8beMwerw6kOIe
B0Ih2UxSsARMRiQTrSnOat6BcdFKwuxOmoX12AhgaPSRYe20fGCPUeuxRz/vtJWNw9EVySYFT/1d
UPa/ZhHdsS3LI/SRKT8S1Cm4tAazsnYUi2SGa2irIQ7c1SyLVEAAt00BZznb4hQN5QCXp6EndAf2
zUud7zn+vKYD2vmI06uDRRry9OHqhBNlQsjmtMF2PlONROsCzaQuF9P5LGkinPeSL40oAFe+uY7T
qfkMmAMP4o7mJhOv6+4L0/J2N4Aibgj4C587V/L0Ao8/RABzWBgNvzWZkPFnHJKLyeQxQ5DMszmY
yFATzeFnpZ/2/bJsPLzg4wXYpRjYdi2A9Oqltwa6hVgROuBHMqym5ZP13o5kaRWffQmbngL8czxO
LS5zLApDfh/J9CKLF74YvxqNvzS8ALg8QRy+qJGpwKJoVAhtaYa6+ckDAtaLGr23pBHp3ke5+HUh
n2J+5IcmGg2bBtpQu6K0TkZY5quucPXVtNWuEl2AJvM8IrsqaZB/mk2w5hWnpl5ZMSooV0OLnKmI
eLCZe8tROrPBJ7E8XrWgB7zdxF5dL2vV0T4r3ttS47qnh51KoNeAIc9zIGmH+Ua4kVwSSJvljP2R
7gTqgA0L8JgTeJtT9kfe93a3cmpnGYxOt2+MFjAnmW756NCsE3SnZhVA7kBVHgeGdieoIxG/SO2i
CmrtzlU0irbeyqdBA+s4ybzQx3aWxkLZ+MqmGwGUfoYGjt0+Q10UUhvIjQ5vtd23Kx1YWqgD84a3
PtfAMuhknx0LgLstMAsXfdoNbyB+PZvR8L1Z4SL1QfKraCp44msLr8zzz07YgZTiMml3idaq4CMm
JbMcOMZHoaLpoSdfAYgF3J4v4oJS3YVF+tR/miGqSeB8mfGuwbWYPp0FZEaC/tOIzNaun7ATkyw2
Fx3IbSSv6y8G05D6jHN5cPzOP/C4BtKgCIu3qo9P6Kl0ANNjf2ia2cPZtGfhbKrFXbG1kTVaNU3p
Heq2HReaInETUVpugdrlroljbTQK8G6PnQ84MjCwaaw4hjEWMkPVi1dbSDQkw4limK4cF2RVvI9h
XGKQcYL2My1CDOYnUwxyCk3NPVAMJ9bWzVCvAkXXBDAHIHgPKNQN7TAGGyxwOUhBFx7E33tXartZ
jt14snNZEi/IdVYoW1fqZ9sCBS9W7YEJgI2PfMC+X5VEaHU1jQzVuYLlxzSi08nLyOFOrC/G1LYB
aubJJ+pyH1HfmOPk+/BeVCrRnPOxAv90I4pT9wTa6uYAiJBuU+FdsWpSh21yMJqsaWJnrK6HfTWy
DQqhgbatHpmGpTKm4Y0vaYsBeOEU6saXjElLR6qjijzPO/vS/wY9Bs0bRn66sMcQbfGLjnU2Tpid
AAcqDMQHWIiJRi9OGdfy05Vc91HzDxFdBPj9NK1dzj/I6acJIiwksE/0gyOJn9btuh84yhMuP3jS
euHPXJnOESQwKifTQE/NHfa5AqeW53OZIpN32G3x71oEOvuRBeDXzQHzKo3AONZY+O0A8tjfeXWe
PDROzFa+FXufvDYsFhKINT/xklr2xGvOugJryT9EAoissdMrrZsipWUJikpuuh9GcqJ8hyZK93sn
DbaIZbEXIbJ5SOt1x4GwpzrPWrljmE+yK4WtwKuav2vJRCh4KrqrwZA5+/cETzWZqDkM1171g5Vh
nY9o04xgO1qaBfBvKsaiQ8CiZeUN/MgBDgCCHlWqSGMw+UqQZlTZmoazQihr8s2beEnyUNU2zhZ0
l0bs7H+jIGPpJ80+iV47v1h4igkOZ5k4AqNb1g449DLSVOwval8xyvmKUe7WhHVY8imFE6LK2Cyz
Ax06W6n7CfiyzZEOpHVNRBvT8cWalJGJ3q7WDE50nv0n+9i3xHTEfbEnUw0FZMu6ALth4ICD0s5z
eRxeQyPFJ5MkE9skFlryWD+3ToMfFfFPkjLXU7lxArdagM0Z1acA/nsCc2x+X1sh4KxqGb/pQbSj
Q7z/bmEF1bhomi75jcertYWNH1sPJrCm33dWi55SNUTBUr+nFLtudsDJ+sDkxqPwIv9usNi5kc3O
XGvBhCXvUjqvGjQN3atGJ+/m5jeyQdGWvJub5EhGdlrcVk9kPPtSb92NjIZpXcnl+TuJFb++Nnpf
bmrWyQMgvhTRWdNvDZDiPVZ+HSJTzsYv3PZ+6FzTfgn/IWQFWHKdVD7yKNW+slAUy0Gk3fMf40jQ
m61yt5zijGMb/McEZBRYtz6M42pMbrqqBBtZ6gO4s/eeXQA2EYlpMqA6L9DqcEmfPb/BGi4NkC6g
j6PjGUimpENwIK2XG9seZFUvaZF6zwDUmLhUW8C7TzGINTVoESMpkSYgJ4rhWUVwIK0JRr0GBN4v
QCRxKcbYJQIVzIlYEWzWfAHAg7lG9QG6YFV7VUhdU+db1TVFt+jpj8sNmdrukC6uULU+dmjbNNk2
oOADLXRsPmsADFmaeK19HTrvUxFZ9n+Caqf1NYpZ0YVxFH4dfQeriw1mmAAssViprgNNdCcnQm1W
KlJrh/Q+EBRQHLMxkAX9KGKu7wrpOVPEsXKj7w4DvhJFzEV+HbHxXbZrwxGV3Z0BVNzLM+YWV9UU
HOBuIXL1zth8puU/jeyy+kwbDBq50NEGYx6pzcfF8v/rB9zD1flDW6DwGo3X/aAlz1GvJ6smd/qt
rdX2CxOG3EcNzxdcDUnW2/WqG8LoiUSBcgD9yjA5VHmF4mXl0Ieosl8qY8BDhU/kKkT7DccOoDdc
AGrdfnV7tImKAW2ijo82UdtEjpyFDKniGr2liYk20SE291QJz8v0vgic8tuNk2uhIRVEnAEWb+gt
Jaemsienzo7vM+XUVVhYjHlkHyccNGBXHUecghNG2kTc2cdoKbGE325mJLa2rcujGDV87RXhJ/ma
pmoY0ZJuQ8M+S/5CHchwJ1AidapYU+61zt/QCISMxYnuuJmhcFpPy31k4RhdjWa5fVEqz1k5u5Nn
As+bsGnl2Ps85lsiCHSzJFuaugnUTlXYVYISw8vd8FPuJP5Da6XfSWzxIgEUt16taehVxa1T5RXR
p8q1vQczi79T6BunpMWWOAL+seMXE7ql0+oo+ZmAKn2Xyz0KQ65wLwmjcrIh7eynlggzNCZhXJKF
i8g38o+ikwPZTaia76NPsjnM5cnoeUhu178coP+tiIp6BDdGOIJ4eGi0cocDHLYmCuyLvEevzC72
PHPdJuUTKuTlWtdbe23EKKUixLkgDQDwj/Jpe62jv3YSkoa7srSPdVNC46QvUQquJ7ASTItrZ9Cf
1YgW09igj/Oo+a0jS+lnkyX6QNDHJJz+JO0Taqq17yhq61chr9BciuXWCa8ONjEsjc2DIxr/e6KF
wwooSOxgg5ZlMsiY3n8PLDREdmx4BSduc+p0tD05KiVc5kkGirDYvasH3r/lubshM71m9SkMwKBp
KTMzEFgQA/Z+MosaoEL6Ujx0ZQfImUUOdoCHxrW/2GWO+lw03oLHERcdH3uU+l/Glqd1a2QO7IVJ
mkRBf+Qaz6pVDO6ESTWb1+pU9cqdbHzlTo74FJ3nuTKkKegxyMYNcmsTMudXmLQZDmhwwXrhfEdD
LopkkZtut271wSkWQNc+q7MUK9x5SH7ZAATiyebK/OqWYgopzzFvJktmdzK8mYJkkw3d0uS5URR3
ACIY0YGYxQAv0iqdHb1Q+gNQIX0UtbEeDLW8wV/kRUY2OL/DMoqJN6BzwJhkdPFLwY4cx8LLOADU
CMkmm4gs54hqqkk2RywR8UrmKRvSUsQkH1CFTmF4wZujzBZlxbT7XF3oLmua852uh1q+mMeNCIL9
PLxxidAtzaq2383yOd6N621kCko2H7mgLNnPFzchyHBEIVdlMICFqcf/46PdRCZjekp0olX3jXOg
ROuUc7Vc9gSi7e6OkqeTbM6jTuDR3JhMpmTsjBs9jUulFjVKClWed87hkt1koiaphvRschOePFrA
Hi+sUP/W9SZHsrZ2HkIH0JrukGc/qkJb8MoEOx7wtxRtAH8B22e6jfHln2x9WZxtNdQHz7ZxZPIX
7nbpluJ6KB8SwFzYhaGHPhZZtP7ecVN/D57kei91pMotfw/+VPusnOzI5MoFReGzNQWhC+jWfwc1
gsq6PwMO2hWqISwgK66HDsxT0m60zybn/QIl7vxAQ830tqDu48/g5IpfASa0ckJX+5z2OB31oxZd
oGqIs1b3rq/DftJ2YxcDHV2P7kiLXcs5JA1VyKRjzrNmJslri65b5APPIctsADW7eg6BXNVdF7vd
pI2leQ4Z+NXWKbrynrBNcSyLIrWh88OdDhwg+rz8De9UEWAarTmZTASaV4aKYNMz/XAz+MMvJAvi
T4nTtxtmguHWZAY7GQFOeMqoZt9Eyde2+nGnWXdrmgOo6eSGzdkUC+I1/bQBQ/IrUDwBzC60+0iR
oXhp+L008+A+VjQqdPGMMtmVQxqrZu2zjBRC97+RbfreFhSe8WKyUA5Fj1Z/ox1AOXiyjOAXLY+C
pM5W3NLr1c1qiVZWpLUvWpJZQwEaQ9KIvsWK9bI+m5dgN1FpzWZoI7JTsi/D5RmcFTWzG3cc4qlA
morscm4gyZ2Bd3WV63W8ivoBW3ZSNa3qDyaVo5xyqpsmVUq3pKJ4V8K5wi/Su2Q1jgrIUdVeX0Wm
8TwnFWCT3zTlVL59eaQ5IsMebZGanjj0XrycNjr6aAL1orV/ZBEAo8ogsj6hC2JYGTZngHdo7C2g
zK37qLTCQ1bFNipckF3IG6zGwVo+fnGi6tc4CP+vOWTqse2gQqJgqlJ9dNYnzSyvQ7astu5ztwkP
XirOIQtD8iVy5PoXwBj88kNnCtkWeflVH2W69/nGzJrslKhKRotKF2tRsJUUeboiIehIALJJGhhb
F+NJ1L43tpXx7AaH0gKQiDWUctHZdlwsKi0GWBagG/yxCPfSAHvrkm4H0wz2uaEFe7ojWenmcKGx
VjUgJrp1mgzi1LP/S8x5iinQPNv0WFdzzKrLs+pRiMoxJDFXMhw0kIHiMuTu+S4HMNRGt0e+uFHQ
UGsdYCXLH7P9TQyta6KF7lrD9iP3OfhHASi4Zv+YQ97EQPolwm8Lgs/uZYUVSsqsJ82qFhxbd5A2
6qByyc4jOuRXo8TJ3Rc61L+MqCzBl1jF5u2Hfh5ieirmez+KqXR91AVIOOssORr1aAPIN2HtAzaH
/hNaQ72VPYBT28IhxxNduGpQLRycQ7eFe5Y1XrsSkSmArQ+zAu87UHGad4HbOfFSoJ7qrnJytpiD
lEXurUSfDOs5CAVGd4a183GWHi8vQcmNgsalcTc7UOBGBaZpyQy8Zcay0scHHZi3oAMOkmTbo5L9
WElRHHUzQ2VvhLZz2QY99u+QkXa6GEG51vo+XNIQyMjNcC/HHFA7dryfjbUkRqENjcGiVqxpKnJh
dmCtQLrAlk6uo7R4wInKtkk1tZxOrBMgNtkpzkucArSu/iSLytuRLIh/a0GdevaY7EhNzgUfnixT
93YhBcisny7SqYcgbYMFbbgSEGAdvRJVAnQggXPH/vh/nF3XctvItv0iVCGHV4A5Ksv2C0q2Zxo5
NfLX39UbNEHTmnPm3BdU906AJAoEdljrTgugWeZSMSMVxnfaO9+CDQx1DBRRKPK8nX0j1bA8jZcF
ymEROEqBBroFbKl/wl2jXIQR775ojD/2gnknkYJVBaiMj6gNCg99DPWjpVvWOvFtecvNwT/pLXCs
yClk5WNYg3knRxJrrGX1w0LGDv2lUfNIZypL+R2MA/GeGHv12NOL0Tkmo4CNvhL5EtmvGntZ6zhH
EtMhmvh+88nnRvRbrIuVCCanZbJNlcE6UbIkNaN+V+XJG6VYZqh6Aw0VoMka5c2ce9FCqyPbyVNU
aWhFtkVWXWylDuU02TAOmLneU++2llvGImhVeVe0yH7wRp/kqY5hEKmBXI+L8FXY0/QQydNcuthL
BugVxHAGxZnlv8ef5b/bz+d1EId1UntEZ0CPoUWH+ccIfVzPmsSmmUUAcDTPgxpMO18BRHpWAyRV
lqwtoAjR8SbY80q5XTvAfHr7RJ4CxOhBrhXZG0FCBOAMs/duiNiBligfiF6dDsTiHvZKsagVpfdI
dk/GblNFhAkjvBQmrmWj4VqwYky9uqgn42NXSpXL8OcxAB8JSoxZOPXVUoutagIoPGR2hcc1NPNS
jFlBIUjWxtUZX9fhU9zm2zRl+t955K98sw+/20qBpzuMED8HPdpEAe4cHOrO6fdOFKhoWDf7p963
Q9wl7eKDj8m2CZkxuyuY/Jrc8zCoVoDYCg6o+Q6Tu6E1t+5ZkG19ELAvgBciryJLQIVU8ejKYcyn
bSBkid4BMkOT82oXM3trxpi/RSEOGlKTiyKX6MtUI+uYBwmqW1MwSSrJRRWII6QdCYGkMDCSlyYv
rFLVZaoZ5ZEOiRJV04q2tsIwg2A5f9/J46sDmTXqT93MkgNZ8UaueneOhg5xw+1b+3Ia3MD5RT2f
wlAYcwujvVzF7EwrOvw6x70/nfPuHJMMwINuW7bOMjFVTIerYF9waQmEhV97oOHl6EpOK5eEpWQ5
6arzJejJSRwMQ7Yd4C1gSUazWiAbouCqbv7ZmYyNWFVxbrqCKcRo5oDAjqqLcDovqf64zvniJ9df
55wMJ0+6uEhYNnX+68eM1BF30j5Gd9QjC+OXKRHoDJG84xWYIvURnN/icKfwfb2tpwSik4/AxAxN
c9zFdulNhBfkY/phftFoUenZ9GZImjbQ2nXvjO9qL2PKCz3UL6lchZs0GsziZMZttkaTwY8mq7Rs
hzkh80CHSClfgmQMNz1Ly9YlGbqWm3JxdZkiRE35LoO3WNdxV7XkY96USDj3rF0pHLjOZqcMDw14
hx/0HoQYaqh7tOurcngYxaFQKzBZoEq5nRVGOTYro7UHLy8wtuYW6HA7FaC6I5PZDowfgrmN91sK
RYrcNy6+8aD/VIY8mTqlJbNAQdrmBpD2RY8ztTvf9EjTnrqj9S4DLbBexgZqGsgnkYYOOVBu+IqW
emr7eNJTpGe7TPrHEABDm7pEc0vaAaa3N6unJgiyH0FY4GFVSwuQKMKiy3zwUjeR/2prxY2Fz2v/
VCUyYIia+Cd9IbVj0qLDEj1DqlaZj3gD/klfSGjuuciDSjPxhhVPcjvAdAD+dwB6U0L+u70l4pD8
av9J/M/OK+zR1RDsZMDSeqqZxidHHnfoGOJPdIgiQFGFdaHjcbSqJ5ncqu9FAYA7Eum/nBpgfiYe
OYx421vMQepIftfRh3/jYBS9G5eGx1ia6m5QWMFZB+DVuZH5opQ19UC7WT6EEt6iAySgZhmZZNwy
lwDW5YANRZApXigza6eiNWk2nhQoFN6En88xh7+5oEKErkRoMuxTC5d6DU0yOiiYNt+offXO0oLv
8fyfgdtOLI1i4HtaASBaXeaWFrlGo3SOJ+M7dR/j5TNdzZZShBIU3mG63vF0gLktwWoauXIem9GW
rCavfhhdn6UxQE8aS48AyVW0e3AhgX1CcMER7RutSKZKZoffmXm+k39m+5nsLjqFw3/H+U5O5/rP
MkU9t7ERAyMd/G0EeSONreQ1Yk6GGozvYHDuEW9mm9lvopYjx6n/+A7tpvGbeCswTHhlPIGRrT0T
1KuUaU+WbbdngnYVOtqRTo6Vm91Vd7UE1Vl7JrLQaxTyA9XdE+k0Uby96v6Tn8a6cdUOeu3dlMGp
TK52axNgvRPJVKFaaLgQNXUDuJ6SNy2JyGoutP/yIGWqtUmxChI8YLqTz2Cq7eaSwAr1BtOjsbMA
TZDkyRhAsteN/oCSIHDEqIVUr1tnEeqy5FFL6s2EaHexoz5UUyRPyGIOpyUFqEBK1m4MQQeH3hu+
L8CyTH1u1N7WWaze+2b3Nje7kcjomjfymUyFFbO6t5v+t99ikemoafyzWNcz/lMsJddHN6uMctVz
Y8R3SPNqKkOG2rH4kibGqcAqx3U3dK9TuY8UV1mhSb32rkbDZDJt9V9bshUcSy6Te5Au4o6219TQ
L91wdLQ97elg4i6/z4xMQs4g9rVlrffpZDOZTyqyIvtpP+lIAGjfHYB6Wnw74Rw34WhPB6B64MQ+
Hen0zOy1pWnJqTsbkWI+z3yZn162OCtI/NoN2U2hKVYlriLmRewVo9VtdEkGQEU09i8A9wHOSmiU
uyoMs7MTZuh0Miz+0XRoJJGAnz4Gwx+2usazM0bUL7ZaXS3Q22H+pLioOz45dt48RhIvlqGvYXpF
vI7r5lAsG6e43SpOF68pDUDGpJ23n/lSGiARkT/zpRRCmYO8xS7LbeHIIDq+3vG1622fvgCm2/rN
d4FQz9v5zk4rZjfKgmW96v6zcwDk28Kl0/xzHHE5FIyubr4mwD97mVodUol71HWhZ+M7qhF40PMj
cxEGWXDqZYXvCkB4rrVWbZ4ip3HcWmLsx9XJGpV3KVbBjnN1Ckv/1mkwBwc8QYP0XTjZSWe8Xd6S
61YBsLSUPuCrsnXrIcg26LfKMP+hZA8hMxmG3fgTWVhG59junR1pGpAN7zsQipErHUgOMIPsRzai
rVrt7eYJb/R8CzADpHBBsfSWVP2Jj2b6Qwl1TCj36vhk+WWxDVnnrHLN7t+0tjonIsZY8tRNYkd/
KkojQVNwx9ZtoleYuM0fyEItfADEAcjwKa7RWBfkRrSuuyB9G8L4kSykuI8AVhXHz2XV+RtJ7hq8
edXOe6ou0t5EAqnOigc8YerfkOHRgELMjBeUo0xU8Jv+zHRdWXNex3utd8p9LwM9awAXJUgQElUQ
HgWv0Vgorm6V0QfGJ06d6jvoKfvBkf0IXEXtDmVeqx9+qnVukwbDq2rFLbphi/yh0f103TNJ3Usi
DQ8KXWk9Jlp0VnJQVSJ0eGh7JMtAcd54PM6LV1qh+FG8WjFrRPtt+eqIVSRkn9mR7DPtXTyyGxUn
WFuRhe+KUOMh+ocuAHVoPW8XNCiui3lzvfw28EZ7JIk9oNUfLVgWCJzM4Jlkvf3VAYLNjQFmda0p
ArEe/opALshNpKsbAxHmzwjzKfzM/l7mg7qJy/xDt1jx3hZGtsVbbr1QxXawHfxx9c7YkFZ2nL+c
Aum7IGuKdzAtsoE7b4MDdrIM7Tok7UWEUUQgl6jRLxFIq8XWX3WTSae+G/NrBKDU9Lg15h+WaRWH
YKiCBWjvZRdJU/+dVpEP1tbekUagYurSJJu184q0eWn/K7tRxEOn3h/x7s72v9vlodKjxw9s351b
qmAKkGrVPGh4S0UzKJqV6jAPHxqtPdBuaB3lmVXfaDOWSvhqYEzUQQvxE4my3H9sU9DZks5G9dBV
AT+zJ2XUo8qdB322ndwTHx0wBrdXtA3MPFuD+A/gFeK8amyNAMvMuUdbJ2zqQ9Na+Jqmq9Ly8Vxk
9ol2FuDwnzu1m3Qk0kzMNcRa9Ey7rM3OaDToz7RD/ge9D5UP1CoRK9J9Di46II/QtuehtAB+Vboe
JSt4xY0QZKmjkixB8touoxRFd4nJvHiwW0vajVGKBgYDM7W71j+QyOgHaYfRVcXYNKi8eV0tVxvg
4MRnAJUDlQ9kCoAVy0CMBNhyV0tRliahA6yiB1U30YqWDZlHW1KoWpKQr00EDqQg3xy3zg0zBDuD
iJpYo7TSGvXiS3YV75JzXqD1qij/e7W/ACbwPok21BswV/upKeA/y9Ieb1bwJFOrHCR8t/jOssiK
73iP4mc66LnBz5qRZlsh13UVac5ZBqhCUJiNzt5owAgAZDfVGwej097tMpc8K8WcsSxgZcB2BZgh
EoZgX/KyAiQM9ZBhQLkUbAvTkqRdYwrgvKBxPNTdL6aTkPT39rQHHrSDseNfkVVe7geeSVsbd+iT
Lw5BmAQnUwp9wIqPsnencFoD2kLgG1vyIzmYRpnK7uzL8Ygapsw43LmSRdk0iTuUKl/PDlOAjDsO
hkTxg9AV0IloNZ1EnDJ21EcKKlXAxZ5OSfvrKWeH+eQtry6npJgXXwAvrsocTV9GlSQuw814Yym5
cy51xz7LRlSdUlAIGEI0y2t0pK1QvMtApvCbYg5C/uQBzMfyZAJfbXRMGSA3wuMuwGxMAZJQ0TZG
r3CkksAfKGfGRx6Ww4dYOCAB/LBQlpGzbIRYnhb/s83VXS+qYdmUibbqAO110ppkBNJ7p7uy08kn
kgXckk+0Le3yG5AtkI4StiQiZRn18k5TwItYwZREsxOIuRWviZR8OcvmuIPzHrZSfyTdHHa+DlLc
xQUc2c11zGFb25B3JRh/50Bz3NTGh2q+jru4uA6pLYbj3Y/tx4ClUPMCiSTxW8Ckw7GRVVBQZPYT
iG7eKLNWNa3thT3PD04/3sjLXL6VV4r9RpmyQS6Bnc7U/PB7HLIn+Rimw1NecCCYLy6olZjTpJfi
aZyzGj4Y3jI201wmvo2Ujcr4D7KYXrRrX/4w9MzckINBTQuaasobSWl+3Mj0tIgBUTrK6xSggA9p
Z/3ko1x8lTRgLClJhxKh2Cq7UZGir1lnWlsV6LiLsQ/Lr3mPWes4NvgDOWuZPzmrkXnrXB7IWQ2H
P5wx2VRPzm7vJO83z1phpbiOpGlberKK6145tLCgB7HpaWy2EI9WkpZNFi2++zbloAULLYsCN+6C
EEVpPXortb8IqJT1fDggdWO5hEjKm9heSjFmM0hrR2ngarYanI2xit6C7O87J9oC2+TiRDCmdKai
0+RNz9VXmnil2VeWjtvWt+rDPASbDlK41jQUu2cZzb5G6ASUuwRzeVdGZ61PoxtbxdGsk+r/nMth
aOIsV7WlpxPRfE/INMbIyxVoaS9CzUa3+QX8S9UL/2imZrZWbJC+0vgyDUBHRZCvAaXHvXmuuQEf
5Y0dGZMd+dK4NRnXmrEKJH6i77n5qzBlUuUpvAhXNYhip69H0ipVxFG8hsLOu3YxorC89kHBfAgs
uT04LO8O5qg5Cy0HxJvkjFLtkjDuWJstaEmWtgPsDJbLO1s4T4YUh/ZzRAoW50Cau1N8ZkzhReQk
k8bdTZAoAx3mvO94sGhNlrl5AwxA06xAnKWUZYFW8N/3gdl/dAwEH1nknG0n3RhS2h5GwXZHokFH
X17nh2+KEM1yA1TY6LEz+LIM0UxPttcYaY3JzFl+jUEGsxxck9HCliW+vFPQdRSRtbrcXRy/3VWN
slGAxfq3Dn7u8dfCVvyQJKQSNqhFRH/XWFxtnGh0FpfEcRQVGMDGYCyQyqsVZULyIkqe+qJYUW7j
qqOUCumappx0slX9v/zKLkVTQ7dQeu2g90j52CaaNMVihAT0yeZPIMEfKrH43KYzon4Vgz9iOfW4
9Xi49TDjMU7NcdTjRm1x1PxGK1DwoeMlMsabdj1SVEwx8bbUaeX3bEithew70T4224QfkrxRlmWU
BehDyQPLy8NB82Qbg6fM0kDOlJsgLXPq6kQHG+gF0wpwr7kbo4Nufaegba2wx2zolO3sMJtZMUBu
jKQ65AMeZ0huDiBa51a6sRxbOYIAVD36XA2OSrrNxcbMBQ7QWFf6AJqFRFnLof4XmZGavOZDgtu6
pwVBt5jD0erGuGpeWRzJ0wln+Z+nDvM6HaZAdObWMv9SWs6qdTLgV9cZAmi9rIoFnkWQYTZTdEfe
TGgITcJSyZumPWi+Y6ShVSNNi4WioyxAQjo4FkoiC01ouAh3MwnyWczJXMHsLvI+/MEIgFPWp+a4
BrRQ/NpXAV+pTYACObeiV+AKNRumAuuZtAG+2XaFlJkuaYFIicGVlP8gZWOk40PB4x3pGkz/vvTx
I9fbtvP0tPeatlOeyFJPwUAMnpYzWeK1KHX7LmsPpMzjLvcaG6XeSfvfry9QbLD2icv97PrQYPID
GHxQSv3N9WmsYC+seyQ/u+Pfhz5O13bSmDsF0xA7WmEQ63b7jzIOTgtv7DF0Pfv+o7HsSJfwZEKH
fyuj8HRV5Daf7R9lip3+cWl3xpY1iBYqIFpJPjvEPEfDqd6jz+S6DYWsGAc0qgbAL28F0s2dicqT
BJ2xZEMhyMfqtWidZOEXikUupLwLTbJZQXbFiDdSzQZVrjg5ORSpjnNclu24GoY6clFU4KemD6xl
laJfl7ZBa/NTr2f4NhdaIM0bHh5X/YVk81xdJxytVrxyqjWpybAf2KgAqak9tEFd7dS87nUAhsCb
tUtdTxyAn1cDcolC1I5Osi8df+0XaqGugaBgLfShzb0C7Qdj1thbqkkZVIPqNVSZqOx0U8W6qVSR
SrUujrSjw+QtKlg+Ue9VPPnwQy5tQcFreFmaxmsbDQxPeETKn2L0jelonTqBmSZ7kpA0AYtg/UA6
sioDP15hwKBfKMKCzNS4w4SpOdQ7MlF9GVgjGSanEJUMkgLcL5EeKe4c6F+eXbXbB8tQ/dj77MwO
ZnBb1f/OMsDe3dzfaCaN9hYYAj2Agl/Us2K+p5m6BJMcUHeVmMqf74i0IjvnGsUoY8CGMhTfQgH3
NgrMOFrNB06dEbPaTvR92tXlZjZJCFWO9oqIcBcmt/uV0ksS4C/ANCnjk+oOmGfGm2bbuQSdRAfA
YtjIRZs3okmph8BNtMv9bBpzzFhbte2g0A5YqElhVZeQoIjBKbKwvglHkE1ak69Teei2pdIZewuz
EntDHNBL62Vm5UxyUpKcVvOhEXB3tAVsDLpFaIlbsudX0cWX3DhQlheAG6g9P01Bn5qhOSOMRtUB
/qnDH+CXKo4bxRI+ibbWeC2a84Cpk9cPHZPrh0oBjqrV2i8kmuX1OL4YaW2D/hGmdEj7sV+ZOmu9
QXiSbDoHRZqFdB4bCOrTeUghF+OXNK/4mmr8tAqG4HHuCTDb3AGYgegRmJZU6XcS1Qb6DOmmY4C0
21q4Tiqq509L8tXlblh03Az64onxNl3wSCv3shOX+xgpdNuj5XwApnQP2CEFrBm/mwBKryjcljUX
b9KzyIbwxhTvth2518KwdAJwWjfhN6WWCk/X+uoMvGRzHxh5uLTHXP6Gfk0XCH4o7lwtgDKsbLWs
w/jrlqZqpiquqPHGyHcqKxJaY5Af1O3UV5WLmRoy44YPWFrG9/Til/DkKWxZsJ9fCJEmSjcmUEYA
MwoIpWKUMUAs7OpOY5OdkjTdUjNrvqB6teZo6SpEgmIRoH4aeJkVZ+jgTTFMcgWDIRnY2KNFo5iw
wb9tuqI9FbPv4vRydOaNz7atyTvAwAisWQB+TSuSRX6g7W31dCeeTUnBhROtLF1tPVliBd6c/iHk
7BuI4L56ujM15VBaS2r/2Ij7O93ub74cOvrKACQdsvB6Bk7sq9HNF8OnXyvTNwXew2SP9T4yniHa
loBYN3hpEr53vpKvKZ9Kh0TkY2k1UPp13pOw7eLJ405O26ge0VjXx6jL1720L3PGvUgAPgFM1vZi
v5V2tB2ida9k5vts1Qm8JymxLQ8tozrIYpC7nMbGAXjdsgqfBDF6dDd/pPdVtggzYGfPitnuTjsr
KDKePzZDhE9hqOfBskl9NNBTY3ys9OPRDL9R//zUcj812juh7QEuJliS2eShjdl4tMNvslyrG0tC
6+KwNfLsMRYIXSNG4DemP9ru9A497e0vjeba3ajs6aDotrI3sz7chfjiIpHRxxoQEK4m014Thveq
SMvDXaKGABCDllzw3oVhitpXF1WuyLu7Gca6RNoJb0s3qHc344804Yj0v+ph/ldcjLodk7Bca04m
AwQYtPOt6DpQw94FikH33a6zzqtA6fDgX21DzRrvbDvrS9xubhqjNcePN47hZC7leyLRCE090H6b
JhtTNrP75mhSzB7k1oke67tQUzd21arJIitZuqAb023vZ62W6YLuVHQXqwPDApQ9ussSMeponmMd
4Bc2j4D9K35UE+9+qEWXHxjytL3S4Mm5rGK+69VAXxn4qLyQLTVY/G4rtyOQlMecnyS1wliogq+u
qa9JbSUXAN3YiqYnWQPMGWmpI4oLrQXCt0lLvnkTllswA+pO5fmIAzQGU3Ix1a6+hr4OlPoSgGrz
lrTE3ELaNAe4QqW7qcGVdaQ6zc0vnX6Ps4L+EHMKrm/xgmxGAZpdRaf7/EsnBbPTnyD8AZGqwIym
Px/J6RR3kegUQ24209+VjOdzY64OrN1Gyo8l/r00gDouzaGt0NbbR18rG537g/yV4RcAsrNQX6Ln
SfkKTppThRrx85B36RGTRYlXtkz5amVIfgaKDFysZJSflBAfXOFOUbM6qwBojWzvv4rq9+r68uSG
B8et0dkGWHRb9h5XEjK4o4S6qhqy96AYt6w0+VNtR+NLDmybHqQRb3Zu5ye8ZEYuE1ajwvHcbALT
kbRODPIrCklaCumnRXcgLfrIbkKKiiKdya7znx2Kgq7jOzlakMHPLktxvW2AZrlKs8h8A/zoib7P
Z4skrettEYImOuAGeKCQKRg6cbMr1/SMPEahttet7CZ9QM/JE0jEKKM7yYgu2ouM8g4hRx/WVXOT
lsD/kbzRcv5MtxbUP1cs0fmuljupO123851pzKytz5Nq35m8OMilswJiKz5TVQlGhKsMg9f4DAYq
8q1ipZVqcTAiG41isCLTWa4iBu1IThZXe5I3TSitAtUePR4G8dEsgNlEWbvRKQFJWNRglRWcV/OW
8n20TYR23pLx7EuhSFuKyKSdjf+tL51IBZHZNHhV5124aPREAX2JvAxDOXqiA+vTehP0mFucZaGM
7FtXgZWk16WLna4oqNQxkIcK1yoEP5QINF4NRtPnm7QHWWysov3Tqy0brGZFwta8ANznBQonaJMP
iSdAJGzA+C4N5bQjER3sos0BfGBgEI5F1nsbK8FGSo38eGdCWxDCaOtgvAQh19mMVjGe0XYaMHi0
yHJilO+l1FPAjroyok4/00GWTP3cgPdj8CsJpItNaLkgH8N4D1BhJrcgwo+h2YEPCGy4TTZzrFKz
/HgpQqDtQdqzPNHPuqN+qQOmbBtNKc8Jev7wGaMPDh2yhqHhyZ0FpL/YknT6AN9K5o+pxQABcomZ
mVKFsfiqwTgDGI+MCjndMssnhqQgqZtNwuXCm7gGmaIcQvRGTtrYli9aok4aNJAogcDtU39S0hl+
jzGfIexBHOT9fv75DHZt4R0GmeisBFwjQA/WQ1E4NSD5gaKVO86DOabtC/AxVBd1UmVXx2bzMsqm
vrRMBRw7QltKSb3Tat9wSWu3gIFsImNNSlAutS+NMd5HAxVitdWSOu4cVy0TAAUrYXAcyzIGynPY
AB64CvoT7W28Nrh0U9Hw998rI4hsKIkqAUfwGFvLVq9rY6fqzFmNHJfRAPzj2RzU6knXn2iDLpP2
WTKQmxzboMLzodw+m4ns7B2p/Xu2QE7pEUQq2pHsG9DirZiN8XiyV4GcJQLi/m6D176QO4/h6XhD
7lHvOPs4rf9OTf+ZMaN6jLokWzPVcJAjQNnRztRtlyj1S4mR+CP6CiOPdR3kspp7nTaqB0wO+C+D
bq2pTIm3GHSkDcxfUS3z6l61WnQs4iryUAj8oil2cewHjT3iOdG9/KkHv1vUHYrA9OHAvFjwKAM1
YPqoGb9ryVdHQyPZ0ueNLHTQM935zx+1z2KI89PncI6Rh+2qdqL8SECVKBZ0bl1XxgodJZG8Nkqr
c+UxNlZVxjAI1CChX1TBc2OC95G1TbxvSy14Llot3hcoBbqkHQuJTSak6FADdVMA40+8oGhG/+pz
ozrQtca2Lm25ZGC2gv4Hrlq6TuDs/aFNkHG78W2Ebyf+/TI5NjaGhm+VrgWdfRax1zgP00fG2gdC
hqtY1GJQKVAnKDpT0/tlWaJhkbRqWWCsqcqbI6HKCSQ7iiFZavKI9/oHElMMpUtVj/DrVB1tr3kc
dl7Qh7nbc61zFukQ+Cd7eDAlk6HPA5sk5v60khvJcodIH1Z3iiIczDUFyYTx7EF2kX8TjSRWZsee
MjTjskpqe61W1gcViebDTKtkaom9xkTUx4TfMBWdCMqhLX1r9p0RF+YoFN3m5bZv8cQUjGO2qlXw
RkzLngPCxywlZGWaXjBWiL1eZ7aXqnLlcSHLmsxJtjeWihO92boOjqu1VOrbeZJWBoNtUmf8MAGb
1YEcr1HuYh6Z0EECkN5DW/hb0xJJDwGZK+nFd0PBO00fABctdppoiz/ViWHEqAfgG2R5HBVHE7lp
tBeXKD2j/XwXGPYuSSt9nfLS35EIWKGXVZUwvAXNe9Yba6NPlF3XtMDkQOkSeBQ5cj0RKNDlNajL
/rLMvV1X5nOBBgePVno4Xla4W0lekUjGM63+hZ1t2ZKXc/sY2MkyFYg5kbj10ooO4IdETjKstnfy
KmhvbZNMx/QKYFHDMBE38Yx/aaMhfmp0x8JgHZoKKzFUbA/SxyxHj0LoOuhgMtMCPx2Y8564b1bb
my2+kbctY7G8BpvtpGWqZT9Gpm4cqHsO+B+PxqA1+7nJDt2BIP4DrMBiauLrIzM+jPbFgbzoYGvJ
5Eo78u+NGCwitq0sCoy3IenZDOtcCbXHAohgy6ZAQk030EFLMl/CfEoBRIPJhBQDArhO7mQ7Mmkz
9OMCPmEnRwFmBEWk6fA+oJvzsRbqoamlo2L2m1qznNDDDWzYxZL692ytF7KybjsxyN7UGPmli0kY
6A39IYZLAqhdcIiOfE3nm6JeL+QS1kr+vAgFJNbbPuffewXQ12sbD1EHo3nUwkjlO/qLcyteot0B
SDaM5+tSC4NnfOAlJNb6pTwo4EYOME6/IC2Gii/avhuW+Il+SmgFeUPS7B1z/NJLnQ/GOm/0YlOn
VfIijfZ3AN6mP343AKjNg18x3+Opqr72g6wtNA3/wkCWxXt0YGroI0pvt7rYkjFpyXjekvbONzd1
Z1M7Weh1jaEdARxYbjBL/UXpI/1Y41v1mFQFpupoz5S68DrFSZc3QjIiZ465ubjSur2PCdcBdydH
jOP9ijjbUSzyIFkGMtcp6qwo7OS5dqoU/0BZzh7ybqge0UQqrlI31q1Ig5JMivLQa0PcK2ohIwXZ
kYxM4qhrVmFYOiCWADk8KwUd88gDdU/7+TAiO1G6TZGeS1nV15NJW0RsQcvJkcwnS1sf41WIFytx
kZakH8tCRrNtN5wngHqxHUxzOE9Y9JZz0RJS/VjLyTHXeJ/iwdiM0/fwmxZE/c9uZIBzxf/aY1vU
oFgMWLmR9ZQ91aw0gO+bmT/Db2o9XCwNMxwezShnXs8S9PhhCGIivk80ZQ/84Wyj0U9AbPaT+obj
Ps6SmC2MZtiPqpJtyEijX5LTKHvdKYOdFBnWOSslyZOYgZvpdcUyuJIsvK5m7bSK+vzYALsHrT3m
Y4AnoC2B6NBBFoyBoOiR12aioSFCIPXMCloNkf9YFKiBk+1sEWhI7JhgKnDbhD01IuWE7JL8UtVn
VVAwxGquvMjhmcBTSYMN4aP+MhsFi0PKk/qZV2srAKFqpkTvQR+V2wCT/EvckEC1JeSyGb4X1lgi
GVJEqGqq4GG+fDAlOTjjLR6wKAEmB0B4DsBp8TpIsvlwI2Odq2GQdk/KWe4IL9ri/w3UDFKBtJcI
fGdHW1Qq+/2QPIJ3dCFFqOe5HYBXpxXo3y6rWUsrKZO/1GMYgKxekFIX3X5+2pi7YOhZBCywkwXJ
e+A+HjKUPmlOFynpD1RVlf005sv04cSsfqNl+OE9OR/ylTGoaN25DgZrcvLRqo6yJ1HZhOMpj9qN
5g/8Ae9NXjtWqM75qY42I8BK1hxpplxL5SP4XIdXS80WBCvZVVG3dZpAXxAYpa1aimubpnz00X2Z
BEorPV+a4mRenUJR2pwPpZOZe0wmh0jekPSuXEmyqaRJ1cw7G2tpGahezFJeZ3+Nfp2tONBc9nQY
0W66H61yndgDYHqEnESzxSzL0Bs4ec2yOzsW83V0jXRnFtvnXxOaPdAjFnUKWvrazB6MIgme0Vkf
rSu1ThZcDfGNJCcmZvLlcQsc6e9dkYLHvpUxAiHYMChnT7LaAXVVj9fGR1L8o0wWvlNuf7YhlwSd
+14z9MqCynBz0W4q4t0U/gKACq/8rnulGt6kRl4TRb0/11OxT9fQPTjVAZu8MVdt3ryi14WJVm+1
T46Uf7CJ3TOWHI9Z2eeyi4nIpV3t7mT/Od6ci7v6U7rN+WaWQMOaAUnzwjeXvAVZxSyjVSYgTidM
U7Ix7AyDHwLdlNQ3+KQEWtp3eItHTuzWZo6Il3ttncbsp9mW5q4sjVMHMOdgSVsrsU5zuoYuc6zG
yezmF3Z1vflF3MmQYfjwkcERk2LykmPeZh2PAlWYaz/DPmvPrK7H1zhWXAP4TO+clelB10ck1oQV
OVmsNdek/dOp5jE6tSnVXyvNW62AoNturPxN/j/Wrms5bl3LfhGrSIDxtXOWWtH2C8v2sZkzGMCv
n4VNuSnbuufOVM0Lq7FTK3STwA5rte5CqjJZNDr+Pmx5u6JimpUaLnDrwRPeiXYyI3lv5RUAWer0
QMX/GnB4+4Trwbv+Ap8F4z1a2xV9E5FCkWXXxz9MhpGJueFgFJ2zcvomWM+yOeDUcEDBhgOLkgAF
DN3yF6FsUmzqghTI8WDERj907EwpuDoocevt4hNl7ygrF/lodMVsNzaSKh1XMuZuegGiwSnLR3m9
ckSWHwDw+pT/m53/LR7KcfrOcvGVmemQOCsWPQ4xd9TkS+2+yoBE1As8NQQ770Vkqhy7KLMmR7K6
xZrD/x5LFuKTB1DiAw41C8e2mge6YGzA3AaG36KoiM0PKAyMFqBjAKpt9RREBV3m3Xfo17ZtY0yX
PQbOtr4O62ltG2a7GHIAm5G1A7h0TIZijPEP6/n9yENX8UkmzcG7HxCfVm1pvEZZ+Ao8Juc6KCif
KuHhnpZWbTlXb3SOceA058QUzhV4usE1No60IKNQsOAkI/MpUnqSw9rfAhA7WdaWJYC95trgHG/w
pSEPsulubzWHUm/leK04k5khCjRl1Mcphh6I4NTjbTJPscnofr4hPhIMrAIFK+sAh5bK40xRUvaj
uXXGBJPG6pyO3BaaDWLY6WqXl2hOdagGM3bQpFtg5oBgTP4EQIkj9IgBGMpA2w66e8hGv72aZaSg
yx8yCmCiYLXQMXm9Dp0gRVcMcCnpEhHspcwDZ1/r6XHq0Z0TJ4Ws1+CZF9GiCxmGLg0j2dR9yZ8x
rZttmthNNpUqBM5aGbDvGLEZNqhGRUuV41jPZHf0ii6kLVEtm7QzWx4x6qHAGE6+fyimUEqbjPgk
Y6RJBB4KNmVhvYxl16JAmaBtvTOsF79lX/wyy+9I2Qq2iNuWPQHLyHsAuteWxGHmsjPvMRo4sMh+
GQq92WMcGdj5KqIVNNo68AB8RUvfqd7eYAo5OH+8Aepg794gcjGeiPyIlixC1xcnK0yWU7qElpmF
PjRpsGWadAcNyImgDZLRqrGi6Ftl16uRNdan1tLMTc8Ke5cYqhVWq69kgL4/Z8HrgN/NniNKL9/A
w7lKPN/8lI6ZtRFWgI+VVXgLkHaxjama/zrVuUGXwFccD/mAzGHs5duO2jfIBomXCF27ZD5LJwNy
VU59mhRvTvLB7D2Jw1OfCrkO0ARz4gq5qCeAoqo2LQwli2Y9CQnAiF5qgyy7BXJKzaEr0XSjfN7Z
TO58AOQPyAAaIBkq80JEwzYR3jcAHhYAH2TsXKOaZnsqEaVWVbadVn3SMDyX3la/LAMQtRsLW3V0
zBHgQwsSB0206fImQkMIK5F8AJbwwvJdW3WXfJnPAh8dCNCf/amzR7Rh3o4Mf5g5KlAVRlOg+dwx
O3RVr4g63GPMAXW/svP6sUkZavCEa5tVTnHB8fcJcFFoF9aHn4ko3WcDtzAkiAz/NMZ1fcTcZ79J
Ooc/4r/RL0JN6P9o4o5wC5WPVYGliHx8Q/NPTRDVxzEpkB3p5VJmBU63ihBZ4Ba56GTt39VNhxEZ
PbAWxHDcOChweEktl2lDmJ4SvAJJHt+hGjDsbeTTtsxpiqtreBUOFlb3lXv9RirYRBn190PXsE9O
/5uTIWptaxVmcUX+HZBZEgjXbx8rzdR+ajGyqsjqAFsK1XQf9EwBJkPsAGy7PdowlkS3lknbWOSx
Zq/cNnlmZpbdU327XevI/b9Ysqnvgyh8ojp6Eer2YbBAkUfV7azk6AQcsnZD2pLnIIkuTHYgbZxj
rljFI6VYUTxp8CkeVc0TK3WmeC3y0iA7BpNFjUmDq+70oMGo8hMD/nK4BNTStCTCG2LHMSDyR1jQ
iuRKVMc6qKBViFscEsVWv3RizcA3zg0sG+1yGAvrXSc4jTZL7hrLbZaEdtXikxsKz/sCUiR/BRaV
cLKwBKj50Jq+8NCStbGbGCVc1QbDVadFoF4VGE+AAjyHkjosZqHVaNoCOFvY3JJ3VQOrhCEfp55j
gb0qhhFZFplld1mJUTPKr7aYZFx8pKhtrZ8UgQ9eTvLAZhCfPKUI4tI8Md6AgG8ojHVWNHrzyKd6
XM+dbIMbAloWSsNY+Z3Uv4rklbiS9C7Ul2CCHy8GOlpOGbdng7yLUDHQFm0HAoWtFMAmA0jTEWAO
lrNqepT28qRXfSUKY0epI405xwi/z5pbCQp/fKz3APphiILMcYOGHY5e79d2qN/L6wj062kSvn5g
bys5i7wCLXDNQ5oX1R6EUTW+WYomkda6G9SLJPWtXRxhe+aVmLQHbJc4C7/irw2y6bXIX33NSS8o
36JRVJgcOAaJv2k1Jja0NG1Anf+bU2WYyzEcv7cy0b7bwyMSsuKHBbLvBdL08gnoNjX+wn1+HO1A
ni0xgOYVfZKvTHcfErQB/7Ba5MP6oPlSjI67DEIFgFEzuU81zdiOUhQPwk+cxd/xXQDZT/GDIc+P
Lo565ybg7+ILNLvfAe3nB9VNqOKiBQJlFisAQ2GfgtnqXdllevmuxDLZvrMgHfniy2FNhZnJiGo0
WV4uonQITvPWiHZBWZW95Kjcgujq15aJUjGUncl5nO2rUb9LmFNbB02AI7JD/9pamm3tr10zaTFy
jS23wRs0KjMRb6f9spLZbbhC8zfmn9Wqdq3hoA0YpX7bQ4O9bfIgNV1uHhREa8DkBTIRgIGqAHTp
b15v+/Rf7/GHx6Qd1U+VBMOxM1q25bq0zlUocKvEgeapcpHW0fsq+laUw84n5qsyFyvLDMzvFtog
Fv0Ysmc/8y2kwSPt4ke9vuvxOd3/LyKZZbPSg3jYtUGO5jcCBg9AjBNFYbWmZcaKkC9AQJSc8ZxY
EGTVNJQbi9hYAv/hN8PQiU+WX2UbPa+iBVHvzpy8KdIhXjeIC4lICRbLAb3PZr8hOl9S2K3R7sl/
pvglhWG1SwGQ7AvJdfD9ofiJfUXemZcG5XiQeaDAELGQ70wjSpe0xFxS+MhN/cL7/r2FZWdvFmSm
LCgG2Rs2cOn+sHBHdkGzQbOmY21uGvjTA81jNx+GowaFXAAQgZ3zdphOgUd8KHVkBvBribXnvYaF
kHezk0TZEI1ckbabTtAUJA2bejUfxilIVBivNuBeD3ZacGwXh+JkgyprLT3PB1tXDtoFK/B/VKfA
T/iPULg43epMf/KSKNwMgHY+kU8eSGcdygrlFpGAXmTo/R/8YLu1v8PcngAkVrTRozH+LIYBwHt6
5xzCXu/vmyxA00A8Zt+VBTBZ48+mwdkaPC/OQQeHJtAsYSGiJPve8Pi/WNC7JHq5CsCle67d9oeB
YvkXUx9+9B6ek7it/fFCqUZlI2D8LzZ/q8Bm0N2BhKtYRmFX2sHajiPvyAODL9sBhGVVj9ZZZOWz
pz7xiisXLqCysDI9HZfCfMgdmV9IBP6uZuWBxmpLS3IPR/vNXfBhcve7yAH0IVzRFr4Cbyt4q0Yz
WnU8tB79wsiuOF2scCizHm116QKVd8hZfiRZHQSqRxOsEXlhW49o28iuADKd3O0Qg7ksAg3pYLb6
qQU07HRp1KsEBXJb69ALqFZ21IHAkaUcCUKlKQPvyipD34PhJVsFIEf8ZBo4lHeADjrxKtZeAv07
iRuMqOC/CqvOHd6s8lHKEwBJr9hz+EDXKFv01ig0j05r3y4oyAOT1WPtPkqcZD8rSvyLBe5jv6zl
UK8L4e9EgcMiB2bEnooUaWJiFAS9E3sqU5C2zwNvT4WKjI3tUrpAn7J9tBNRUXjsQwCy+Jg6AwpO
zVcYwSgugMMMFfGEu8XALRql1IVekZY1qA8Ipa0EsP7aXhT7vGDp3RjyJ2rSo5W09Sca6L2tZp2y
1FVn4Ad+w68oJa/5ckDH9sLvLblORMKXtH2bdnIkHKKSv9vy0b5vsjYFX9JyvnhSk2sJOg380vYu
NjWOinMkv1ihvypTL3kFV1yJoSzIqVaTRIDC76p0krvS4msf0B5flHy2N5j5A1uv/hAV9XAe8vDt
IlAx2uaKU4BkszZQdpkjxsPb4SxPs/CCmeDiJARAQ6hqgZtSsBp4xg5UrHCK+3GUzesfVr0Tozac
HFKcZq8a/mktt5GgB3c1GFjzsNqklTrhoiJ4rST+pZS+7xjOSFRzGrjmXFNT54/ITq2pEcYtrfak
pTgfUZsMS0ED1rIQoyOKRzl2TCDriLBB+xWWIrUOskGnVhCEJsUgcce79hQC22WiZuZI/WyGAjfL
LCySI1WxS1lVqw4Q2hsqeRfCkfcldzHp6aGBDnQtwJv3QYlRqacPaROcYsmVRB/5KwtSOhibWltO
aqHTGzTUADbNbPCAoBL77BRmdcKv0izoG6FboRrHwZKKd6QFXTeMVclv1pIvLUMHrGuz70fGpMVd
LTn1xzxyhmVue9qTFsi/XsmBvcnAV/SXljy0GIngoamHbZMn/BgObrqiDy2Qxx5kOchHqxP8WLYy
XdGHs9atB46Txzs5fZj9X/Z93HSLsSt6W1+XtoP8iCrOUjVaMmEDQCwGIYSSzYqPlh/WvHk+2iv0
fIKs+PdiuKGWqWmhluNikB01ufCOLlmRPmHS0EHz2C8RvUJPi7csrSxdF2MP9FsSlnET7JjtZtNy
donCFvDp9rdZwmUQze+QgQ5segfHQi/NgqIzUAityWM2trXsMeizvaZ5EXrjRnAHZUO8EYQw7Lhs
L0a9uuiqGKmFmXfU2+RzqfCJQx+ZvAYpmRVA0+MNWZAiAyGHgUGhyQmDoO2qEdlFoi54KaQhFlrq
lZ9FibIbpmvCI2j/ytdENpO8lpncuX5qrqukrj6X2NKCl7x4AJQKyBwyKdC1Bnmn3CPUfGZ34O/h
V7Fb7Pt5ATJZN3nsdWQq6BXJeiWTSkav/n/sNBCfLnMdNOTg6wBiNx+bI93RrO3YSfEJaMzyCIQb
Od3nkjQzlkOPO0oZcvlJrNvR+pyDAvFRy7t0Uzcx2vqAwvRpdPgFcEr6Q5INyX3UsH9ITFZu5Orb
3DTBdg8r3XO2gBRbaIVmPmIjmB8NCzcBlJetR5IVYbgaMNp2Jark2IqjlZMIY0sW5GBKjDEXyoFk
yqGz81hRheMM3+Rtt3ZKEG9XfSe3SVE0z+gafBYj4B3rUfyQGTYlHxgUwLfRYu+Krp3sngb3/DIo
7vTyOk/2kW7UmmrlxKC7nRXoUcrvWHkl3Jjebq9tXN8JJNT4qvCHZS18bGinRi8sS7WkZ3ZS+qCR
opc8ea+gx3oRAvNuCLs7I9QBgOFrU54G1IFA0EX5bxZNCR5lVcJqJkMmR9sIz3Zl4th/i4Oz8LBL
Upyw5mci0g8piAORgjDN6N2zkh6J8xPSHwCq2r43IF1ISX4oRyBqokEej1FyZMjTRnXmn8wYSPSc
G/2mU9UfYA6Jh2j0N6INgzsStcDSOIZh/Q/pSDQ7zbLfncQwAjiu7f8h+/+rU0SFKXqXtnGRPHSG
Oy8O0F5Qoiey+ibrALSQ2BI+5r4onvLE/2morVHl1BHm18z6TIRAtLR/X5J2NkZKqDnPyz7BEI+R
BtXK0/YghsdA54Cu2nusAhoB7T5ccSfPkQC3qwe0KLCllYXs6jJDbmQb1adY9t2hb/Jw54G84w5J
V77SUL1/HquuW8iiqr+5VbhvDAO0yAUmktCR2f7QMv5tBKb+J5s56NpFGWgKCZ7Q+gQ+37eQ/ZiL
u7a33kIKA2jm5XCJRNN/0grWLQL1CvCu3QLUWP2nvMF70qteyT60K/i4aXTPxl5gEFm4MdOyufOr
wD3bYEjuqxJk4rSs23pBytgbMUinLmXGnPNN3ut+c2cjcbWsq1AVrDMXba6ZyPeW3YJpVXGV2hzs
a37laeegdZJnW0evrZK7pZHv0zH2V56ZjJ9QMgRJm8zwF/OG8nM3RnwTqGJ0qMrSkefJTw5GMNq+
KF8aVbxOy8FdDKpwTWZRlGj7SA2FMhMoVazzdjFGTrYhZsBWZqSZ66jHiQ29qmMLmKTUeltLYbZA
ajDN9Vva2R7XXT7uRwZ4RuRh7zAxFT7Glm9upW8Ck0gt6aIswptFqiyGUmdLjuIEcvuqClHn+ksM
SLodpfZJZBH1nVIAWszfTYUAUt+MpxLHB0vkovaek/kbQw2nzBf0hJeStXctVcKr3kWePo+/1VTx
NqzSWcV1CywGGmkhGz7GwSKMnWhvqtGVv0PNklu4yT2OvZ09ZNpqxm6MvaZceoabbkhWK+iqVtPk
ZRRg4YnYNPHka77+aHI2TTi5v61I58CSzkMeWp/IkoafqjzqwClegbBRihdKAnvc+572cfA0tlqz
M8HxtC26In3+20Dk1tWIdX1BpU10uERrrvXNlkqbVuuhndUumy1p3TSOp2Vndux5XpJ2Np59ZWI2
W7f0+2OrYWcEdih+cblhLtzCQ+5d5OaFZOgaNy8Bxp+OIjT3s9xwO2wL0RBkLtIgMTZkRx5kk9gY
WeBT+U1vhgPANIO16WvZDljy2oteItPvO35wpmVrJds6EwB18MC7lkm+ksLQXpKUs7NbNiDCU8tx
BFJi1Cb6pE0x4oXiW57vSEshgYETnGmpQso0fAuZA6MkbQNxRk4oXXRAtHsEbRmjlIa6INcVL7jM
4hOlOdqgHNcFeMI3tDSSsD8yHVDZXRXmTwEfrEcTDBW3tEhdle/dwZenLz2nXRvAStvbAfYIQ2WL
BQsk8kV9BxwAR7y2bQv2kw8sehcEpUPR/mmBFh6xoA/RBzEAIGOuhoiDBgogahlbT2RNmKZAzmMU
rbvvYm1DNE6TbNJ7YaO3i6oeekC+Ij1u0VOfCecO45nVyaElKhHTkvo9qMMj7K1JNHd43Jyod4Ss
biJakenNkaHt+1SV+ZHwMDuvTFe17lRrWs4XLzB3Xt/VJx0t/c4idt3mwIbsueMMtQ9yszGPtp7W
jc4m6wSJxh16e4sFvfVQZ8Dz8BlG6FXd6g9ZlqMnCkwZmBEkG/o1s66Vq9FwnI3ds23X6vxK33C1
coPAvFLG47YinQndoCwpU3LT0b2gtPmku/ll3GMoKDbWveM068ZnMbCHffArSntY0HY4x3l9FbsA
6jKDGg8RmIHPI3oG3WpwAaYRCilKXgydv2rxX9+T1+9mczQyo2hMeTV2vc7wCy4Tr64XvM3TXVmg
izV1gYhRe2OyaiMz+IzPwR1xxJVDt+VOm3ytcEde2l6v3f/h5OJpuEr9NPyMG/3FiWxvr5XA3KYB
NBpSo1cZwL4XmZ1F2z8UtJxloZkHiyFmoKR2emTcgVscPkst/I7EYn3vAuf6ITFdkIUjJTdYRr8t
hFBkFcjj1XryHS2N9X1qh5NV6Gv/eDhI76tA2+GAgsxFKeWlcvO3iw/em32TaNfiJpqVbSkB2Kvh
PM07syBI/Te3fPR2PDSSIxnPMUc94vsK4Wa5XmLY9K2PjaemC640fJ+RdXlM1QVYED1IIgP9QDI/
itOdVvt8SdosKbSrNmBY/AMHjIWZj6lR/eXA8A7k3hu4Z/G2eXsHks0O5J9bo3ZVDpqhErf4TpUD
KihlG3fg9o6z7x3o2Rs8p7+aeuCuMCebnD6wwFkcox+2504zcMgevPKcGdNsmN7WfO+7jfE2Uieb
6LWXjXHKvabdxFaABj4Dn+1MRtupQ5453rRMu9DGCK76IKA1I9gYrPiHIAYG1ANzI+y/xDxIV71T
SvzMQAAAqzyYl3KjfE6C7CPT1EQnfJd2+p6KZ+ZgIWWXhgtP9qV1QKt9eeqwBBxdf4ysYdWG+nBP
Fws9RjvLQZpaKM6qTl1IYRs/x6DOMHz7y7R163wJDEVtIxWN1R/utJxjwD0NexS9MrHHbM2ZmBKJ
OZFeYROIbC7ulIe8Ct8pZz5GL8TcSud4p4lWcfYv9DgjxSyS7YCOfZA7biwLNyKBHMShN/TwE6Ah
llkIKP4IMH93WiVjPOdT9N/jN9uVrY4B/qQqLpHpY5doaCsNTLZIWf0mJ4vKwANaKWmlOQaO3d4P
HiCrPef+nNY5CJTQLyTSfCPdgd2znXJ/JNNdC5RjTL9QclEip7ijGE4W/TDLnCkye6fN1IMvSuM1
ZfeM1sc0Qhc+UuqvANpfH8RYqayh0tGKUntq5SlL/D1+iqCOMUGFDh7a8LIqWPdaYx+nJhdSCKVV
CssA9tO0Je7Tn3kuPBxt+ImOd10RjvdMG0/EL5vETN4rHZ3mSFfjG0E8sTfdv/kBzmHBDZA71FYH
TtOyCh9D7uMb5qJXpAdkzJnF2A+2VWO8FFr7leg4WFSD0VDy76Dow05NOWnslxMaMIczJkPidQ5u
1ZdxGCantEcTr3KqC2v7tp2I/GA7qloFXfoCjFIAmMW4J61T3i+zBHVig6od72xu6tAN5YFWQi8w
ySq9cUutI8VQapsO3wvALOCxTFkIgDV8LGvsVC4pk0HGZKf44SZf6k6heGT3H+MBLCg4u4k4Feis
WWu6oyHBmRrpsjP1J1M30Jeh8gw5PnDnwkImgs77ZOyX2HDOSQM5yCcjB97FvzsEpfno+jrI2NUA
KXp4/UsjgPxeaT6evzSBelMIHEf3HvdfMfk2YGJVKYY+3tgcAEQd5rM5ZqUgmwNQvDnKRwHQuzwF
aIoSAUYTtF9xhBtSAbjSFRpO8LUkqB/Q3JqXgaXlJZJrWgiSm7I1L3kKovReGZPGT1H0WegNur5i
tMApzzGyzAu9ogtFz8AOv2h9E99wfFlshawWsLyoUULHS50w02YVCXsjxjnDbVck75TfO7uwM0C6
R4ZWZABxjZcO3zOzn2RTBC7LXR2KwAwXWZmJBRpVzfsoGaudFYl0n3NLKuTdcIX3qj4Pwj07WqD9
AHXNDtNRzhfhAIWTnMBBW+0we54CaqaVd7jtvDllun1+I70RO+Q47MnJR+PTvRfLNcsxTA9mBe/O
VhDwdCmHaomki3cGbNubqFPHWM1VTxklmxU4A4glkD/AZPp3kNQLvPMsT6Ix2gNQAn3R6r1mxRyE
FDrGDlfxaCG5oRBD6iZ7QTXc3TcKyEFnvVSch28ywFWIO1LQRckZUs17rjw9GqRAV/skc2j5e0yy
I9HNX1f+kyvJIlZM/vPbkEP5671IPsdQ9vTzAulrF3Que2xs0CIbtcGONfoMniUwtEqFd5P2hrlJ
8lpOywRF1TLrsQ/BVMzBRo0ZhI0wM5LoZ9PHzr3VteNd40fVguR/hGVxuBXS/TBsahjaSz127D+G
HZkGaLwe6DwUNvP7HOgdKu9cay3foUHAX2c4IGwInIiWcWO/X4ZqSUhGel3561nr986iycd/LIUk
ITFqeFcnxQmDrcCVUJcSxdQeDBpXVEoBJNEBlLTB9uJISgPd4Ws3QXMhaSMX26Ciw32QtBQtt5IT
KW/RjF7D/phgKT6IVtoYTiZtngGqh5fDW7SwlOnOwMzawmyzE1n8HpJWze8h0Tr38Q84/7oq2u8/
IP26FM2y8o9/XdKm6gf8T7+um+qg9hV2sI0jVKrQLPKqVWw4l0gOIbuOJXD+THwmin5N2jZB84Sw
9ebAwWD0ajvJVWpOdI1RTnoGOhO661FeZTXa1SgGOUUaZh1K6XZTjNIGm7nfeRgkVsapm11HvY+u
TYXEo/o5Rs60R8A/LIdWUYDI1E9ONbGDICmMnDCg69I8GJsFCdGy+KaehLQmH2kGKEVHIF2dbeZg
syzDgOtK7/oKCNXPXGUuegMVIF7rw0WA2OVU6Zq+KtOKf/1loIUe4PQsf7ig51ZOBu3gMGXg2xl6
3c0kVU3Z9qJ3c+tujEv7ZDAvXhWGG34LvWxlg2rhk7QAJIbePWdnljx8jlsHY+AwIE88v948bYb5
xripo28tUM3IcwBUxgZD5e7O/uVJBuQ5iPqAz254GZM8vy/csl6MYdwDeFHm960CXgwiVOjr0Xsi
EZnNtgyoIZMtyW62tBpUyCDyv/YNWAFiv73Sfk6C4hSTZL0aaufPHIWAO6WjfSCtIuhmy5vfTTdb
Kt3YIE2FUop+Nc0Wf7VCd46y6IDeVpsjoCD9yjlSh3Sktfm5K81uY7X+rlEtoVHuxsCWL9KDZ4bW
c+BqkxyJungtARl+aFzdfG61H2GG2eJiD8SY5CRB/QGAVrl0jcQ+8AI45itdyaaXN01ntTK+pJgm
X5g1X2OToj8wM6m3Vmzi2BYWoCdgKVJavKxOXVEZDzk+5qcysl9rUhZ1gLHTMmy25AsAHP0BKOoa
/JBHAZ+1C/ClyVSzarSNjRXae/AutzgUlURpnMI2tettkDLjwQJ10sMns+hHICXp3lssNH0tcbyz
7ykhbhQuJl1YBKo05Mh7B/gb2NOgXfeWMrfQk9awOpqS6q2ySJSFYQbRlFS/xcBwQvjoFJn7Zwxm
eFMMcgKagbNF1ebtXXJA/B6AoxdjpoZZCwbo3+38aKQHMgu69wp6NtKTFhO/FuaG6zePjxQkmx7V
FJ+sNRNEsmlRPAGKpNvYgWntpZn5Vy3FPxKNYfl3Jx+OKGG3r2RR691fFrYjj3nsilffino8qH5Z
FBLpylC1yN1i/HcLepcCX2fN9BlYpXXtbKeps6rEmL82MgQ87eD/GPQcM5xl/D2RQJJElmx4CNAW
tsXQe3sQuuafBa+cFXhV8teiyWan0rGj77zlGHjqvH5yihOnPYTpMO5QFju2RZlcMyM70LdSc734
6qTFgb6HpLutUM15Z/m7H63Q2Xag7/3vUZDST648SQ90NiTd7f1+97u9Qw0uoQ1zgUtkacG4q8HC
tYn1ZPzCwYiEXGD96Q95Yf8lLyomyd71nPpTKgYJHE633JD8Zg+q7HjnFi+VWyeruSpceHa6aZRs
ng7IcRSaZNN5TNWYSyUj32mogNbc7ZMV2dCFYs0yehOS4Q78Fh8Nf76VDEBL7fyjNpr+kWmhNr0y
fBFsSs0A3NxNRiZk/O8y8q0AXbL4yNhTb0ShnN6xdn2Wn6jbrFOYmlaIlmBPJPX63eTBLKQ5BcfI
Gfg3yhw2bnaKHP4iqNMklsxepVXgrae1SIpj64XBhVpKhnD82Ji6TujygQOTDyPDQL11NDPtOqfh
x84Jj9hrf6YsNqW7zTaJSER5b7poQrwTkSk5jqGYHMnqFmsO/3sskt+syIdisV/vOK1wazti8vGT
3Vk1Ol8w50bpcve2pAx5LLT3Wi7H90vSohwYpqw+m5bWnwfW+Ps21g+CxehDINn00kXZfR8bxoFk
dMntckBLES4AnAnVE0SUaKFfVo0jnzUkmt1Yey1FVXzLufvqplbxDZih0wu0sk0vPlblyuu/uP9t
04Rh8qVHr9pvb/O33d8/ys2mGXGTa6rQXVutZZ2qwTaBv4eJ6ixMw00d+vU0ho0BCrCHlrp1QTFP
vDD3KVJWHzn5LsMzG4++17+dhrjkrwE3o1OfY86qpaynuojISe+xR5glo8p12lEBauQkzHauroMd
0MtLY2tEOLXYvYFU6M01bZeaXxX+FLIzMBSvD1a6IwuV4rmv/NDYJv6IIrryAocOwF2Fk69c8O6t
O0yw7n2nSV+kBnoOdaMjuc4Tb5b3QfEmd4AAtK8cmbxYhbGd5bP97/KiwthLN8TJ8q1ShC8cODq0
I3266VOPJ/6D7voaOJibt/qSW8UPZDV/LZQVKuzacf4+3UQUa/q6IvwcSxuCQ5FiaMh9FJFnPxA+
2xB04xog4c06VBsUklnXWQ8krHGNTmyxJlWUNfoVpxfw9Vb1dFPLNfC/LjrGNiSbltPtDrIh9YNN
XWAC1VLU3CbxidmF0FZlbYN1XgGzzGAr9CovnvXR4gAV/IXS4ihX9I5pqyFM/OWsmN175wld7PxM
poPPr7GVtqcOM7OgWnE6tGljh0eXGoPcJfYmV1ohoVbs8FcplrSkrZ+VB2Dy6v0EvNHwskG0e0bG
+G7eF1JcG5DEwIfADpTMcvZzDqtJ931YMvA0ZGfiHgUjcqKw3ZjckZIuQv24FNZvcICWZcz3g9Cs
fSnqfklPeTdAIZiWtK2gpe0CU5H2B/OStECDwtclObmKGqtLQEftD+NXT7FeBQ4oswAvC24qWjtK
SK/oEvn5Zz/BrptcfaDxigW50HqO4BdDCNSf+uEP+RT53ZvI1IuAvJz3mxyFvP3gBI/M7PQvDg6k
4MaNvmeqOlQPsXsBZSn4TNXQG1oQva9GdSYDqyzcZeEAe7gayvKcA7d+RQp7yzGk8q2ri2plV310
xvMwu4SjZi4LrYq+2+ypK43xKwcd8spu6xwVpNLfBiV2lV4TgVlHfc8z3WwWUcKD+zy3zQspaEeT
KIWGyZ1JUWqML3yGDu6hOjhGiM++pbg7h6Z/IFkvLLQOyU4+VDjGbXig9XeoZLI7o9avhI8VI2dP
q15oIWpVKFSYtiPuHO/nEPYArGaFY91bAFjDrRb45YOFrkXpNcNyTBpjg7ZX+55MAmzdtmkHVtNq
UFQDbQHi3SLSTqSd7TR8Yf3MACY+he8wyrhow9zf9V6V7xKd/TSz1NKPaF5vD3artwfMi7V83RXA
Xo7dHinmZjjbNtL1AxCtwBeLp69ZyOgBfKDZCjvp8WmovRxHGAM5jQaAq0Vfp19ct/0KAOv8O+q0
5zK325+tma+SJHOiRfCAVD/Qm3naLEuP+z9Rc0BDaJp8G6J/nKKons22leuQ6w7O/3lxNFKB3901
s8cRY8OLIHPFd86CpTam2c8kDF9aS5qvnjYgg4v0KkhIdWRmTAzdOkEVXuPc7RTfrPFFmt2+t430
p+6Mh1Z61Zce2ezQZgvDQV4m7LvxUWc5uOXMKjn8D2ff1SSprnT7i4jACcFredNl2vf0CzFuCy+c
EPDr7yLpPdUzZ+/znbgvBEonqroaUCpzrYo36cX1I7Gygk6/oyYX6Kxp9tPEEkJlyfDS6X5YF4Dc
vwss5d7hP1WuecflK1fJE5k67biPuR8d6w7lciitZ05bfumzLN41de1uaFX9tzg0g+iT2C4e/Ktp
lSundaurmtA4x76Mth1wulDQlMSPJENG6JNFqnW0bYYRSfnJgQ5mOGBZ38hj5KNNYxyyFylT85so
kz9OeqgSkNuQSgApUHrcef8/7P4zVvR3iFusNHIeIhWnC6OM2QHcdivayidc/Ntm/W3v/pdZbXuJ
ntFnSZtNgIl0xpjr7gOxDhQzL3TPCzJ+z38bkY6WXZOuKVPrZqlN9d/96LZapeyf/OiGPMX8fQYa
kd8v3a8ro/n+xY+u7Nd1hm4EeJZOPZkjGg/NJJEbieKBd4O5oE0pijcphbUrTb+Y5RUW9CTXjhar
Ei1ZV5N32To1u3I79ylMw6iX5Za2K29a6nG4Deceh//qO1jVXS3D+JCiUfSUTZhCdLgNC2uFhN14
R+Lkl4HyNf6SZOZ6q8DvPyyG1hHgKUFVF6UnGEAgL913SlrcNhA+pLecxJzXn2zlX3R+2yz4jwhA
SUIOq0I91di3yTrx43BNKZqsKYuHPjzcEjRkUGVluCbZbwaUb7lFIINkimBbh1sC5w8DP7H+dQqh
kE23x4gvDN/qlqjzTHYEutt2g30OkYbwLRu9L17tgets0hIGL2mzVB9oRA5kMWT8GBhI5qHMY0ld
PnSIiu6U12N6plFudv2OhUYBroMgeiTZAEyYm4WdGR8WQSDipdmn4P7eJh6ot/rCVijRxiEuRHeS
TSVBCZAxYAv4KDciIQgHP2wcT2HPpGk4qERgTQrFBSpxsIGxSgFzfXKLXp2UDuXK1lEIqJ5CnfBu
KwCgPJ3iEdtu0P7bLvyxAhYwCetJQ2c+9p73suKXm7xE69WHna+clcrjvwZklC5t2dhHltkpdmsL
9Q4S3bkcBbHAfyfRzchYaB9bq0rXeTd070GdLanUzgcO0RK9HeoiR885ei1L0KAp9Lsy09lClAb6
IN2mvQSt7R5R/ZKs+yrQ716WzBYOVj3LTsTtBc0awIzT2DJvA9a/2w4KCKe0+IgfEn6dDfbQSqzG
DdeP13mDAsLcqpIlrt7H9xL7pyTIzX07WGcdRHpckKKetHQmUcG5kNxWWzJulP3hRlozYf3Od4fX
m/wPM7s134wa6Od/yGmIXqp+2xs+esZ+TUiKmzG6wPCCACKsP66LLPIOKOSV1kBn4F63BSBojPb5
osSNTL0XNjjfRM/9Uzad3YZ9Xl5C3vV7zbsPCzIji5ahadHhPV/cZORPQzoEKPzEj0Lf3eS34Chk
T1bA26pXJMvMfhwXNJGrG3FntA2IfXBN/zQ39w0TsGtZtbnNTWc0kRk5yR5sRA8kuslvcxdJ8xKA
PnmnQ2wVzR+A5kEPtl4HMfg+sZmIopQJrhhbPOFhPo0cYBrT2ARY0gGYBNDPqk+CT6fkIDMA7i5J
SocYme0DdhSmEGTwyeHTqRvHDyUbzF1uGM64cNBwhCrc+mACK/1Eh7oyXay0p7Ghyzc/CPSuBHj6
rCV5hHru08CCaIPNdm+2vQUgYzLp8S4L2PTZ07Yk+4ibArRmiby4ub550Rm5BibopvLAfKQYNzlQ
B+6RO0j3RYoqDDo40kZde+fOIxKFuXA+DfsSNb5oiTXxzvybQhQYzjKj+y5rJO5vcW+2enTqk9Eu
SQfKQ+vOar/4TYj2sDgeN06A30xu9yhdw+47EER4FcdrkRrWkowM7iXuCjiyWL6gxmM1G80OYxzj
zbesug12Buoz2UsKBfCyH25Syt1sThqyCXt+1yZKHkg0h6HTJEiXMm2BL/Ir1BwvCqxTjoXnL/Ec
MpBjeRzLaktWVV2LJYtdYz2H7MYu26dN9uzLtAdocliU28QQ1ccnJR86uAAOX6f4vX7+tMNQyFVv
A3+BbGKfpS6KPXWyTCvureeYTjFlEYJGz1dAlvPknjYeGDD99yRD+ZkJjrt4H8R9eWfFaHhycYu5
o2HflztVsXJPIlKSnIZ0CFGk0S5Ig45EcGwV4Ia9BbgZmm43ZrPGN3Nv2yjjoUcTR5IruQnwPnWg
wwgCH1TBMWNxk4U1ntys50a2+HQ6ZCLa9sJ5A/5N8NChfvHe698jL7KKZTOlYBwNIASJZkn8k8ir
2dsA5J5My46bGzeqUPM4DZHxDh6UDfJJndqXaBJVIdbpUcsA+UPuEivQvNLmaXbQChw7qNpGLgBl
UEHYd6twTNAwXFrJD4Fm+rL+gawfuD4BOXUdqnHcY/2dbeNCqqcOL5wLMmkYbsJoXsmjVaVK/sqz
CrAJDBiFACJt3lgaNauqlMZe49nwVslklceeeuZdkpwNY4LKmuS5ypp11tR6R8NRlMCSK4tHALGI
K7aHfpDYAnbTJst5tp2H6fBiAvLQCh5TpdJ7xlgKEGfbu2va8UgioCen922eo80Hd5U8BBzKksy6
7j4aw+RKVnRo62aXOlKfaNTHSQqEIvkqeZEea8uHY9+gG9gzbLGnEGTSSade+tOafLbJFCiJQxno
NakplhH+iND5sxYtKpxbCiU46F7SHiCWs5twMnvPrT5dzONEjv7R9dp7CkCfgik0m3qiXM+fwqoA
4wfat+k6ZwmWWivdMH2eh0VYX/uAR3e3C8G+Y7xAU563n2dBEXe4MAyPz2HoU1V2iBIpG5hBNDUd
ghFN1I3VWCsaUkA8lcU2yHO1nKczAWW1MyoQUn36cmoQ1Jm+fiMPrPo5upIcZGpLJHhale1n175g
wUWKL8Ygix4ATOWUNBous3Is3QNak8HcjKzCntt9sjRk3n9NmvbJzvL0KWnj+MBNE1Vnk3zU+zpt
x/c6TtqNql1j5+cldqb96o70qBi1lrlf1afYYSg/ZTJfqKS3HrveetHtUJz0NPLKYNzYYQeAxSqw
Hmuvr6++zAABmFqPJOoswIGKXMRHkvWdKHd5LLGnSw7MFo+9tQmVsrBVDBTFZTZ0yZ6CAzovPZgO
sxY0JIcAvwXDs/p7EnUjkiZZ39VbCt6Y2BFKnOJnMYz9UXIvna/ZiNGZrXpxmS+hdfRaoXJ+TRF9
nuqz6ZZnikiHIEm+ypRbdzTqWSe2Ibc79GHjU41IFt9HUbmar1nmSmM7PuwPpE3H0tnxeCIgRINI
tdSATzTHRwpkcHCTBhXIcWliFK6gDD1CP94cKSuHVWeI4EqBqgDsuMFYAUtg+qJHJFDvmrJ5p0h2
DahuGdr6UEh3uAxtum5SjnYZPVb2xlaoOaxojAzQjzpD+iiPS/UwZNo+O4bEHwAjOqAREeDprWmu
Mhm0s6zt9WswWKg8B9PPA6CLvVPMyrub0wD4xjXw4ZI1ychTG+Z9PnWUCu5lSAGOesNbaaPwxqz3
pc6iVyct1uicGd69MrbXVt3Ue8mGT3Kyv8n9JF8bE3gE2VdTnHqKM8kpTjwotOCwbm/ytD+ULrfW
LUhMnrCprwHQYYzfR2vEu4Z2//KBeN2GofcFFFr9MuJ+dY/KtBYte615iFCmeJJAcPzT3eXYb4kF
I3fwwXy4i1LWs7uVZeYhD53oRLMjvYe24TR+H1KFGkFgRe5UMtR4/cwsUJ9MwqoDJ1+lbLEFxU5w
qW0OjXYuKefGmURIAH32TYRGSw4J/9HXai68zcVlnqNAxdOGhS9xVPJdaSCDpqTjISEiV6MzxN9y
CXQYbTsAaBwc95KUQMblpRV9Qz73Hvhh8XOfRJ89s6xckcFYNAA6byMOmMbmT09eVvFz+mvOtKqu
JvYSVzfSDjq7EXaEERCiO+A5ohXhb3IP4u/4VztSsJYn649y9BhF4gvb9JMHOjiJ+OIN3EYPGUQ5
6JKvIv1Bg7KW6UPfT+jbSQVwml8+mXDHlalzsbnJpjhjBYoR8vr/ihPZrbMufRd5nsDKFwMKevex
J5p7MR0MBoZ5c5LRkBQ32UDYhjQGmDgedrVV39OBYpEsoUZVGgepY+0/+VBcdMbW0SEwfLHKe9+6
q9Q4XiMUyqEuORi/ilaKxaiBiMA0q45OIdjKzLrxa8oksG6y8C0si3QbyBwpp1obL9yLdmSARXX0
Z0hSGEX9OaTneChrm0KWoJRwIjd4yyr17yHB+W7dZX0RHHsWHgavqpcSPYhvRoqw7mDr77rDnhGo
DqNF6S3RT4fVX9+DEBu7jN/MtgY+j+mnr2mIlQLuxwqIB7j1pOgGOduqkrvId5xDbrjNsQcN+BZ9
2PGl1IVco6qlevynCbu02Mmg4jRh7nIAFgP05FhHTvMtGVSxMKsufQXBvL3EW416qPE/vTYDuzzb
NpO7IeqcA8AUmmM3Teh2wMccrAjAgGBzeHS6vF46Fk/fBLhqF2DiVGc2DD2aLECpWW+BH+5sGxdw
tYlR6YXX2N4PPMLHWNff0WQyEZwI+1phc31PpjUz/H8wzfziw5SV0YcpRc2mqF2YU1QzNT5H/cNU
KTze/jalCyimqINrWZ8uwKyZvhp9t2DYtV6h4dU4DJkxPCWMnZLplp9m8biqfPYh98Fhlk3yP+wn
OdnzKc7v9rc40sIrjhZGVLdAfBB8h4LEGG8hrtxQ+tZQfbyxFO6ElK8l7W2IipHPxv+r7y0yTURp
Y5qo94Of3ohfWLQwdMR2hlv5eP5hbwY4JP5WuxW/K0DvNMtu2tvZ/2pHUQyBW/B/j0faYZpXT1dA
13Kb7Xb2T3aAQF6AOUwBIBe3kWLEa6iwAQoaTwfauo6ZdDYaiRFARU7b23lXGdgP0t+Z2dX3wCIx
7lTOj3NnmSdy467g/pGUIVZdi1YMYqM6t7jarvdGpRSFbOtdmeD9gKoiRsMrlyIO+iNVQ2izXY1A
R3nColf+r07FoFZmzO2nMY38Y553ckHdRnS49RiJFEUWnUCjxtxkRI1HpE603QLBFBR76EEagRgV
AzBEKnthONz73gF8kbDvjD75ht66/sVDh/daoLTr1FiDfwg58zbaKNPHagA5YYyq0d+dOik/O2UD
9w/+706AZwm34L3pVixWBvBYjADNdG7QGFsqt1FWB+gEKrqpu2JlAlTlSAoqwSE5DemQN8CxmSxI
3in+hQm/3XSEhjIxXjW10xxnNJRpOBaqOc5oKCK/Ok5YrqLKyZ98VqAipOvsrWcnxZMEl+Bem7JY
khagQcF1QPGYlejiiUQoyr2WQzWcaSTRTL6yMmlvaQgYL7BptSnS7RTtb3ca/e5O0w2ujQe2/oSM
i5x1ueUTbtWtak6OgZxlVPhGCrJTitVLklGVHMmqLG6Wg07cO9zvp//iokq9fYHOUuyjuj+nE6Nr
5pN4kogRj/O/Vf9i88s9hvH/YqOBKbBNB1CmoxDCLTxksqOzF+vogaHp/EF5Dui2e+cVxXHpIWjL
aEVD2y/qVTkKE7i00P7u1Eu0TGTGPzvp0h33pEVP9NlhqQOMLhfFpK7G7ul0b66L/oGh5fAR/YLW
Mfklb9LuYdCe+ejlhnUEy6qzcJJ4I+y8esyypLt6KV8JpctyiZxPuaxD09yR1uhYeyeE/z5rzcH7
0dS+cezYUD0Cs9YAIw0WrmRLB+UAoxfb/gAmRnBwR3mrVF5DAHreBwlqnAwXzEpFNPGDTgfHA0SE
j+L1T7IETdQLN0nCTzLPCfBS7lvlnkJx/DEXOcoYNjmvnYUd5un30Cl2rsqqN8DRpZsh6cGepkog
CLkB3jonC9trDga6bF8jBuBoVwCMOe5NAw12KIogC9Tg36ErI37FzqWzybJB7bnr6wfDMQoQ6TnJ
90oMlw5p2peuSeNt7dfxfrRY/Fh0qFCmGHj9fwDlMn9uUsBSeMpGQrwezccWOzdkwH33GTW11Q6o
nuPSLRPjwRK2Ao5cmB3QOBACS9IZ7oaqeSUlHQIX7QEC25/7vuyMh7Ayx5M3JleyJwtj5ACV622F
9oAp5LTjJlR26EeFYoaiNoBk2QJCirRlWPKLtN31zZ9xT6546/obmqHDu+49ILkWZE+HCJxcKwu8
Ups0ZeOBJ0CEfCk7a9iB48dfAJrPvq9LRyO3PjY74On596l2vPllRGx6Xds/bpZmZHxYBq0HIog/
LVnOfIBKJ5uwNOIR/ZESbdpaNcEZmevgTGdm7ud73+VvNFKTks7mg6O2Imrc42xvGRZ+9k6brFJu
8tUtCOrN5YYnIMUS0u9OrCn3wBas7+kBmEqtSUQjkkcy1yc3LPbhZOUOzrBXWQvKbMZQh+OYL3Ug
ojOLfNSFTMO8NNIDYGXMZYaWmJcWjc0bT6I8kbS2DyiAKmLujrQZEPQXXmDWAAWCb+Y71yoZxqvr
gcXbbiZm+NFsl2GANJvte9iqnQ6ZkOvW1/WFRujFie4acHSMZi5nA/TM9WuuWLyuWIYUZqej7yqL
gD0/uWPhkwHmHSxdvxzwccsdB6/XkixI4UlTooEgErs5iOzTFZDzvY2bAAPUDmJ9Lcx8XBC5AbZ6
XrSI5FNaN83ew1Jgg/4n94vNPwwMt1Cr2kGRL3m6qIkHzy4IFcgTy96nsgfDA+qFKkxQzZ5kQJ4j
Ex+eVZOvhl49o2I9fyqCPH7k4QMQ2YGuag7mj4Kn9h3pooIXa8Mwmw0NY5RfHUqQxixoKMDoMHkC
uDV/Iskvb18XxZPZWP/h3Tt4LSeHzAWUkVGkw7JxpHUIAJy2kV4lnru6/EtiRf8js4a15wr+PrpI
KY+14Z2BvmAewrAF/sZkim3Tm2mUdR+mPqjUzjXqPfepexlC27sfg2augqARUpVbem2Ohhj/R7+N
Jkt6DybLSXcb/e43NXzHGZrFdWm+h2mfrPrOsc5JDCLkRFdq00dljn4l4wd9GkPEGzK1UoDykSnq
1P/VlCOv82i6gA82sG8fl2a7c+zwvUNB3zlF8b65IAXqsYqj4wMSczKjQ99Z0JZWMK7QF/XcBaAt
bIasfq0EoD9ZyfimqQRAQ4Hvv+DoGQRy21C/5hq78lpUT3iPNO8zOZ7JyedGf+hA5bEkp84GEUPj
A1uenFwvlYCSUeJcTzGa7Emgmu+F+zK6aj9+IyPUl9Z7CgECG6zK8+ALmjvihZcHw9VJZXNpkkQt
lGkGX/piaJZRZOG9vjLaR6TQryTHpmC+VhIguyEW6G9Bmc+B0L2ut4oBGZ7iAtRk1SC/+IJ/9/qg
Q+z/124cftF29tJFgVgJ1x8OZYymn0xYJ1eNYN79dXDvYyygr0OXeQagP7sLir+iu5vR4Ee4u2dN
uptNukSgiymsi0eBmyQSjMl9BviVx6oDBLPGYUtDwUZxZ3mNWDgusnLLxmXgveTWhbQ8d4wVBwrJ
hoZN1soTy5wX5I9BLmHJ4SKwgD83T3nJPDQe29aaPirPjeNQ6fapw+8JOA2+AwBbfLWoqssXsZsU
10o2zmVE9cD8VQGErJ9A1vo7xWxwX5Td0vVwv9nGbdyu7E6iBxYok+BEdY1iy2MrW3vIgn4IJ40x
ep1eoVdQbIIkAFHfJATGlz5hIwGafqL/TocU8B4tXoIXpKpbH6fCB5aw63RfSRZkrgJKIvs+dyZU
fbYRZYRV9QSZSbIwj9+zwkZv94SpWSms1oDvuZ/tJ9HoOv/uNLdDxH77h5P0kLGlh3DiO+t4yk6O
EsnsRLTZQmHRn6+Zg48cjB3qFKYkZUqpyQCd5qwc6zPJ/g+/hvKdZPTLj0azcwscdXFCjgTEOcRv
PFEe0xnj+s2tsFfbmQaolEI0ye20jvMF8HCw2TOpSwc9RDkxLaEXwt9hMyFfZMoJgOwf7RnQip98
HQFiBnfMHQ1RiljsUWYtlzbT6VPqNMm9h4cfjcgCHXhPA8P+vDO55wZ6T0YXydtZiUaOQ1IAsizs
y+yp8GvnYYi/kzdJlDv8RA9dfwcCgHiVZUV1CEf5xtrWeNC6No+xBeT2zqzDKa1/NPBDf07QhLdv
eKPWQ+SF77XHAA0aGq9eUFU7K6ptADXCPjoHZey+A/TEx53TiHexyNq3VsVLchvGyFxbvrD2gNpk
z4md4IuDmzSUXgVtVx/9JKkfa8d4JnkdmwDFxwocAEAqukdpOhC8aB7HQ01vUBeAqk4CgCLgrRs0
r+quMix10M4OFdbjq99kw6ntsatFQ25WfFPHeHmnYagHa4G9SuOOhln0oweu2AuA49qLERc/SAry
6HSHrE+1LoCL9NrEdrPUAJc+krZn9iazAE4aNA12+3x2JbHVl3iO4cm4IidAZBareCwcYBvgqgwU
Pg48N+8B+McCvFi6PXfuQenuLHyzLX844i/gi6tvzHPdZRXJ6GK5yFzlXh1vKqzyXqKxwjPcL38Y
nnxo8tx/qWNhoLy3TI/SCPmZ2ylf9mFWfGNNMQdFOggUQ4UV3Ot0cNdJlqwIcbOfUK4VUCQW2Ood
NzMwJwkTwujMfNEsOvTjoFhswLKenLoKxUZmBxxzi5nNQ25UaCVsY/lNmdXPugegSuE0oIl3mnCN
Le/8vUCegwy8Bl9K3Ec9Xt1i74KNU39WmL55LqTPn21fZTs+xCg1iszkNR2HfZP38ptV6QkO22Dn
yHTUyQlaviSF1/QrAMiZjypuj8CAHDbal/letV3+hHLFV5o3j6IWaylQ+bjADTua2FxfkyJDzYNK
vnUMJHuNCVDrspf63rXBIEP6xjHeQGNvPPoj2FR02lqrWqC6AHteM8UwePv2potCOWIYJkphZGv2
EUO53TyamId/FxEPcf23Fe6UxiFrFHIoPsc9w+LxkVt2fM+BRYF1RTZ+Y0lzRZabPRsVMnZV0Pvb
YJTecyzza5w4wzewB/cLBQSfe8+0k6NUaQl8vBr0qvoJdeTmmwpRscKjYY0UUQ5sqaZ4C7BmRdlY
9JBjc/Ye/5AALwzztxHIHts6i/k6mKzqIAamtleXwC9prWcwsCwlapvemKpQiw141SUFq7TjLC0W
iSNpva5ZOB4631ptiF0xWt7JccGfQzO02B9eg9gj39FQJ9W1ArnGfB0syR8pBF1HGqKYhCZIRwM9
29N19G0Bmg9cB3lHwh8PQT4h+UyXC0TDdRQ6xh44bfpIB+/XGQ1zvN6VYCn6W32zAUYkMt1u1i9J
VuQgwh2xwTqHucno7KYgu5uMS3AxLwAN+Z4kSbEcOPqvchDN+y7aG8BwFDzhBlaDaS2LX2rgDC6B
21e8emULAvtmbN+QVwTxTtVZX2TUxQs7nEggLPtrBYaRbyoInrQI9fcp/13mD750QECT6G6bN82I
N7poPCeejY6hEQTBlU4Wf8jJojLQp81bZEI63HHsTzZ5H7yK0I73ZEe+8yFx5TGLuh2N8I3CK51m
NCsw+vYZ9p1vc9+mLFLrkKuSH8h2duvsrNvnTvVEsk/xEpTYLLEjoda3yefrq4D073uK3ZE1fT4y
aRwLFGg2Hsu3yW++LvaJF6rp3Q153K7K8aryrPgi10m0BE7nuAl6h1/o4I+juY9c/yvHvh8HGxUU
YHKIVzmyOwDNCL1szWN5rHjvHWcbYYnuKHR5Qne+P0chtxAYO+uOIcEpOihmY2/w3pLAC/e3Keuh
6k4R7otJiPIpdLvEG6+/1GmXnwIJyAK/ttHqS6daWGhhzPJ+i/7J6CziLDqHpLYTI1zZKgP45ORD
GsaqHN8Ab4Y9YMoubS6tPQgihrfQfdW2DfpNzzXXANqM/yrxFCwHs/9epOy1tkT6NSkiPGsFZ29G
j1cJ6erxxWT4rwMfs36aUsgrhYqfh6YFHtYQh+M1YYOx7kY8f8JYxlsdRvlJCdUvHGSZnbWvunoR
c9U/F62xAVqD+SWLFdukqKhFDRWGDZoBM42dPdSa2Afeu+1KxKX1JYqjv2RqeNcyMMapSx9A1Ilj
fcELNF8CWdc+/h7WUoJt/EYO24ax4ahb1EMPMZBHeZq8GX6KjuQ6A4GcaVcTZ80AuANskIEnHICL
PI1eCjwdF2ao+59BhipD7NNP3g5QDj55t13fAzC1c/b4KjeoPACi8rQZ4U6EZXT4Xd4Tadnwt62I
uWaonkJ7ca2t2Z+8KEhc1qhwTQu+spFaLyd6ez09Rly/ci9limfT9PwhuTeJflmpyep3EZkmkfhk
dYs1OWatm++drpVrFfp4obc5+6rEozPU+fehRb1Nq/vuLAAyA0LIfzTwfd6d5UjUKTGAQT5HUHEC
BE3vq4jy5EcgkZfKsW/q9z0os4b2AlpVfvD7MN644+C/SOxEl1MJW1h7L3GD9wFe63HTW8guAeGt
vLahzpdk4aEWbYoVtSBc4C3wpvF+hFJG5Elos7pUXbOOHZutaEObNqtZCRhNktEwq1AzT/wnAwcx
SjQxpgDHJN56foa2omlYZvaHgjYdDB/afsAj8Q8FGYOiKt6GYbJHM+TXAS0tX8KqCZY8q0fUlwvr
GTcigG9D3hS2t2lLo9vSEEtE7Cxl/gvK5d0DSmGaFck18/+KdOtcZVw7l972AIc7uYNcBJ2YjfkR
NhytjV+qEqXYuOM3wcBPzJX8NI6iQxU6ilVpeFNEccBPZZNWdyC1+eRAcuTCQHhLvpZvR2unGtEu
ZcZiW7hptzFk6J9vZwb2V5H0Kn3UA+LsD61o6g5gkOOHVk9n8SQrQOqzztt8wB3aYE9DaJz9Nq8v
tVF7Tz4qHhdDlISHkQ3sKU2AI94nY7VtJltep+M2NlCHRNrR6uTRcPD+Q75hg1+6sPkdxSWH6Ln3
9fD0DxMBYdRaREDanCdqrWMMRkm1BwE9A+a+q7CbVAXLW09WzoeNxXP7gvrK6HG2UB5eifpAMuQe
i/Y+FJmF0tGkFG+xGVcPQV51SzOVzlvDjDcba56/vOCLTmxfLMDXdciCnH/tQWizSMAZ/WyhoXIV
V352EUmXAa40qA4o2pxaPRu9YW7g3jce6gmSwpPXXomfIgnzAx24lRfzWQM2xGF50yQy81Pkmf+2
xH2rOCCfMaxrdNT7UdJu3Vz7S7yxAF4DvPHH0i86vGlFwYPjAzWVKW0A8q0NHkjWMHQzgVzpjkam
idt1wSKklcjfYeZfKHiOkNX8jrcfnSX8G5Df5CoY0vIEDFP3VIdSrMggzBfFIAFu22dednYTtIQS
gm4YTzjMQcw2BBAwFOhqTiuAe920Y+K7IKwHwn6Goo515WUgiEFB8Y6b5U+Rmuxx5AV7FDLaNdJG
3mAaFUDpXrVFh4zayN3HFph3d2HT/CRlHbouqoLZFwOUVVcxbG5d3pUw3StzNzMsst0HzjQCOGpz
Rs9razwGvKwOfqZQoF8LlH78eUrjwimfI9Bt4t810i4oFhzv0Nl593HqTGPpo4MdhZ445aOqPiIx
OiUDUlG4WX8bk5BsWgo6TefmSbephwhlTzpjC7/n7bmtotBddXn2gm3TdD8PZ4174pYwT1aQqTNJ
6GCqRh2kzu5U1aKVFqxo5oZnWD/fTG4eso7QtADG1RVpSSHNHnCA9uD/yAVKLT8uwPX0EuC2cqcV
quDWUVPihzS6GZYSrjO1Z+EgQeD8IQTckbEcAkfsgygD0zKagp660DAWaGPqvqS6eOtcq/4Jt2UQ
gLNrgabUZWd248+aJa8Ryvu/DE0a4kbB2yfR596qQB3nBWnbasuGlE1Avt3B7hKwK2aJPBuWZa1N
pzUfGqCdL/F9uSfT6Z7qOC9PfpxedNRrgIGjRWbNXS9eF7iXPGivah7QGPUcdXkLFCWMEiszTk1S
HcnAGG0smnNQGETCtFefnFjxPiqn3zlZcqAwdeNaZ47+UnQyDBnANptu0+S8WpGWPFuR/hVFYzrH
xl4DwPtUuyYDmjwXIM7AE8ZAxkYCly1nyJw1ZaDnKbKyza6R1SwZ2rEXmSzSWW6DgW3bWKm1/BQq
MxuAhfMA7bj4WK3BgivWfIs5sG0ZwZaNXY0OX3xCpA9brFGGYE1/wl67bg7WZfw16YBURu4sb2P6
4/dtW3wWkpo0yhVAuRoDtgYQYP0sxvRgC63eUc2Yrn3ho7PRatOX6VZWl6F6d0qh16Hd99j+tK29
Mgyk5/IyGfegFhZ3ajroFM9q3wE38k3RdXj0W8VLaWMh5AE2qw9wN+xzlJFPBzojGcgZsJsWepwt
UCyIMvl/MySX2frmrfoOuNH/g0vm6xa9Vtb2zzAtescP/4+1L9mSVAeW/CLOYZIQ25jnIefMDScr
bxYIEAIxCb6+DUVVxX31bveqN5yQyyVFREaC5G5uhiLE/+tMpV2C+fy+hnn1lzeYPfFQDREiJ40/
B9d9euTTRdlDg/pdIdKjufAIssu5nRYr42NspfG5t5UNZIY1tlvTe5/rPoslqnxPUEyEwNbdep/B
2Mz6DXeDTQB5yKSswnrxl0smkNSd+AYQtMKb/WsqkDBU67EZ+CylFn6pvH20SxXEmzj8yvqIHPue
gDQdqq1iljVhvPGDlJ+j0HkNK+EcO29EjkU1Lsr44/SFiQ6YmtEujyDi4C+8sl4zaDicTadfxscI
NKUXdxD8pa9wmkqk9wCcN3/R6iUDGSWUnSEo5GRbMxzwE/Fo19je2chbp9U5y2hyaaCCM9VokHnZ
W8GydxARgGQrUI8BpFwnDzV5NHWuVjE0BefGVigh2QxRuEuLgo19CNhZ6gKUYQd1uKojKFKS0RHI
Xaf90ubQRIhHKV5EWpULKiJ/Y3ojF5WUXBWIoWD78Rjg1+z43L1Iq3EvLvQ2NnrskDYwtsFzLjUL
oQ8IpKGcWiqVfjSDMPlHFMY1btjT0KljCFtr4RRQMG6BAIkgz+yBJrgv3sEh415EUICPSiCN1Ydq
iSLoctXrQCKSTegOx0DAh7JOPrm87B4IantMp4UKpSc/RVKsTO2jMdEIwT+f9eXaNDWA/hBIHLK5
aSrsDyC2Z9/mNjO2vX20EzbviTN3bAKxhZaETyhwgeZan+WbitbhU5vwblVqfG2mFyAyBYhuAF7q
qVezEXLpYGhHGUtBd2EfZ1sORdV9XUf5JkWU9mhVXrkWBS9PdNrrNt6oz46m7hIJUHYZM8ta1GSU
DxxI0gUC0u4jATB4jmID8YwwXzH3wtZ/iUok+zhE3t5qqSogOyHRzojzDfVA8tm50bMfDsNXw+IT
onjNd0rwlEg1VFGtKF66btNdhzbHT98N903rRsl8sO09ytKzYy5Idy2mS+fyVSBpDXgo/M0lRFkj
GQoPh8o/pmqO4l9+GwJC6/ZSYBdayxVDYcY67sDV5DUIiQ+B3POWpSXKi7Nyb9m4IK7JFiGxh0Ua
IgrsUg5JHidIHih29pr5+btNqnDp9Hm5MU2wE87dHoSvpa+jfeN1w9zYgfUAjxBt6uNY6PqpRfHY
YFX5+yAtAdp05FNdIsQ7uDT3BUO8zU8Ezjhgx58Zt2awv0FDmm3x4HKOBBqZR/OKTc3RyaM5UrA1
6EjQNLa7i3lFrOa76lxn/V/j3WYE1zFNz0qP9UlbkETMJfPeaVxsfd4l38iVPPu6py91oPslK1x5
ENjgHcqmypdx14+vXcWuxlV7+QG/ifAN4Ux7wVRKoBkUqn2nVLoq0mR8Rlzwy4oGuQyxAzso1S6z
FqUhgFbgdh8PCD9IL8ZDHGVNRDX2o8sg8mDmdpP3EgC6ryZOIfkb+Om1SwbktlxZbnhRkmtIZThj
OHfvrNYpgC1WEhwrneQoutD8QAHw6gDM2qk4+t1x8zHdN8dbl62beZmANc4Y7xfj+PcY002rKthU
gb8tHeLPrQL749LMlXArOdi0L3HqNobb6rHjXomfkbWZUtUZaDBJ4O8pMI+7ICEWYNTSBe1qH4BW
nkVbJLnqg4OE7opmSFIPAgGmrrHr5zECHiWzWPABCXYg4S3rJ/7RQV2HLaSWZHXVkUO+IJwQz8Aw
Yr3iV9vNuciCB6eJx6WqKnVKXYBFfUAldshhkj2ronId8TY455HtL2gdDU/ELdnMj7roPY31c4ZS
zG8LB92uxcGOZXl4EOBgyCtJ/kFFzGdiWcGbQ2sxbzLgChLqo+4E4Hn8dZHKFwBy4Gkb5fsuT8m6
cHV+ZjnPlhAvJI/gGsjmNBrx5066jzxIrH9cqIelmT1iU4wNc4Zwzrcg7Yvbdk8UKrF7qQsECwdh
iUMJ4k2kpECWOl2qukfpWBrQUxdpb2vbTXIyveaVcdHR2EHqs0UKJWQOpIqces3BP4JaUiSwkSpL
/WiugN6ftyWt1hLPkOdY9Mms6hP72FVl9MzV+O6SGIQ3U2us4ocgcMnZuIYO5O4dEl1MK0HZU5OX
IJOVuAdG4zjHn6h+NON69kRBNvEEIQo1RwExWYuRNRdoWdarwguHeQfIWwjsfhKdSbOMbBIisWdx
MS+sJl7feiFNmO2yrPoETqO99ACtlVzNx0jinJmmaw9/1PeeZ+2KhxBPG1CB955l5xywjjeUE0Jb
mMYo/Jy8sJs9FxH+eMBJUsQTUJhu3HmASqAYf6OzEEF0aYv6p/H3apkvaELl3qyG0zT42P73aqQ9
h77lvPkJq7Y1o/V9tXxarf+zmpnVrObR4tdqNVYzs5rVrDQt9xFniE39/mzEjyAF1bYQ2Rpae28u
jYXiVI/rnwn1bFQrKA35DAtid4cYhaoVuHhgNp5uv+Y8Sn81/kxQgC5rTYKwgyBrZh8acBYcKDSt
UPfyp51KDplVnmFL/qfj5mPcwSGzHzVDhUQUfnY4YSd5Hr5nTlKvAOostmEEMLarIaZKu/DTU9BZ
q1upz0BrgxB3yhc6eIohSNOo1SAoOCVV9gDMWH01l8STdO/o9vFucm3f3qeB81QE9i8vz/HafTIW
L8brZm+QG/Fa9/VuQilPisJCPI2m6TlxQgS8+2HutNq5QjrRmolwxG4jDp2rnC5tF3xRVtOd8UgG
6V5TEWySLGdHYzJeI521eaauxuKJpjs1eYuSAkwKylh/Yfl+v7TIVNIT4pmI6NAJgBIkKqeLZ2Mj
lMj8ZBw8CGBevTpbFaQpT07eamjMhfayD2V7Mv7GDdTGy5H3wymFzucZgbgFaOYhOBR22TXmvFsG
SZ1fOH4Ky4Do4uy1NiDbUAs5Qc8lW2PL0h0z0fh4MwgfByyoN9UYI3MienCASKichj4nWxys5S4c
xn4nKpzYLJuXe+HJYGNBQHzi+oW6DfDRh2o4gJ1ObLuorVA3n7gXVN4Oc7+j40eMWhK3RvKc4AEa
tEDh6bgN5ikrkguCdWSj8FTdZGCIumhW0HmAmOU76fy9Yxfxz5CDtZyQ7kNKa5yHyPhfuqquN2Du
BBdBUg4Q6Mz4IkatwTvoT05mJVu266zwxCeTgAUwJfJrpsp4kwRSbxXDvbqMVbVwoej+xoV7NStJ
rZdNzqJPy0FZqdML/+pFib0Ow0kw0M37kwv91EUlGmRiouLZDFJ9BB770P0hQDswGzitUC4+yrU3
EOy6kRw5oqguWMgu8B5DhNYsCthWSxIb4sEqWiUea3aOoPqUh1a10FYm38vc2rthXn97gQshBw1V
KL9GdUteJydgnoJd5CHyjuq54kkPtgTpgau+KYJCwC79kxao0BvwPT70Cn9dEVvtFvv2blkEDuBG
rehHBHbADmCDd3XG3SjNcdeN5C63HLkzr/5lpFOPMf7dc3fXIDj712jTYWxVxbqZyoClEq4bn0jZ
JFCXtNqX1gOQVEd4mHnl0L6IqBYbQNfJwjQd3oTLoQGw0zRdf+CLyidya5pRPpVM+iydYJMdko8B
trfTxbwq/aHcm4sOs2o/8k4go/wfPvchteuQZQ9GzJkZF9RjUd5e/te4+9x/L8Xqb4gkJcthABMB
EwKhcxxhr8xWaz3Fym8hcQQNoWrBH41DltuvnQ+0rmklPXYUGkTqW9OMexS7pwj/rMxIl1XOBpzo
dG4i5xGODAdHVXxmem3dtlcP3xvojYtu3obWDIvbD7dOpT/83rGPplVzPIFRst0hF4K3NSTQPS5F
lK3Mql5pIUrLgBZmw0hPXoSDCYuro8Ie8Fg4FTj2MmBsQW5XIqw/GbWsIYiZ93NPg/el6TDUjAAN
969h92ZHQS0TAI8Omszfkxq/e9PSmdgoN3r51xL3CcyKOUi83JyluwXDofyAOu0WJbL+6M8cKCdt
ULMcXPxCBdAZm+66joReJ57IN1vEsnJWuy6eZ3n8gLBldYzxsBxAvPBgTANSwutYomhuYv+62YgX
WXNER1HgNI0yHTy1X1Fg6O/NUA8bG9CPAuyG/A0St6cwcthz3ft45sbVR0h6ewmIjIT2GmhcKy+f
G3vcAn07IIe2Ib7lvjv+wphLASAmKLPT22jGnsSQRW+qBCYJAMt85VFdfgD7urDHMn7N097blm5S
LY2976tdYrf5M1BF0U6GwAEYu471Q+/nzSOLU4hqyYggtYU3N1riqx0pBPIChUO49/vNuTkoA5LW
yS6eQP3jEGEbat6e75YERYbcPg2pZV96joS0ssp21faJt9R2VV+QeUD6INXWxvYcNLWlLmFS9ptx
8OqZcRknP/PKSugaDwMoHk++t/GJha1aVJeLu288jvxsj/+YyW5ekz/NEektPcdaCSgmhjOQVXq7
fhyfby7Tymbe1rVfG6a7nbGbC0tjsaagYJqHrp0tJKXlLpUIF8tKDMe6G/wdmAisVTbiRGFFDEF6
P1FfXc9mqPaNf1ZSv3E/E69F5dHFCDDtSTrAymY1Ah+xVuVDndoWaH6482OM+cIMyqrk2SoD8lqX
eJrEuejB2jpG2y7o7TXqLv3r4Hb5nGAj9GkB1geBPb0o8VfZmC0DwVMBBeC625h9AJ3qfevWcmd5
RyCFMDXNJcmhMW/8TNM4Gz+oUnS3qUzHX/MlU8mxsd3nu4/9az7jV0zr3t/LfayZ6r7GfT7syJHH
yePV0OAsZkH25Ygv8Ner/j9s/3/8/pqloCqBwGzvLGWr/EM44nwYZwfTQHDdP5hLE/S8mxljzB1n
JZEBwKNnDMtFMwZikcchXanYwa3bafIDyLrKt6CIyresyPIDE0TMjS13UG/gDeAIMb2BqJdDOgRP
TWX5py4E55RxGyD7i62b7a9Nk0YeSJqeI1kRRNFfG3sEZzdSRNWMh8zbR/jd/HpZU1AJb4eOiflo
lWCrbCOojsXLyg/8F9u33iJujd9lWi5IVuU/AP4GiNWuiqsd0QKk8wXHDxAbstYFXKxNPfsj9JKN
GeTgF9E4WryxwhsXDR1QJh6HkBwoah8SSRJbwMGOrzK0cGmhfpwAfrw0NnPBFtZbVQ24ESDaHF9v
NqGGLbdx4zBN04GKEOtQBw1uWb/dRMKiCx5Xf+Y3jsiwgrEkTo93e1uH6UwFrbM1NnOBOClKMOOU
rqZJU8cbD5zo4CkDyaUjFcX2Hy2Eg75o1JSgrEALVUw1glxtt+3qKAAfDwBxXOEgY3oF0vabQAMT
bHpBfMoP1oDcv+mNQEF1GVm+Q3a56+YEIBmaqifT5xL7VJdFBwIHmW2iIBYLkETrmUwAejSThQTY
Anwh0LiY3ogdu+EKki58aXolGDF2mhbJ3PTWOLmDf1C+ms4Y6e6HEhUgps9cps8ICpJfnxGE9F8M
R6LNWCHMAAyQ2lukcbaFFYgdvlvc5jiBnFam2L6d9vQCkdwjAUJqLRHcOSUQJlp1Qeyd/UGMS/yq
0yuk44JF5IrhAfqRYuGglOWJ1EhueyXO4x3wnnOdoIwh8gAlcMOOA0UUZDNnUOyjzOwPb8CmWabt
FeKCzkMLPPOs4bj91sn4E18DQmgATc5sxCLwF/TS2aYPERabZf3PkLpASGXYa6Vx4kAeMN0hFO38
48fi6iGH/aNMqg/fd8MPzYdsJroie29H0BjqoWheOwyceyTwnolocPAjVf4EDEC+aHN3fBjxNS5q
B+eFPAs3yCa6c9ok/plG+A0grNucCEh4167bZ8cIEOoN+GHDfe/52dYCgcpuQGnFrugikCww/GWR
/XY2CvCLA4ofvLXkhXekov/UIcqIQWCDCCl/HbqenDI3hDBa3PSvvaWjNdVNuzTNCrTuKHsq871p
Yhe9AbpaPCZSigfSNmBEo/2rXxfNLmoZmVcQ9njVAhq1ZUaHjentHf3pldo9224UPev6y0zlIf9x
TJNez8wYFjiIv5GhXpkxEEIhsxElRQcHEG4a2wnUi4vxSCDndDSv7hfnivxl+y+r7PR4rKZLrFt3
F0Ks0Hjf7VGlmmE2Itu3KVn3YXzvE9798syny16XFHxaWP3ecW+2ZZosvLyTi/ssxs+4GFtPXHuW
iwKVmSRHxF7XdJ53Vv9UEvnUSWJ9gpDCR2l0YJ0Lz3cPXRBmC9MBTOqir1L/DSRCAerYK3eT5EX7
3EYDfhVF/CNjoBgSMSvOGTSgjkGJfZXHmI3TDBLXI4BFQWP5r04E1iGS+9nG4ZV6SYSzN/P7tVXO
UQLTn3wq0xNKyVBKMs07dP5WKkSmSzsI1jIt7TUHtvhVNnJjHOocB+JIIAyd4iZ+Au8iQsfmHYnm
mOK9gBm/bvaij9jRw793MdA0nSNam+zqIhYz6ukMsEYyBCvIHZB5gEfR1Q0rci16Sy3Gsk5XfSv4
Buxo3iqIihFi94lai9YCJJi6/CEvs5OFkv0jYh/8we10e/b6dnHrm0wxmEq3EhiPWSm7MpuXNZ6C
AfYyKzMiNcNQnTIUld4bE2Dl6pp5UD2e/BFUAYs2gjazuz9qVZBEH5JsaWzmUvS4CSuUTu1wRukR
f+oQvINioV2CAQTJwjUOu9FXqb1/OjzJ3oayKuZWEzmP2HryJYSl6nOP/8s1ztjOvp+wBrrxu02M
qMUpaQMgrrMgfcChn85HDxmgtAMoPIqV9Ymk+lFVmR/P/qwX9NekaeznakiQ8dfs1dWFfrETcJnm
o8QByLH1S9ZCkopndr8wvd6QcCiH5viep96mFPEigmDz3K40Afx8BY6Y9tO3QogHVMrdWajyeuDt
mM8qZyx+eLH3RRUrHgdEVrZgIE9WWg/Jh8+gIz45UOzlF30RDAfW1OScjwh4m44MogF4V/Q5Q1QM
9/2+WQdQx311s2xrHFq7rxBjhRZsFLv2Eekx1D5MU7ppucTGR78J7nmr0cXBUSYIpqPW6dk49IoB
Cj3YAarXlLNHFAZKzVMxwu+PUySof7t/nAKFZRA+oshkkC7beo4EFQSLXizQojzKDAcXnnX/yBpa
F9XUAgxCT9LzIBUlEerG/TRErRZ+PqY3svELIUGVrsx4McjxnFXxxkxkPIJce/jRgH1j0OpMUq/d
tpAqePXwZptB+w9xGXXXFr9zYwa4bNiUDWDsN686QXWq8oG8mQal6jmJa/uFIcl5Au+5mhmzFcoa
5BUqXYMDOXq1BxLPiAjlOUUhyzPq2+fGrXKtHMWwgLKYpsoGvRgQ6b2/oV716cPIFhlN6zPwQuwU
jssGez7cdWD5H+ayqPGjUVNnCha6P56FsYO4np0mZpmJah+PSaBdjSlqlmZIw8Iz9KydnZnTdGGp
+yrGCYgj8w6M2VjMKzZQM/fdbN7i7yXvjncza/419/82gykGt+oUT2UW+84CqUN2gFYNgpdhWi8S
r28+QbKGskmbfmHbGM5k57KLqHGgspi2V47diBeg6h+NRyPFLAG1l+B2+2xleCxFFvZ6he3qq4Iu
2Syf5snwPElQdPOh29BZsEazA+6AYGFOS2h1TktSLGlcEU4IZ2Dn+bUkoGj2Khrj25KCZvSLB+Fr
wPJkj+fCi+2C2GNGEuXtzcX786qXPlBZCkfsqrK9/Zj34S/Hu8/NCC56Z1fjkO4xoLmUg6eVa+P0
HlrkJ0CC4QeNgJ4fauxVirih54CiWKUuCIP+CpRtioDIS0nq+DR0UoCMCCMiu/xCYhtVC7yrDl6v
rLkZgAcMbqN4RDpxCbnYAju+ZPKH2DAQ3IjkxWVVbpVbsKWZBz/ZWUUj/41QG0wkeR+v4wwR4OCd
YTv7QYoeBwFQGG1wngHB7KR256vbUiNFhESS1N5mFEkoT7RbM6WL++SiGZp07+bInzlN9Wjemvnw
ttW6KNZDoHb68OatEfwI5qWPakXz4e0K+0qzeBC59awn7a8PX8TfugcDrJls+vx51BUPasirQ28L
6/a9/Pn8EZi/dg5gCwvjX9g27pJ196/Pb9Yoy1+fn9dNtK6hfX77/PUPM0w5AGiU8lvaeQCIVqTA
cYozIRIjxuLYQ7YqvZouTNN0ALq4TCsKtoRpTGYFxUaFIIOqpqaxEWk9Ra2G0tBksmjqQg5gAArE
NB1CH0DD0M2qTvGdsYXA8RwBS7uYllkF+g8OosKjuzY2ldbOxabgc/izivb7YtkSkGRZFdMXFoBB
IyyQh4bybzHnIO6b9Qr/SWAnxFEkgMZMn2QgGsPBZNApTDnw6UUXI8EzNQPW5aeIsYuRBTECIUYq
ROXgJS2toL4JiaCICXxBXobtcebFFyMfch9hOu4jTAcQdf+PEfc1UBBdz8wIFALjXokgxslMZdYw
Mm73xYHrS1cjd95dK0se0gyoLKjh0Y1pmovo+1XfCcyBjO3DAO6yU+akW9NnTFUAoeO6H+L5fRC3
oSpRFoC0GFsIWghLhfUhapHWEUUb7ZDl3elEDCfWRaU7Ayn8cGolkIlA1aWLEAyTbjrdudJOI98i
Lv4UTh/UgJMxkA7gzkAzsFS6AwUfsrEib1+gTdKvu6aolqaJgIFaFlnQrjtXsmfk+HmYfHE7cL+c
1L3ounFfRhW1qzGO0l2kJL0USO7NjIefcciZ+MlnZOlhYQsN6QKFvFIfIZWR2ML9zP385tpAswYR
1KK6gMOv30ElFDJ1kpevELM+mcmALvnp9FX81GFjtvYooJ6o5pSPvYddgfHwUgqNkTx9oygoXfqd
SPZJ5djnHOfZufEIh4MfF+OP0lPJInRifsqQbjlEEGNZVCoRH6nwFjIFgJopli/A9Qq2XUXdlxS8
IYuasQrYGhds/TUIwwBi5Seonoql7Lv82cIXOSuY9L8SF8BzxBVilACW+15w6yP0QanNR5/it1+o
leX2xaHA7hj3ccCRhiprr3lIhzkkIeU7/uIPt/ECXKZtPH7bOXjrUoHv2rwRr0GymopSr5WfyZ25
jINEsARZx2Lnq+aXkSovRvrmT/vu/pfNjLtNYXwa5kJpwLLFKq44O9h5XMwMXts03amJ6h15HnSP
+lM8KEFlNcgfif4OCiSZsppC5ZhZ4tpTt93G2AVNzA70yQ30V2+hngRE2gea2EDad3JYthbqLNo2
h0gtLSNkBVNsAuOfxvOvudLayte5X5CnQtv/NVcpnHHfJUF/m8ux2vETRc0juPBs0A5q6TnlN0lH
0OLHXXJ0nPAdBfXsrMeKPXP+nXaqex24o46EIdlfMb97RaSBr12ai5XpjQD2g4BNjbTm1Kt4sgxQ
vP9kl6W6dsVwMeauSqNtBvbOhRnUt5YHdjkCpIyZEuu6bsfOQnvs2Rn+MU5BbKljMK1rmn+tq0sE
i826txlRHnJf1xX2xZhReBlunaH8te4wresnCdvcpvy9buRI/oT63FmVQIGr8fmbxdNxD+5+KI7J
MHlTtB6A/+q6rekFcnHrQ5Xi0Y6BA0y1/WrMKLr11kXO2ZLRiuPkpPoZqFb8I80q8tLkT8YMJTi2
j8AaioTc5NXZ3qIuh2JrmrWt9n3gg4c7cJIrqSsQecAL1NrR2pLApRgvBvzebHRw/6hiP3/NkQeb
vARNwLQieTY374d2E75cS/APT72oWDvothgevI43V78Wj+azJUkrNniSdrepcTDHTh+ohCMKiUeo
Kt3eZjsM3UHLLL41eY+zoAPI5wJFI1ClLdxkMzZe9AQw+Uvgs/BHrqsEsIhYPHaen29RzcxWvaj5
q6xxJvFU9CNA9Gbm92l5LZDa2THAapYa9FvvygL5zeSR5rGYS3vozg1pAHcGEewCELbxM2VXs4hK
cX8ZJY71FU3HIzgB4gUSYvTdQpEAmKCXYCbtz/agxoeg9t0tbR1QQuRBK5DFADBxLAO5bVpvfID4
Wnppg3RRgrVezH134OBZC/zFmFT9HDWCdG38VFQeHeC1jqaFG1K2J4D8zG7DikYCMFYH1tqsmXZN
dOUjVHynFaugytcKha8gu8EbMhPYdf7mhQh3hY5bzp0MMJjGGiFFW+pxXve5t+N10r6Sqjg4Q5g9
TMD6x2FE8GkQzSu3XbInISITZhBohbOVBA/H2jQ5aTTOiEocTdMZhhmQdOpZdF536cb2WU0r6Yjg
LonqnlrFoG9HCgdcSIP3yXNrDRY+/2cIIcPpuPYJtt543jg1fUBSXIPUD1AWoka6r2oLgP7/OZyC
doO7oPf9M1xzhkzrNJz/Ge47jO5zHzLPDfilHwYLVQZetVNR5z27lWTbJkV02DQDqsg2YUF/a5Y5
/pzVgKik6QXcadx6HoI8pikFAQd37Dm3Zggq4q1LY8jJQ/4OCl+Z2lIOfJ5p2g5HwjxrgKZwQdPt
jzqfcA/BrddiPt9mgUYF3NSLM4QF4b7auvXikRxunJQnC9ObuiXdSO1zlDZgoYRQbzM0VXbrzcE5
nYFt3gHJtZy40zENgeBieTWmALi4q92FQGmgZNq07q7IQC4kmPhOdzvwzu8aH2N3H+0gyTjz+hDh
02l+09Ex31tkkCMAJPv3wrIo+BrsQGpupiPTyjwBdANkI3i6Sjyw52GQNcda1Zv7igIhn1U84sur
uXcOCFPzsqVyZccKLNn94F9HFTg73gpGZwHUJE+S7/JBAVOX9oPexvn4eWuqFDlLv0A5x60tlcTB
NFPdWjf4Mku7g4COUUUlxOqPSFsGq0xJOfuX0fRIWupj5URAQPRKzsTUNB3aEDia9r37ZvzXHEjl
0lUL+Dgo47EOoeOv4bfmZDMugju/XSZb5iEzGyZ+urUI6LoqUK9sG1SHPXeVfyil4J/aR2kn4Jz5
IYy79IEFxbex434dzYR2PFDkB+JcRbhRIdvKPyGqzGdAa44gCEHoKeCEzc0Ir1LnirTuE/fqYtfq
6Q9pSeiCgu121vcUNXeI5HTHoJvlCfeP5oLbKBKmWed2yCahCIJHnnesvcIfFualFY0IyiU8WLWk
BSvu7xkQIfKPN1MadN0qxfN9hqJFJMcTC0MIk8HKrGCmCVzcAWdxnWZTaG5nSZuthIviad+LUvjF
GYoKcE8rEJu86gxPulLHkACNcaNVSPOBQwg8XDjnuUAIgS4qzi3xis0H5F5CSd/w9RUz5bXFKUe8
b1aMbbDkDWKPhoIEyBykxAjtTlxE4tXybgQpw8DYMWzBnHNjN5nuh4jyFasORA+vusgo9g3Ib5le
GzdFF7wWSBum7DzG5MOQnaBOp9vUsY1450R2AlEK3FjCjO38qYlsy6aG+OOjBMr2Cs2kozEXgJKA
ixoQnMRJh8c0tS660nTruZ3/XFbW1rXd4MPqcmehY8H3UIiJHpWbPtiTHbVsIbiHm/pQRVDfC6rg
h7HLEPpNIeC3xxbCeZcAVaog2JNA+Y4ExxzHk2fP4/wMxZdNo6j9oEO/3wIVqJcJtI4+ek1XKaQt
XoIE91MnteTNLttxwwJGnsOoA6IJ9+qb3WudHRGseAalIvRMwEEK5cSy/7Ds8EBI0s1YyQRu7Vlx
MZdgAilI6dSbuw0YZbobOXssva64WBT5LY/2/aKldX9oirQ/BG4PCVBGpbdJ3PhobMTYyhYg3n95
9lYNdr6u1ivjdJ/CNCGhBW8Lh/hNY3uXe69PwDp6G2Ic4yS6khxV/BLE+soiK8cNnafUVnozRn0w
R5Ed+Gx5Gh85E9+ms2uH/sFDfMi0zMUGVta2LDD9Te5ZnoLTMyJ6bzr9tLcXwGPXuLOiFyECts4J
qBpNr/IIRLKRebWaAjtasJZUwno0F6hvHppkTM+eFVmPXomAZuEO6dp0Sivhe9Ak1YhBD9ajnC45
QmJlkj4aSx2xEIz8eDqavgTw2w1+/hSRZ7h2xHcvnR0iFoHljAcKLT6q1rYOxhRpMOmANs27eaSo
wDii0vbDdJoLUdkqHx37Yt7eIGN8WwPPoLSBGaG7EkCCIAmx3UITRdz5I0l2pmHeABSCGhBy1fFe
x6UCOiAKT6ix2FZdHzxXQe5sWWYhZtp44UeayDlAweWbAEJx47QcP12aRx9Xe6Tso2tVsLJLDSqj
NKvfUp7PzahxBOQTgMeJgl6Hz0CAb80oHLnBRGdTsQ/bcHgciX66rVKAVM4a3OjAS2yEeQdKONPR
04bN7MT5P4ydR3PjStam/0pHrwcx8GZivlnQSiRFUl6qDaJUBt57/Pp5kFAVdXXrdvSGgcw8mQAl
Ekyc8xoTh7O0PKllhz7IdF2GAlWIWda576Pmxrda2EvTAESQlwam/n2Mbc6+sdC/UFHuum4dYC+l
1iNymZF6VQt1WKFQhYWr6MwryNq+p+xFK8pt5yiO5Dh1jsZY3fUG4hqiv06Mu0KGK6kh0HHISLx/
eLn0odCOo5OhVGs+e+1B4fEawpFeWvXi05ys3AW8xf2lW5lW/hA7rxpQRrTlaGEOsnXTRlJC0sZ0
z4aJ0akVhDXcFZUilQ3WgexuiAFfm7+1enlUqA7+rEKDCjtaIouq+6GCwCGVb1j7LrTct9Zqfpqu
aby4oe0uUIxyH2R4G8AwkvaWbaS7rn2/OAJzcbYDnoF7J3XTne1QHrPJpxwSh+KirBv2qW4qmP0Q
su7NidrqRp7zFI3T580ghTsq/YOfGemPrKjX88XA/xvKDnPRRC+3lqTW3+24f5EjdJVaCetKS+IB
EI3p+EulcreoqEa/Wt4kZAe/6MWWeRgFRBa94GSnLMrQYWfeDbAXbUqP5KL9Ze3J0JElVNyb3O8f
YXODMCxj5wENNGR5gJs8mLC4lwpkjHszquNVDfv6XvPGeqXg4XpXJGTuPRT5bjVq26sO35vbzEXP
Umt740zRqFt7BXcPfnHMNU/mwAw6vp9tmCYnpUMVjF2CcnSQV9wEuRUfTYXEtVQn8VWd3FXUHI5+
7ZhHcSRe8tiEZTEWwYa/MPUPC52ARRHW5c7gm3oJDn9Pg7H+VnedfnVZBFUIXQqmnUzq3oQoYdwU
lW6OC0seMyoGOpUhBuY+MSxeJGu4Ic9mXieSPMrs94iB+swzqxbJyw+dagR3R0eGWkzjVo5IftIW
+2a0wFq0WM4IfKZqZfq13pFkLScBBlfpnMnR8UUMApix77KC9P4kv9BMLwbceCOoMlhgtEYDk/kB
ivdBxEcIA5Oxs0YwCSwm0KXiVGIq7C0dfCKPvmJuTZ7hcqrEK507PegA+jGzH5s9qAVI99roHKWM
DU9SYSJsDwe2ZsUbwJh8lfZ2ddMNQ3WjYgjP/tfN3wiwmrL5lqZWv4Sc5R77yHT2NhWytTVm0Rcp
ylfzUqbsLHqzH84q34Odh/fVRkpb/0Xt/Z3am8031SEjJ9Vafte5lCF49vW2qlYvpGxAamp0tH01
lVLEi6i2fOoTTTFwidNjeYBcNQbr3m7StYur4iqXWudxRL/J1Zr8zZcA2tioJZ/0JCgPmV83K6dz
8jdlfNFS7H0jGV8ZP8yqHYD6+k51UP4QAWaFoKS5CBrdX1WWlW6F1ajj1dJJYWfjgoWHLIPJsNs3
/sqjTrIVfb8jPHKY93NXO/orxQk+RpjJMK+BDLx/KmR17ZaFtvcqXlAFSFZ8DAGjfejztb2fk/RE
uQ9c2RjSFi+u0bANnw+n8Grsr9JK06/mgXmOWFdvse+KkIzxfK8/BNPLoHboj4r2fKir0Y/Cr+zN
3NRqzCNTJ4yahYgX7R7H8k2NFSiZKobnSDQ/fy0nekW7U4NVwN6NGz4n68TJwi7ur9SmkRcl/5JF
bY/Nj1xnu507PwDGUCMPu/AxkEOQJDoFLrZo0j6hPL+pW0d+KHTMkRAvNH8EKzHHROppkZnkMyMN
OB48k/Dg2UVyQE4LiLXjOg9FDr7VUwznh3/rAff5UaFWs0iMqn8YqRNtbMmx9+kY14fWKfW1HjTD
VSYXOuKx/Qj+eHS/6J57dimReVQ4HqdEtr+oO3mjdo77LaisH4EhJS9WnldLpdDD+ywtwILiynL0
QUZcmbpi7Fy9bfA0cYatFDlYnbLa2hhU7wH31GAZuln66vjqa4akyw+7BnImzpLm0gIslvnD11wU
baHqKAZwAAvLWor3KLrAdXBPluqm287mbcSpVu6Q1uquTMsJj0VpaOsGT6w7NazHpcc3+bkMG4QG
UzP5puny1Xwaud10mUIaKQulm1LVlK/pINWcOY2fqgCFX71t89vaCupNoinBDbDt4louyUfifegc
vGzsNjXer7fkrrj0vnAfC4QFFpN931c98k5eMeCWF1mgvyoU2woegkKdx0cAbK9KW1Xb0FC1reS7
7Yud10tAtulXpSafr8YqmhmgiR8qCgyiH1ATjmuSIt/orRye7QLowjwBVTS4sU1+qwUQZSBAOUuj
CLKvSFMdgH3Uj2bjD9d+TaJPTPDiW1krpVd85RDaprJzJduq9jxA/RXjPK9SRU1dNkuNX90HRvEs
+oscqKghG8kx50+N7WuuzVdgmjUbDUlykJWCc9P2Eb7v03upgHqYVRU9yW4aIiRGSUVcGRo3BRzi
L+WQjxsvcoarJPf2YCR6Npm1eZeZyZ3K3eK1GoJhbbfoIoOU719TdhtyF7zaKtUPezCidW3Jw2s2
+s9O7Xp3hlqpx7IteLqcZrMDGZeS0cQHio7hY2PFV6I/7lwNTPvQk1EnrPeDVVRH45OK3Mw+qEiv
imWNEGldC8WKE85PKjoX8k8RH9hVt1KgNu3kMOme87JZiKtrG9e/UuEGbcR0ayz3ucnTNn4s5sFx
BvAf4j3FnbnoG0NCzsbnvUrFHUJRkNvUpr/DCew5ciTgckYlc9dOWkwmdPsaq2Jt65VtcwsyvlgW
SVl8RcYWcIASQgBUbxK17l5H0nlAWG3v7FH2uKpHnGTsWDdPUd+R80m8/FUBWyAm1Za6kUZp+IoF
R7psWle+tRUTdSRSWDtzQNUs6dFTjkgQP+da8yImGVqHcBkVptqH2d9xI7k3a6g+4yDne7UvsNKK
qKakuVw9ug7m7078VihOedKrYnhyx5URGt6TawzlnZmVV2mvDU9l7kTHXML/aA5C4nlnNEq91NEy
eEpwJdr2LrRIsDDDU2dbIIZT0vIieJKOR3OIf5to1snwZpiFeRSxSmKsgziO7lXXjh+DkI8PK+CA
IJ+NOjvPMZYkH7ClRF5yOpszkpQ0qzZaifVU0B4baAvlZl4evdsVj6YgKeV+gCHY8kOAhADSdHhS
BbkhPw2hcmxLRzr7EVAbr9tE3FIeqSrHd4NfXIsYKG8K6rt8uPImUZ4CS7LA8irGcl6hjnXcGapg
I0ZbR81XpMH8ee4/nU5MbfP/4nRaRkIiULqPp2tb8u7RdP3/eLpWbVZq1ik3kZt9QU/AeXZ7x9gq
o6qt2b2CIFHQvvAyz78Ro8F334E8JKtjgz3AOCysKahRW2/D5rPdiqbhud+oVf/UcK67NtvGeDCt
cSWGoKdLO1Qx5KVokrPEMya22+t5ndDaa5mu3LlZrNzWkXMWJ+0NxYCnlUirDIzQcxQnCFQMQYMr
CGKnmfzNN1zlCbL2uKuqjppBZKhPjVol24Rayhptb/Wp1JJ+1QV8fYapmbOZXhRy2h7EKA4Ix162
pLNoKR34Pzl9igOktRIQIGJKV7bTxmY1kLa75RNgF/Ftiam3D0ro2eB36ExeJbvFQCm77Yd+6QB8
OInW3E/SZaya4GglWX4ruixX2cVdEd2IlliXT/6pifz0kFvusoVIu61kbMlWndwXOyoMB0e2i6N4
8XoDRhp2s+BytfGtgXGtbAfd01CS0pDLUBxAIxpCjchQx5NSC2K8Q/StiNyCdFpo8IWIw00ZFvar
jdCwCJB1JVlFUq4fhk4eTknBM6VeUYA1i/oGwZfoiRSxd9XxM7CNyRM/pSS4xEwlt2N0XzPvZHV9
dsOthXLrNBP24yq3legVVlGzQb21uEYRjrTLqL9wp8zfij4Gs+al7UQ+jfd1inpPYhnx2zCfGiUe
ModGmu1toEm3dlpX84Dsuc9+N0ToNrGJn1oj9fNNWrXSSw0QQJw+xTBv6ShZdZPFsn2EopQuxQXH
Qbgzqbfy+132W6BL4VUI2+qRm9JRBKC96ZCxUFWkmRX5gM5bthIDmPEisRP7XzKfR4Ou53vucOU4
fwfqqhl8/6EPJJmSO/LoY6qwKRrhX1UBP7OiqeVQuaCyL0RsNU2ISJuSHAiyg4jwK3zBqiFv1mI0
BWB5U2b6y2WChXSIZifm+dP5RPx8PnikSzHaySRWm8pciEHR9el8gY7TmDifOP0fzhfpytrE8fks
Aow8U/72/v56PoBziI2nm8KMumfUSoO1XaCRXfZ9fGuhXLbo7Lx8K+sQ6IeiPNgI/F2pJdQDuYu9
lyaXNpKil2+AkpulEmb1EWgDBt8qoihipgQHjWc5+6UlH7LRyKpfZ45iQdUOvogAfp7TxVDLDgaY
sgqFwWrWLrSBr2N7IwKwPUWBxLOig93DAE50uGXiMuKQdKGF6Sc83vHNNiZie2NnT6ouJavMbfVz
o3GhXVGFB0uqm10qj+mVKyNEXZd1sq7h0d4rAaX8bqik10Zy7jH6NH6q9m0YToaAY95c6xYazWQ7
39cu2YJwd0uM97VJox0Stg47HfOOKwhBxjEO4BNW6VQAbbDykJr8XFp6dk6bSEWGE7j/1AKdmJ+T
6UV3AVg2OCVMetbvsbyZYG+02Z2IbdUBEKEp9QloNHToxTSxwAhz9LqolR8i7tLfj/mLUYzFrggS
ePBsY0S4ArTlCvn2ls+wDRhWdJJPOEgRtsdiDfHSBZK7USs3WormHNygis+j2nBzOVebKeZaHhVn
jhPnnxeozxCU0YSc3qpq5sZaGzR3OZixuZKnl8vbR0OxONXB/Le4dFt6N/l5sv7lr5IpHYrnXMbl
jcoev/8SnLiNHWT5DcrkUb9w24hHUZMd1dRn2XUMxG86JLHDPs9rzgEyCriJB8MtcF1s7kF0n2wb
cVvs2YIbrcckSKOOs8edPN0ZLR9aO5R4xusGdduVU4apR0NHbYv6HHUGmkAdFV4XhW+U5pr6kYd7
KpLx5FKFTulSyREYcRFNWkfsQ19sfAQWmWGlJye0h3vw07s+RtvXkmX8MXNPWxtyOb741khqBkva
k08O+d7Mur3oH3xgB8ak8i1Wi13dR08/x+Ci0cL7qO0Poh8qkrNVWsmdw8pR+llnjX1SWwtsoaeC
j+VaEBrXt3hVhBuxNkTEHyA2w3PvGfKd2evHuTscx22UUU6al3Yb0JBxcXYL8hdJEfBpZi01BSXm
WGg0iLdjl+ZXHZrFeazy+I4EyK2I8vlYchtHZTIEyoeEs3XMjcbcuvbAL5E36ohs6cMtFrRzS8L0
8h6mer2QUx3RpqnZ6YrPA25gziFKybPPQOop60vUg6Y1QC6BeajcnvIcE7QW5cK475V5gh0U+V3T
/BShYlIpoyODVUi+E32lpnZX4MP7Od5VKvnOcO/EWuIKpDFFeY3KyPv6ia9feYSh4czpMB2V7ur2
WqwlXuQWufwSHfi5r0wk6YpHGDL/U3yiyOW9kcK2TcNyWY+aBGQYIQJxvtTt0mtEvaL5WjQ90e9v
Fac9Ryo3iRb+FTQTMz/1XdLfKJW9EC3RnypxccrwHEVJY+4WY/oULo4MBzvUqJZuPvXDZljLWd0d
PvUXWE+0MhohWtCmUHynhRrZeyqt0bwWZwtUjLHQbWr9RauOI94tUQZ+fLpKVZLJDo5uu/0QSe04
WKY62Z35gsS6AGO1pRWS4hSdl5fOr9oVlm7K6tInjjAZLtbodvHsLVaImjy/9mpSKdwKcVB2oq8Z
6MiVjjjkAVMA44iUN4+zY5J908ovSs2TWAVHbCUb5EJRNO2OWknyWgSM+jHHo+MNRD5eF4pnHWwH
xdPRMmF7eNX40iM/BUvuqeXufE0Vp5qNLdtJIzoI7MdOkd77RZeImPq1kJK2aHlq926JiRXELume
dIgxt1onV3dxbR4FJbTx0d0fptuIoH5KOcmSJkzioxyl8iO+ejORVB/tYucoqHy7dlm8WIneLAP8
2KaKQv7iZdCLtPYZ4TTtgNw+wlxTtyMjdZTpRYGALgRV21a2RqOHD02AOnOqu/4cFhSAF8sgLrbi
iqh8zxfq8+VdW95QrxoerQ924X0d0rbeejXCYsdCSZPrKOj2FapHwb2thO6C4XhdZ7pxGPzBS3eF
6mekS7YkwmLkjjprWKmepS4lqDrHomnbYxU4i2aUNQi4tACQ2Qh3tUWxM9T05hLm1RV+GUobGus8
QTBhDtRMoz2KoEYO0cgxom6T2dDUV6KzVgzeb1zsW03LjJWeOvgQFsnmsqw4Emf2JFffmHo+8rvD
tV0GxFXqjYVxZAg+QgRfQsQRuPCTxO3qWrSsWEIJ27HVdZdo1s7Kk3CRBXGSLD1d75ZIDcHyVTFN
LGoJZn4JdkFJ77Bb6+/M2oqu8qDLl/7UFH1SXKHj28rklaf4pCqjE+rBGzEoXvo4ssHFDs5KNMXa
QWYdeztub8Qkpc4tuC3Dl0tA3tY+gDp8S0W82tjPTmXF+FjFi5rHxLPorsPSu1ahwS8uVwwKT14o
lJiuxWqSpBQAw3Gculyy6121mYq6OPpvSEqdUZiuftYmmYpY1t6SBlfBGCXR+yoIlU0oO9VecZL+
gCKptS49s3vAarFa1FU+fHfrNzaa1U9rrF/KBI6jKkOeAh1mH83IqK7h3RfAP4Py3OCjuHT5R73K
WnIK0UT6GfTBGjnW/s3sR3uRkWq88+3JYzF3s31o1sohYy+zNspcfXAl/hVQCo3vDsZR0wVDUHwN
+rJaouRSXhWpDX4e5sl1nJQ3ojW/ZGxfLk0R4TX5TfG73yC1OCy0lBu5GEXx+MME0S/mG78jPp1h
OnPf25OJq+w+hCk602Zb30iqlB2oxoCCGCldjp1z6Lyk+S6l3kvmosXl27jYJVApdo2VxKfAgsM1
mHC4SB4tRGgiw9I1C71mV4D4vo5YGZIUcXkH8GWYQ6gfLzq/KN8MaYAibiTpKTENgBVBU240lOke
0Xh/UUql+e52PQJ6Yf6iQaqgtkedxAjk8gaZMplicoP+XjluxYlRoiMBHpE3b1wv2A52YaD6P5Tn
ToahHvlIgwKPE6Gp0+IkZrb+dTWCsiQd12wlR4n3qs7tT7d1MDEDTj9qMAYg6TXvWa7GALaNlH5H
Tmw1NrHl4WLprl1JawG593hrdVr5xAN8Qe4M1xV5YI+Drmm8HyXnfU0JBt559MG/FWHxeU1g5KiF
e7W9bhJsx4OSysGf1hTXqUxr4nzzt+scmy5YFGWTfY8siJefrvOvaxYQXdlz/XrvWdr9UEKUhFAj
wCBQ5WZfNtVhlLTquzrkr9roa48KEnAbPB+7nYSsCiC3kOdiPv9vlILRsa6/I8IH98nJnNs2R4up
KkzQnnLp3fslAHARkinjEoZ09TWNgDwj+tceR78s90Cp+a6OqfsUSM1dNa2Wo5hYeZL/TOab23SW
UKSIoZED/8XZjcfrr+DE0G4nFI0N3MDgd9+HMaXxNkcOyqs887aJIn0+sZU/IpxpvyVjPyyz2O3Z
8vBElkhDtzHtenwcHelVvF9Ft2Bcp82L1pHlb3qrOvTULW/s6WOHAovxalDTKBVK5KBzQfI2TvlQ
uG68lQuQFiU7+nNg8Vjkyln1/VZc4IBjz1JTy/YmkJRt6kcSkOXA49GhSpEJLoxtKSOOYqGYvwYt
P9x3E7cUxSjlJTf8byVOXt8jdVynPF77C7v9qSqd8rMdozs9r7UvWQTGoZ+kDmGPVyueH5WzNpb6
Bvn/AW85HWGXvAuvy4r3YUk6T/IVjzVZHHmr2nCrJ0NDfLFpN1DHtCep98lH8H/eapaXP2MM2HK/
HtIbZWpmk1Aq990H09RqPJLSk+hurFTZyRMaTEy6rCFGQ19tsRwg8yFGMQaZ1zByqPsJa4husQZf
NNj/05nEGr0LsRwBxyWVksg4uNnQ7qU4zdzlh8O6l9demMbXOIYM3VcXOt5e5R+RbjxZ4ZYtRRij
0Nf4TbGPZ7tjtxpfYTEXr1Jd7jNseB/kzqhvVAucaDtY+WsI/YqT8O93/bR69INhI/q1gG9NYJOa
16fpg5l/ni6WFdPtaTpFHWidTBf9ul19nO435b6M38yUgoAwwKyy8arqx+5WNWrtERTJ3BKWl1Mr
x3KWnb2nPU6RBTXrfSONqBcn0aHGdvGQeV10EE1xJPpyLfneVIOyaby+56fwr3GfmmKaiVOZmPGn
5ZxBa5YZj+0bpULaTO6TcCUeQ0ari6m0xahl85Alugod01cJluBeMzSod9OEHPOHOYRHnvhWLZJ5
uph1mTA/qQFgBlT3tbJ4khPvm8p3c5WqiLCKP5FoFlZL05fVR1wU30fH6Y90aYq55e9R0byMirkN
5ZT3lf+61H8x19d0DWHdoYdCMiHHFpqK9SKYayA1lu7dXF74jn5sirjGq4MFqTHUOwrVxM4VeyLv
RgwhqIIlHYKpRXDVpCMJmT6pbp3Jt3fMjeBKytuPfarev8clU5wIvsz91BdYgb6QKJ6pZvrgYPuw
18a2WXFrHL60QXdS8gbCSoMh0qV/iJuTOY7aRgLqsyJhdYVMUvFzIOcqDqaeYeqZDiRcb8XB32MC
R7uJAPSiyO3zuWgAS6KC5O7SzDTuC3dAPwtkzRJ+tnFfqeZwOw5IvXVKXKKz+CtYjPoImXwItuJ2
uOUnZCkWrlVUdRrD6rYjlXSUvwtvb2oNIAmNr44U8tte6qZ/L/o64NRQZ0dvL/oQn0SoMFAxRp1m
lFrg39tJ8CPTWjS/JayxwTjAyOAX6hFNy2qrAzhdl12uwU3J/zZqoy+67jo0NorCHNZ6MbEjtMz9
gXczhT/9Z5sGr2DPteeqJz+dD5J8Su2EgquBOV0/NMNxdBSDkmNUPaWt6i36JJP+MlvR8/fZdlUo
Jz3En1rMjjzjb7PNRhfnziYPpOncH2ZrPITocvO3c3djXz3puMcgITrPTn7Nnq+8wAhkPvc02xnD
8nqcrjxqrI9X/ut9D5ra3HeWDPHNLA448krf0yj/dCC11aHrB/f732M8Zg3T0BRzmT4hxLzKlPd+
kjsLS9P9m6Ryiyc7MmC5RMNLDPBup5kO8jpTU4QlQxDMYX2rz2HpFNYFYfMhTHUa/6ZsyvJpCpt+
Yl9AVr2vhjYYybsMcqM4qQj7fdI/hbUYkB/G8ChhKHqFgAeLNelOjqA2j2GfntwJyx00wfBimqrM
73KHlvPUnMIMp5LvE4MsoYW0zxxG/RfQZ43ks8iwTWF4X8j3yrQaBZd4IfrFauKkwZSXc5x4PqlY
LUTJ/0OYWE2c1EZKimcW8TerKyvb9ikGruJNw+j80iEUe+7j1LuDIHgn/jRqLn+MCpTgiwdEbo5K
kEXIzLql8IcEuuR13tJje/s0sHtbSmEpP6WUK+ejbuoLptF/jEuHdms7zTZDZhYHY73cfDqizPXe
F05HTuQ1YCOTYmXq1+qAIVaNFfhScuLkmISDfRgAa6HlLqdvffc5oLQQERABVk85rsiudQlyZmeO
wbYLEweHtP5r2AaIbolmQzPrUSLYwXwLF77dlFc4EjgngNrcgSM/vkI8oMYbkL7LAOgXEMSSF20/
DVTNfvTdaA4VY4YKwFmsAb9Sxt1uWilOjL/NFwM9OK3f8+U8vPL8Xl52XYfqg0g3ZQiA+ZIT3OA2
1PprpYrnZqg2X1StUsG3uDjyGGP3kORUH9GZdvaerZSHtsbHo67Bc6BwQgKgyt0fPi5+djcgb+8X
nyfhvFweUDUy1tmEsRJoKy8yLpPEmVzH3siqCt4hG8K9pFjo7ysNCmqeE4GXq7c+9n3fk9L9Woyy
8tgVSrIRoYmXFMexz99DNbu5hFJYeg8NXZ9MCpBWALUIv2De/c1LnPx11Kh3sUdtr8uoLF5Jx3Z5
bL24LQjCMGugUU9RcOqDBcIMybmWo3l2PoUPDXTAxkcVRMw2sJedZhsSCI5Ps2utTs5JaFFCTko0
t0ID5iNS2MswwhQeaQftXCrt5t0VvjNP5qCoR38aNGDArfK8N7Yi1pumhtRjl/bk+t76tXa2+Z6K
wQr5Vva65knyPe0oWp+m633voneCuE0HNTFIMDoQR6mtYZoz9UHSyI+kdaz5KK2QW4nmfTWEEzwa
2HlRQLWuQwdPa7ERuzTFaKDU76NiE3dpzqOda11jd/jnue20shgVc8XK8hR8mSvOK/Z0n85bY8+8
NSTyvW1mbxF84euZa06zm5qhavH1ND08hqemZJBDTvG7uJIk/rSpiouiOIJk9H506fvT0X8Rl+qe
Oa+cZnGwqUtpERe9f6+OkA8CZ3Lt00wgEgaKR4Hd34lBaoYMUojG3yv4MCi1lrqPPZc0wLQlQQ33
sQsxP2n1Vn3My+GRTdqHVtwB8RS7ldqs5zF91OwVtPJsIyQXFeTNF2WvoZDT5S18j6mNABJAyXBM
TqXOJmFogcNPHzNZQulUasPl/AnVq/Y5ieLhRnzqKA5BmvctaSNi1RQlurhG8VqM/p4qBkUXeNUP
05MARGEyTReDFlklFIV/nbmxbos62uDQgZL9xL8pJnaNOKLEgCG9e/rQo6rO6hIaT/G/Qm07lU6X
FdopVHPBnetWZq8tOddIn5v22khljLNV37xhm9evIllpXp2ov06t2PoOSfDFdbP8SeG/8DnUGMNW
hJrsaS+hYtUKh4lGsfMz5s+vtp9589Y49u0Sy1CAE2JrPLgIy2d9tycFwF74r7Fdq5SbNmuD9bwz
Hp3PsbrsLpCRx3W9Ncrp6rRHahg+MOK4WiutqYLCcvwt9Z73UdEUwWqZavMowpOnIcDZFnwjpggL
HTqDrRYuIvgYLQq3RXHkTx6L06BFQehwcWG8hLXS+0wReukXR39YNsm5RV/ON/GjF1gCmlfGtEOP
h/A5rHvlIFo9fAv8gQDWiKZ4aZz4Q8TEprxuIXYtimlv34Xmbd7YpOUpq59dByqDlSv+W6yYD3z4
2gdU1tJr/LmbjQrrm/9jsBQBFkoZqyzK2YKa5vtM2YuCN6/R55mGhX55wfPlRhm87tVr/KUIaEzz
faYGLO+8Suqs3EZY3sxPxOAHtXMS4cAyPVCLB2LTQa2hTUgCij4xwdLKHL45IX+dIJ7AxYSupsYv
JsQkS7fGNGGqD7oBnFhQDEjlIIUfyRs5FyJSKBMWXlasuxycUFea38WPuF0+l61VfOf5FrSYL3f3
Yo6RqTFkZfN9Tg0R5EkKnHmOWT7Dji2+y5H9PockYL4JlEjjz9fKoHtC8MqZs+pyZ+vrCRQRMmT6
0rJVdStNeHZXr4uTMrpbGBj+vXgREVWKWZ1o1gFmS1OEnFbxIpzXTmq3vMqHIrnW5frBiWJfWbR5
mx376SX9NWD3+O4uEm6noC4jPr6KC/eW+ndXJN8UwCtIXBkvtgHFMqkkeZfIpn7WJoTJ7whjgLSD
DJ217uNM2WlWTAJ5Ytr/U0Q0rXGJsNE4SqaztEP2fpY/rRE5u94einMy/UKkZEEgeMUAu2hBX8cN
o2jUpWiKFxXq4egMyRyBlI6x7RW0KNsktk+JHGSLqm9+DEpY3aK+X91m3DN2oVH+kMK2ui1THYLN
ry4RIEJJ7dY7Le9/iIBL1O+uv66lgr/1l7/XsXOp55t1X7rKeMtfoVto3pB867Rkp+mj8cxnqtjk
jeXtitaXgQ2CZv2nCMeo2kOX61dJp2CqLMnWVewn9rOm10vHT8YveEKhVeDY7/22hMibrg1fSoxc
5/iMGtGz3jdz/6d1DNYR8aLfVtoUEC2KTNPzvd0ibAkNL98Xv5uS1E0yrOr7qGheRkXwf56rJFZ3
W/fhc+4Y4Z14aeAmLMhZd7tLX7UH6QC9dgrydVXbpQrkLCzB8buYXjocmdeV5ybry5xQg8NDNvPj
OsZ1O60j5gxOre2KfhKw/33uGCnXD+tIZkvqrkbGJa67dVe0zZ3YcNVA2y6tBGSlhhTQ3ZyNY0y0
ROQ0don8T/OyX5Fih/fXyKkl1pwTfL9auQo6w8ZCeim2Lv3ITh4j0J+iJVSk/9olxKajzC12el3N
UaJLRLVMFK1WS41NZbrdyki08TpG35VtjEYCAcrToqr07kaufP0xSZyl6Bdhmeepq+IPYRFhon8s
MTytY0s+NyUyAU1onr1CSx5SP8iWbtfm14Yapg/UuLWtmZrxSoz22J0dyz4+DxlVTPhz2UZLdOPD
VE3RwDRMK4mpGH+DlOd5D7IVU3W2RaIlIqbpg2tr67KFaOW3w8rKZPnWA7fx0Ksttgu+lew9lR8+
w/fr9cgj66ZO2vYhzw2bQm7lL8UokhvuKZHGnRgU86sakPC0muiqsqpdyEGU7sWg71Y1XOPs42oh
mlfcmVj892pWQ35mGf6+rhCyp5eV6pWcKSvxuJ60MAuH3vHOlT5hSkvYLb7na6+/Iyz2uP85Yl4D
KtS5h6zypzUuEeIsfh19OEtTef39v//1v//f//3W/x/vR3bO4sHL0n+lTYKtM/jW//m3omn//lc+
919//59/Q8E0ZcWxLNO2DMc2Hd1h/NvXO+AcU/j/QnLFacMJM6Ylpl68yZ6ExrtVltpPabTvGqVJ
fBCxziGffvLbBP6nPOGEyqlZmmN23+BJNXZsD/22chalG6vX+pR+v8R6OZgihLCze39cZZbxE4xB
se0LWVlZQ2wu0ELFPFwDK7r/cOg5zd/bovMyU8wRfZeXS1/OoyN7RW4lkh4N5wSip04V4IhgQArn
FT4/yiRjubHbnLYiycp1Pdg/g//P2Xk1yY0k2fqvjPU75gIBbbazD6kTKUpRv8BINhtaa/z6+yGK
wyrm9CV3b1tbGEIAxcwMRHi4Hz9nQpV7q+OSqJs0vbpytD7E2tpqAJNpqtbuIDC0VtNU+adOmy1Y
DkrXP8l66s/+yU9Et9PT6ttNu+z8f7bJXjeCgwYyDPNNgV+NRG9kGpYzFaA/JuPrmqKrE/kf+Qwx
mQgxabA0uqVwF9MiU0lWn33jnC7WBqJgWCRWrnQ7Nw565al16wyc8mCURNYjFQRIEp2Fs+h1S3Fv
PNvdvIrHpoOoodZ2Us9ban8/D5L3wPdz/js9cNkm7xUdgo05qo72unU7qHiXgMRz2OHVZZwm12gQ
ykGGImQHQqj4UaGi2P5mwotlQr+a8JZqOJorhMWMB8GIFs7PE163azj3bN9d+wAYgLtMiod/TfHK
pZBXo4CueCXr1lQpORJLDCK/KDjJq3RSLnBuNPvbW+SQ57vlQEPeLZ/56vLV458vX578XHfq8Cqf
L+9soLIkYbpWqnZTIq+3rju1uAKvKq52VUD6TCQBjELF6SdMIs7MP/dEhl9cZXff9cyBCJYYeN6r
7/fInsaxYg8kdbCP6kBBMF1VFyCR8s0vlOwQhkp/lU0pae3PV0FDdCELsGyxrlZyRGBWPgx4xYeX
Uc9PizKTBVoLE1TjNJ7+0v8/+hMvfzk2mgf0ndK1z8/DSXv6NNmi3TUAOg551s4fbGR043mYPo2d
26IqDcwjNaq16rRrkvprT1PmATtbI3NuUmsPNYJi2pFMgP9FU4EuJSqHmjj7WpBfDrYrHZ9GIxOH
yJ/b/aTivftfjEAcMVjZrTm8egZEFOrbrBRPIQ4xT07s//PTUt7Ipf1rUU51RILGTfW/L9HXGnLq
v9r/Wm77Meznm/57/624fs6+NbeDfrqHR3//05vP7eefKtu8jdrpoftWT4/fmi5t/73fLCP/p53/
+Caf8mYqv/3rj69Fl7fL0wJYp/743rVsTy671Y/tbHn8977l3/+vP/b1t295+jn/8/aWb5+b9l9/
oKn9T0MT8OY7qmvaqq6JP/4xkNhKly3+aRNXgtlKM20WA9P64x95Ubfhv/5w9H9Cpm+rMCeppmUZ
Kl1NAbyC3dL9J6lbmgOcEnSObpt//Pujf99qn3+Qv9963ZuFSGjkowNj5EGGqgnNMn5eiAhGTK5q
xsPFmT9CI1qdplIvT7OI+22HIsYqryqUnWSjLFTcIM5aXoZ5V55e7pFtnA3K50e83FJa1k404GZz
UlcPpNWT3DpyGiVr2VEXoUYum2wGkp9PBQoF1bR9riqlerIV89/dry6fb0ohnkf61q82UcWZ2krd
BqKKCSTqUiwUNXDULJecEzuSGdMMzFQ6QZleqIUHKhiMf+R0ayb6sJEDq1afCi93NHHE2XW4fU6b
DyZ/bLQ+WnM27TkAF5uJf++6Vzoc+haYLydyPVmThWj7fiGUWHqhuYVzAnaNs5J+H6gutbJ26JBj
SETddW03wukyEb0U1jlW+wuiFta6m+Pyk2/Ed1MCdGMMYEuzoeTZtI1WfLK68ZNdwG3eQgmwHxV/
WAdJn52UIXa81Fy7UYZdu7QQvcif3/mfXvmfrDexzJFXmxlzyDZMW2P6qBpkZrL/lfVmm2aM5rat
wW4oRtKS/dZLlqJBFoXkLUjYvbLNAR8tjbIqr6JshkpRDRroSpzSkwXJNsiiJUFB5HppfHUp626x
kJGMEeZ0MKpXM9lhQ4LNW4oO/+BdAUUnGTLOcRCm4zltl5jrmHSUIbD3GFHwHgdzswomdWNAluyM
qvkprseVFmnqh3oakkOTquauQ97lrSXmXTx0n6cWCG4Yu/E6yByfXS5zzqbTO2f0Np3zS1W25Xlp
7o1SvJe1l86XsYopJgBGUbAZiBXndgb1hNpNnnDSyVNNn5fupa51QybWsv7cJUf5jT55fQnf/fNQ
fbn/5SZ59WpM62bpsY2MtapYxl3T9EgPNA7YvcG4a/MkhrYEApJ9PDsoDgzOeAQvG67SUYR3aBh+
kwfKFsbF9TTjak9HC6a+HwUsv+DHflRtu3TIb2zGtWwbZrylfVhmW8uApmqd5+2nvAsSXtbe91qE
VL1+KYQCpbVvcxy3Yqfc2rmdPISw1m6RKZseTKNzNk6EVOCrlfr7avh66hqsvT/PXEc3hMXibBgO
coiO8/Pq15M26Y8ILF40wXtrEXLdm4l/qntja9mJ0YO3J3pbTk9JOSuHcgjgDw988mUsZTMM+ueK
LOmrCZRAI0OfSxR5M1ikuj+f29xyb+OOfdK0h2CK6ieVwzWYeBUwl6W56Woewt6bSRUl+Fzp2jYX
PXorNTw/ddpe9GAM34VJ8KEhPJsbQ78btRhZV2maRvA4H5OO+P1izDJBf/3NmIsB+tM7zTdjazb7
grpsUbf7gj5VBXqIcH8CNTz4LorFpL3VepK3KzhZKBNbK889Ambn57q8DHr9fZIk9T5AxmOLACqA
bcUo0UqMumsVd1+SqIL7YlL/HAuLZUxpTojRNXfBrLv3SV+t08XIzUDxezWi7hi9y+Wo27YJzwCX
ja8CqJWjni9fDdBzpOTEhMLeOI9rxWnrK4HT+tqLoQUuKGJzPUcmUj2k2eAj6+40uBdIm3ODt3nQ
u4fQ/ZZUo4/QWmzk57BMILuWlwDgIN0kf3ynFjAGlYSLjr/+ul315us2QByBaTd1B7oivvGbiejH
bSzI2nY9FazAOrOE8F4KCG6/V8eisEnR/lGXY3rZeDP8eaRs1E1rF41afngZIq9uHjN1hf78Rxv+
sa//SlnbzUptdR3ND6U9N21SE8aq4q3RAaxfDQu6btBK1lUty3qvgTDFVKBY2MgecAX0mE6Ufh80
Knl+tK3o8Nwm714Ko8LZ9nzPSw/48wXyZd2F8jG2fMwyGrFed2u4ZbQCcDezm5MyvarTYPZk3Voa
ZZVXUuB9V6NV387tW5EWnm+2J6uakH/TC6de2SmarQ7qHJtOC8R7eSXbunJ+54ggXvXRdNdZ+rZq
Y/dcFzAeqUN8J2vKsgnIK+D48/o38+J2a2VeOGyunBUtJMRUd1nAXm2tpLMH/hCTBzHUU7bJ50Hc
I6+uAdZpkoMd5Pq9bNNmAly63s1rFeEjEpL1cFqFLrmRmVmV187BCAoVjKul1vom8FnZURhFeG6w
aSCZL69DIsr9jEJf1nWK11UBR83lCnU114TMVufV/LkHpwAvaWx2BEfC+ahlwZCvrCJTN6GwoTx2
BsdY13XjePVk2Z7VYY9Mysigvnjvitr1YA1yTwreiFPTaD6JiLGK2ivVlwLl49dV2YHt4J7q6Dh3
R7XPprNZDqVXWQ6J+s54Tgs955+0XLZTohi70m+gsi46lnA9CD1z6cnVJtmXmvGpHn2w5U313lz8
J8niOoHMFX/KS31cnCyy56UtDsmcw58FsS4s/eqkEZh20Pd0Sz97kLG3fvT7XakaoBsNcSx7wcJT
4SDf/HqS2Le7mGlprNOWcHRX11QM+Z8nSaqT5jf6un2E9JDEkE3ahfV2Cmt3XzRDhvNJ73Ro8OF8
LmFtBkZ7bXXbfTdrnXlqpsFnRaca2223bx2Aes+9eZWjrKZWx9HtUdiEfmxT1E79OFcwSQ1tfpU1
petZG93ynayNSdE8TmYZbEUJqFq2yYKzzXYqiglvgUEo0IGcuc7ce2RXibL/fa1Z4jHVUtAPhQB8
CoO+6afZfZcFe/SFwi8RikxwTw94MYNEe9DIZ10VehN+cdThz3RolcdM5G/CPDpbQ0sibAyoCPK/
e1n4izvOyeaPtl+23ku7lQtzaw9ttLEgMvmN50cXHNx+2lg5AzowHDl4fvBNu7fGcgszcS1UbT6W
yVRufVdkIJhJACJdlUslLLlkl8/PZhH5pAFwJAqXqmy7He7EYqGDdMr8LNwI+qUgDHe3g+Sd8hm9
UdkYgQ0b4XLyMEgcI6SWIIa2HFNkmyxQs4YfT15aYdScQ6PRD1GZnV+GyHb95T5Zf75jeerIU2Ut
n2uCxFmPDEKpb2O/aRBpEASaU9jdOq3nXZNV2WNZbnKZ0r9kpSr1BvU/ClklB8M4JuZwr6th+9z0
0gnY0t9l49CvXtpe7udsqW3aGn0a2Ss75DNldRKlvzJtbFLZUfSWujKCuPeKHuxVbdfOYS6H/v0U
OR+LvnTv6laz3wb5X7LVFh0pBlG50AEyKMrAEpRzl+1ktSbetHIRtdxMveGQwijse0HW2GquK3Xf
Sw1eBJnhsjULCNSXbjmmxPEOMxSkN0ZhX0hEww0qEq07KoO4e67Kntad7Eu9FHMLY0AURGiZdXAF
5K56loWzXNmDZhcbs+uSFWgmqDS1ep37yXCCoReBYrWoLzOWTb9BvZsQNUfNreyRRVtgza/k5Thp
1t6Ecfa5bcKNeSAvJFiliFI+CCTRZi2EPHUqtDe9GaHMA1mErJVWhdJkpXZnWU3JI9z4VRgcZNVn
4dprEH9vZFV0H/1qSO+Mwrqamj6ceFOcRTzW4Gg1A14I1TCHyhRuENjWScdexmRak9/LjlfjYCxR
Mre+DzPFP9cllDoW+jnvOC+lBxU+9a2suj0hgR7D7CCrhC8wPE0Dtv5lMOf7jab2w9EdfD7psj3I
opLreZMV0UkJ3zx74CMxPOq4zeZ3UcqCl5ppd4wqzTzpQ16Em6gz7dXQO9qmjNQvcUi6WJ/bNSfX
4XuhQc2lpcndTbOdHeFQEdfx59Fj+R5CURzuy/3pMHiwBrfeJGL7IhTdvsSaFxu8Uqkx4FKXTbIz
yLtpU5Ntvw7t1v7ejVLG4mzXPGPO04sc971pGTPFykNYs0qZyXiZTQs27KUIoBa4GGY97Ami/CXI
gqqYD8cI8tfuqDuueYrZksJNqtnRRpTzPWlWsBQlmvooCzQFZ37YYT7Kqj8Y1V3HNtlULULnvq+1
266a4DI1ieuvYYzeoeM2QkABFKpI3kQtmGwwMd9Mg7MSCPV6a491dPFjLT/FtTPthFnMT4VjfeiS
fH2ThaxZpHWERuqjmUx6Mj8eJ5GleOmQbS/JyEaBu+jljiIXgecSU0o+C7dB+aeBWX6FjpxJLiyU
sTb0qDD/qpo35OHnSMXh9AL7cS1gWeponYxCL6HDXs6PS9tcFXCyLoSeGzl4aeuWcbL2CmuUEDr5
tSWhmTfnEB0VQY30KMRATVMV9u3upJgQi9TR4MNWgAXJaYUEqKA8QYtaPHZNbz/50byNM6t4nzgR
rJS1T1B4zMv3eWsFe7jNk13Yh9UeFxuQrOVbxd5+j1wAqoy4vRDl+3ebCyfMMVy+bdkUL1fEfd9H
bqrs5gFRpKVFNv+4Rz5nWBLIZdOPdnt51svQH+2WPkADKlPP9WY6pOAVoAmfWrIvgYWralY8Okmf
P7q9QDkuG5FzX6qyw7TH+54N/Kw7Vv5IsL29JrN6kDU5qsnaZB/nprl+eRC5fRpEmEEGlTEP8vPk
zeL+3atuUp1k0QekZLVL0SXQQGaDmW1kB+n91clpYGI/ynoWWjPLPdmphho+GU4kVlVjopCqF1Tn
TIcoenoXTyVm5zhlYqVhjx7lYLX1FYKD6D8Sd9Zh+YiUB4x8aK+7xN2U2gx/3dIWd8J/sOMOPFtC
Aqmsyo6h6zddktV38q4sHJNrYRgHG9mKRbCp3PS+Wz90dVcRkcWHpJFeSnD+e1V2tsuI1NGfRwRm
zIj439ViQG9QDpNNziwgYyubhxFLDdmAhFMw5KirkWdstMJ11q9ygJ+7GsP43iUTgOu8HIu9bGyG
+Q3MnJ8gwrHKK3zP/smEoW6G9c7ru7r5jaNEX07mrxwlOuoimHRCt3CXCA1X/8/Gd2nqsJEUsOt3
RJh2Jp/lZP8owlm5kDETelmgu9cOUdF1awd3gAXmdZam1mM22yTtWYDFC0tHPaUdv+l9Er2DvQUn
+XqYmzWAguFMcmu6EQr+ErdEOAJkMtrbemdtlEVMxR/8veua2ntcxX8mo33nt3p0cKx+fJBFEHwe
5rK8L2eORTnT/vDrdePWfcGXQAhTVU0hNIHJa9xEEUz+BXZBaIOMZviDNrUz5+tpcW4tPFKeCtZw
hYpYhp6EMeNmy+B6L1SWarW7EPbGyrLGvQ3/rydC3fJG24FPJ9P3PUnbJ5cExJVRlP0eFMDRNGdn
q/QWBO6jP3hx3A4e4WcDABQwNqtI3iajOx1nEXwLQLHsx7Jwz9DrfYRfNd0GgBofY6cpV8UkkApt
nEdNw6EPatYmdHHG0QOZcciRSGgnGPL0u9KdHo1cEXemgK7CTvMPYVzpd4I4nDs2o4dWW3GvGTPw
xjE9p2HbbpqxFHdlWGTHPrA+SSVde5H/lRrA5C8SBwzaZCU4Dq3yxlfeh73Pj4vl6FV+HXwwmnFP
mNR+0jnD3c/J9FE2D7Wh7XVROVt5E764aaU2Yrxkk5K/T7p9Zg3K+y72nR0Hj0NfmsFTW0HIgKRF
qiviY5oiycp5Kv7N+fP2SMOSZ0KcahDk0kn609Qb9AY6jeBd/KmFIhBtrIGc1NP0o7DyxlnPEGST
Bw2QMxZNvMYvWG+tJV9fjHZ+KRCUshT79FKIkPy1cXS/lpVRnnx4O1a57r9rE8g0mrQKr7OvBFcH
fvJrbcTpb7ZB6dx8/U47Fm+0oxHKsNkK8Y/9/E63qQ4v2hB2u3oeu5WfifgiizAKEsIxM1zoRWLt
ZBs08MHJVa0tPFX5U2WFNUCozt/V1ZhBsRN2d0aJGHDjZk94PyBnzFFpdap4ImuSnT2KXPtyY8tb
WfwXNq2/J1QMUrNzjOiS9n/O0eSg+uY4V3nVITO/xzDGjbx0yCKvyMO2J9fezvLWMJ6tdTTMrBOD
GV6Hrw0Zcgru/gkutBSSWhEEDwMaATu/7BPkDrPqyQBhHLdMml7rM6RUCw6owLWTjbyURe8aqLhG
UNm/tC0WRQNNAxQjv15c7BtXNNMLp+gCCjI1y7QN++bX8EU8JIOeNrsZcus7O4XYg9zfDFqs56KE
rHBbzEa+LkmZeuihWTzb5ehly4dTp7Q42LNabC3FsGCDaTjKwiumkX+3yRG6eScGwzk5bdSsm8ri
hQYhvA1L/6TG5XxQs8hdTU5AbqVZrybSfkcXUdWRpIrYRHA+joNpHyLZsAFNpJGE7yoryKrcawEs
4xBq7ReysXX9uU12mLWz6d2uO8uaohX+JqmsDCdI0pDU3XTbIhHikpLmCgC/itcRW915zvL1OCsa
u0Hir6Asjta1ZkyXPJvXBRmJjyPCvyuMTsRyJqR+JeqwBSqY22G9GtWEsARKeds6h6Kp1fyC3G6L
LSZiu1widAFC4UCUkqnDlxUvcxJ8ycdf/5B/81oROCURQ7gmAW3zFvSiTRX8ZUVT76CF3seLB08L
LFFjQOLgk/U2q+s968ybqo9LmBrjk9sONfT7oV159stlKOLak42lk9eYL/W0UWA78gqjhGpyuZJF
o7j2Dpm7SxBahBSfO9rQ3LsEoiej3IdWKQ5BzVY7LeeA2XHGu9rPejy6CPBlU3aWxajZ2RltP2MF
Kz8Z9eoxEtaXcYJpGcWTugcGr/bn0KaQVavetsjdeK7moDnxo5h9vT2WgUH4R7GLla/37dEF0mVD
/utVQtOJk/qrweYHH0RWnMtUmw9ClOZv9mv71sznlcK4Z8N2WOccU1teuVduZaM1VIWs34q4gIg8
lHvwV8DysCm7EM6HRQPK152ew6AJ8MS1mosyhfvAtJKrUS7YtcbnbQlgl7LIFmN3XhoXpbhrQSYX
REVSoRnlc9NU+gNA+OiudZtm1bDmvuU4ZJZn4qSRB3zbWGlObkHcMAR37VLYmVZeF69jFxQX2GmK
C6Rt0ymH5/quJNNeY1d/IyCxfqPbkQf0MFiFnZVv28VdXSw+6k46pWcVBpNVuvirZWsFIa+rW9Ep
zGOXLJ567zS5di4j072TTW6YJl6sQcstCIytZNvYEmLvUzi3ZPVl8I/7bSyGlcN5ej+ZbUE6m3r5
9VvzH7YVv5WpggLh9zIhVtRvDMzQNTq07axyp5hqurIgySClwhjedMUcHJVKHdakTg1v4iC4FI5z
kN4glgqxVaagXVlIYXWhaQCkD01P6KR/KexM3uh+fNbNK9utqiXKk5VGykHGYmWRAaci8JYZu8jC
7QHuwX3UTcOFKqT5EqrRsZlUtNLmsT+OJQfZBb+R5AixI87wzuRnwaBpN6mizAerJ37hhEqznaau
91xQfa+KPGkJf740yjF+Gx0d4cD8vNiPowyTLoWsvrQl2WCTBfxjzEt32iZ/hQ1UleEYOyAI2dOs
tmh3CKq26yZzh62AXHndtVpf7NwIRiSmgQ1gd1NwrJKM8cc2he1EnlI4XvoLl+K0riwsPQ1O/KOt
5v4VBcIPOHnyNYaJfVShin1E4RHcef7p17NAs/7mleWAYbg2qB/bEreRoA6R5clunW6Xxbm/tqNO
P7Q2TvBtpTunzFSbU5CWxWrioLKOtTkEQ9NxVO+rr9JGLpyo3sVO9KYhbdWDu3lk2YuRSWumxyKe
V/DNVl5EpreHQHu9rKKyiETR7ewq+YijCB3Skq8wGbXukrszbkk0taFC5uccVNTd2nVntOo6EgB8
eiijzklWfC9kNdOH+36ewfLBDHmerKw5s6neIw0R7a0xr7LVkKaPo+YaK/SEI/jydPh5NTfZprP4
0rrquMVvWYk5Po9avWnLwT0GWKUHiu3c2Ad+CDA7rGBplVqetZwn2kELvGBGiW6snXWR9L2nZ2Bq
fBPpUsJ7XpA66gaSwmyN87nbjn1UJ+RAvnHCsDhBaJiea11Nzs/tREz2muEHaz+L6w0qiBhnyzlX
ixQwR3V2bJN2zDbV4vN2OwF6SlebvVVU+rpVBYlqlp6f2rYhEseB9aLlgTj3UL5VRReDTK/DPfPx
mAUurBDBImiCP3PlaFnu8Q/M+WX8zNPcyTrMWCSQR9QnGP3bclXDL3lKlnqPCNexbiMcZnbzJqyU
TwqZeRdZq2dRI8uxkLD6oQ/BRmjvFX7l01A7OIYbjuDruKmf8E22FyAB9dPcwN5jprGzBrPYLtm1
T2qCXsQYVE8BnNbrFr33o6v3067CjoHDrfJg8WcicU7xZBW6+IcoR3l+0tPPYy20K7rJ7Zs2hNAB
0RUmKjpYdTyfDd2czpj19ilXSdQOrWqlBZnARKAoYv93GFzdvDm4s646pmnzHwV25U3IHbeuUpeO
2eysZmq+lsb8OIH28dSlqBe4kqwG453dd/oxaYJzM1ZbdWrFfg76CUSyk8PlR3SPbDD3Ei6n1tHu
3YusanMbnhRb3/UCNZV8FBtBxHlX2DWGXJuT4BabBNDVGPUIe3wKu9k9RDPEufAUJ8QSOO4j/aKu
nd9ElHXt7z62Y4I21DECrAXc+Hrrbx1EuEnl6MgezeGXnI3hidSk6Bzb9TfD6Ik6VOAPbFxbxmSt
AX5onizs5WpWDJY58b5eONUMSbiWql80CCF3TjBPXu73wNdH4aD8grZFhhJgyLZIngSWlIaG3zkL
rM/AquO9WMK2MnYbEJ39zac0bqJsy5lhQVY7qu2apmFay4//ysCxc9H6gn/Drho1ZQ8AN7qaS1FN
vb0fKvdL7SfdeYKsfBf0vKiyqgXOKisc/VoWtQp9lYv+gwo7U5cPD4MYumsc6MohszW+JWJnR3cm
V6loWudOFgTdT6ZROlghNJXd5B9JlkQPK62y90MLcLBu3aveuWKFRlu3Iq8yfjtwFLnO6h3c+pjd
n1uCYe+QfYm3xHzYVqIAjcKSP11nuIdhEgAUp//muPt3U4I4pMaE0G1O785N/LjQ08BQnKHdDQGQ
L7IryudCQM+71nC97PLO6T203ZoV4oLWnmZR4Ewo88A6qaNBHlJquWsni/3NqPfOPbqqzj2dgIWa
MzAmfx/p8BzOZlDfxzjwATnxqxhmsS7V7oMTf5BvP5KTBepWbKcws/56/7xFei0TwjVB4C4+CpWZ
f+Oh0qoRZBuCJjsfTxaCR11p4shfBH07Ya7bLq1hk6KIA5HAF8Vnfmkbkkpbq2Yq1sGQpSfE3BBf
djDgJ/yJFxOGshx5L0Ai/r7KrqDWTOLlVi1W6gybRDkKXoBo3vnRWJ7xkJPwIEZtKxHoIpiqjR/k
1jpfaKxqq8g3o921W/Sdyo1btd1BLDnKYZAeiqS6ohkK97Nv/n+8L67Fl0xSjKaqfEE/vy8QqnX5
OLnNbiSJBj6LSZyNQku2kOr068HW7malIg7njsUaDZzgao4tWh5obSY2abErsmnHjalDLJJX851h
Er3EaZPlqzbtTS9ykk2Deu5DVi7cDePXIi7tpxEszhBO2CLV5M190u66SHvbJMF4Uhx0ARxNOfph
s62m1N/MuVOCMem1+3wYP8aViQe7Tb8aWr4bCsf4BqHutRKx9QkZZ09pPwYgZO1VavzG1aX/jS/C
tU1WTWEYFrCLm1clbiAJycOh2TkjVg4pXJNnGMboqcuHkFeyjfgFyiqkGm+7BH4FN37quuyMbe9u
kBZdjLMEGmC0P8jhstKtzwHCK/05uOTONQgcxdPVSpzmvm0PQ2p45YKxhEQs3RtF/sacOVlqJm5H
GwLEFJrh9ayUB+G4811dOExxq8XggOflN8dG8Z+fHqy4q+LldYlVYYb+PEvmMlfLGt2gXR8IdwXn
mr2zm8lcm4Kse5hZn0q/egiTBBPIEMWxziD9IEHoT76cjmC/7wOgGo2z0TjKcSjGvV/04TWM0vBa
ggtQg+6vAZTeOUfF5BDyC64zu+B4k0LwY42ZcnVMEqV+vTDIneBnX5+rajquPvYJQczrxgwgUhnV
Yi6bnRk0xro1nK2raBnQMVM/N0XheGifr0d8bee26X0c8eb3wk1HZ62b4REQP9GPjDxfovrTfd0g
faMAOYbQN4om9/xSOJ25JVGrW4teIxx0HvSELPQwQASsrtJuJS+RrUGiaynmod7HYzQSPuIQ1Jn6
hfz2AM5SMoaGOPX6sqvWUdBdTLxTBxRDu1OTNjbyeYVJUqhREGPd5WUNwKOwq62Lp2tV5Hp/0hoi
vz5JrXxU6AQWOKHi29mm0XTlGGZ6eE0UbesnFQHfUBuCewH8/Lmou/Crpo7Jb9bn2wxA1udlXhn8
76BTIG5/hg4QfKnwuu8Svi4YJjJgz6Qb+XdlWkNZ8FXMPeTvtXIdWqFcwfP6ntI5Z/xXyLF146UH
vXyc2eyPtjl9mXHVnGUx/rjqcC6tKrWyt6bQY28O8GgqXXweliKupzd5rscXGF27S2TXyIrluNvN
sEBcqHr4zaRbjKybSQdSXlMxPl2CJvKw98o8MSBXQIiUyTzoM8rkgVmuOtcezgrqnbvgNJEJ6BKJ
/WsKwocp35NjW51jsqVQfu9QUlH0Y1x3h7AORwIlR0Sgs+tsWYjBoV99BEi3RckX5vTM6uC01HGu
DeN7O06JIVdZuSZQU6/nvnf3rg6TYWRbYHV7NeFsT0Goq13rVTqtp0ABeLgUXW+4O7uw3yCeV15k
UQRTeXHK6jLNU7kiC3fc6UM73enTtMv6OnkMSlbswYGSPWqsQ07IY1MsZwbLHdqNlc/vNJErq2gu
So6aoj9aIfS0mlVEi+/U2uYVjurEj8vfzDTjPw1gHG768qUTpwLUIX5exMqQM6iB9iFBZnHABx+e
1NkcDiFZKlPhpmu30QhGWTHL+1h+bW2nv4tgXi8tB/4sdjxY9apNVWj4LUv7M7xu+mLeElbr1Ysy
k/DgO0tMDuJ+16zIbfCnbaCo07EHwBb5xklpoTeHWeAYTl22sjq184CFr6seBWRTGfV11a5s3XTB
y4Ht0tOMr0YxNlVt5Qc4mL7+76fiEum3wTRofCm3fgXRJn1ZlhlyUhZRI7P5kNdZ9zkxqn6riClB
IMc5B34Q32l+SvLp6DhQjjnxE4pU3blu3E2g5ofKKJKHtqzCg51J4KRlnRuX8/Q85yUpOuqqKq3i
rTmPIeFxN9iMar8J8ukLqmTiIM0Awt+pZ6t7xB10z9aLB6SaTItzcoxUsNsYRz0hDXzoNE6SRMBJ
jGn2iJhsyyZF7MIXRMoW63KY9E/+AE5E+rv6xelFln+2N0blEsHk4wFbUbahNqEDViliowht2kPE
35GfbZLzZE/OY235zuMcbxv8bRwYxKmfpvoCCXn5G7PLXKzOm3XAJGasAdpc1r1bs8st4wnHmlLt
REgCvDlmj3ZQ/5mNZnqKOjIuIRBaaFedGjXUSIUVX4U8FWWeBkKgFf6d6N6s+zdZFZ8Bnu1LhE12
EAKTMD5YwyFKZkJtTvXBbM1kw342E+n8CM5cf8p5Sfvc+JIVZnRJAvUewGK0QVm927MHva8JN3t9
asdghlD8WgdVuHPhneCQHOA+dAi0BhV7f/bFQMeSDF/8HXaiNWdnCtzTnPdPJKVrZxcniR0bYm/4
WXKSBcp+Di4j3VjPAvfMr+ey/Lpuvk77/1J2XsttI1vbviJUIYdTZooiRWXLJyhbnmnknK/+e9DU
iLbHe+//P3AXOpKiSaB7rTeQxDHIyLP/5kb160+blGtbkoXnp93YHKdJea3bIlq0bYnnXswpLCyV
vwa3fMt7LeL8geh93jnNhthwtwWTcNR77ymEAr6skAQlDPQikoi089TdVzrQFo35j6ZfFTvTXNfs
d1d+Vflf0KnXFvlUsg0Lu4WhIZQ2tHzTw2aw78q4PjZYbRwrgeh22BXIXUeH//6HW/Mm5Zc/fCYR
awjKkiUzYQ3+9ofza8qLoeN7ZE/4mWdjexj60tiXbXJsyhCZLUXVl+CFuiV4X/vWgJLHI89VSdKH
Mcq0TbK0msJ4jMenaXDNbakW6a4RxrmJexUnIA8iHXahR9BR9q70Yvg7frAZnCS5w/wAaTRl2ESk
BwBOhtZmbEtALNxPEcbBWpIcBNwrb3znBfXXYdJX1QCniU/nva6cezVMlQV/LNCSOOzWyP1mj7hl
6DOnKXOt9MZMHahS3macMmehl8HaH3KOnAPypIssQuUZ/TpiT/lTNce5AVmYN00JMvG/f8buv+JF
nI1tR/5cbRwlZXbrp2e2Pk511Cl2shEe0Q6z9I4FZJSj3bK18vuqWMoqOxONaCrkhONkjOZRv5fN
s1sjQLd5gix8q06WJCj69aXN5UhZsHtchlaU3c9qhksfl8iNgTL3vWwDx66uerjPa/b5/vGiiYAk
rbPCYKrZ20jl4jiDbSL7TvXdFDdWPlu7lp159hKjW4XCChYWR/GF2qhwFHvA9/KqHaa7GO719tqu
G/gVXMaNdv233pk9PmJ8yTMsCR4DzpHIYijeDf6WzTGwgmSdWVOHdmX7PW/qeF/BOwzOHCF4foXV
CMp+bNeKETkvY4fcrgaGe1ehZv4yuR3iiJ1eH7tgyG/z0XpxKxVXSSuLloniDDfZZBMuAUN4hBp+
U3iuRlCly4+xO8Xxlv+lYhN5ZOFskrCYHJE9+h83Fe3fZz6HHJmtOZY6kxuN30liJjbMCpp04WYc
kVUVprPpmjJ5RVaw2g0KmoAjz/U3u3w20qL65tl4kfC88PdFYk5PSuifMbKrvpn11C0NV1ePejqd
ioGknh9hjGvktfcwlIgea2mLXWbfPY2ViEGalvxPz9r7bjydRKdZX8FYu4tQxalWNAlIR8UrDprV
rAjUFY9BZB7xVi5PsoYaR771NMQmvD4HW+pxv5fMewWE7zoWmbosZoq+Rrh8x7darCMcW7WwEE+E
vYznucZxKT5qqNqNpRI+dVr83R1sJEBlrdfwd4t9PpS5iju6d8DANV7Iau8SMSvTbullo3H2oMz5
7Iq+WW3Q3Qm4n+xuMVBbGJWHWHSh2DcqUfjbcS4sYKxrL4i0hdGP6m3iESBadBNqP60OOi9FI9/o
4Yk5VvdVCZVDw/f671bxV3asuN+N2QK0cYkuRHWtrIGFj7eNT1zOxIB+65jD79OlmO88PYha77tZ
A99zUz/ZpbWtLIUTQvOLM3GuwhDkKSCXW9tDfEQHTHrTT95w4J7ubCNvgN0GJHVt1aZ+z289WRl1
WzwnVunwmB7zN2As7wE+Fu/wRPZ8HTBSa3nzSo0MttGT1YwxUvbt8gHR8uoWXOr3tA7gKw9eONyE
WjWQsOMq/rwaRK3+j92IZv/rfA+vnBCQyjnY0zzvdyJJZgdT5yCYt27LWQAosLLFEBrOFqcJ/2QC
IwHsGcYIu7NL4stCIGyVgD4CQPwgh/T2GOzL0n2qy38sxOVVOVc9z6hvQAktrp3BbDduBdWH3bis
6nrowwefZ8j6dXSPvcjS1epm9VuHWnhQWAVwlGYGjEnUmCxmA+mfqte2RBH6TdE+dURgykUqQv4H
LP1b4uvRrirCeNNFI7uEojm7uo7FFSoOJ9us1YVst4h2Lo1UG4F1i+FUjDzkRIaW4Cavxh99Z9zA
ttMhEvKdeg8MkW/lIVwWfWsjSC8vwZsOi6LW63Uyn9GHAepzWLO3muPqDRzLJebEoEOkSGc8VM2y
iwWhMImNHE0ODyMnvHqTubW28MX4kutehhNV0jz4Ta4cB7OBvzU0D7Kp0Xp3PTYxz4tC07fdaOIW
3Ru7ERvfrz5aC8tYLbUzJ8B6VxNe2BsVgtpdhGWConKjgb35LcjSeleG6ovaOTYnQ7XIFsIsQOzZ
PJ+TJhyWgQgBqYRx+p5WT26bm9+aplRX2G9iagOJeh0ZOdFMtqfQ3oyen1cDybcCye8aTX2QhTrj
HHPh4A1uODruNnMhe5ysmQ+bc71LAoSqg3wnOzQstBZtCr2W9+kti8BQlsZgG8UpcEPztlx1JB+8
TWPw2EWUpSSIniaOslAdbfatmdFnl0stwFgsamEypBE9dkw8X3b/NEZeJnHoBytjIBkwmKJcy0Zr
iPT/8av89+PH1QyApUTcDLyz2Nj+uqnlWRnqtVC9NYjtaa0FFUexqavNhT2IlZrpLkk7oq9TnGVn
EGYpiEGuekDtuq9vktJod1bvgoKdi1gZ422sKGwYwoJI6eSzNZaXhhBBsgDnTLC6E/mNbJRXgwoW
bLKcFaonW05l5DbnIreyWz5h8aiiibgIfGxrVUhdK0ylhrNWo/D33zdgmglU6Nd9rsltyZnhpZqm
sQMjGPnrZ8EpDxdCL422ALcW8VSQYpu076IKrftLofXaVphsxiIT/76l62vKKjaRC0AmO4mWZo/N
dy7MdHfpJxr0UveVfrguUfGMRZzRuZNNZhSTxeXkttOK/C6qNfPGCPT6zpqLmvjYXZqWd+lQmze5
JZpL02d7mPlze4LC9K9to9Ht2i7UMD0O/DvdqlDFVjNnaZqlsZbVa8eoxBtV6RQS0bp3p+MctxdF
96h2BjHEuegMoR/qPouAqsyXJgoD5QL5/LNSA6GQbbFKtDA6K50v3kZ02taxn6k7Wc2RaFP4Xbzw
V5e3mV4TG+JJ8ObpY7nk9EsCB4uFly6PVnpVB2/6UIy7YghUYLisNpTQAOwf6hg0j4reNI+D6qwQ
kh3OgUHNxaFzzSMHP8l5hC7S5hxYxVp2yqYMYf9lMbQIjc4TnGSAbwDaYSF7L0Ua3Dd96hzlC1ij
km4Nr4aeOC/p22b5OK1wnkA9J4vTZGXpYbmVi4VBZBzH3gIGyEh2x2u7qMyzaylfJ2h+kIhV61HN
on4jYJ+uejx0Hu3BhEyjDTdVTuxxCZ3k25/GyqlY3HyfXM3hqNjNh4JUf8Gs40Gd2ugHUc5n0xvD
F2GF/caCqH5TOXF0BliXL+UI/sZO6813NV0ZsU3kKU3d85QMGKIo5rST1dDIEUbIRixTdLGqe7f5
y9ei74M9xS+53WGRQ6L+tpgL3si0lh3grb9HaoQIRijUVRWHzexDOCywmuljMCxlt4qnLuEe18YP
OHbED+zEXjM/RzRsroE77c4tLG8htGUfp7hlutO92lrpI5ytvdKYxitZCoLS2eQsZVWNidraWlQC
XwhOyIGUB7Pj9nJ2OyREI6Muo78H3qQ26d1jYrf5kmiDvZPVJq7rQxGC48W6wS+WdVacBuTfThwk
CSUQ0N0UTmauZBWtKI4mKWgR+ZOSP0TARdrWGcyWb32HdPvv9QAK+LaFP4et1T+/21jJEQK0XHPl
ptahwaf0zBNcf55rNnIUZykVDDLk0ie1gOe+AqLYpa8Zjf+PeXJNdVYU/m/zPl/h8/XkO4N5Vtyp
dvttsh7cNiu+o5WQrKYqt44h6iSIFaTGirO8+bXB94sMqPYuQhJgXeS652ZUwhs/RErdV23jxYqr
sxyB4fcPxyirp6FUzO1YWiOA1SB81NsoW8gRudfdOABUvphIlSJGVz1PYQ900+zI0VWRslG5kd1b
scdpAnDnF3NqXniAlGLxxXdzpKdUS3m2h87+QqpVxbZwGO4jxfI2ipdOB7mM3br+ZZnSDLTrMtCm
WeZ4XSZHC37Zq5WHK1aqLvPR/S9roSv3sZar5C/zb4i1aoV9fopMPNAgwzgmnv2IlJb1KH/JZI/J
cdrVSXUy61GPwgk5ErZGi5wQyALLiOC2DCO0oznaLEhIfVRlr6zWzoCZaal2+8yrxX6cDGIY1qgm
yyntQOsGabcryrx5kIWJb1RP+MwDAzLrFFrcn27sEZae1CmsZmFDFdydWvo5NrF++FiF6VuEe+i3
rh5bDimxevaqQCcEGwcr2RH3IUc5XXmZuhDPXHuIt9AevS+tx+NwnmkqIfujnkMMx+vjhdqmWQvF
KdU5slNfDDo/29mSqNw8P/0RiEAvrH7slo2CYzLSC9zJlQhKJXIb3xRV+bvosvxB8RBeDaZeHFK+
LI9xHS08tY+f8TmNn6MeqL9rZI9YllOzyqPr6f6dHNBmsDDqIBL4rtKZj2UAzsqtbmQVef5q1esY
7qLJUutnnl+kB4RqvysJ/KXA0L5l2YCKNJ3w7UvbXCWFVX2NmmGV2bH9bnHmBd3RGfeBjrsMEsuw
/90sf0Z29E2OsIPhwUgbUJR29zxNITJVbah/HT6vhKX8LZs+L+SowOr1r59Nl4u72Kztuyl1g+fB
JGo1+3tleJIdm4ygvjlXAUka23yS2NK2eG1ajD2tUnj72MQZzjJOs1zZ2itdYpddOfMIK2MxK/we
C8yg9nESFfZJLQSZFLiGKazjpjqmWvRRFFEOHUxrDtf2xOADlyOubbU93dpq0e07PCOh+X7OD/tU
2Rax+je3FZ/AOwWHJW3dq221Uqzmo03xW2WHxzHg+HmI7PB4yh/VJNhfm+RVEX/vUzyZSbR5l5GZ
7b+UCQ5FQea8dgT5bjxfR3o6sG/MlodHkeT+GTeacpmpSrgdSKAqiwoC+7qJgJjKbjkw0R3kcMqu
WOiFaSqLFO3jY+jHO9LY3mUZAAxs+5LGJBRxUr2uPWdSfYCaPteSX2oXGWf6PCtuz1c16G48uROb
zFhBJhawp+vdlbP4fpy16CP38JiknL4sasuzD77l3aoTIp9o6Zu1oz2JyK4frCFb2nOtcFqNG3C6
c4JBP8uaCCLOFFXJM3HuzJzcXiVekqD0SFV3IDTg8hisMq188wVnqNJK4y30geGp0JW/bSTEf+Qx
sSm9q98I5mAsnk7KrVen1m2scIJMRRa/6SIjr8TQysv+apXUenI77AaSMLb3WEE3Zw/bueWQiexH
tk1cWEOmZugb3Yv7G6fWtwF5cwDFc7XUDXxxyEWGeTUc5VUwjNCTPgeX4CCtGy0FRaTwrJFDgORs
zHJ0DhVH7FMxF36XZutcLeylDCfINnmVla2LPFx4iURc22WnZQYvQ6wO+672Lc51c7DiutKYB8pJ
tl06yB5cVxpbYW7KwNI35Pa/4S7tIw+eLTjaWe+z2jJ3/zR6JK3skEcP3JsiczrO1SD3uqGcXj4n
NVlO2Km13v0UdJec5CIvt2kBN6y5I/0wKlV/we4Mbe9q/BJiuIz7UIeGvWmOX7yCHXCY1NbtH4bp
87D012H9EBic9mGpz+3OYGc3aSteLa2puPWa9ctkgL0hwtq/l5G/zhHLIJtZ1is/zvIfg48WThQP
4pWbdrhqC8OCGehGW0e1pgOYweQwZCiUWVPYuNBi3fYclck5nEPBaoFhm2js75Pu42CNw9fjoCvj
Bs2f7mCqaXurFyWH/MqonkAJAHKLg/pHkGOVrJeoTov6VQ1y/bXPk3bVpWFwF0WmsrGzYRdZRJay
2YnNtd5V0o7krbR8N0b+ADAtx323+CGb/cD7rRmmmFhMw9Q8lJ5XrxW7r3ear2ZfqkRF415UhNXs
9F4M4XOBFfcXr444Juqd2Mgq2jHYo3BQOaHHXD4D8V7J2Z2QTx8tXOGuln3xUnVaolOcH7rYyB7q
kLCPqQ1A6yNMyHITxzWnRryTRNd9o/QPFpmk1xDm9z4sWmMVOdmzBuaNuAm5xTQjQmESxTShGmrR
XZgnxi4z9b9kra661lzgBt0dDYI7su1aoK8S42ZjIaJEpke2O3OTbCcuQphK2ZTqwhnL5kbaWBXB
D8GN+sWoh/G2TBpYRbOlViuCdKXnU0OyDyOueHz/j6NQq/1YKxzfDS1QXjI9IMaCxeZOJ1J/Lxw3
2NqcF5eIHvAChUiAsIL+3FzqAJjThSihmyjDhH+Jnzn34Ygnld5rJ29u6vCluOsbrDLnvmxCJcGZ
plvFmYqtxlH70Nhdc8h6I9/yAB3PTdACNOJX+uJrFhGIMvfe7T4EWOfzdecEuS76ynlPyVItunqH
Sk76XEWDsgrVPIepItR959TFbmK/dranNlpZaZ98STT1BUKe+XdU3FkcuReZj/Frn4EGzXSt2Su5
+q+r8bP3P45TOvMLwmT1Y1i2r609lQ9dGunHIPeD5aBDtsoiVMoapGVP5VTE98bo/hWT9Hkb9TFY
KYk6Hvw2Es+j5u3leNs17TUOwja/HDN/a0hMOUIAgCMLLzKOnKA53Mc2x7Rdt9eDNcYv4xQqN2YY
Vqt6mpy3XG3eoySs7qFCWDwSvWlh6IH71rd9BifJTY74xqaP7IXvcXp13njipWve6rRvdIiwevlu
Bor5RpQ6D93TkDT8d/jCXLWG4SCFN7fNhW+E5kH4JdJS1GSnbdUfV3VBDiCsrWQn2y5aRUmI1m3a
1M1l5es8OVk30PKE9V4kYBDNYqwP14J7TvOfq3gw1YdpLuSMPEqs/dRn69QL392+V4/8S55dCx1E
hKjiwzhXcXywl45euTvZK4Yxw4toJB8591qIWG2qyszWsqqbkbtzFddeBnaWPPPJRwjcxAa7o3nl
+TWgFL1famXfokwSH+TQ0QKJLeYMyjwyyYL0OSZ3LWB/bXwRFytcG0Dkp522VLid72S1rPPg2Fr5
i6zp84jEArvUtZ56kG1eUCf7zEzYS0sIv2XUm4oE0/kyo2yDDdn9ZB1Wmr6wvFi9C1X7wfRD7wvS
3PZS8OU/O2mGWZTSzlSxVj/WY1NAQs6LZydOC/ak+fTD4MwofzVg7X6azmZsOiP78jFd8fjKQ5op
1pYWgk2q+HkpYWDdgmdAsAtg2YveVfjthbGytOYqcCxzI2JNbGSvUVnDKrLEtJO9nak4iyrR4NzP
g4u6+ZJnQXWnD9nwMqD6U5g1+PbS8J7YlC56lRMgzL5yNwG0PUGAyYDaI9ujlXCrU18BZ8he8DUq
nXIJZK48yN4pKHYC9dhHJBFmb2/t0hyGmnYTxJw05SQhsgzaLVrVclKOGBrctm4tkiF5iKOAjBFm
73AQ/zlyTtNrm5XDg2wZMGdHEsDtd/IAKorxY3xoBWkFx/MVY6/hwYqDxz7QS4XssRPsPU+o6zCD
SgoJ2DJPPTCu2wzc/k9tCo8haMM6HiHzaJMP9KTPheyowEjd1oa1lO1aV6qHGpBHXwbZ09BYp7Zt
3FNlNNmTQMl+lfkjRn9zZ4n58T4ZiBbK3jFOsdew3QCvoj46QI90Ngli+1NrRQfZpLTZx5Vsu1bx
uWvyyzTZ+KcpcC/VHUl2vtrVkx722lsVNwUY4TzegLPV3oTWHbrILp6CIVMhTk4Npjqh9tYK+Inl
qI6nsvD9+yRXXuV0zRuSZRHbNWcogtZ5Ifpl0UTJIZ5041WNbZyA9OSJrItxHuPpWT7MnTHUd1qc
E1OeR8lJbm3HB9n770lyVAq4O5zV8eCdfsAT2hmWdK3KKwlekFd6IOKdrWkAT4AyWGXOt/Q6+L/P
/W2pCxhift3r8g5PlXWR1uXC60DrWFmnVpdLd3AnIJKot01poe9tnobhypeNl66fJqTGGC2zsmtW
slEWU29O+fGyIGjffpvl7gOOHCsSn0KMawuhykUdIoS3GL1ePaWBO51cr8TwIxkIrKUfTbK9NvNx
Z4v8/dp+mRq0/OaxCak3RpPCbC/aoj9BaZMVOdUxgpnfjJwg7D1erPpcmczAt1aLQTLNTZf1DB3t
21HoD2EsuJM3fF9izAtO5CEmdTFrI2J6ebzUZIcsqqbcw98y4Mwx9truQKY8pZ35g+xttDPlGtch
Nh/usgzRcPjpJeRl3frdyjQRzbqOvszmTAMq1mj0xaUuX6GD4naqM/uht4tu0QKmWcssn8z3xbV3
F/kO2q1zLtBwSnE0TXF/zQUCfyvWclITJFqCmL9zRwA6/W1CM0+Xa9i9WayBQtbr6yKfr2JHbGYi
bqtjvo801dxEhdccy8T/EoKb3l1qedZi7xyaaAvMvaHD1yePWbWee2SbLFI4kMNiUlPEOlQdA+Rs
+Llbji7nKYjIutswUr5eVpVtcgU5JAzc8hAkuG5fX1heyt7aHI0F6Hxn3SAEYBpOewjmd+UrvgqI
hOgIyFYK7K3/Lka+Hh6qHUfDdM1uJXuBNbrLBmwdFA16ZJvtpBBbZB3h2xkFhRrhpVH2fyweogY1
cfSVA3sRv0D8BZcLmvYxzP1biLvNyXeT4rHJ0FHSlFlzIEuBHnbF0zSBq710Dg7kDF8VG/hP+WNj
Zf0ZEdCV7JSL+X2Oy5Pdo947r+bGgTiGafwiO+UkH99XuHdfGsSddjKr5WUOqSpoY29jbXf73zJa
XW1d2uXYa/T9c/xPazT/jL0Ok1ef7ddAvGxPXeeytqxd3ocO4bBN78IyjW6l7ZaMwvR2ff+Hpsl1
Q9I53YePF9TYe9kkJ0ofL46vf5oo15Iry6HzxLSDD/eHteQyn6Ouy8uhllVelv91LfCy4e2vTXKi
XOvzD+om46tbznvK2Zfss1mOlLXPv+AP6/2nT+MPa/3hj/pPH1A3qEgX2ME3u8u3VuOYd0qDhLXv
ZenGFqZYyw2k0lnefZz9Jftki5Ur5tIOegfILdvRLq7yYz6OT7I2kad6rLIxQhAjaC871JKw3zpt
gmDJ03jpE907FgTTh4WiNkO30jN4GDHfRtkjGVeXjqZBEY5tKw8zOTxptH9moik/bUgblQvZmM09
7gBobNI6uBC2esTh8CbUG+/eCUIK6Ac7JS31xbVtSNjTF4WWruUQ2QEE20DNHDj7Zdo81/TyQ+EV
41E2BS7RwhJrXL3R3Xs5SW84SSB68P3aNCBnt0EJ217KNjmzrVO0OePC3VzbJvPBF2D9XJHdyXSU
OY1PsiZTVZ812afUaALMI2XqaK6VmZ7d/TrykuLqkocGAGUKGxzv+K+ha4SrEqelgwasnTNG+JR0
3s/tcRSjTzrFRwBs0alO1QxmKPwRodXRSRb4OceXK9HkzRpebLH8vWMeXFQhu2/L/PbThLldVoH3
AR/Go+WP687DvFpf1h0/KflGLsNE0h0UUpo5CYsUHK6n3kw1OEDu0aO9hu36z6VsjaJU0ZdyVNgo
k41yDBMurXKAMCpfX4IX2PEXutthXiqUbY5wCargs73qwGkcZIE5k3cYAau2sLv/acxShXgLzHm/
a9R+H2bcuEGnhGynxOTloCXVHsTQ3Hrpk6tcLhMfdeyg6XcNp4VTVcBK6GFAl0YVOau0mtptGzjl
om1qx97ihfwDdmi/u3QPDdp2SqAeuxyDpO0g8llXRnjrS3dTxv5xqg4FQs/64rJ+6Zlr0xgcfpDw
D3O9Dze+0yVgptHYlm1Qdz+uFFMf60Wuxl9izLp2VaUFO13NCeuINDWJhfXBHeQ4MLEQ8K5NQeEE
d2U1PLXZaO3lqCF1mNCpkCTMfmYsCSR37GaNS0OzVOG2nETNc9AyRHspzCRzFzXsFhL1v3TIwa6m
HGM7TG50BP+0hWzz9NxEtmQv15At19Vqy4a25ZovvQNSOQ7UZ6VWYVfNhcgVf8R3afyuh4q//alN
XlYjkrXxEC9lzfucJqtK7oJ/qXNl2dZsoB1i0pLVB4F01uj3BOBfSH7XQg7DWvgy7NruNKm15i7b
Lu3GrUgZbjWpL40xY7JW2a6tgQgGj7KzHz46+QQwHBX1t6Qel5f8hY5jwd1cvaQ6ZBUz6J+rqDj8
XP1trk+vhjfJouH3fUNub3okWawvy7SNdqoRTI+6nmoHh2f0QvbKtj6pDzHOMHeySUy2uVYbGxEV
n/lBYLR3XV/ur+PTHiBZG6k5GFKW7E2vARzLEanp3iwC+JiGEfA5paWTn2zfwxzQLAgfi4HqtWO+
kr2JAGSMyyMKmrK7w05pheEYjfOY3+f9umBMPmoZ6MPUruJQMTaamXguuIIGjPnQxutLXVjleDcV
u1CzUuTf5iFgTT+GyOSPlblibSDLtNSQYCIyptTvQe+6mzIK6ttoNOAaz4Uw8mgBgmqE8dQHxOqs
cqHbpfk6ZZmziXW33wAtNV59aJALsxbj0Q17de+6UbVIXKJBkS5M0reJdcoJPswKDtjwzqrSeUHq
e3LjXSiUetvrZvzk+e//D+jIPw1pjaHfoB3wTbXRDwOlZNUcfn7fIeoTViyFccFIya2cLEg+/9RO
ViFdTbg73GS5d4xst/iGgp9KhkCLnzW0oVeAUGy+O+Ww1ccKj6Gkzg4E+8ZtU+vGnZb6+ir1Sa12
3azAURnpN7LRpyDSn1SkOO7bSoODljXWRkbmbd8kLdJ2/lFzhv7VOV9O62ibH3sbMUV5SpdzGn52
m3A+2l/n5IXSv7onImLTQusK/xQl6XRrhdB/UWbskOHp6keViP9cuRRG+aiEop6zCfSXQl+O+uzi
SFj8Bt83fRV7xb1wjea+Q1aUFHm+k280ItQNsTewlvItmQOCyHVnJntZtRAakZPCMWkeC6PYyWaU
dz4maZy5b9soRuM00a1DYAyvQeOKhzHMg4fS6qZNiT3RSrbJIky0CLVnI95d2xCeuDG8wT3KWZGL
WiUwgPV1IR9o5U4XgY4sOYvLQncDbVUVPGiubU2i/j11HilCUeAC0ol0XaaIaBC3Q0YAApy4lXUC
72jnRSTQxjYLETOfBzlmirDIdZBRhFDlUOFZ/zRIDUTOj2MeL0cGKY/inM2Ft0qHr7VRtIfe7Ppg
7YXxQVaxleF8Y7bPcEtAu6dldpaFn2nZOTXSNcGc/iibpspqbsTQ3xdWWFpHO8utTQDOzTVidxXX
2i60cGBIg0rfQBUavzruMzJTyVuRJfGOIOVHcxY9t07L3a9CHsBRiYym2gMSBS3fOtXf23O1axX3
BC5zJ0c03V1TQX1pdK1wlu3Q8d5/K5B43Fkx1rKZ2LbdxnFq4y+7f2m49xPjnLI7P6uyr3YmUkTi
9FtVGbL1oP2lDkZ1lIXCHvZyFXgiXFlaOosWJs0BF7+NQIjy5xtu5REvxyNpE1VdBDfbX44OKidI
GbJRTaB/AEXeZpnSL0sUbdeyszANQL9qqLUoPU172aYIeya/hPBgXHgat07rrdgHmV9bt8JmvvN4
p3olHsjG/MiFYn4dPPaQSFDjK5VmAAZCtJ7khEhtPeyhEuRzWxO0lmhUDJ68Y9IXqMx+VsdaYLGa
1NGlN5K9smoVyvFS/Rwckpq8F30kEJzBWk0NPZwberGGLaY9tb4ZHEZMLhcIq2pPbu3kZ0919rJT
tDQJLCqLobEfZFMahz9KI4uPsuY2aLkz5ZAlarhyuJOSHLOFugnaJL91ujpLVvISRuOkJsbh0iui
DselUOXBEPPIHqrIhh0RZyBsym9yf64D9lt2c3vVIXKegKxOMqPnc/AjCKmyDBpCQ5FfhJgP0pU5
mtWzfZ1uE2Txlvz22n0jQniTflovbWzWv5PyX+BOaP/wagxwTMPOSVmVJDc/x2Yk40BXG64cC8DY
fC5UgpRZ3dxmcw4dINOeAEr3leQBUC1/7M5qEcNIzFx/Z0e+fVdjew6MKuvufYikRwNU1kLiqwxb
7456hmBs43fGs6zK3ibV9UvVR7loMdRGeQw7kBKlHlcbJbRRi2h77X4iHIiJVJi95359Yxm+8fqn
EWlgIdI4dRn5B+LjSf/KBzDz9qnIQsbDLT0VeDCAKP+tQwbQB+1FTmKTFBiXdfQg+JhgheQ7GztS
UI2c08MVT1/LggwEeeGxwy8VUSvj1YQaA8UW45horioDfC4EKB3S3j9PMozUe6wb9adJA940SlLd
FbOWslWjnuzZIIdiL+1WgTXLLZei+nddSepuJef0s3IVQVJjLdukkJVsu66DE4CAM8oQRE7xyIXe
cipq1b8Jymy489AFsxelaIGy5f1RKWi7dCiFcUqG28skv3f7u95wgtshmXZhUNnhehxqbV97wVsD
AzBcG5oybKsY/rccfJlnYxWyNlrkEeXKoNR4NZdM2wo+TLBOo3G4k8NlIVrtZUgR7EzUFBYzH4f8
I1U1dJgEXk1W5R9pdKmz0EwnvbTJwXKcbJMfgRyM/OnHuMvnKevGPO/6WV3nySlyrew71GgF+m14
a+qVfRu0mn0rxpFA7bUur/TczhehO5YbWR1EWn6MCZdDiuI427puD8bjUTVKckcm2PqTPRcJrqWr
FE3l5Sh7ZKMsakA32Bp5xrbK4v5UtV13usw2nLcCFcYlRnJ4T6j6/zF2ZstxIzu3fiJGcB5uax5U
KsmWbdk3jG67m/M88+nPR5TbpVZ7n/hvMhJIJMuWSmQSWFgreq27pwZmWgCStXqZW37+4p4pQm+b
snJvUWTxP3VJqlAGnJUPapCeJaqPyxyeZXVa1bW7yGmnzXq2bePJDjPzqW88jXZgXr0Xl7m4xF97
2X5o0u4ifhlK6F7W3ji2e6rCtKlG3bxD9gLC4KZOUDMc+WrDyPB89yVj1jxnyyC+pqGpQUJkSNKk
X7sJ4rquG1T246IU+FJFLbxwWqPCNjzqZyMcra0XF8PnKTU/V4Vh/yhT2pOQ4/v6P0PLwf6soBn2
g1dQcrjtz9DAoKnvftUscPrPS2ixXLX+71XLdvCQlizWFqiHJ50G6Y1T9/m2KgvOpouvmKL2AJH2
RDHmHx+0Cc1lQsXQWCIkTIaoGjeKqZSPle07T0YWBuexSD6Ms+Hs4gTtzpSu8UtmFdqlqap5WsnU
mwZvbah5u6k7/x9nBjXQRcKnGPQjuYBxL9Hie7O7W5gAYk87NxOVNYDYy3XTpaG71/QdVR3tbJNS
+okddayHwoEuawz6k+pCpk/LT/6BLj6fsobmrcWUBU1X51VnlOVRfJxx8g+pdub1sHl2FgNmCDi/
EchYyZpEpYGHOnqHSLOEyEKmKh801eMWtHyUV0DVCDv27v7pyLVOe21MhtunyybfpIeoCNrpcP90
CLZXg1bHJ9ULX8JBny8y1CZ4mVUFuLcaF2WGZUHnh8CvwlmUoiANvpnTGKi3LXGj2AdvDj+if6pe
GhshSVoJoQk0kCODJGkO5/FRBrvzxseooE6AcibpsH/57SrYIizvoDJILlLSeXls9mfaBo2VZP4i
v+vPfsaz2wji9GFUQvtBX+5DNGNZb0w/772NEyFrKSG/i7v7asoN+rzQ0CyXk6FfZi6dUsiq2Y/o
fQwriyQVZB52+DEcouKhrcZvtzzFkqyYl4iAg8JJfL8iaOMOP3qB1x6jMINMDxmDJzM3spUXZvO3
qgUGrGt6+pi2jXKoeqV1aSYlM76KqU9eC8NxL473lxjNSEO6zFzbTq+wPu/Q4Coe7i6ZzUX8d1+F
xuGd3x2qbq34xjNN5mC3acqhLllyvxyGXSnNN0DDUEOH/Nn26mpdQyWxS63EerKDwXryIObamZlX
rSFsRavSRVXhwa+gn19CZABIGKO3M+z1NKAZx4BXUC95hxUdyWgKi0cjjui86I1jl+qVsdGQtnhU
CRafhIUgJVFnqNy1pNL6traPkd+8vM+4RdW3WeVbHkMJ+QGwBjSRzax/RmPWXw8oDj97C/cpjPz5
heZX2Jr8Jtirak3Pz8wLemZaPybup8uRo0W//Z8hS4PuAaSfp+/i5ur6hnqWRc6n6i7SofSA5ffU
L0PgN/waZWpPcHDKLMtSHaT7QskpyxPUF6hkZ5+dweBUSfr/3NSQCgBfzO2fU6/+StUXdYBFUAbp
UiTCqwEtGn5eWt8kn90usPduZHh7gwzyJ1dLrwis9396Ja+pWZOMTxUCr2ffRf7CofP4z2Ar6wFk
dhtnbq1zQcGBahOMlKAUBpooLZic2695P/VnbyDXzZMRV283PxfvYb4y0pEaJs1aQu4LNGSXs9qd
UiWKz64P6wOowvh8N8VnLwsykyFD5rtY6Qmswn1ktJtC7HdBw1w/+1mdn0mlBB/8NPpLneAMFWte
3vbppNDyfn4Wz9D36jmKvVdZugXFvOjFU5Nu7nsiIw/XQx2Q1FquKkOsNUdq5tGjWKrt2Y++Vuzu
F8pVwzkglPUlc5p9SyXzWi+DzKzlQEc9y7wtuKNPN/ScvIJ900nU1fY1MkPniipbe6RZCaqdf22f
0MDaOPmEdOwSe9vuGsZTCIv46efVHPQYoxgMiBEg1lpFaCpsigaZEn/RvVKm+acMluJm2huTgtLL
CNVhlCPy5AbmvMnVH2asag8ZxaTLTI5z3hRuoW0sHmRbgeR4jeU/5vP0s2lsaRNxfffLHPrpJeEV
fM99b+nzoB866QoOiU3xp1gypA4smSuZTn4POkwPkQJwlcs9RGaxHmZops4QFGsIllZz82oqrfUx
ndzVVLvGs71YfZg6a8gggIEtZt0qFqqpvN71Y7OGzafaZRwh4rXvopbKk8871paF3WQKQGa7f4zM
1nkeg8i5Vtxfb8EeL2FnN0m+J7KYRM4zLyEpgl/Vx96PPicOKk4rNelAF0CTLXzZ02IJN7awaed8
C+inyDPKLnAs81UONrdtEpOF6m+3LWzaTu7z5mvpx8rXPV50W2Dzfq1DtblMdVMBpZ9bh7c+WZZw
R+N27OWevpFoGfwAdPvNhreOfExXcGxYLiaDQ6sMyAnqFwilnSKnSy4u7SYHZwICt1iGkiTgFJgF
yzBRweD5NVL9Cen3hBwA5z2wJ736xoxhwKIlPXYAZf4rTnbkUF3xpOPmWDm+dVaKRZ1rRgCYFiUa
i8ydEprjA6Ll44OuhXzjfpl5mCs5oFc7XgGP7G+B3rIsMTAgZx1w4X/2WL5pbdMJEYtWhdJ2JZdE
X6nyq+KKCI13bXX1xYa842QjtHOVYWpieCr15AgikV+4+HozQxOu47nwxtl4+ktIVugEo9bv94K9
3SgQOSTRY9yo5WamN+OTE+ZQZSD05Vu18ome2kvfWfNTWeacW6bIB66VQZ1JC6U9ZDYMWWnzDI1J
fazGodh3Tqy91KX+QyLoRDxTRstew8zrt6gpGGc7CxsyDbZjHmrfaw6/pTW5MZz0CwlKTU0xXzkg
x9+QosjKGxoU22lIt4cez49/B84x9C+VF0NrQB1nH7fWn8rCViKDuzCV3E2Z9U1HtwIy0e/891iP
nuw9otV/iisix04tXBhQfl1O1wcgnxA8ij/3h8dm7NBSbkrtqaUneNMUfrIVkxY07SlD3YYmzOqP
u0tm9TihRM7pOERqDdGbYubnDXhlX2a++iQh8HVwC+Dtbi2mLKgZjwRXMTZycWPK9hmawcD8cuUY
xfGTtcjXI700PlZuDvJuGbixJRvkgbWNWrWlvpJlCTSm8pSPMC2GTvBtChPUw0SD1XGrg+pNZKqQ
3JsWBdZKJPeyzO/pTFqge2NojQ9dGb42VJUuFujYF78Mg40xD9mhiuf+JRone19kTr6R1bwz8oue
+n/IYsXt8UFToj80GGuuumLHV3MZBl7KuP3bJbRC/yzIbKyn/BBP/G2L6c1I9cksHBX7YeZ5KhdB
mwf4vlyqm8M9Wg/hA+gC69LFr2U+BWcXXpezvQwy+53vdyFj2tFZGM+b///WsYPXIdf1ragf3IUR
7qbMbjoJsiw2+eufWgnZr9l9IVPrHgFiDaarZfV+rVid4E1zoXsOR8NCa0h1i2PYF6DZ4JFej+qc
cWazYuXQzVV2hlQ1O8tsXlaQ6tqZDhhuT7ObjaaiPFY5HWQDeZ7qj3SaLQm5rE6cB7Qp0Okr8w+T
Nr0oFBC/Jo5mbIdk6VsdMEnGr7rUq2i064MzXDjJBoUm70M+W/sWvqBzvQxxlk/lUWxrUKEf6vRh
Fw16dHTElCAttH0YgJf427Ru8s+GnUxHTauo9aWlTx1+SBzgBgjycKqBcqFqMkRbLf88Lpa47nFi
Wp2VrhW7L89l5h6b0uo+A1jsD0q0NBg1Zv9VB/PuchD5YwAFum3VWlkoQYwP/Ny/e6iB/JG1Bc+K
cEyfqDWt1LwJn2bHp29e1fN8DSXHvAmC+OFWNW2XCqmUO+OC4/8I65dY4g94RVvRs1SsG8PR1oYN
xXCQ+NPHQm3mM/268Her3mscjckVSId1npC6XiGK1X4muRBRvg0yarCYCTQuu5ouEDDwqbm23MnY
pdKFpao0UeZZe8im0H8Un8yyTPsSmB6iqSGgYmd59FjLUJmee7X88XOaDfnp7kfMcnhQfHcvAbDM
DsdeR9/OrBXvOfABFcaw35MoDIaV2wxoWC5NtW0UJogDKF9pKL9CyWU6m7mM7AcNGQGqDP6844ER
boRguSyMeqWGNDBZc6t/mnywGWLeV/vebR/ElFUx1ZZum66wk/hveigquiZy/2Ap+rwJc5o6XTcb
oM3IYxQrafksIuPPMXLrq5Z3yZf+MA5z8cXWTGWrckzm0fp9dsAPCfME4FT6kcx5d6emaCkGnPQB
XPkwBbBboE1WokCIAojjtdaNASMNBojrghitXWHACOva4tg5zMg9wJJhpdz/gtB8GmMvpB2XbvHA
KqNP4LUg2l18QRCM8G//syoz8RW+QgeEQ+tjohc+P2Z9WE/jPO5cJNxgFQtQ/KzDOUJhUcF2f/Qm
0lGhOdfIqrX6se20ne+bCA2LL6N3qYX9yatvMeLULE0/9gS+8w+1A9MjQnhVteoRj90bC41A2czP
8HdC3ehnKlJNTngBPJRsA1Th10qQRhe7Uaiaq4YWndokIsGY1/0uz9T045wX9kqlPvGnp0RbH/Kw
vz3HuLSjF4MzME0eIXxC5dJ0Tm2yPcQUES+xXqTrvg3zDfLyKKiWSWntJyo7Jgfl05RGIMjs5dnn
8o040dmO0LY7PQ5ulh+myEjmYUUPz8Bblqlc47ZVrqMTvkZ5jPDMYok/zBP7FPPmij5egS6oZ8Uf
ADMkMFKiVa+NYGjmpuqTdeS+GHDYPNV5/xiolnYIK5RmE6vm5Vmmb4aw+JJ7vDffXdPMyRO4mLO0
NpwRy56vTci9xY2VYW+pURdvQ3d6buCCOMXLqoTwbkWCTw3BJHTgnFvXOaJA8UgKdFIpjoUqrRvz
C9xEFNPaHTdL5dkMFP8Z2ScgIbr2TSzxZ1Vkwrjq+GtEJPxbmNWP/Vqt8n4vcX3V+Nee3mZu5u5H
00JXMw4zbWdOfvkaT92uoML+Z6igH2BH5vyoeF59oXtYWcvrfdK7q4Rv49dmIas3UDk6dWnWnek9
eQ0UpIcyczT+KGL12EjpNJ0hgIYZ8kcbpVSn/Cr4rMWmtpmA9VyTzuoOc1+aKHBG8CWPxqfGNKHx
EvFLN4zjUwvSY3WrFXgTmbD3dr+sK+ZSm0kS8mCyH/iyvS1nPztK3TnS0keXt5JzriU8WOzO1/d1
TXmpcyK4ydwxON3KTVqgf7TpRD62VWc7GxtKpr1R2cimVAPQPW3INihSIj/JgYwsY1sA2NSNVzM2
joOSxT96gyRXG2TJS60E0z4AkHnM4jnYlBYvF6L2YJJg5iSOuMxJbJnl1FN/OsWWASnneAue51rR
cD4VplvfgFNmqRYbRYvjTT4u/FyTe4VmyYccsm9BRYzJfBqWQWYyeAbCyXYc9qubXmylkbTskLkR
GdeB3q2b9mvbcCPPnYW3DuKCUVgKfvnuYbJL/Ms1gAq4QAW7XbkcYbIObShVZKLEluFmh3aDymTS
fheu9QpeiHylL5xXN+51jiMnnR/gTyc/evvkVz0/uwmxQ9Au0yZF+mFjTuFw7etmQG+KGRIbvPkb
nbIVX1CpqDvk6jTBNR0N+3ugRHth8T1vkvz4zk+m6VKZvbkPvPmpsMtvjZa3vBwHxienzL8VYxKh
GSMKhB6iQHEw7iHX1K9Ux6yNEkbGC3gCUBDwW+2HXlN3QRejMkN94ZvMchrJb7O7r7z7jAZKO0tB
W7YrtWcvGR8Du26+eD61/t5B20xMyFhQrk1i6NQyq/kCiGLhBs36RzENH1BU4n722qy8ksD7IXtq
w+YeVrv2RoKgY4xR5uF2J2ajdR8zAPehXiqP7ajHT/GkZsAkmlexZMib3AcJaJiHQOm9U+6a3ild
Bo+aIg+Wfk+TAgV80lw7Ly4X4ImmvZiLeJNrpMlaVvNQtR7zQH0W67bhMXWb/iX0smKLXNmwNREx
e+qA5Owyup0nP7wCMrooauzta5D913IZ9DkKDxDuFavR7hJrRdKzvBpqPB6bXn0VnQ1xVbnnHVPN
+GZXabGZzAhiy6yqgPepw2OqaQ8NBfyP4ur9CRpR1w1PXptGwEke6BtJ9K2rVs1JBmju7T3v0tCk
5PHJrcsvQ632O1BCzY2kHmYBSOqn7FNeah50qfDWy8CDq9sGsOBz3/jHV9boDJeJfpRN87JTFku2
D5n/n+2US+oNuUhek2MULtsYTWMZXBUg16oK52aV8QuHvoEVUG8osTpdwNItQNwO2c1eBz8p/QSd
heKQD+MFL6H/cPe8W+gDeqVdqOuHrEHETN4w5iaq+gd5+ZD3jNmoXO5Edr+aWvJqZZasIiufniqn
pukv10l42zQOr5CgDi9WmR/ayYnQHff7L/XMiehWSkRyTT1aqWJ8sTm8hGZpfcppA79OuvKXuNWZ
RCBwCWM7m+O01fIw3qhLDj+H7etAs+hXRMmB14RLrv++gFbVV7HEL1LgMpNdsDJ/FWuSYsAy3Beh
QVkHU3tAiHM40Ro9nNog+DnTuvGt6fUDGfo4+uDWs+OhFwC0CJmS17CeqmPq99NT2b9Qw+pRPFpO
dHYEPGyuZh6/k8vTzG5emjKHhprEY32Mq4BSZGEMuw5QDk8mMz7RpnoEfxCcB5hEVy2qwE9F57+6
NFq+gpSc9jSl8IfXehFc/nq7QikipDUxaT9XQDqom0avbuFN5zEMW4DL7PLgKdj0LkDaKQpfDDQt
NpM+9ud5LKh5LTN1Ge6+u5nWuVeu7jb7XTPXV7P+qWzy9pooZcnjvsq+NyNqpuY0fiOZFW8LywVs
oyYc7PiTTzvF5NgK4CBugv4laUHWdRmMeLdVhG8/ZLa3kkVxaUP0mKRW9ugDYkJT1Yrrak+Te14/
K27brnQDskB3oEQqgwOuEOlgh8+cqr9jkKrfAa69NGo7fCoKYDdj7LR7Rzfqk7/QbpXxj9m1k8+x
4wU89uYFJ1MZX4y5G/aZkXvbVoujrQeB3aafneCpLjYNkoBXu/ESSmb2pO0Spc3X3ZSFT06X41T7
+Es1KgVpPDbIoKWmckJQ4Hn5RebbPOZZVtf5yVuDp1PCD9AwFvsha/8IABmdtdrcN+7ytZYSlgy/
Fmb59pf+P1WumAPWeWaHlLbmVK0PvWv9uD3ty6b8zuckx0EDo0Zjx7/NKj+1ldlA3pjT1ewotXWx
lkFmiRtaF2/K1A30M9Y6HeZ0XonzHti72aEOQVmK/02IB/XzHuzkDzXWLciFudSbkF6Dk7+2M313
XwlMKijjzC22TeduRfIZ8tqxPIwFuu1iGf3kFpvbgmESswhvNyC6jtzw44dJ3bc3eUvw1IhedrBz
xHAYixPmKaYwPY0PY/Rws2QhMqcvkGQA3YK+i2N+0v1VJGfHruofoVOTdIqd8YMzaMPe9yPrOJlu
cfW5eW2gLA6/GU5zlD1pXD0nZcXfG3S7qZ/8VXVTT6Hc7z8khvsjJ5dyFpdFdvXRtd2jWBMiFB98
GxqgpreibTU28TNCqOBw1We97v2tRn12I6bNqXKlGEZyjBaZ+ejCAd16Tpb5OOTKWWvNvTL628yo
oy9DPDsnqxn4qy/7bu0FmnWiZowoizmGcNopnFS7CsmUpDr3Wk39NXGvPpQSJ6/o81PZ1jsL5u6j
nyEwoWp+edTgElwX/Yjs9hwh6wGl6+QdGjv6PJlOvc2Weib42RbJOddZBMujFmSNj3DT8hIlw7y8
Id3Nuy9orlOZhLc1bYn6n6HvtlceNc0yXPIp4dlTnEfHU1zu4CTAku0Um/lDPIfFg8zywqCGLzb4
suKBd+v57OTI0hHmtx6owfvibS+M9EfNUv4Y6KDvg+S7NrQa4P4puQaVG53rEBbRNrPzL4Atr/IW
AM3eq8NX7VMU5wBcg9g/QkTQPtToVG20dOq/TAF3d5jmqos/Kf2X3ApWXT/Yn3qo+q5dP32VKMNs
vEPswEInpsVL9calnecoZp8AHnK08nlyWroYJ+8WRbm13tltiFIYhGUxWcej3ZrxY14F0VaZC+sT
hzIwn+WY/zVWLzwyrb/dePpU1W79Wkfwnilllt52q6NqHEnfxI8cM3/urvUo5T4dFMvuLIXSI7JX
5lx+SfIsfqFZGTn5LLZ2tcUDKZthFaV3+c+yo/nfqXrrUYNz8pJAkQ2gjoWGv0g1D4pvs6WasHSW
9clxa+8wjgndUamub6rJ7K9p1yv7hb2WBEBSPthJoe48ACLPmecbKOLq/hcnqb+Dwqr+CoG939h5
RpXaVmdEJyOYFlqVgjOyXU/DuR+d4azwBkUheD6KZYHdgnE4KONqdY+52be1zEjGsyw1mgb1TAhB
gJi3ILmKX8KP0Awonvg92uAy8NcUPtrjVXGj/CLG3R0CTXgMZ9glmszV9+8WJBjtN30zepWzdpdL
OlaVqVSjovBYJ3GPtLHeRsaap8kFTUnrc1DEzUMU0LEzkYf8nBpVdbCNHqLZZdWD0mtbxrO3l9Wo
rd1VwH3iLKuN4yJI5OpPjddRng6L5JA4fGlKBG6TRg8hlN+1FqQ8QINCZ+u1dJPmSd4/BGV98SC4
CtadUepX3wMKUkXPnaZFJDsYEoQuY9gtH29RuVU+kxx0zlHe0Lw9K9BiKo0RHyVY9vISBHF/a5q7
+1UMiljbodftjY3ER8CtKMz3aE2UayqA7YVaK/ijJcU0D6m7Raa93voQGXx00Kp9moJ+S/ke3r7J
ogKWDq5+lGCFV72TocKiV0Jf+OCXNFDDl/GjdarweO+3kJPy4jdtfvbivx+ef/mzoavPXuweTBQv
zjLMTUgZ5zdmYMY6Lz1utrrFWa0B+dESON+nbzbenbFb6lvQdtlKLq4WsLdUqFls7hUEXqvsdTzG
2fpegngv3/x7W+KlWnErZoitZuaR7nv3WEQBZV8kPlfDIp5ldY1X76fRaVfaAFhFo5Z78RONdi+Z
SlCyGoNcB1lcp2ebFz3awH8S6gWfdfBF/+HPgxV+pGHHQrQHCrbdnUDvvlN8NOzPu2LkD1cWarVG
BdErtGPBaffaRc4nQW/VScPjwTJvlqz9smRtiRTYF6ypt0jp/vwVWUeZvQVh4W2lJxfBp8PURONV
+m+NdKh2nhF6G1m0syz7ACmWrN2GRezV0KFLlVZd2+/7i29HH2VR9iQOEke5Z+Zny3C/cXP92CWG
ArC/+TlwtCNJ3lzEnSu+rZKP1tRV7LfNTsL0woBqSNZhGx52LcLbHJ0gK/93Qua9/SZBI0ti50sq
pxfJ7zfrMqXdw//JkW61UIyRiqrgq4RRnrpUbPE6E2k25DJ9dkbbimyKTL0oo0ClTgs0l/K309ot
bCtU3JFlrfWFfvwXgZBQCd1Nc+EiujMQKRpgqjQJnbWESDBoNh/MoD9tpK3bQGvtyTC/39rzxFLL
7/cubanvBMWPGzeh9TNaWrb/tf+dh2vc+v/kipQVOs2FBkPt3V3ktA7QBsMBrMCsSyL30qMnmAdp
drr7h8rq5tWgd8POUJNxdQ++X0BbrrLsJX+SgaD458K517krUyXLmTmZ/4hsQLmmmkWT92Lm7QgY
c5ll3qQeajv5i043lATEl8J6D1Y4REk2iIYExZQweAw6U/2Qoru14iUe3v4q0T7Uy0KoVg/1YkmE
a076Js19iLCWDTJQ0liVHbXsfkzddZ324y0JYjf6pyRAl7wowxLEQab3W7Uyqo2rouu9AqsDV6JX
HylSkOIt9HHX+xXALOGmuU352cQ3Zhuht3nPYiPOd0w3Qm9j08y0Ljoa1dp1UNKPBS9ky42lMBaO
xH+s2Z3tYeMENBGEVBxv95W0Mbe8WlonuYX8js7Ti6d23QLI3MhN5909SHwzJaaDj5abWISWh84G
XjBtnFBPVm94QGX3PD0ZIJYeJPp3F4XpVlslU+/d7pWN3BAlMFnIROkKOMFwdEFSl548J3m8A+wX
V7G4bjn0xQyVIXlUMwgl/ShuaY9P2oepbX7c6ntaPh86TbeuUt4zeZZsYCXkXTwH50wZxbvOCx4p
m8Cp5don8dzdttl5u5jeAdiRCJUha6c/ZlVx9wLAT5bfvYqmx1ZMAe7LTIYbPD8NKrL/6I+/8SHe
+KlWTI3zYFA+whzGQcDm+y9mWKS7W9L/l3mrETi0w+4DdYSMseW3NplK/EEGKzQb2EVQaUgXIT3x
2TTqmF6dPIoVGmgZ03t8pJHCf/SKMeZvhYZyjsBCvMljXz0bBi1Z8qX6ZTpp5296yKDWKHuHVxmM
KYiuSUBKuHB0a/duIU/DbBca1L3eLQywn5DCoIrx60oK3Usrb0TwS/JTktCym/ZEwX0+iZVJHkDy
WC4LMQWYYzF8T3W/ushAZqW+zcQM1O57oQCHeecXMzPV6oIaO41wA8jt3+2vpyJeTwkZHWBDwXo5
hnx3fERdxnT6mqE1s9V0OJ9oyk6fNCf/P0e4PoIzhTU8lYGL6J8JPgXtn37XN+1w8nV1VeYtvV7x
mFJir+EYNRfeBBms2jLOdWttVLobbi7xQxbbs4/O8lpTyoebed9ml9ar3xk0uPx7m7bwLsAbnwD4
tGD3+vU597jCDMrtQDVjLauy0Gjukwtw8ninbC0Gmyp1Fp9uzK6LaVV+dLrdiYSyNVj4XXltvS1k
0mAmPln1PRPa33LtoaABirFCUzTUL7Xdapc6a41pNVewi8GBu0bqAt+yoMO9Oq3E1not3GcjYtxV
T/J4I+tyCVNVjXXtxnQULhtlGIs0mha6m9dwLmoeI1xMFm5XvNnlWuMAszWq0Ttq7Rh8sF3/xS2H
9GthIrCoj2MBgipKv07ILmsUW8hDRvED90JqtAgF7DK1TPdVETTroh2VM7Iu9pcZAvSFPBNmXAW6
YuNzZ+bPowMwVY9itAXSaj66eRWtxCeDH6rtkwk1bQulwM2v2f53b6BIKAHa1G5cy7VoQCGN5Eou
qQhp1Fqk0e8+mZH4J5ckgFaxrSXQd62fge+Qru82S7BcVSdZeESbcC/puvyeoJuyP4Z+jGmWJtEs
i5LCE/OftVu27x6Ran+MFdB2Cb+7ZSNrcr372n+vN6g5tQQj32um+zMxKtlRMRPViYKNTP3W2fmN
Hx5HoKjV7p5G/d2++6qlum+3WWPC24sst7VBi5tMfTMaty71j1VZu2T3aU2tH6ZlgP+gfojKEqfY
ZkJeARxmsZMYWb4HinkbbAXBs9DYjeRMSWoz6EER3WZQi//H93+NCwOU6TmY7uVyQev+mB3L3YFo
yS5dw8FhJVMZTICEhZYhwmZ72eXul5n45trn/J0FB3G93y8hbWRD30/5koIcn3HfK7NBPpLj1CqN
TfVs8c5BKQzuOneaN5WR8qoANBAKE2YAV7xiJVMZqCrAsQJ5cLGs3v2/DZbLeAuATJbvV/2fPj0w
wpUagYW7B8te2VEYWnay+u8cQlVlDeXNfEZGbsWbaH/SBQKGjv18TkttLo8ylRidp/zGqkDg1APi
CrTgpur5toww2IoG2mK7NGWfnME3TpWuvR2Kf5uy+s533yZXkZB3vrRDbNGKM9iJls9QfTrJV7/7
zPulFbcutnAXDCtnYcGwFOMQZDCuV62bP4LyWKgUFrxYNeu3hbe+JaZrrEPTjC4koEvY4pIryWxZ
1MIRJh1Ek/qEFNDQeySmE7uNFiba5FzFevNzmgbjDBV2udQajZAe0ga13VaFXlxVJuj7w0LRgO3k
Dq/b4zjtbSP9E5ZpVoyak7K1DD8jm1ChqSist7c9su6YOczOC2Oe/PuUaLZp62ltaGb++w+XVdgR
bYhB+R/JYE4L54gJsAI8Pys3+/4/vl/x/UqqxNkqBg+8g7G6PdeNAx3tgMq3zOJS0cuV2LepeGc7
NsvVPR7dxx+tFac7WRX/LUTsekCMYn2bLlenX6E9j258nKYxOqEiHWwC168245Ly6EePJkJFchy1
piM0TCFPVrq6h9RwyYCICVvjdHRTjuKLv4joJoE5c1tpg3W+D5ZvgVbvky+AYYL9O///NIG4W2fZ
KiEe+0MAbLf9d7/iOfBH6HTJDnMCLXZk9nwHHKve13UPnFYPUb6i793bRPwEN2+cGqWHQ2pCMi4x
iEfFV2MZdGqLl2CseP1cVLMWl6246jlI8v3tfu5WFvUiKk7r+20bOq7mds8X3+1pIFOPVsrNFCvx
+t3DYS54mdOKvtqIervBB8AHUNkrj6rwCV6okUPFPFLzQdbd4ryYb8QGVeCuii6Jt/GyLL43yxI+
qkG5T+Pxm6zmDeiVEjZR4WbKF9ImmYHrRFcOah4YmmbkJ9dwLfIhmlMknJpo9VlJmAzC6EQvWb52
TT3cpIoGEpSOECQ7NCU4y2zW9eBMfWshL11W3kwLN4+B+cou2aAEZrNqVNq1Y4dmB3NpnFjoZm4z
8c1Z5J9GWs/f+cNlw31XORoZTWQpvPH/XpCQ+96J2gh1gb7c3j9ssMr4QBPyN8H8NOpShrOHV8EH
0egyoMG1+NRifpWIWTBDv+L+p08uEC4oI3K6b64pG6YUdo9Ji9G4gg6NY9/80qrTAGmh+rd0SaOQ
4u/6ZJh3alhGrz4MDqtSI7tM4iEHPBBumjyJX5UgME9h19jkAmLlU1988dJFiYCXh2UMOR75y0Af
wl9qkxpbsW4xDnVFay2O+2DLRrEp9P/cfV8W3+3i9xgl8d3bx9x9MXwMe4VmfnFZdav529vHInqp
5qvbXBZTpesPE7K/SukgQBZ4nXY2lhSxzGRA7ecbCjzzTvyDXfwT92bLf6a/Nt3iZav17+veP+ZN
jHxi61nfKFUBo13+OW+u/dstt91jFwS0KH7UHcBXijK+5LUeXEJqdGs308uv8OZQQLc168Ecc/uF
JuuD+HNfoV/dHd0Ngj1ggb4NyJrQNQyw2uGFfWFWKb/6sftUuRDjQufQPKoVasHit5sOzd9yGM5W
8zF1jGSj5LF6ksFF7PMUZeOQrd7bsnSPvC8nkHz83HOPuV3jbku4Y0Tjzwvft/8/yq6sSU5c6f4i
IhACAa9Q+9LV3no8fiFs3xn2fefXf0dJu1Wu2zNxvxeFclFCL1WIVOY5KmSornvnXqeh40foYPBD
Y7LB1pI46PfkxSYUrQXUcuhoqGZhn0an7sEUKZUk06yRFppFDJxWj2vIQoPZ9YDpUPI/hyQfMLOg
mkhHukStU1dVYe6uSrfy4LOaF+EORxy8gSO0N06ZMIyTiVct7tO00w2Rgy2wtPPVgbwK6UV2JdKs
1jXjRDMa1nXkHbBpY/YtP9AyUrUA3MCr8NsSUtqt1aDKDryGOoowXS1CykkONKNKTJqVVs1OSly9
KyrcVGsCirHaHn1VPAqlRLXcXvi+HpoQddeoD1VuoSFwim+bgz+jnKb0RmRLcRQ3tvE5SLQKQN8D
i89CDqRk8VSXHlBvgbJPCgPZ5F1hDt/uVqo1qNPhr45r/LvIFboUzyhN4Shxmb52IY62Wrt+xse5
vKKnuLzmDR6TnpILfEiRN4y1ndLd+VAEsPWsEcjFpRINmtKwBCiWxbdKAAYUXCBr+7/A91vvna7N
rjjVQ6OQbAIkcWDL0m1w6JhdeYOn/ZQfSWBSM9sOtrfkh3bvHL2IXAMCcjVjmwyzjrIqoG0ajteV
enmdYqSqR2uyfHXjNFvvnu5Fpi+cjF/Uzd7dfFCglDKJO8u/U85tXfebIt/P42xcDJD8tMU01tUO
fbTBBqef8zlvehDm0pQGFETP51IpSSaLVyV8OiunhzUkrguBiT2vjqTkPKxq7275nfYhyLo+ZD1S
Mvrw1QB0457Lnp50QY0GDaYsGrQAA7QaKiLjbABgdKckx07qHgxKRy4qfpSxbbegq6CynQLFEhhE
s7wO6EUOQUguZaT6FzQtgcI6qPNy9ZnzAaUbyh1AldOmEyz1DdqnvbtbQz9fiG/zGQ03cp9H27i+
/w2iU4lohrOOSN4L8zAWoLhocIQDdu0gxf+CwGqahmOHreFQAea0aLLVBznMFDSjv7xpti4xAe/d
etK7zZJX78eIcV5X4IZGyyX5OGleo+NPhgTQ9IQmvO6LK3o0hhUMJbFxAyDhcLAX0ItWbvS09P3i
Gxk6TCMONFUvzcvlMsyhZe2QaemQqDXRXBEKcM9PYJy75H0EL73pcFQ5Di9rELJ0hdWfCj5JlEgE
pmuQocr/NIG2A8AwGSWWLH1zVh8TMQHgQA6Dy1NUxqFyuwXJQueR8m7K2p5BG6BzhunIzss1ZVm+
rk7xJgZgwMECnYBU8ukJ2z12Jjcyvq6Xy9RFTfCmHbowPdOidT15P4QfOmBEg91gh0JBnKbnS2Wc
QIGLJ8rvAw4TjFNjgeCaDHXu/PL+9yVkRQWUiacOrVnnFO4u0qqdUvMs7IHtufwiL7MOX+yt/I4n
mWZqUDqbngBkWdcokyUDzW7loAYo95T+vTCk+x9c7i73XhgnA8rq2Kd/k/HO+f3peyEeV+r0NCNt
M2bguR/7DP9Mv34x//yLurvk2KBTtnAq2ysyIK6g87k/WSDUyIBcCDgJ8TagDwVKJZPnPCBt4tGU
lpM5NgDvv4Yjmcw0U5dQce7iPlyRfB50D5difWXvrAYID/I+1S384yXJZb1BWnJ3dXW59ed/uFSL
k3pgDOitGcYe18z6AJJicRYy37Do03AU1gjwCEhq4DFDexTJ5Ny9rdCHGJbf163e+oI0/G61rxry
svmwRg+Nomw8vCSgBiRg8Xb9Vw4Zdj80paGUm5NaDgb9j5C80BZJ2VFnF22NDMTjjzHKLm6jHWkb
VlrCV4totkaioHfxBxTACLBg+by2UUuY4HSKhlqw19m/61gdAXiTfPgU/E9L/tfQD34P4v/rLh/W
PogqlA4OPz+OdX0jknCHRDfanfUB4Fi5hacFwKlLwLQVHiqAgaDtJuiNpyn5pMCmOiyj+3lJAXrl
DXOGI225mAZhgUy4bQH7pHRrVJxFD2CqMpwNxdJC2wCBEV2hLf5GSqrYFDHIHuTukYZW7u/WSmBs
wxrU4Rh/ka6XhjrBnmdjWT+wbbbOCY/RkIucpmr0FTK32yxDgFMkYERII3nolOBtgWFyETCQGxlo
RsjKtOr3kGsb8Zth7Itlz8f8J/BRkNCVA0v1dte24itg/8GDoxVI7JKhKsYh3lGTwarlWpSta8ge
1OegBslRX/PoE/Kt2nHShllCCwM9KrLsfQpUiz0Ak/JLj4TVJdRq5CSz3EOxHf6XSUdWdNW9upBu
NY+2m26DURge+bizBtpVFYzWKJEWLkv1o00zZ0f6VEcSquco8h4TGxWK3M36JwvHZX21VGcdoOtP
DirJnkgftuNw0YDW/aAno245IGSLQT+lFjT2YDEJ1WpsWjScbFZHGdS2rJMeRkAE/v3MSB0XPZwj
keiYQLlFzReAeXG+pHzVcdNDOCsvbuAi7PbRUNVnUDXXZ63/NZtECLQokCF9FnUe7MhKfsrlTtdh
G+yARphPzEQ/a6vtDGMIVlHvQutGBlG2OZDEi3lHojLw2jyOmRFelEq3k+XigNIRx6JeWjLnRAkw
mtFAiSpXZqtopgwPfqHpLAD4lI7k87BEhVFRsUGJcAAYVWgyoHZy7mjVjviYR0BnXSvBAGA0ghje
CABIgbK7W18bGTIOxbjTetc8pTUKdIwS7VceTWkARwfqUt8GckQ10qtOrSsbEMs0zRT5pCs0nIp5
yqxiobf6l4XioP6gPFXxscEj4ExDIMsShJO9iqQzuNHsynH+m83cagCjBhcyKL/3dG/L/t13vSLS
3njAyuuCuq7fuG3s7AjWPcyr7lIV4U+SCP0dXSk3ATw/IFQC9z3H2yPexPVoBYpP0YTwjG73dTX5
hwzVo7pmTSdaUNdJfKyTDtgkqVg+ZQt47eys2oPCLv0QoJ/2FgcG8uHoUPoTeLXcb8MWtwU+nS9O
A2iAsWB/pqkz7wYTKFXkhjcDryyn5g+z7XrUWW2YNYBu+61fhw6ay3hG4pKUY8R/nSXfHSujXjjc
6Lle++R0Z/mvKd5zjkErwqMFopULDfxtZrA27jwUTIPDNUTZhTSw0egy4FK9Te28A+FA5eh+ByyT
zgsbvGre2WkaoR/iBFJ3PzKsqPNIV4cLdqfkrtd4+JFyQYe6Z/SsAvAA4qw+ep8tR2tsatS5g5nw
6tYuKlFiA/+rEu+qGES8Q5WPWAGuSLcCXqVWFlzQNkAqGh5Ar9AlkoBvF+2vdwhZ/5+gDg6Q9U3H
ou+Dm6N8yxzHL0WXlec6cCOQE8opDY3Ap/pOToe+POPMrPPBeYyq9DdHMpBYBYBoytCvsPaLiGx0
0Scou0ZQcJSg/a3+rlm15R4rCYrX1RNHf9cSgC20SuLVsZCW2TJstGOjsetCq2lw0Hlaozp/vxDe
HjlSnARYkzsGulJvpSJZiMxEDivDyZK1SP4Rr0llo3sMaOMF2oFgJ66S1Uzyyn1C7q9LKcobQwr5
A1LjF23Kv/gLGzh/mQVsHtZMJxpMa3DRXtKi1hqFmWmOX5W0iVZ/dVCupANBAjyVzypLkkk2Atlr
DYf6vNfVrmVwc7s6/WPMh0socb0hABhOwBnsdTCljMeCXpnl6zHNaBjpZVrJ6Zu5la/QDb0JKzPN
MhmHZkAlwsv1nH0HxBZf49MyMqpQD6tIVC7JAmoFrezBNOp2SK7JkgPdqJYzFRvQzI5jZLWEydy9
0Pvrg0s6i+G1fIHnxqj5a6BO1jMs/Wx6bQJktIRHFj7UbOiBoSFN9750lfFPZ5JH1XQb5EIh1G3M
cy4AiyMXk3JOACEamzGKuyk4KR9ujlu5sW1qIB80VhHxbRUnAIU3waVxy1vRnQI3icf/kBZtQqgt
5xa6JE2RTRtQiHdGeCMb6rL6EzMH9zhrbTTkKKMC6s0pqGp+jVECce0qQOVUaIxeCVw0VEcCegsD
QMuAPWsYVyJriYneZfXpIx6BVhVfW2NogYM6Tk7AR/YspJArj9tGewZHQ3tmcqbERzP5xCybwOjE
Y5TR6jjZe/yeSZLhjzS0QXAtv2bUN8zdN1NO30eGFVaesru8+gLc+nwPrPTwAiTt8EKzBzHO8MxN
un7ZZnEAegXlQ7NgxBnjRq1xUeBqzjNQPxB0XdFjz4N1avWIrdy5mg9dN+onnPTpAGnotH3rmnuS
SD+8GZWOZu+JyNMC2E2Z3/N50FF8dQdq7b/r1ttiPTgduI4CU5ShgGmSsrmUyKU0L8qNgAiiP5GG
BsoVJ8UZnbLLqlYJYARxQArzNJQN6gVYc6K3BDuL0QoJmm1PozcM9S6iXi4e3jU6nAR6WYFN5d2L
zN2bi3qxaZyInx19RxoajDQDXhnw3OwYL2IPyfAoyZtjUafo1v2HxDstoAw9vl3wtYVmhj394JlV
fgkmgLfRz2vWIw7L66hZder3Q9Y3X9Kr3+mbXqnAJtrsjR4EUQDT189GBrpef53WelgfaTp22SUC
nM1hspsJPUXSc7JrS/OBsY9SjTr4pQ0qOQVUhvD5XI5rpEgAgHaSBVi0EhzFcX1EZlIy3C/BAW/7
yUfwFWvARs76wyRrrEnX826blk12IyltrfiaacETSaDerq7RgN55d7av6J62rzQzNT6fQM+MqK59
Bdvxq97JBjRLsKwEg7Lu2x9cruNoR1IQ5z2qW0dt7i5MivjG/WgadvZsgA3phVm6lzWi/8yMKfgU
Rjo4FeCUdRk4brTpCy3JRju8sHTheKGCEfU9wFsdp2ZDVjNYDk6Pfv8SyI6Dx1rHvgBJwb6IBG+k
cYJ2BgiktoTo7j3I0qMKDMgywbBVS8mg1tHMsLTykKfWR5KEDKrcHnxZaoPUx3AODyHNmJ1SEyRd
NW0Z7UK7LjGQYKwanVkRwFELqaJhZCC95ygO2JEvoEzRL0RTQA3jeKprgbwy7ThPupsT24CLcKP6
A1hso6CP/E4Db7al19/TcGGglviQgz3M2juR0+3yDAiH6CyYn2jIgKQEJrQUOe/eaNlem/v5PJbs
BNx160WUzTHUg/IjsGbwYehBxR6LFyeLrFu/sBfy0VAGeNbmCITpA7NeJset9p1poHRKRgD/KQp7
Oy046JZ+m8IlPRbyQIQG4FWlwBNjFx3P0QOpRjqfeXBBDf/rCjJE1nKpbLsH59ub3ogHYDoLJCAt
fWjQx1gW1tUR+Ig1AKAYMrPdrAAA1N3fGd1BBMZ4IRCAViIBZHXhHGb0LgGXUWICkDJ3AHJuOuiM
V8gAvFjsa8k4eKZKfY9yQBCWxyVqutH/kJ5pqOQsyJraAIULKFhFroV+N6EQqv452xYQXnEG5DiL
gQ2la5zRNdWHG5omUqYZmVs7ckDhSE4lXiXTjGnenZKc1BqrHkCM9ygXZvi55UW5V3EfrtU3iXus
c+7PXVrOOzMZ5+2cutiEZBO6oPG9iPOg9SB01NiRg+wrRy0RzvLxnojp0pf89CivJtLeLbibkomW
WmxutsBAiLy7eHfrWwDCv16QZ1sLVAEoGg+Wu6GVj+fJNoYcxeWwvMrv+fzS/buLCZaeNf6/+7mB
hZqU9ZqAH9i4Bjhy3rsFClgyIM/yLPjEWzvbZXHODwL5rq0TW5av40UYhXnOUxVbr5DCkWzTGbKC
oZkJWFjdEB2yzMzhhY49atOjGcil0QNE0zTlaGVL9pYEnI+d7kON9pArSawe4iOeSKgbk8Y3D16a
f03muGzQxR2dFRInzUhnoJoHED5v5qHuPyWViffGoZvPTpnO56UzLb8PDmGLzBWak7reoynr4qtj
DtYBkMxhfAIrTYfe7qLcNJK1ao7b/mRw1yNJDaYkx/pHkQz4HwREZjagwjCWPVHAoQDI4QSm1paj
i360z6LIp6sxdOEJHc/nATvHm17l4S2rJ2NvjjpeAt50NNPAWAPS68uDujCcaMsygCNRT+XaaVl2
o/DzCR27q0ztmGA6QwWh7OEkzylsd5GLPTqAqftjYKEmHGfSVwOFicCzldNVxmWv1rc7dSqpmGM5
kEOGjb2dG9ZRqciDjKQzKq0CYWXJUHn2KywZurqLLk0WvojkO/Jd6AxzQvfGFxZstABv3m4/28Cx
HXU/HbNua2ddz9FX79pPeoUur6lyLySRXzzEyQEgWu4GsHTuvpuG5VSbGS5wyLUOhwXtUut48mHv
lDHL2TLJ85BJSg0yjKwLfMsMwNgSReycVDU700ygtQTfsma8VToyxFmJv1JKIylye9p3lXkyzUmA
f6oFFPpeC13xHC7gRvCcMnsJIic8kw6MCgKFZuhgRQJrYwudbQcCVbEFEhRGIBjapkbQoQmcFwEX
0LbwIUKPIz6JM6AXro2zx2EzOLqXZf4DXG7/eFB0d0ZEPndyOoHt2n9YCczOdJOVPATLHWAtUIJc
XDQjLXdoU05RufFLR4YGWBAdCvLhQ4MVN+WFsxCVNlN2GMcgqD0eAAR6pimTU7PiQF+fAGooa7ba
dsErOk3VkMoSLWRQUaclfUjkM8ACehcFQs4wmt7oRBm+E8LEx56R+2UW4s/9NnBAV+Gc/E2mGXfL
5QRsAGwSW+OXuQLjTlxx6xAx3p40HUOKmnYAU2h9e5rx451otirJTp6kjJwYXa/r9GE5OcUUSflT
OHzKEV5dLox2eokkfdCk44kOx2hGfxaaRW/ngsrwjzpyKZ0hej0XfFiixHcd1eXfNYet4/q1WTso
7nXZQbNRoRKCx9OnP5Np1qW9pWlNlXfqD3rnRX9MsjRUQveujMM//FeQKadyPflvgGxOzX0liwjF
Jdg3HVdvMqw+DwuLdNcGiX0eRd6C7QO8CyEPD6hRnvgfb6KWhnH3UWPmNyNo0Kxj6QmSjg4qwmzu
Ir+AYdDRLbHKYREFq3KODUDTTilSOEGLx6ByL4Bv0ayy1iRwokWrvzEk5s4Z6+9FE/jd3IPuGh3u
g8clAP46rTuQJwhgEmXAMzySpOGw6jI7KRvAvo0pKZOhSn3bHYPNFGj1DjCNWY8zzDHQfGrqpHZO
mhX48+2sCVx4yqBaQZVVAZyBnqU6DLZdAX8Y9KnT1NfbSHem55y5AfL4aAksAgNoY2L+g5CDxzaw
0Egn4YQZQH0YWlguTVn90uGbGb2tPfpBCGyYR+ZPp2uqHSp6x9Mk4dEGOdCMdA+ictEMxEZHDNYZ
EkdNRVC6sM0uQ7O8gAi5vwBtBnSSknGkHaf4R5x3n+fBnD4LoPvt+iGxfSC2l8C70f4c8aw9A5gR
BQFJierHRDKEkKwG8pnfHE3Q7AJaJZn8ui6jD3sdj5cPNLX1JfqAjoMjOt9xQCytrlTFTfsfPPnz
rin32MRz92MnHFC/IY/WltxAsVPS2Dug2afbOkLWGo8aQG2u79tJEG6iNkc7Mb1e05s5NkkgVH99
P5ev6qvNPaMBv1nBNGkHQA9/tQ0wW33Pjaw+POhXoE3l97B7IFiHhyWk6+N90XHA0dm8MHxe1vMJ
uCMVdpHhMgNGoqiRjZZakoVUrnZSqiGPgU6zeq52crVpvT2b0yFtrA3pKNCMzhRQkMpwJFOgu3sg
i241pj/roC9G8r5rF1QbyNNLIYuju6Z9nSldYOb9xmGajqNhvM8D+gs+QPLUTJ/W3GlJXk3kxcwE
C4Icm05sL7Qtd9g34bjJ3qid5oLaA9/Q0BiMg2/U4NThsUDZAUmNbWtAbKi1wqNppxU7jYXT2QGN
TYqCgQveehyg92NrREPCmWR3m/QNiUERD9xLGtM9xynK6uVuad044agKNarlbPspam9ygRJXnJjU
zzRkjhvvpgLw4EpXlKjOLSaUEevGjdRG9ccQuf1lagEgIpbQ2cbg90BZ7NhekQVtr2SgGelwkjGh
htzBpwoeD25GN00TiB2G/ahlT2BQFPtQtnHE1MsRZEDxavOP2Pg1CPG+vtCyGSfb0heI9vgA4T+d
JBookIxBevDWDX7e9uam1YLwAgx6tqDB1sXZgzV/JB0KwbT2StOgFOA8T4tT24PxyMyRZ6aBxKYA
VAo2YT/Wk4LCRi2fPJeoRYea8G6t6JMKOmK4k0EZbZxWefWlZRRlLGY8R4HXuGwGLfiZmeJr3qfs
BQju1bnWzdiPKq6/DPrk7Be7Trap038zgWN9KXog/k3sCx/RNE5CBXA3nNcHX0hqAaT1MU2qZWd3
I9LM0p104aRpgIpJ2kOol58Fql5APT+DdDJluReAIPBIIrEpAp0r94qYveoIJALcVK86hRkxl9bH
MrUHIBswFL/kYXPuJZboIPHhBEGJKpnMZHlP55Z9Xa0hUm1k6Ls3Bt8loFK1Zg35zzJZKnA920Z4
NI0RLAStlgKtWA+3Q520m1WubTsGwTUXoAyWdkdDV9uY3gzLQdY1CW4RmkDQShCl/JTQ1JINpCTT
sIqNRGC6k6U7iXfLmWaIA1pQN8oPRLboymmCj4Fm6lvW4yxpPav/vTrgPZ1Jx/lFounbNm9rjyoA
Hh1FuWyWBjAgrmWCfRIn7wV2m+BD8WnqSow+tM+AoYTk2OHFydEcvmzvXGdnNDcu0GL8LmHgbkn1
cVNXhfkikIbaznh92zUAxnoOkfb7AIqL0MtcFEXzpk0+0JCPi+bVgTD3SqfVUbXhoJnaFnNkb1Bf
6oLYwwpuVqzVaHGPtp1ItRupaABGVLcFRADw1sbQAb+DdJ5N9lw6gOwjZ8sthoMpXNubhlr3AF4z
XCqZ7Wsz7cJy0X9glV2+LMi+ypRgt4zA2430D4Iku8hObhF8yUOxNbk1X7pSbpjupmEYNKh/7gOv
cZzgBEbC5cJ4DR12ecvFlQO5k9iM2p+T3QNw+01/F3GNlfSA4LFaGyXRFPshzupvA39im4wxUn7q
tlZ/UtB1F03DnyZDa5/yUfdyd2HjCdhkOBOnH07dWibSfJ8CZxP5xvHazPa86fXJQMNICrgbUioL
WH4M36I8xoiN79gZfAekye4Z2Yju2AoWecBIZy5q4KAU43gqct5dYrfsnvHy3T23OZ5IqCkvN6Sj
gefx8lRF9rqoYthoetMIMPgQ1d975dfNOkiMwzHyYgCmPiuDus6b3s6L364jDVqBmqYGwBhouB6R
1S+CvwowGn9KNDYfRJRO+4VHw5e5Mz8Dgyf/mff2uw4JcJstB6iWeuFn0yD+E8Y4rgdqZfhZmHO8
j5YQwMf1yG52ANq3duK6F2WAhLBimct2kJ3qm6jbxXn7gySlJ5GGKKjQc0FTJNfLTSUCACVJXK9g
tsdNE+War+kNkvQK58sFvf3JMS00xv+G/0UepFuM+WYY5Xw0y6L0scdIdpRIpuQyunNQomOBdGkB
6iypyiiuT0YiXkilktPoRi585nAchclcNVnDMtBv7eiv6erJBuKBzMP9DtlJYr00f8pWbhzP/kL2
JBhOJdLsYanSyfVNBqAwpZpiO9hHGo5mJYdybiyW5NndrKA/Ux5YT+PYP4or6E8Azl9ypkefmSzd
mcX8I51GNJLUt0qxgXo8oYgT/mnM+HiMTbQDrQcYXZbhgFbDpmYGZogAAsyaASyKKN1mk1OiDACf
sRSIUJtiyGbwKqDGx5BDwIGlgi08YI+lqIp/SKQyIKtN9oOokwsqAPVbZAG4sK0Bs0ribC/sRrNi
AIWNhdSmHVbs5sqhqFoXNUjN3Lp+HMUAI0b1a4UaBPQl8/LctiiHRKv0Z71g4WetmNKniNUf8bUb
raqxKY9pCWY6JLgaPx5KsQXR/HiZBLgXiV0xSjNQaGWoxZRcjaSnIUUVAtjPsJ8FSvqJ52Pv8dgc
z9NQvvz7gTEdLM+yka2uusjXy7Ld3OGsKB7B2QYhqJPny4ZAWghdhYYUyMN77E6/hmVdoCECaeol
j3DE/Lt4p9MATxxqBd+QjoZ0HNOd64wARZcb5zHJ5O65GbcWenzRVILtMhlwEufeXN0fRAQgf7dN
ASMFJio1dHGzdSMBtMs3vaWB2Krmkhx6AoX1g6FpJXdVj3IOMthZ1O0LzR49txnrmwk46K2wUSoV
GGkNIPvYrm9JlbFdPBTa6kOOjt3WW3Qjz3j0zfrHpcg6v+6bZdvIh1hThfqFxQ36dpRMs35CTXI7
gH5zIbPQDbi/rTGq6Oc482JHr4tOaTJQKORxj6ZenLFhy2D5qcw7m4aJkwR6TZyb3j1E+ryxkC09
hdE4nfjbjEQykG6MOxQvKZnMaomKoHQ061LwEOn6Xw9q5f9wRX2M5vVWaIVaplYAEfnXrTz4kPje
PZLOcHpx1JsbT138oHLQh77xwMQsAryETrrPmN75YLfEgTG4DT5FRYmv3ok1XhXpyyfSNaYBoCot
Rb9jq38aF0Avt/Zc7cioh0XmNYMDTG1Nzz6lrP3GumT+7mDD5bUAPboBm09HGc7FzA0dBZ3Vj8Xs
tQNnYwQ0hl/DGBg9us7QyaZ0NIv4IA6GGfxU+rCyo5tZOe4TsgcgFztIogVA8MTBs2Z1wXM3DhpQ
QnSGE2GDY9rY1RbPWLapws7U0BKSjwdR5kDAkO60EFSi86Up4ktBLqSTjHM5Pmpj4nwpkjw7UKpZ
ZaLjt5y05eAreDCAPyQz0qQnt6RKgdVMcl5K2GYrdCxs74AVO3VZgF5BlBOHelQ809AB2PfEs/bF
nY18VZHelC8kJnL1hwAPOYAoArYATDPFS8ba4jkTyXQaC/yG0eGDBkN7ak74RkW5PLrNz9ns/kjm
Ki99c0ARqLKWMyjJetvZ2kGNbSvIm4HrRNTBanDNIMaRJnJxShfJ3/4ovxLKQks2D4a2wNOoNYMX
0o8Tj3ZmnaIA4m3XoXYXoJFJgWncZmKT1ah7J5/KsKd1ezILtuyWIP6zn6P8PNegywKrRpN4U2TM
25BI5cg0Eb1DJ1nkBjng43QBRCWq3hP5hQ1o+CdbFh4UthkCtzmOrmCD68O9NNRWgANulnThXpmd
DHy2bXarDMBOLMDOEBsuqum8RNXeChsXvHE9dlKuadUbgSNRoCoKY3kql+pQzHjfnHs+iY2O44KD
PaIIkMSijPQnNgJ6FMSyxa4blwEkxHIdDeaxt63h6U6dILmJcu/R56zMjvgrzDd8dqMNoDkBF6Bb
15mVwV/h2OL+J/EtcMrJTwYLDw6wi3l3cOA0JazwrAPwcmCBaeBdMykJPHwYkOQLwnTHi3xjz98c
s1pe0jpwcJSWV0er1PSPllEBgmIBHtwcZaVvt7HsZ+3nHmVVAAPvTP0yoSfs0sUxQ9rDAPa+m+Hv
PdQOALMiFKJ0wgy9CZgYO7fPh0vtOKiJlYbVx5ZKsvSiK0+Oy5FqgkrpacV7OnDFAU6uBhbB/+BM
l8TXwWaeovr0cCvqEjTTetS6OkbzF2sHEA9GQvsc65PHgVh4TqYy/8yB5bZ120LfGqif/by4YXyZ
CoZdjlEJwDfOnkB+7ZO4mboXx7Zx0LQw/ZrUGgqKQdAkcH60A8XunR5sxCOKpNwCleNmVv2x5B1I
a9sIMIIg2tgj4d4c8I78sorM6Ypzu4A1PVnyn2CZ8UJJIWOiLEvmvt2zHQ9APKr4As404EPuptbu
z/2UDmcUbQzrTOkaVy8DnEcAacEwwD6sLIs924eEt3XydzYB/V3XQKHFOyv4ZCXiGZxm87fRYPWG
9JbUI9256sGY+6oPeKaBwcY4BE29b7S2vwp5Ct93WnxsDYDiEWs86ZJg+kAepDLksT3efTSPjDSE
7vDBxHPkMcYM/mVTgCd0lunD0g5HIOjZWeuJKBh2etIBobPuk2K7uOi2RrKqvbpy4GuiUE6HGBAv
vQjOEQ+wWoxNux+y+u+co0yJhlTOijiudmiVGjz0bQH/WZlp5i5FdC3dR3Um8VDbXiI/g2as9Fzd
YTtSVtZQX+9CZTJ+JuNTPPKh2bo67Kfo2lmP8ac0ilBWAY6dtUHhARTPmlK0KiRTtAfiQAh0bNnE
8NjPsDo99DuQCF6ifV2BRomWFHmK0t3IOTo18LoAyHXBCxq7hlpkXHtCe2yXvjki23XLmsgExLY0
v06DMESGDDgRsXS/W0NOsSzvCqwm3JOIBjUwY+Qo334rnZ2pSlZUS7tlHRDXVL2s8qEZDVRY++Dy
4LcGVD7vhaYwD+tIDIfqG+iGq52bpwyEp5OZnddpEvU5slmVi3fpSrf9QZrWaSufdXdaUfMACXLp
YI5Ddq7KZdgXevmkVP8VnkwtRV6nMuYEFmxUq8hA6+VAsJosjIGm4FfsPLYtPwzbxp8DrTtnaN2r
vCip+jNz7KzYkRaHCWHgu0N1qtCkeCinyao8stBwJ6+epE1kkITigZxy8bGZX/xVVvbH9Xeh7B7w
X6YGAJBKTzSgd4K8IA3a9klDrcyTgQc+84Io7T3LCKO9ssTSh8R05LdmsewjrWgq/rqWjEz/s+rR
RUk2tdpdNHFGfn+rVOultDZnB7yPflMGulJgodkqwjl/bKCKWgIanTPza16haGpxbKQh5DC9zWrw
4dXe6obS49ojO8k0iyeACURTfFNLVJg7N3mxKRuQhVVmdQe8a9JN6lS5T9bVkcwkU5z1TtSa3hoz
HyVYeMAt6BJ2GSrIia15JWYGg6eBtFu0EUHTXki3kjfraKk4dHnyI+FWtQ/Sml3N0Qx3sx3YR9E4
xSce8p/ANip+aM0oa/oF6m65xU5DkAAwCwmy7zwBAhwcwPqMfWHK2LmsCiDau6jJz/WfizVbnzNU
JH4crXjTtpr1mVSV0W70CFiuJKWLjlQiz64k2cs0+dwZ0mOjNQLP5Ebbalrrbnu5HBun4hjWmt9h
63+ih3iaFtlWj3og99ZR8XlIYoHuS4F6HPlMt4Cs+dGyvpJA/nE+/jTMQlzomT81UbZdGNjVyAMZ
ZRAEDsbkUTA8T8Fla7seTsCrP7hTICOkge8OB4/WIUaf5nGoyuDJLDmSCfooXlpL/085T+Pf7nOZ
jubf/SC+CyAdr2tB11LdEi0Ud2uZMy0b23bXtfinDDxUhCBjKaueYxw+b8cgD7eq6tkUqHrAy3WO
NnADFKJ1uzXdfP5AC7oJfedJY31nQ7Kgeq78BqCy6AeYcQCG6k7xB7yQG/h+iTgQPGBowq9J22if
Aa3IfbbozSdAfrjnsDL/ykfJojEl7ddiLs2Lg6r5TzoHd3aExOerr9QZnePl/Vh/yFqn/qSFC7IH
wMHa0gKG3cNzkjZbK+hSv9SDYGtVS3+x5TDKZqpSbiRpRrpAFMyfZesVGRLHBSuDGU6i89Y5eeHc
+zjnU3VUcWimYuvR/zF2XUty40r2ixgB0PO1WN5XG6lbLwyZGRrQG9B8/R4kdcW+PbOx+4JAJpJU
q7qLBDLznGONhxh1Q/zEJYhfURyVePrEAVJlaYyjF01lKkUL9fShPJNtqWBDz8NV0jVoTlYm+f5x
DS0BTYpdloUUy4er1TXdIKHS1up74t0jHj6gV8ITzci3sPRxsysh7ee8ffJT7L9d+slnpu9ql3pq
QeTdI5luIm2E7vdVLyqcoEwvvOiFF0NtBAzZs73EkI9HKY786Lf6v5jViH6t67wvqJcGW2jKx2gd
ZCB8Nxk6NbNRHMPEgTifOs/SoBXaN/RHZufUcEO0a9riCIbQ3xGOlu6YXVTiO4NezqpA3yiEE8sE
u6va3i+nET01kPgl+88qHVOgXQ0JiMhw8fePbzrkWrc6iqB3+uaGWovk6cALMK5jMekNcxeKNEXj
Hx4SetDzK7pobhJd2I3/51KKzfH37ou2LQ7zMwDf450mqnRdcBuih1p7LGI9sy7YM2ySWjq7wp12
nuN6dxqYUYO4qw3e2Tj8dhnoeLulplxRAGTBkNjQZLvzTA1c3OpKih0gDQNNZq84FJAxnO82BiIF
jbbuovgFaoLMjbsNgZkIskSIJs+yKuwE2Xpx0YzCHAJCkc3wGJ3RUCzBI0zaIbhnwgYKdEGyQQ45
wekb/EnkI3TN9GdhhpMQtsY2zWRT21Cujvrcr+wqv3kizG9gsMhvfQ+ZgzYED73hJJ65KtSyUYKj
PM+THxSHDC0WtKzWT1obHpZraZYpfI5wd4t7vhG0ideZNVlnuuPyr2pa9hxD/A7ioPgZFv845c3K
4Bb6Q/8sRDIQOy2DqiE3mHbKROltQtFmgJXUGpj24aMFMpeBfLRKPjI7rRx9M+w8n3yAYGn1fBuy
a+gk/baXCytAtuu2arb/dmuwK3WbMuPgaxdoIjdLu33TXRb7wZSOL23sdcj1h/HDwAZwa9eee4FU
dg6t9wlcJACx7ANe3woeOKvSkPk94lZ2Bx9Lfrcb+2Tg6H4mv4WH7QZqSBDkIjU7T7GUhwYD4BiK
n5vZKVqr2dQMDWPUHNEBKHMV/+k8xdvevQIwNYJMFT3FyiqdDfo7nVljBeqtm7ifvpOOyqKZ8sH8
pL9CK82EfAz+19BeAcK8QOfM5K7jOB9BFyWQiZTl0PiGhWKz1Gt2JR8NplrFjyMdW8xuCsjBhHwF
NQCISMEQslp8893UPaoIiUIB1UyKRdNi7DuoeiATBDY0GqbKE+W2OSYjHbXNpNzKAicA1y5T0Al3
5hXoJmSlwuA7T0CdrMXCvC7+KUD3ozDin+SiRYqnWTuFPwx10eKisKI0to5jQ1ZBpb4ylQSrIxnO
M/Lhl7MrBCiAaZGGJZZMr9S/6oX8hRdRfpi6rIA0n7EuWCKeQbV1BH2AfQ5R5zojUyv3Ded3ci1+
mmnDiH08xU0ZlD0TG5xAtNKHWYUmRHWb5RonNOTeYcb/da+mEkCRguF2rWn5ae6nnCyAl+wxeatN
lLjCIUDaVCZudh/A96wHYGkZRZ7fO1Bc3oXjFFuKKyeGgjLFFZ01x4EWwVoH2qhycf9hwljYMfDE
AyfGJxaMqi+rTRAEEGJUNBrLdUSPAVrfJxEAu/UlFGieDPXmpodDZawjVliQE+XdwcYj5eBCeAJw
Jm7eaJgUZ0ZtoOxaoRS4/rSgGe53nYXjgfwOr8xbkQFL2+HbOxrfe6Fpu8rEDpb3bvOEbsD2iZmi
Rue5FezIR0OovY4iFA/wCwoQoe3oo6BPKgolyF6d6EAu+tzIX/VBjDbc6R+x4BecY3sA2tBXLzzI
YDjZpu7CZm/XsfHV4ewNKuvFvdYd/gJVVGRlpPE1r3NtBzA9pE/Ge9dD9MIiYm9kty8zmzcIGtIL
WgbC3dRCJmV2zsTfFEpDFgWoeA9Qf5vXtanvjnXenHTLiM6ZgCJkBDzgWxF41joKhTgURRy/VZNq
Gi+dJ6b38aOV4pWi0AkU7BIOSWUyjaqYQFXX9RcpBryTtDQ4ODw30dhSit28z1abbbQOXSJsZC+0
13ZNw71mbbUVetBBVbpsi30V5tfc669gjwb1uV2B1mLZS9Z1NbEtbQQFhF23nHn5atlBtkKLy6eV
NTLIQFIoWu1WeWhbh/+V4YUIX4gJZgkZoZmg9RWbyWUW/7/Fkk9Cmy4oQXcO5vWSmyenRYrXGEAx
bjXoAkSix7lKw3CuFoRoVpAp7XZjEbtXWqChaoXYI9WUzMHLFa26DNybAGHYSlIXd6KBrg9C74rj
09ToPkPLJQY93gAzAABjKSChZpICoqP0EeNq4JATJ3c3QCuRvLMNOcit043xgXxVVv5ena+haHIy
KOpukJZDnl5l9zw7Tg51nd3ARjexI/lknhwcfYqOH7J081RXNJw9qjlrCnSKGFlX5j7rOMSthaPV
B7D9GF+9zrsNheQPKbl4dpJydlcOa469OYBJQ0WlY/nxomxwbl6d6Y+gLeeLQq2IVxAgyFJvBx4l
nyOt/g7gWreyG9MF2WFfPiVJ9NJMrHyHsJa1sZFv3k8qzBq7FeRz2SNEkXHE7nYw2qtwpm2Prs1v
ARiIN71jcUiRt/2XnI+//Q7IqwDiZesmssxjpwaZQd1hnrmR9dFUC/KT75P5J+TTrf4ft6cQVGsb
/JM7K+nNGw1Ms81b22J3JnCs2n9aCI1fZVfJ6+KGUFJ1HGrnhVwdsqE3u9p/kvAQqSh3dW69LXzw
M2f8ElfXSigkR2/QzkiCN+KI/0AXT7beStmuaEqBPXfmwFZ9qxpNdrtJa6MHPn3rak7cj/H2fgzK
RbMY3Oohkh63xeUa8QPvKUhS/gkVzERNRrjILCgfDWNsej6OMsWWTPpXqrF3N0VnZCgqyDT0gW6t
950NuK3ZHBtpn2TSFTu3d8PLMjhVFiFT3uGIOMXmrzDjxY58hW3jcEiBdSG+UvmSSpVU10waNJWy
WkToTkDlkxYGDZ0cTpsCVwtXxzS8hpsSe9WkqiNoiqqqpz2iCRmEKQd8GbAcTIhc7oXaVH1pQ33N
ReaePYVSMF3pnqO47CAC3D91RbHPbTu7IY2a32g2Dml6+7U4w7TP5hU2ebupQS/z4qIwdIH8dKwA
fdPqTjRQxNCi5Aw6IRA5qIXlqjiMhjV0Lcb14qMfQKRjv61bGfrLrVJ1LbP1YB801s8+s1BCp2A0
FtkniI3sP91k/g+YXQck2zAeGoXcmxSaz9Ud7SorAbh74VV7Q0h3X5rNi4zQGUpDGHsTNtnUUyqp
f9RUnaVLwKgfBjsqUobEEAcWwCzEo4f63B5qDTh1Jkw8yGfrqVKdqd48nrZHIcyfhQoFBGW4iEDs
rcZLHk00Jg8ZOt29rfcQXe1C9B3CnzkBusIT4WeNRM4MHWvSHEGpHhXXBQxCoBFh/F4LjEcW11/s
yrUfpRU792q6m2nXJmhlwN8++lleZ7MPKntXG3nuU2wd5M6jrkNjHZTS2JBJC0DODiiXuunBANky
mq/TYl10Hb8ZNuiB265pIcUAUyssfotKDG7fTeuGp8bayiGqwxsQe9QKO5EFoYEypu2ik0XZ2ENl
+8jon9C76x5id6og0STSTF9Vcdic0Ns07PlQ77W0bE7gN0GHj64OLGTTQHGtOwzlfMm/LS++jD3K
DFCEFFIgXYC8foCK2SVU3eV5y3/PwjgdsND5WgaKGQBSsYq+PEwppoYwH07bzkFv0GIIjax3QEOj
5zIWX8PJc46e2nJZkwA6ADi5aTDqi+UY3bCiKVd2X/HQdw3RbABKwgo5UZNElUsNYHXSttAAE4BG
/sfXmOq3QHbEUCXLI58MNFqiM/5PGJmJGaGIHo8pToVIHJQQvl9NPJLnrKjlmWbLsPhAq5dvY5EB
EImWwFxP/0b/ATYmYWOdejXQTLM7peRboicwN2ILqEFhbiwkeLCvYinoPJVzHsieL28jLNGUllp8
NuB36MoN4QNDLdnluaL7q3qAS8jHrQDAEUIFegoaSDOTdeMxwfdUz4C7XzpeXBFPW4geooFOdV/Q
guqb30ByO1nzakr9pIz1PXb40TMOd8EFvchXwjI3HPqaqJyAuysY9+DdStB2GtsnLwf/aTlY7Way
DSjhKp+ZaehLzy/03vd0QLilJ/ldd3QchCNQKIAxffxGC04uJdSW4l3buKC5E4qyJ0JyHZBZNS1i
SzrPNfqiV5PRhTjMRxrYZ5EwOC7DGHcu6DEVlIqcODbGq5xziYJLWZxKN/w4tGYMnq7F+SkmU5dM
0nHR344+F6DRpmNqOeMxqtoJHDUwFx+0O/CJkF2I4tZGgIr8W9ziE3VlHAr3e5k73aUt8u7ChhHH
KbLrBAl2uwb1cT6g+qwGvJnzC+hn0VOfjICoh+jQqSMM0XDJSSAvRafMJTAcazfYxaOJ5db1Rkg8
xFrzLLFbgOBk0h/Ihy5x7YgqdQGAW7lJIXR6Ea0GgSQjhm6216EJ3xMWizeBwO57gFpjnQ31FR1Y
aP7rZLpqDSfdMx4grTg+LekOSlMAOVcf7cm4fMqAkFmpBqBhYPvRRS6nAh0KqstZX9yAtenXTRWx
dT86+AV7Q2Jt8N7v/bqwgfPTzPyQZpr1ZOVuuA6KOEWGobafrCTUH5N8IYMCEjR2bwRaLza1rPCC
98D6p9p1k8zK8J1S00h16LrYI+xMo70vrsyqQc2bQof3gLPYlvhDaYgEeHFnuyndl9wLxTHRswQN
BMA8QUG8UbQhv19LInfRuODWL/SSIj/Po3Efe9BsYmGPQ0wVQEcIWW8x4tFEszbVv1tGYx7QdOBt
DA98rbrUxAOSpngvFpnu62H/DXnbEm0oYnhw2+wfjpUbIH9Mry33jD1wgb2fMzvbug3L0I0Q9nwH
lvfg4GnBMatH5tum9+I5mVRN7D9c02FveQWKBKlrfAdxz/QpiMUJesJ8nYMPZ61EWW6RGsaokTcI
OwAJx2uONhX4Es0oT0IDfkAm/JBpQfY2TmgxciJbXFicpY8mdMQq0rFnBqEJUCu5eS4qZnwYWmh5
nAN86Jbp1KdlkWJ5yINulfVOBd2HcEPPVM+d/mZpgOKxesLSw5GerSM9MZfH7OdlFV0L+2pKsYZW
Kd/poZtcpyITV5rRgJMuoCRChhumVo2+RherbeU7FKOGS9FnPfa56M5q6Uso1BeOZCnrGlA4g3fB
rcwzVd6dghMN7oDGoQNNodEMvnk2+2MVESyLQCEHpyrE/rQbkreWlS8EK22w3YbYnYD26lgEO9FJ
fiJIKg3krwLD811gQjfky1UsLQCbahxMu34h/9AYvbfucZNM3YQiljstN6lcua6Y1z5ZBQfIs4cA
IfRhtdcIHdbnOC/GVaZMoJC9Y66BPrSxkgllDVDsoDVjUAPNTHRugygsyTaLL2Z5ei6AwgBT5p9A
cmaDnZ4rc3xgj+PsaHHx08xkeFxqNaDMyMt1PpDzcg0SDussEgBeGQgS89KrwXeDgdDRNMN3/2/X
1fj2kx9/zX27wk4AIy1lSffuCj3fLdcul8S2sRk4kM2EGAlHiRNMXuzRyTZcyPVhAGXShSJKN9vP
fvRUrVGxr9fLqxZ/WCgYh2MJYWa8fjUtzcwVMwH86Zh+6qFQbaIw0P9+MWtOsulVk/Xi6rPhmzXE
9cEaoPMU8L7bL0hBAhlC7vf3AiXIaZUW6ArMfl8xIw/J6QXFP25DC66TpWgFkB5UmBTbjrGwL9PT
cSBiHrdCjhE9+iDxsB08ew2BswLvmgN00I1TNHnGiWY4a9n1tkRmFWxc9Z58Nvgk6q2FP9k5RuYx
PjQkNnwCYqKlnG2Q/nBWM9byEzqzzEvoggvwkwRlHFyHytsgH2gdoRqEPxNCaxJuM4vNaZU2aCHF
rukp1PVyb8gRFT208UMNNWrQbxg7xrYGsvZAZYfAzfh5XiU1VLJp5b/jPlQqaHUt1camcoYD8DMM
354sO+ZfJbC3287Ni2zTommlRIX+wpWQNKlJJ66RHqBfhlZHCgmMUPpMoLWTYlIHImur0UTyGa/N
f72uqj2x7muwWRJeJHXM9pK2/DAjQsjEo+gww0fIxAb9MGtGo1n1H8HqWroTem9X4MVdTSrFbadj
fmcorlWTU1zJRUNWVO6GtZbjk4nmvOxOs75MP8SSPykMCFuBqclRxR36yObPW/0i6ENOalTDS+0n
ffjLx07mHKp+NXYDhh7HQp3LC35E0FW8jGPBX8YK7fmh5kx7Mh1oVEGjZoo3ZPKgDtBsNCCbi26Q
F0tj4t73LdTDYVHEVOXQigxu3KqRP6/jH2la+gXeUO+TLPttmKbpAb/c6SXg6QsFgAAFZzC98m5m
frUkOHKXIgsVU2gI0aNppthtLRWVIc/QiSQCbeOaQ3ROmiICFMZEM+FiRwEoyZvuFy1qWoV3O00/
2wVdlxRp7g/MWqGPEzzN1tTfgUYs/ShJ05+T/s7xKPvl4IG2KoIKhJOWFqKl2oueJ26iUwAblA0d
0JI05GfP0wqBZ2sKWIhqpJaE88KWKko1a0cWDSEBuxbbVO3ZZEasB+c9sEI+FX64xO689UwcIv5Z
NyLfEtbjwbvUjYbYC3cg0AbYRmrNuQum5/GPlDmQBxKcTxlY7vu2Fz7ggzoSZjWkV1QM6ZsjHwEh
QvHgrEjPvSqxu1Na+awR2aFTpqEXzo6HXgKedNTj48KyrlHW3MjS+bsV6+4uEWK8GaEZrUuDl+9D
614cLdT+yt16P7m5862o48FHklTbelCnxv3Ad1mC3ng/AKqHR2gcD3sX6dFVNVrAD5LTmQA+YthO
jFmAGCg42euYp+7a6rr2ji7S7l7pOCPkgLZlvNk0GqoFqnT6YejEbmCBdi51iWyW+7XkyVcITiZv
SRtLFF7qZIu3S/wWT6gDT2ihuVpZm32JUNREH3r8prjhTxnauXwKS9OxW3MX4GlaTbxhL0PtZKWu
ueZT/MC5nJ/BgsjPaABGFsKmdm1yhGlc7VUMuC3wSJ3XKT4AMXSKwxIUbzyocE3i7IkUEqhpr8dX
kCZp5i/T4LfG1MO7XaDJ2WVtfoFupvFalsjtk2nl7KNJq0swU8GLGQWG2GHnOK3LoW6fSjb0wCxM
7MAMrXnyeoB6A/MbrYEbsHkSfRiANC6s7KudIQ8VR8UGDKXyxQqM7hRKNL2SGXWa9+gz2ycrri35
ElegKpiATEOhS74MRpz6HR46+99VZ4vb+GP7U7mlGa9ApReDTGIDzNJ4gqIT4JEAbiKdgJ4vDcJ3
7rjJvaBdRVB0vdBQ2lV1QSpA+hHoGtfkY/iBL6MaFtPKuXPIDe1AfoqgxU8moDnvUNANoNuM+1LE
cg+KbcGltp0afHCfFsgMshIknhBnG9BH2paJH+ZWfg3jTl9rPJm+ZlGEuqQV/OXYEPLDae2HF4fI
1uVFdxtF/K03q5dRvQSJhY2pWSHKHJLkY7Eh37IAZusDnlL5efYzthFpzw/g1eCnyWrRdUzT2W4i
/WQwGy3QU6qoORCiXGGlRCM/X/L56r4CJDuo0iNdY/Iw3SiIt180oJ5Ak8O3Bj05W4HOjD2ZIYr4
MngPG73aa0wrtqnexd+EHW6TPiq+gOpiPIL4F+cq5S+s6SUcteoaT+OuthJ+rwI0H1YOiotM6/hd
S21+t8AbcBhzS+D0+x8fzXBS7iBgdacrmW3ibFgwgDlEuW7rEBLHScuPinDlO/ZNSJyBA+7ZAO3d
lqNd8QzixvBUQhp2ZwhRPrLQYX7Oc7lmgAH69MFge3gXdYYKrwPFsUrvsF8ZXbzylAW5mXTtKZmx
iRTGslBmG3DCAZNDgmQURestfk3AA0fZ2k3Mdt1lRnjtUlaf6iAIt6ighF+qzny3G93+ZVcTdtSu
8T7U3u/QNK5r6LWl2K6pUCvg77Uom7Vbtc2mVSRwqQLjcRaBYyRrDKisqKEzZfDRnmidQnXdynZo
QL5R4HIJLc5x1gC19SyJXj3N+yvVZP40TDE/DR0ORq4nmu9D024Hzym/ghKk2IfeoGRXTfN9qr/R
ujSAo8S9wIMVy/YlrIOH003N9wn6Ab6op12SWy2AN9NPGxyXx3TImgeRacZC/zkGNnJwdc12ptW7
SJ7H0JVIvNw9kh2V7E3XE7kGpedBNHV0mxzZBWtv3E8NOpBna2zRmjnmWYs/TTw+8HaqL8U4fdGZ
CJ7aIc/PBfS4fU03+LVxp5+UDaHBEhn+THVkspaESZwa7bpEARUfPBr+lRBwQOq/NG2VNhzN8KQv
TmP5TEZZyvTQW8ZrW3DzdUw1cMxLPf67/9pacfN30rG/KyhZfEHBNsLzbXQvsrPSY9tO066Gkt4j
6vBpcRHr33qJhjx1ERAg+wlyFN/xeRR+JUP7YQQRcHu5jvJtqUGs1nQbQJZcoNCndqjvNLgyNk45
FLcLL+i8FfkANIqRNa2qQ9O7v+NA/V6DOw0UCYuPgpMgg9zv5JwXf172DFzjHMwLVVbfaaEv2I+p
LtEWBv6AgyXRt5yAcPXZawBcsKxMEfWxtlqjSvra1Za+KtHQi5NHlN2SSigw2aTt0aYR3bJaoLrD
nOCLbM2fhlmwvyc/dwvtS9RxsLODFRoZoaZ5TG2KZvAxO2lW2DzIr9v5BxcwZyUKLeCmpjJDM/K1
J1OIPiZCvwVqEJE2njkSfJ5VmPaKwkBziMSejWoixZFvHlIUjaPUsvF9xrVzcGpF+J/2clf0QNJ5
psCZWPTXqpNIGNtAoIGFgR+KPH5CJuW3a1msGTSpHVCJ+JNRaSDj/RPDJVLkDGnCXWdlIFgOxF/0
lrY6/FtVBqQpvcFpEND+RHeYHR/JlKCNvDPdWJFFV1UQ9NgBx/HxqjIDjauGBAK4lmN3Bxi4syu5
yA8DCkorx7aaJxomVGb8okJvRcfSdvb19T5xUv1BAaiqZwd9whPQBsQw9bPRSv1WT39fkI7JX0kJ
0XndjBQZnKKA+zAtFT3gbNs1A/bVeAd/7/SUtSbOuw5Lf0Z97AMoAGwea98i7CPwakrvegTlIvDB
lToS5S2kx5UZowzn43Vu+vOXkpQeM/Wlrdxsk+YgYIM4PXoo6IvLablMQA865IZfDkEAKFf+i3XY
a+KXza+jnfIr/tz5FRmEbhvYE86gyjfH5jF7ddzq7jYcGod4UACCiQJaWTj3MipHVF91UCT/8Vmi
THe1Fz50d2p3PZLKX80WpJCdE/0wgO/zzYiZFzBIG9ewbEAKaTTRj9LVThWodP2obb2jVjEcJ1gT
3wJdw3dsOiQyjTd44JjChxoK1I/sASxYOHE/ZQVyp0H5qJVBHshn1WDMFkDqVqz0oSjAnoy/J90c
/0oMkAeIyO5fwJwdbz18ufzAHLP+yp0c7MCF0W1brc8OjTb2OBuYL1PM0Jxe6hxZCdkDvxG/zdmU
2AJjSGgBXjszYSIDGq14MP7Txn/kKbDQKGMnjnm2VYJ0akrAsfJ2MM862NEyLzCOpbIcHHvLNcVQ
dOJiW+hM3y18dZGe0cvqOOoyP7QpcGKOhmNoVRcbpg9gi1Jm1QHlQzMaWDpgf1W00jdEVVx5YIDr
e6oBwLXdcY+MUr7mXmi8QmHyo9lGoBVZViPAvzdJN37vZC1XvWMYdx4n5j0TQ3gbwDywuAzlryrr
GYmuYd+mrn3hthG9Vtm2Yq7+Gvcifi2ybaMMyKdOT4N8bZr8ZGvCvVtTq79OWjFburT119xKP1h/
1jRhiJcRKIgC3VO1oX0px9K52T3yL0yEX6WMuqPLJRK9arEvkgJkL7G5Bar4h9659hptltoDmO6f
zAnHb5apqSxUH17Ib1fip5DeR//kAfXXD16PBxmKZ+pDy8Nce0Kz+VqPmP46hk5AFsCbOLmotT+R
tKYsHfvXV4YU2Hka3Z0cHO63LjZAIfrQ3ti+rtv2bery8VSCDRhLw/hmtoKD9sBq0FcPEwUPIeTb
pMfDSeRi8sNUjG+6hiOLy8NwZzQaDnhQ3QC+Ch1CJ7In/H2cSohQQ4lCrX+wWz16SfH2g3JP/W7E
orgsA0O/xwcTgIj3NozwEP1vP05UMV4W0CqkFxYScBJo4slAfu4/L7HFt7zFpgHExk4++Cb4QN5r
T2lO6PX3HvyNmy7u6iMk6rXnyCpeaMsVVX3hM9tOryCwrtHgHdorWtAj7QcUZdmTjc/1xAIg9gO1
h4Ne+iYJjHs7oaewRary0nfW74EDcn9JapxoAQcZt2ldatDno5GCilMxhmy+gC6tDWyBtEbOj1R6
7Ep9Ss4nmi4bpA/P3Q/TSngITcfs9zZqibfAB+MwExotofuexb28FAkKXVlkJgAmsXBfKdMbmhBo
F+QsaNWO3Q7l1ugbLSY8yS/myLA58vMpgZaYA/UrVSKgQRLH5VQj65tPOH32qNyuaCVoIfVkxkm0
IbOQrYMeQw2IKpMNfm/KZB/qMn0u3Dy6mjm7AkaXPnuoCj4HonVWMV6XB/JZU9Sep1B8QzFgbTWR
+9R7aF/MJQQLtMozvtpZUG8d/C92ZAKKD8BqOKJfw0zewFkcQ8XErc4x8/Y2L7wb82zm4LEiqw36
GCFwrJzLAETra6jp5jpOwM5vaIZziZ3WQUNC7M6zNJ8YiG+Es+4rC3oKtEyBaZ+8ZeA49pNsSs8N
iPZOXaibWyDrmycLNKB+alnJd8s2Do5ZmH8HmdzWelX8GJWUbF4NDBBoQ4J1mRpOaBAG4wdpyfvC
Xrp0o3RJYe17Tf5th0WeiNXAoJYtG7e2r2gGSQDTRLoNkGX5CCbVxDOVlXWc7OnRcWyJitBL99U0
gR9AoVkCPMgET80bAVk0z2t24whS1gXqwgvInuGnv0UKDEMRuZEF/kzn8Of6+W6m3uw+rTqJDQAf
imT+0sarcRTFisyot9TCOy9MlryEQ7lZWntpVoFiZo4lU4u6do/eC+lDHwzwGewWV3Efs2cbafx7
z+XB7ZJTbxbll86Zmn0QptGudwPzzfUcvxps67sdtt0a+47wPIFC9hE6db0CBVG4tZGhWzcqO0UZ
KRrcLDlEVSQPS+qqVaQCtEi+xVSxKVIah8VFYXTLvuZ/1xmOfyhlK1xHGUN6DlouzipwAHGwAASz
VpEXVrvGEgz7H2V7oq5vkHI1d9DhbGfTVeG0UGhZvm+hYbQin0OXxCPXcbCzw4+3cAXLDnic/aBA
+gfpDm1j6wekXb8uNyV/bpj50ZrC5/me5JNjAi6L/oakSPYtKpG8QNPQr87EPkJagfVstd2wwz4g
PQxyLB6o/3grXsX1L9YeeWdVP5Gp6wC7y62bAb7SowYGHWDJmHx1svpbqG6Gg925z6bqLbhpW+Iu
IdaSyXWrfYsc+cJ68oF6m0Lw/M3ReYP03CpCV/WqN0BSOdu0hFa+yh8nz9pX6fjc4v/w5LRRcCkG
7JcdbWLvYFRKfS13sovljsNzBIZR8o862kOiJjP3YADj79gCFDzHFrS2b3WDpDk93zv1Jpif+mSD
mOZbHOGbtrwi5rdBITx+ktydL5t9dmFvS4sF57JWewJNkz5xxhGrGy8c8CqtrdE2K2STvNaPtAKf
G1HLTVNtHdFz8kqEchQf5Gl81iKgNlV/0TIscgDk+2QuvqFOIvSLpq9usAMJop9ZbcPudlmkV2wl
oQfngKAFvyds/v7M+jH0bWD0zp/8VaoX1yIFO4JapPi0DEK+oqnlgJzJs+S8UJuDtslMm/voZRfX
OLDO0kj13BdVq6N3rtJ3g1V5T7XDcYpJ2XpeLUErty6svMEzCqspeHOfRgfQRRizpxzMTeHW0Ub7
TtQuvSpG0DCbA8hyZ3K5T8sU4xhWA/iDV2ykBjluvP9PkSKVBcOIc9U0F13iHOxQmoMeQ/Jlip+W
ZnGYdpBB8vAXqa6gYFogMy803wG5zFlUBtplaKHTknyduLEBCAnubHbpbWxt91xWGUNXUfnTzHr+
FHYmexIMLKNu4jg7MsOoth8RMEZqjQYD3dlbKMikazTq8CfmgctbRuDZjcypPrcROFJRKM1U6Zs8
NASBiQN85IyvIUpsHDyYDLxWQVLKkxZgn0czaDuqzaAOEUkPjMQ+OV0VM3OpLbbN9R9cL9F2RmUb
Hbo/wMcV+x6S1QfopKGVBf3AUNVBUWcZyPcnLErQ32AOvNqAiW/yWYciB2mlLRpqNCNfDUEqlqDL
gFykvEYabGS6rWPvJ+k+L35WtugnRwuOxrIQXJnTeO0hU/llQMsCZ33w4oJi52lAvnBU7kwH4hN7
JHCMKbMErHvnDq7caCVao+JA6w+1whdDc+YMhKj5POqNuzVTg62robae+7zXbnbk7MgC6st6/u/4
yIHCL8XTYljbAXYp3hxPF6l4oe5P1hLvTCLeZrKA1I3KyOdeVw4rNAz+RCzbkS8zGWg81KppAmOw
6nQ0U4E8iK8k02HT0jLYPYBUv7eBhXVs89xEASgZf6fzaJ/6wZ6zAsAzg7RUhdL6vGWd0PIjUJgH
H2oLXhk01RQH2wQ5fGglMsKJ6r/tto/KA57S9arlNtaX+EDG2GAbmv0/nH3ZctvKluWv3PBz41Yi
kWNFnftAcBRJiSI1US8IWZYxzzO+vhcgn2NZVskd/SCGMgEQBJDIYe81rK0xOlCarr93GYSAxlIX
4TnNxmBNpMGRm8IJuXDkIQrA8R9iiHJOddPOuoq7Oem6ajHVdcrcp4DpHaoKw1uqbnGDkusOKAtM
9oy7muTAqnZoiFOR9JD5jkTvgFuKrV7UCci6td5FHzMAaPsq+6EwX0AMEdP+3U+9+Xjq/hoX+DgN
Ebl36OJpjjdu5HFOdo1DoxWQq4jMdwHE2NsSsuzjf9OHA1j0a12XkG7lt97+58b/dd+PdlE67ZZe
HcYAyGjM3esMZBeflOvMNxHlggDkriVJsQyzzDvWDFitWCfFg1fAtqSr6Asb2UB5DEdkIJA3Q6nM
FfNKeqFbBREZ0p/zRsGFG0rOUE60yhu/yG+JG/pfgwoeY1ai80PqNPkuCoxiPm1wMHNISdyfLRg9
LEtLpGC3BNXPIxUzCSwWETUrSpJfGHy0byZu/Jhk1VUl3dKFccgtmLJwz0mSbyUl1X2pRTD3nLQ8
FKwyV11nkAusB6Ak5xkXbqyRUAwSCh1hj2yDFmxIVsIA3PWrdpO5sJrKRraaHxJ8cCvHKAUu21Q3
fUTlTZWgHwHfB2m4urqGqLS7KPy+gBqWjwl4AnGaBYK8f5d/bh+4ACJMhN2etEDLSBO9Sk7bDm6Y
IlkxpLQeApod+7RzrjNoJKNBq/NU/XOvCtKPD5QVR2OInGvh95dekJPnAlp5V8Ii+sDtk+MU7h2E
kvI91VjrTqt/E7GBOZIzfENaq51HpB22VUtePPA/T8zpEXIpdbcKDFLdCkODrxvGzx/sEAs2GqUS
xNAR59v1kQL7tkUoI2kcqB6MxWmD1fZkF8X63iABTPGcrl8QzODBVib8FDex3ENf/lgOkp0GmfCT
yJuDRdAes0kpisCoaw1TXA/ONyosZ9CS84AfwwczA29HC0dBELdj83cbpuK0y7Rzw2tAJaYy9D3S
C9cCYDQXUEsGqaaTobfUbZLcVMijb12KOF4YyvgmFzE7BaY9bZtq4oBC5VsH0W6qM4jXL2hceEjx
Yf+fh79+Wy+s0wC7C6uOb8ygbk5+sMC8Mdw1XrmEtFi/iccFPRpbuJvqpyIgCehy4w4MYfBvmlk+
RvW6kjZz9JO1DXsetjMN4M5ft8gxJPhaLpV1DZBYvp7qpuP6KUwox4jhVI506l9woLqnr5mqvG4U
woNtwzwbEoDBcsOBhF8GhDp1UmQEvOi6r4DerLFM/GYlkK9r2mdJ6spOegBZXAbQ0uA75tL1zOJ2
sMInAxipb1lZbhH+bB5El8cLSGYVO+QbK0gNBAdHYME5MBNg1DysztB6i6DBcuZEB+s+Q+ZsKvql
twwQ1btryooBmAr+WjDuBnXMh9aXEcCHPd8rXrn2tD9opnT0WxsuDdDJroH0/zbVFxncRgOakKVp
BljsJx1gMuXQbOB18eM/PtZBHrHZQBXwT1v5uN/0LYSzfZRTiLSM8awygSdGEHRQzvsnCgaWvAeZ
tp/l9msFDuZuqqkDAH0Skbm7uEqtmc6i6pDKim2xqhHzIBT117OUTvm1IrGaY6VDMRVNgcqNQCaf
NrNSA5xaGLcQuVSriFaAaQ8VApWB2iZ9ddUjRn6YPrgXs4MK87kpqwzx+r/r8ZZZmK623vpnHULI
OXRfG2Y3Bd1nUX+eaH1R5N4HqeDXFDnFK22YUNEdaX26rTOQyBt6ETcDv4/oeapmcSnXERXtYiqO
R8cyEtdYhRVXOZj7b46W+P0XOm+LXUiHM8/M8jaSzRJo7fzcZQEsE8KGLo1IZ+c2qbYQR3AhU82A
dy9c6E+M9UFpVra0kLmeDge1GaFaHJ4Hqn5zOHD0WwgvuDeDWWJWjMBBakholpBwFfaWe1aF3rKI
k1MZ0+wy8XMwksf6prbSeWk53YUhW/ZQfp1qY9nHFxoBgPlU9B0JCoDOrcsB7RpKKtAUmyKacNRU
+yDrIcmLW21jzqL2cT+sfsYypz0KSVZ86MF4MNksT1UGnUh6EFAK2gLbcy9zNpIhgibbKlbclwkr
rhNeFtdTlYOqfKwaZObMwPgBjKkGOUG2fbrV3AOLYfo3Ghx02mZ5flM37fim/PrvVMvjsFC26mW6
5eUwSxkIFXoQ9Nmr56Tt/efAypXtI+N+6UIeaefEIASQMubn0oSgfl3Q59SR/Uwj6Xct4qoCUKj0
ViBfGTeVsGHzVQAszINroOVcrAABJ4qiij/FEFHsfZc/hATxnACJPAA0vFWtzfiWEv8IRbzsq1ZQ
vHc83R+SNBfbUECGctqA1uIBePsku6gA22zkD2GOeh1UuAvTDlFIz5JJdcIPKTY+XsplUDbGQ2XW
r98QO6WwnSbu93CAhoCskxfgxBaXEj3vCjB8EOc5LM5WfYakooizCL4yY5m7SBe+lntkUVfWWH6d
BcLfDID0Dsy8OlfgbznDcNWSOLoCd8rEDBJphJ8bAJWIrgKnNmdF1PzYwMJsuIrGDe+OmDa4jsSG
rDAhQIfMw/RVyq/MeQHNiU1EzdveMMTZBIZ+DtUbBKSQtLlnQNlYfi3PdZsVq6BN/ZUfK3luesQE
Yd12V0Ag+aKoNJlP9SzvHrLKcY9lnkSXIB+IWZH14KUZRrsmFjPWILz1dqty88aQmu6ZE56nklPx
7kQAhxo3TR+ZpXe4/eTKqCzzJoHo/iwNNFzBMEhuaqr6sXfs9mYj9VYoQNzH0qveJCgDMKQCr+G1
+Ot+jBvtHhan92U/VJdd67O1P/JUCMg8Dyaa8CwumnZHxyLSYE6lITMBr1aQ+x0grMdqQCzKBUJV
+Xoqdq269oQslnBpa1bxxKSZMP1QXLWxdG+3TWy26cpPQT8U0BwF+gxLDSfbJgR4IILw3LEF9wry
/zLdY2lubrCUZus6d8pL9MHZAujN6IYL+MEKa3Aey8DYSw1o8qzoV1GWlYeoRwgUFEAQIxunOMRa
Zbs2C8v5YPX+V0dIzG/84Wwo88fc2y0D6zDehd4FXyr1TKBDcF9+frhB3u8yDvxd2uH+dh0I9SJC
6x3/FZZC02ujAknnpJqZtDauK9qxjaPBINUAFtxTARS6KqyvAVR+Y6BpoJrObmqo8y8oPBZ2heHG
u5oOehF4sbzRUZrMulE89nsHGeUXXXjpjBoCxugeAFhdZtxFrmPcgfvXXKQRGtFUhHMNtAzbwFpO
xdCqof3u1/kScZPIpiRqF4ZW/jkw1FOcB84haPRwkEHyzaIsOAdVlS8kYmxrjBooIkskmzi4p2jI
8LUfmD0drdtMzaAS1u5rmdQ3nfyxf1VY1arLQrKcDjdJdJVj0DklbUEhmoKkmTj2CDgevaZhxwbG
MkZTit1Uyt0UNJkBItFT0aixR6eYwoDVeJvpqK6V0DNnCt3C39+B+bqeGxUkzvtSstcv7+DWUMT5
knoepOLY8BAMbf9I/ITbQqTNDgqC5Bj9Xd+P9eqf+nF/Rzn9Ywe0u91V/Y/9a7zJEbyRLjBZL+Zd
U8GXjCloblutcRdgFLE9zrxtMj4TuPMdkfYfDnWR93cZZlxjbQqRpKveUa/PreubSzPBO8yhHnNf
KxKCgEaBASBmf5cE0GCl1j01C2cX1D4ISWPRzxxgv6CZA+dvFAsNOsD/clBtOaOeM756OojXIsUo
kn10EFIe4uSYcp2o3lg13IP+VRAbV03uWnaLAfAxk3Tpd0H9AuXT26zu4vs68CG6EIbRPk79YRtE
LFiWIfVvdZf7MwuJ/pfQimZ1ZhgLnnhIkRiSQ70aH7xqxA7gLpDSQDGxexqJnXaLPJ9Pm8lYNogE
lB+AO59RsdSIbx2HogWfFADPr6zvFgSwEyjahpcFkIjnwoA1VR233SHjSbS2LN4BY1+al23a0pl2
gmsVJcVVLC13A0V7c50iknoFZWxv7mWCPoQmrKRIX35vTSR4ZZw+9wEOdCitT0hxoYdAEHlm1tAi
6ktXebaMOntA3wQTqrEYSmjg5TXMLdrmmtMivYbuH+H1tR9GzbUFE9ZD4rhYeo2lsT4gsNOx8gqT
NLFmRBU3YOoVNyWr1hCPyQ+vVQPw3QYgXZtpo6fgzweQlZxPW5lMsJAk7vdpowDv5ebbtAFmrQW+
IN46lbOBimh155lJuy6NQI7aLjA5akuwIarhKYGvLRRCTOcCCwt2ZFgRT/V6iOFu0LkR8Ios3ABk
AeWeqrt5jTcRwsg2JsOPYlY1r8XXaJWnkKkbd+YK6jZd284t7jgXEenNXUArvQhpZ5wqgZkIy03w
9GM6FxYEEzONF40VxaNWcI4wvfQF9tPprFRYOXvMgsSFad4bjWEdR6rLbqpP66x/7GtxrxPGl7Js
43kfaSx+AvFYw7sBdmVOiDV/o5ctXEy2mP4WEH7HS2QR1Z905bIZMwg9dgGB3XuioeBNq2ZrQusL
pJLx32qUW+5j0MuryKhnTeqcp5zVzxTWG4z2tCUkpJqDsFrbU/Hn3u8yZFMxHne2aPB25zcZNlrm
0J0MSntiu02EtqyBqvKYQUdQ3CiNeQfe4yv/bdrspm0NT/aR+paM+6hxn9aMYTgsutBGVMYaZp4n
9H76yCt4Axuh7BZYWzv7gBTYPP1bm7LcQDD78Kbu9d+KtUdE5cPN+y/DhJaB5pC49vTdUda3+yZY
GKN+vwWhHTir5i+TaP/0MVRwci+UByKDpV8F/qf6XPmL1A+Sy5+7th6sfLIkEJvpy6YDYgvRXBnx
bDnV0ZIhiBpDSh78fgHu43gL8FI5mAdhpSmtXP8gDU5bWGQM/vzn9jcHQYmZ26kqGbiBtYX5dels
M+LFB6YZn4Fa0nwVZra3oHpxZwgkXnrIZK1ZUVu3PAsP0w4VaJ0zhY774CQxhGuUY8zL5rtrlnRB
rVAtu4IizRcQGDyL4YIApHYxFbnHlG3q4HuW9+Es8wPrtiNJuJ+KDl6ZG7O7RtgHVFlYa81NP/HO
g+uUMyhCiUtptVBg9M1LB5yxc1tkYllREq+mYti0yJJg5kMc2JO+3lx4obhhWr7e6um2sgRkKUTH
nI0/BHzUy1DMHvRoQjSV8du5Ca2+rjfBW07cCLYVjrRFaALTP9ZNH6bMoys3CPul12ln9nPDdASm
tuEFVqDHqd6pEj6ri6RfNljxXArOL0AcMS+6sTRVTf8NMZyK4nQ+Ffy4qy59BE4vp2IbB8YmQz5o
qn/d45+NuDN0CR9FSLn/Uzf9N+2Mvi6c6wTC8j/rpv+iEnauBn7IHNYAyUxAnHU1ISmJA2njGcJy
gGHKZKaF9vcT+PJ1AxirdIP04/VIquTzaQu+JlxwFgBSq6F58uVf//Wf//mv5+6/3Zf0kCK1nibl
f/4H5ec06wuokVTviv+5gWh9Gk/H/LPPr0f8Z/WSXj7FL+WnO+395yIt0+/V+73GX/PPN+PsP37d
/Kl6+qWwSCq/6q/rl6I/vpR1VE2/Atcx7vn/uvFfL9O33PTZy19fntM6gafG8cX10+TLj02bb399
oWy6T6+3afz6H9vGq/zry+wFYukv7/d/eSqrv75gifFvKHpaSmgIaGqItfAv/2pfXjfpfwOxLoUm
jGqhJLYkaVF5f30xFQ7CYZoqULo1sK5f/lWm9bSJ/1spCT9IZRKpQeUWX/6+7l+e38/n+a+kjg8p
LOPLv77gFMgPj095vCzO8eVa4TTUAuZCE6mw/fnp6Ccudjb/T019hLbBp15BPmDjtO1CZPWFmw/L
N/fjx2nfnkZ/dBpTELQ4OOsoE5fz9jQ9ZA6RZOnLVW0Y2xqUV8W8ZWLGF7lcMwe4pnEkYJvPT0o/
PCsnOCNXFm7nu7OGuDTToUO5klzDTgHjg1fWD7rskBmCep/2L4So3JkLk4dagd4LIU/FIY3lHfAE
yCzOe1sH9S2W0lc0pk9+EwEd6D/WtXEFMOgRWWDTDO8xtN+kVr4xnMCWskRizbj7/EIstLbfnxLW
H9ASxZMy5bj9zVMyW8ywOyDFgJ4JXqis5xy8vllFu2XlrZq4cmDXDIsNofCB0Ovcqa1rMwR+ytP+
jtWJPYZuh1rcAGBzzPtTDlAUlBbTgG0HMDmZ0SJ+v8UMZ1F0iCIGRxCGxttAixL+tDAoLDClFwCu
zCpo4/3h4san8L4JalObkhNBhOLy14vzGE+HUOTlSkTyskrbKwdBtbpYWiK4ySLrWqXBtxA5eAv3
OI2iRRxgqK8kXMcgl4WUY6zEspB64RvZmgLjrEIB3el4x4CBHrJsAx6GKQR69whOkDw/+x1bqRCe
Mj2/9Lv2Cti7M2mTy88vC6/hB5dljS8V3n5JhPnrZRnQwJERcHErmlCoCWFOzkvoJIRiwELKrC8N
ni0op0jYIa0oI2tPYwAa4erpeJcWI0CPgt5jt7RZfP7DPmpLgNgxIiQTkorxpXnTlkitMgGplHIV
FXBIFs5Gecb581OMncbbJ8oJMQkd3zphCdNi70/RBzoNoTy68pNFTNS27ss1zW5KhCPBSlyGxJx9
fkLrfTc2nRFRA6xolKWIeveCiMqM+yDxyhVvcUp6MwBFJHl4KuLg2HrD0uzJ2TWva+BXPFHYQ3Bt
RXprDdAkSKNb4fsnp6jWadnPUzc+QlX8qvKjA49MW6ZwlXCCo475Rqe7sGcrntcXED5baldvTaO/
g5ZtMGMcFvS8fnD8/PnzizPV+6Y0Xh0cFQiGBILsHRu3v3lkPIbSZRQaBfi6BlK7MbC+CR0ee4vd
Q31Pbtra2flIKc5jVUWLFuT3CFprS08oA4SyFDiuk9Ftod5sHTzWuDMz0AvqeJ7tDSCowQN83oTs
0Rl8fxdEAdStgiKa970bQB8NIRICakGCqcYMBukSejzFN0CFAYjH+wgtl2AmkvoI7MVZNGU0g428
WhRFAi6TuYMIEtqzvvE0x/zRauWs8tzLTlaI9BcR5AX81WCqR3D4XyInXTsdqEsFz5fQ277NuIar
hH9MkxGXlyByHpdPwWBBqHBcsQuo6PTgOcygyXjHvXwO5geg7zHUI5YY8b/XCAoDkwHVqyCwm1g8
hoYo502CJQp0sFdD0DyFsVfZVnVsZVwizwa5qdxSIVajBl8iqPNIjFUYh/tE0DlPSwSH6u6g2hKa
Gb58Bkd8ThAnntHUAZRGAdQ7LEy0nBn8K+dApmDpU5bgXEn/W1BDE8QHcQ9Gg5HvgewOoF5u3nWB
8Yiw6r4U6UWiGZsVY58Wddlt6y2Qn/kGW2qROSdRWMsSBArwOG9rXkMTVsZX4QFibNnCz3CmQBZY
t2UZmZEQ6RvLLqsAzGXjxHIxYA3foTGE7T7vAjoDgduyKaCxcQ1UI2sa+A6MybfSu3ai5E4YCuo8
sbIFSCZudQXRp24OCjYo6W0O8AapVjDv2FYOFMVamW66LM/t0BJq2WS3iXEPs3gQZdDARFHvDZok
Nuhe677phllMwq+u25XzHCznAHeg5uD3I8eTpk9do59hCrBPSbUBz2th0nDZUcirwdwbpq8Ly7+3
RHccUmhem36KTA2aV1/Ahail+RFZ1v3nL50eu+f3fRhnmLAwaZoC86Rf37k0rlUEI/FiFeWOt0jb
5CVsxQW0vkbiGV6RiB3c7Jh1ICLnwE7I3j8mkRfNFGhZmAaAtuW56xTUtnkNMk/Rpw+mhAzn4IEQ
aOhZAmB3HKGDTyDy2iV8jqjcaejqg2OMIlFMnUuoDQKSHuxczM9maQK9Qys6IzK25LFrzgfSpHOk
bBOb+Fh/g1zR1paelcx7oh6iLmWJYYU0iCV1o8KXla6lH5wTo1oKI3+GXhCUtdJ2L93wBXqN0KzI
lF0Z9Fy0uKd9NJwQsl77of9dD/yqb2FznwHIfKyFWGcJskoQV+jW+K1rwJAvQ9HsETM7c2A34OS1
FLV07a4AdAsR2RyqIxAu8INj6OPF891jzWkHsdv6NgDeExbfLKKrFsP0UA7KzgRuZ1zUt58/UHOc
Rvz2QCW3TMbQn1KL/PpAAf7pODB4BVSPs/u47eFEbti52sIxr0HO1gDOtx3WRq0gDqNmVO/bEPJa
iGQjOcdhOuCD8A/ZzLyOXj7/ZdOZf/tlmmuLUPwx690EqAVJv8Dcv1ghInZTjCTNggh7w6HBN5ea
FzNWOkuOuUBDIrsbTGpLDX0rD00zQZ+P1axtDcFFwqJ9l1TrxoIgbSgeHKtM8YzDuZmozB5c0NFJ
81BDaWNRhkKg4wwvSFAgeVOC7vT5NZkfDciCWszEYGxJDMm/3m1ipYWZVchbgUkBNeWMrNNAwSq4
hZYe0L0rY+ih4T/MoXcWzRDdRPwsDR8N/ZCDWgzaPdqg11x9/qM+aAGMEmJpxPFM67ffBC4LryJ4
F66GRB44FCNmWcROLhY/bGAH38m+fX4+c7zIdw9WQPWBS5MSZepx5fd23DZ1bsSVHgromqYQwbRg
nWjJC1Ia1zWgCZEV3iIiumcgAWnANz4/+QcXi3NLQqQJO000rF/PbaRlEHV+i0Zl9OtKNLcARq6B
u9oxmCPNKOuS/49HLijFE5eEmxTTvl/PyFtD6TzM8chl9lICXEFK71AE7SIcKrHQvLaDTl5iwhDN
MgR1hmhVwtEGA/pLZeKAOPzDvOnDOwDnVCz8JBQJ379WAlJYstBogtB7IgmgJ5gZJiOWTF8GXr/8
/Hab9KNnjXwQwSKfoeG/u3pdR6JyIIS2Anz8HGqQ6tp0B0I8gJrGt4HHR4Cl79s2vlex9xWKmevM
dZT9+Y+wxof6W4OTHLN6wRWoq+8bnJkXQwdJu1VYtAkmMiMmqm6+hQgZpplpW6Kq7TCim1wAPgUF
wLoM7pCPe0oMqKopCs2EJgiGGemwku3JJjMzPc8b8xSq6J6ZQF9zHVywpoUpWEqQ/9yLAazBAegY
y+/lCmH8ZeVDPDKPDGBrDAwrCo/984v8qGsRVMM4SXAqf1/Vi9rIYDTr4a3K2El6GMhgp3jKLRD/
ml1bh1A8m8zpM+8Z8pkHzA1uRI8m77iLyoMpp4lg/ec/aZwL/HbbtbAY5cSUSoxt4838XMImmxet
zrH6CI6Vbldcl1CEoJsgTM9tBVtF8Oc7AVvkz887tqn357WkUlj0oIsV79/xXhguMTn8J6NBI6+S
3udB84dTfLCUExZ6LrxDQlPz/WrRFUEdOUObr0hoXKrUdOcM1o927slqXopkU/t4nSN4g/7hyj7q
Ot+cV74bP1ztJR0GtnzlJuGTy8Brc1V6rxqnsvmwqxrgGUtC4GAlINcS1M+F4Jelb/KZ5D5WztRa
CmQnILvmXzUWDMaBd8O4CgLTgqtwGWdWNYtr47pATGoWODlgF1FgYwTdGLELbZDgGRon/YyxqoSn
2RUY7HcUIgYzeHqn/XVoKheC6uUeZIB16qT9knnR+fM78MEAKoCzw9RTmGN07l34oC/NhMA0Ha+y
gXc06vatlUOZ3Lv+/DQfNd23p3nXdJF18ISAJukKoZljnAQ5LCFP3XAHkdCFD1kb0QsweGr6pwnC
R+3q7XmtX1+ZNCq0j+kuXpmmOSQIPHXOAsCWpcyCjZMABK2KP9zQD/uNafyXHOExcxqt37ylrSTU
gy5XvkrTED1ZeZFW3k3bY4WrViaS6TVWu8lVWYD6JtKHrrVWkFdZNyq00Kjc4+f3nX6wvhACExEi
OYO6HH93AyCv67ckQwOPkc6vG7fCghuz4XZfIM6HnClkE2Jna4jMhqgLaIkFGHSYsmE23Vswrxt7
Noj5J4jOJS9ZAEg4jbfj6w905+3nP/WjXubtL303soHB2VHPJfmqV42NcPGid6PXtMIvWYW34eHf
IrWYkeMUGjcCwyeYmGMzffNsElHDkymT2aphfJ3AE6asCCIGYQ4DreRaGOJYFQ7Qs0AWtdaLB6lk
2HsXdgl2Zab2eeAusrybp56IZw4kZzVwxxbLT7yAxliJF7nwGJB/7H40lcFI9Ty+SDkJtgU7fH6z
fgv7TVci0e0S04JxyLT9zZVAdR1RjC7Gc83MR3Q499zIlhlNlp5r7sCnW9eG95yUsKgbCjvkyClr
GD26FgI7sHjYWUgnArH/h/v7GiF+N1QgBqmZBQULxFnFu/4UXhtMQJUpA4gdNwu6V1eei3h115bS
Nkp5VcT9TsmUzl1AdEASQR8Au1rQzv2ZUu33oPAhmDLoJW/gQ8cgYpvkTTP3PGuwgX4JG4IlMOjI
M48hHGCCMQCVrezOLSEzSCDoO4O6gM2d9NGoy1MSFOm8LVALPb2NTwn8kBA36Soo+mnLtUEJfJKZ
/6RM9gx08MICdbalCGtUF3lhPnIeB1jXYOcMSrgAokHTHsnSFBJPUQ16Qgixy8aAPHpvLNMCQM+U
tLbn8o1oBgSRguxSwNJ6HhbLOBr2kdvTZWyobVCRRYNhAHi5NFxy0Obh37JNfIAGoKGYrnTVLI06
Pjt1tcrq5MYbyUchb/msEriTeRq0a3BFDkOX7YlAdA4KOh1kJSiIDRnTeL0LTI4gOxd1IBtn0ZLD
dNB36M4y1Ar4RWhT5TFiAxa1If7+3eV8wVMYBhX5tzKchUlwSevwMkjEV2lmS+I1eFb1OjK8Y9J6
IxS+BsWlfogHAfMTDxfoC3xd3VuBPTQRrPlkvUE/ZLstLjgKEPJpWsjSg1oFK2okGYtcb8BWoEsL
fpLz5NhG6XdnsK4wKMzzgn6V0Bmc98ADOFHGb1XdzpLyzhw0vFBkfnb9BI9TxHfwP7sEpAbUhTKz
JfP0ogX4e7Ak5ApGCESuLmHqB9kT46vbiK9dCz8BB67fvYtGkar6DLzq97BIvoM5cgkHPNsvw0ur
CbEUB6+bPkS5TBEJYQTM9uac80bbvgAAWHoz6X0zWZDbygsuTUM1sz+82h90hCDZ4fVBVg5UePJu
rERyGZjA3MpWPpBiWUoXfWBguhcDQTsczTI4kLjZW/Ud4sInxYPDUxXGyNTgFfrDDxlP9O5lVgQL
LVNCfw/Tv3c9shMAxBCTPlulpu9DHERusQzcpsV1VvAt0JIXZnNOUwCI6vQi67KZ0T384Rd8MD3D
28eUhjgZH9fTv/bXUsnOCLw8W9GWX3sqeEyVe5kBY2iC1u8lDhzL1dHys29tlfxhpcU+WNcpqiiQ
VRam/xCT+fXcDMJ6PTTl01U65HTehVg+I8hUQFmdHEjdnV0r+w6LMxiAld99n9omZP0igSBY+dQT
qP33EEk707IKV6IJ9SLyeIM8EixNU+Ye+0Z8D0gUzjteHFMYkUODKF0C33ULYPHO7Kme86j+rozs
RIbI2jrCOjpQZLtgpSjmQI3MqXB3RY7QqmnAdUnplU8cwLucRQXpwFUOcQrL6OMlh1yAGqOif3gy
H90di2LwwSCKtNa0Tn0z/vQqDnut3Qx013gHL8tvBTHsxuIIEpfpo8iLh5jnJ8qRC+yHh8EVIH9D
s9CLFzrb+hA9tP3I+xrhpv1hJfHRD+MEU1mJ+ADyGeP2Nz+Mtbklq1qmq5jGNo+wKsrqS4jrgYJ/
1bpW/4cb8cH8WQkyDsAadwOp519PZ5VZVrdpl64MV0FzMFqAVbSU2vpTmm+cp71/FzGkCsrAdBMA
1v56nsrTcIovmnRFrNh2a3+bmuEtNKlOYWhcQLjvdhiafW1xmI8PbB8XsJiiWzgK/mmE/+iNBIge
E1zOLQUe2a+/AzqhkbY6kq4AM4/gNquWBRTUfHYBQt6hhzNOn/aLBhBGhJ6bPwTLPwp0KSxUFIAo
VAoh3z3bUBXwv6rg9hOUEMDyoPxLRQqKRLxoTPMqZbDJhJJ3Ah9N5rR/OPkHKxigEZFMZSPC4rfo
ad0jc9Qpna2ga3YwAtioMZipIyOxzcCMMJg8Wbk4BR55/MOb9tEdB2JCKCpMiVn8uxbGW+RfDGZm
K+nCaoaROz9yIKXkAb5jrViaNuApmgsO0OkMuj73n599Svm/a3fIBnKllaJIU5B3oZ4QU5VyRLtC
ro7fIQgmZn7WXyH8eWgK5AtYyb8C1nErypN2H1xar8usWfLBmvUcmbzOaHzks677rJN2JZ9LAXGU
PCrpyOW/g1FOtOjy4aBFy21rnXmagvupESc3Oai7lC5VU4KlgQkZ8/JZwuVXDxF3qL9hasMDUMgE
tf3MvAcFHzOTb1kx3HWOXmeVu4T10BMYPicZcpi1VueM8ABySP33E5UGOidgvOpRR6TksywO0vl8
0JhJpD06cKhjZUAQQlexvnUl2xACUdgVBP0x2WvSDPr8nCO7hx+UdHpu1fU9PFK/cWItfFhzgImY
nz5/CtYHjW+M9gE3g+gLlezd288jJjIoSKJTk66J0FoFVieEg8GjgY7J/2XuzLbbtrKu+yr1AqiB
/gC3BECwUS9ZjnKDYckW+r7H0/8TTr6yRbPMUVU3/00Sx7ZAgAen2Xutuaxwo1dZ5UpJvl0AtJYo
090qM/ZJlQ+OIrUvHQW7DZqZo1x1jWM10t7oKjqrsvHaLMWa91Veq3Ryw471RO57zgboumOj2Zki
veW89GWq1q1spXZbixZPrL9C3iFFZkhI5cDsOVvOUDAkCEl1etGIC3P6udOOTb3LsjQqnhrano+z
DgmUcZQ2FbFmcf5KiOAh1RPsj80nOk+pi7gGmHt8I+vznxXcE2pg5kMFXSNq6O1qN6R7zk6b59KF
j3Wmo6KgJUEwY5umaXMa+/ixsmxCGb0YzEe5YMfbajf9xEAP2J7ju1ScUNFf6zEsHMXIo43KaCzG
Eg8HDSJiGIL3JdWujbx8HkY62vNTxB9fpvYx0ZWtaZmgtHsepZxavtqOL4usZ4dh6F4Uk1LB9FzP
+CBInLLd3w+2MwWMdbenaSYVXgJETiccNDxhLXq9oLrb+bnRS05clo1DrDdc0jjZpmPy2cxAaAw8
cyXjFB0NjCbEJp+7THuO9XxBuR5ceNhnJn9F0dmF2jxtdDynK0/Zm3VnW2Ph99TZMpX00JgNhQJH
HtYcg1/ehyVCgRnH/nCpjPRr2V2TZUsWOl0d3Wb1XetMP+0q0HJFhjHERNEdsr6iwTLPniIfRhmV
Q8S5ozP3bW1c5QYo07UwYI0Xmkq/FLJOPsDJultTdIxyOSv9Ju0PsSJtqggC6cTknwcbMzL2qR78
p1ubj5c87WRag5pFok7ZANsDpiu0wwULbtle2Ggrv0xu63UUaImsMkxv5skxI5Rzs9cSnm0X1HtL
Z8qaYBPDiT0Y0rQCYlwrmD5bo/GUdPNzHidfukHf6ZZwk9q3JSi6WQkIMHbg5Q16/nLhdTj75FVL
VtBYqRwITs4B6mL1pqUk7LzIIbAk86pt+lWi4rdR7mQA+eVY8gbbvluaDfiEHVOB26CunYmnIw9o
q7dXObAau3298MF+2Xquz409mCqEwhHlu1jppzFZAfRBbRGWfl1Jh6LX7ivoa0tsutFU73WNzKrm
ABbaUdr4qe7qvd0mL2V7P5npp4aK6IVP88up9eTTnDymRJLiKKJf44P03ho2G2FzuqaAjq/tUM6m
q5naJyoFd8gWDyiCt1FMBm1c+fXx9x/k7GjSFYEkjNYUve6Pb2pYiGkZU7tAxPQaYZPuW23XKV4Z
3mRKhXeArjaCh99fc723D5uk9d5/uqb28ZqdUuRiHETh1zYgJwu+69C7I+xeSIn/46VOXpYAGyq1
K6vwW7mgAcVZALqnMjyoFxtgq/b3zF0Zis3qpuhUkT/elab3VW0igvGXidVrgiaUNBNGUOSt9Rct
Vm71crkOWINyElyiKymv33BLk/QUbfqAII0sf5GH8OskjK22vLC5dkQS4o6bj21XXzqQquve/5fv
AC0ghW5LtYV1shbnDRs9RIeFj5BkN6lQHRaxl9J2W7WYeZhEoPg5gykfI8kXg9hXUeDNGcfnHAV7
V3x/bbMI82AxfA57R+Odmg2UZAtvfTZG4GmlZCsFgaf1FNr6/sKqe3aW+enjnwxbgb+9V3OGkGnQ
O6Tc3K7+g+MwFLtCTsmxWy68J2cuyMOSkXtR3NGgC378dqMklou25Nsd2v6AnMtr1W1KDFfMiZnw
ZBwRl9STv24s1o0xwhPm0vUQK07WML0ECtYJLjmG/daexk0AvGPoy40EAi/CbV0tJhlj+Z0F0nkc
xoe4tK5EOnnN8IrH1fv9S3t2omDJ0TWDI+UvOoJkpg8JtrTwy1k6rILsytJvmqA9VJp2hUTazWmQ
lGlyabn7pSOzThb0zemYypS2Tl+rFrEaoja+6XjmwGqauQe6TQn7qyWQIRmXIFk4bxh/UOF34j7a
//6uz+1kfv4SThUzZU4AadyxnLFrP1Y1p66aKnxa3HRBheVaKBt7rTLIwh1s/D4c/Kp29/vPcH7o
/WscnL6qrTRJTU7cAWKs+lYLbqPkxVo4207NtlapP0/d4fcXPDM/c8/MCVRQLJQ5J3WDaTHSqSpY
m6Ri9rIu8ALe47ABHG31F/ZpZy+lQEJHmcIoPz0vh2qpmEvCvdWtiXDToEqg7aI29VJJXKrFnNkA
4KygcbtqYVT5tC+vU3KTu4ApDzoVhsJow4Y9c2gXuSix9kTFg2rJvV6CCl9AUdUhmUVYWcOMrJBO
PBJ2c6FKdekDnSxOvV7pGGBZe+vYpL6HDxSjKRrhh99/nefHsEEpjH41ugT1pCSSoTbFu8QrNKRt
srFj4hJLI3FjGYqgMPb01EucavmLpZZ/LPmNWhdeSyvswqc48yKvbhsNZ4uw+CJOZlB0ljBpZw6l
4RBcNTGic3gFpfXSzJEz1UQS4zWYUd+H+rgr7OTS5an9/brk0cu0OIJyKlYoDn6cwgeKKoWUUBWY
2pwbVpE6FyW53PT4IBFxSEFAhYxb8TVy4haFfwxC3bVsxuDD7kK9fpK0x2Bo4u04D5+VyrDcpqXN
VSnaETuLvlpVFtJZzAyq53401duutm7VJXBJiECls7QjEhwa2/mMXqPX9oOIPklZ6A6Tca3bdbmD
8bQtIcw6qyCymx/hynuylhVbAvwOigFEZmk+RdHE3tpyIdneVL3qrwCcWAvu8YdRZ2fhrZRDS2ic
F/bZtUWoONAm/UD5kXZVwz6jiZ/0HE0ypKIbiHdfclV9nqIy8lVFp/oUantzkl+r5DjR0fJncCOt
1lt7GWBJ2avPRIVp+362HqGopl4lF1fjOAMvhlHuh9N1lhTzddpG18vYVeB3cID3WXTgiX9txgRx
fvSIbXPZSLMW77LelK+zZfpm+oqa/KlJRnQ/1PcZxCBnrom26ewtc3oJ2KTxSaZ9s4x4PcNGqwSE
LXMxtkgV8QoNulcE+ReRjl63JmeKqUy2TaOBy9chAWXNK9gx1a0juGRwPg5G0+2NVpFuc6n8HAcT
rzwxx+D2Q9eclIKjgDuVgbGd08/1qL9i3HjUCKvZ1VryMgEsQpilOMR44/3DM75wmgerL0EzUuwZ
Uq4+OQG/idfWtPHoel0CmnTq7W9gqN/r/kFIltena4mOQPKN2RNluADhHEqSamsyed0umHb9QjSU
br52ynNQ87m7NPODibN6b9nQP9GExMswO9VYb9oMESNj4JWkUqxu74E0TdetJr/aufkp4fxVzPqh
l8pvVRrcdEPyJQvqV2mnzMNd00luXJp/ijh+icaniHbghvjT2iHxgOaxmHkG4iACZd+LlLHCZfWW
fyRT+5SYBsR+fiGn0UYqusdYCm6MONddcgNelIp+XB83M+5JFNVzaoB9kpGVI4fQKtpfFd+RHSB7
1LSGGVZP0VbMtBxTNAb5EtAu1jkTLCMdyFCPHuZaf0yDq85cs3dCZXQ7QrSmUYb9VcK7kqnCIdDd
GGWHaT1944S8hnoxXuoc6Zc8KEyx8UtgKFfEHCDSbVqXlCy012v0VMfbEi0UJ1Ady1b0Vq0egiEz
cN/rt2aOBiV0yIFtXH4NfZCu84ay0mMfYNAfGoJlkZIhnkF/JBWfTSlpNlU6PndFfzcrENzm9IlM
B9MTS+EAiYffb+MnN/Js3NdxcFV21uOoTQ+FphC+Zr7YN/0wQTJhQBl25CQlDqVRGLdjVbwVggoS
NNVXW8aRbqVvRVEezDpKkV7IoQvS71Npan5nvPVZ7ml0uZQ6p+/fg9BblYdaQBM+LKgF9e3q4Ejf
oqboqQKh+FW68Q/kvwiC61xxzOZ+CP+oENlvwnraGaF1oO7+KW4fIORjIhEETxVYlMOMITDlKejr
wTfJpOVcL91wpkE3kGW906TRbalYByHErhrkAsB9cVTYT7jqDPa8CHooGTcNuWAOioyEiqjsMovv
qnxmWCIps3LN2i4Z+XMArjfc5XxdE0cAOzGgno3gRLbEtlXA1IzNnZronTM8aTuzr4HzQlkIrdYT
EOPy7Es2jaFLrAjAusVfmlDGo5ErW5Hl96GxmdB8uxTVlE2p7iMLdPzIS6zYw52cqOYG8tXNaDCE
6m/ToFzz9oFnqVkA8FEOf00eaph+KZlAg3B25aX6zL8/S0yfG0ltBpSf2istwp0SMxdr5IPhyFde
6b3fmrPkmXpl79VAeda6Kb0ebU/U8hMm9GxbUaAQtvnW2NZDTmGL047GDDPzxeDbEjE+mdS0Ob7r
nkA15qqtlbsVgtBN2w53VdzaW4iou4m4VK8TROTE3Tpb2Zs+Sl9SARmvMpphO6xpbr3JQc6yrwZC
gtBBrN/spIO4KQtoqTaHQIMmewQfR1if2noeXUsheFYdhEsxPATLDH4+AUla8ucghx4X0c+7apyg
AOeOqs0jb3v6Foah4SZt4yFlGf0xJzLbsPXelXpdxRWRN55a1gkjlPNy2SkKRRlbPkixPm6wOjKI
c7Zv7dyl15AKJOLKhL3a363b3q6DzUg8gg98BT5CGqmrm67emjR8yMiLJ6/WRpXmSnKtsKocrEBz
wPq8L0oz+m2OboSYmWVnqeg2Ok18BSzC8iN4s6i108AZnhOC7Uop+1ymiLU1YyYUa6S9rBKexfAL
eX5RWLzlYf+pMvkTGXORmvPyadU3YbvWtFqg5Om2HE1Hs6frqlDMDezPT1VADK8o4sy15tjetvr6
urn9ZF6nSXvXKvN1UiZXaooQWCnubWPOvYD4+E2j4ucv52uhmJZnSpFnYS3dqKZwQ7wguCRiNJUt
lqv2S2nr5ELRfKP19SCl+nNFY2CXaJGXDtU32WZFGhQmZKX3KqXvCdtR9+SZuIBW7yEIMYJZK9k6
x++Av2GxaxUzTBmw0BEBXnbpF8w50YZ2lrJVtOTaHHSOR1aa7bBFbMZKSnajrfw5aZN1jLuWMf2G
Sh+S3mxL7DghTvZ2O/toaF4HQb4KMKUByGKg7UcIMzhv5itztlgcZar7gIzpaqOkbpr7BDaBlmBY
zqAqOVYqrkb+EsfzT/PcUdFrrG8RKbqaFrHtASRmK+sK64XS7BbGc2lJBHdDf7OA13UzF05VkzeK
lkmjyS95ESx4YaTJFWZ6CxOJmTOr7uU2SWHky4uzjO3npmueOz3fxWEBljZ/lmJmkbbMj8rYPoXw
29R0qr15DtxsNHZ5HvM2LUO8bQIpdmyRPIm+fB95WRzZmJurgY6pn8tVyRofe8XCxIqQ6SqQsith
5PJh6Y9r9vmhsfR9Qb8TfJb9zcwiQukIoYwWsnc7hDnNPDxFkFuRc/r4WFmo9dzcElEDX7yQVtGs
7uiA03gnpckRUflu59MjvB/iwec8dibWc73Kdxy1NSfiqOak/bRtl0rxY2ywXiOqK8h4LCPmDEdm
ab7lHNAd0PKWO72LqutuMPEhPwvSdKfHvHdAIQ74tUDasS+M99LMIiaUBSZY2zvmkr001VvWppIT
xBAeVXU6KtmAPIxmSjlkd7qFI5w59w91zIhPq1IKTmF7hDTTenbE1jpSB3YZJoDXXHPTJftq10NF
fS16N4xi2BIU3rG2uaRC3hlJy9tJ2pQLxeSI9AKKtjn1h8BI3qdWH51AfjcqM7rJivy6A3ebI1oj
w27cL31Ma5PCT5JVymbszB41nu0OyfeuJwEJVY7zeyAEe+5vaC4Syds5C1LRzVJkijvZnwTvHNIp
sF3JVN3Aies3S0uKAyKuu74Mup3FhrdbUpvJqzjG6N9INiiuzSigLSbeNTt4rAjy8szkqzy2oGpD
iuthNK0AuIPdpIcxHw6qMdqbMJQ+IW5JsJ0h56R8BGThrtnJ+l01vEviPkiOeeoui2uEGywCar+Z
yru6eiqCzzNzqvZV47UMCCnWyufZvs3Hx9B8XSDLipz8lupNneCDwW/raSxWU+gq2C5DyCfa+GcQ
k2r4bGoESy34xhfhKSEhaX1B+mK3j8naC03hZ/I+adtrzKGuRnu2aK0jq/wNELoN5ohDaYtjq6pX
0lTcTuqndKluwXYezEDaR3EKZLrfY46/DTOmug61DCqW6X5KSRPuoKHqCU0R9VrRomslU3ZtAnZc
kXyNwYYYhF6huleku36IvJVYLTh1UVnkYCwOmTrvC2WzwGepFPvYlvOh1CUcue8spxxbpa3eCFdi
RSUIm13h5Olxuq2K0pWMxWtK/J1BeMw1AK0EwBEC9xgPmLuLzs3Z51BS2gXWxOFF3/bDOu1tVcXY
paQ7BGH71NmPoq/fpSHAGKbdhkb42A3LNZEsnPwC8riGIxm7B72OHlOR3AiZ5Os1RSYYnZkGc5ob
1/Y8P9AMuepUZi+JMJFFUj9p2nAEMPnV7oDI2sMjW5trXMLV0F5rUbDPowwRXerYcf+gm/VxpXZF
unoTG6VThfuOl8xIw/vBaHeWxonYtB5Srb5OVOOPosv3wqoOoR68LE3+R8bLquThJwISPstYntVP
eXudarR8cB6V83QIIgnYaesFqvyMB+sgy+MTMiTBxKN7Nikhi3i3A3nfGJpfp8t9UEqQloGbs+6Y
c8lsZDmpReGZvkgQq2+VbLlVonlQEG9me3FBYV4DBj0ucXRP3ZqlLECSdzuVHLdH2TElaUsAwCZZ
LD+NNCLJiFXJsQkBP6qZCycTUXUmjjVsvqEjso8cAUj/ToNFUhWDJ9uQtQ3mzDpzZP2boR5Ko3YQ
4eyRM9D7TXbZIvlKw59i96l3Oggz6ZPcO7q1ImdX+dnqp2OyJjtjJOQ6UOtjWrH22lnxGFn63QBk
fMm9GnlSH0n7cawQNhJYkC0HwCVAn+Yn3aZhNfmBXcEklwm1Q22H2XSlh1rma1gXPgD3Q81Hz3u4
3VK6j/Dwdqjn0lJHjIRBUUhuQWGI1rZrSHzIMXT0gcBCtXcKFo2sDA+NENvAavcdC0JDI0KPQAJF
rh2ToN6IGxjBBxOWhaoV+6RUjw0kyq45QAvftlKzo+PnB6J40DQBQrbAR27vx1baAUh1DXZjXQjE
VEJrryfeiF1ag95WxPOtCcZww2KLzsTYZIpMvR2zCbNYwBpZVyYlgW5vpv3ObBKnUoqd0WrbGVt1
NVP5UCK3Hw69vSPn2bGwewW0fy3pi7x863NKABwqVl5nMxpbhMNeshCOJHIE6qqLltQdKUlZjUp8
XL1dkxTXFPv1GCu5cMpcuoh+jrLJMaLl0DQcbPTqQFMI47Pk4pzdDMNbxOYg5bo8aC8GziEjP+kk
zrXVSztSK7ZCb+lCD7K0R2Pujp+yVbXenwJYaEniEoh3legvLS97wJceyypb7HAnhOZYFCpggXkl
nyhf8UTXUTY6nNg3avgyWwohpjvRmn5DonrF9jnQgOYRO5WvaYvqQ9ZnlGRaaW/FwpvV/DkYAr8P
MmfoUFMM8yHPZjQtHV8I8waNBT01HNWSgHZOmyzBN80Gdam1bVpbm4TMopbpLIyJIwMUmzwZZbhd
HC1ZDgNGTsmUvbr3ArxCXUHEt00UHk8+hnpeqRxi602Qq54UUDma1S9I2bzC6j3AjTwz4SPfe8kh
2clbMNZeKN8w0VDz6dwGZpWG374v1D0/GCwJ/KZaYrsDcaVsOaixRYuokIe5j3FFi/kk8GMLYq1a
WXFxILq9XRwtzDQ216pY9KTapI2TOk3ZsTVsOXIru7gqt5aUQYFzg6V2cXJtmkV1AJ5qudsHb2sw
I+OB5Y66Hh7zYH5Qii/WpICucYcQg3AgAXU4DprNR7VJF1tBGA84yjOOqsMYu+nXvI+28WzsmoIN
UUnVRUtdOc5hZlVummuOLDiAcmtoazdFNCJ3190a6EGWVh6jwJerYjX6eQJJ+0IYcKjFW7WWHWvS
D1UreSVB4cHUPGQt0awDhOo2ld0oBxuA/Dat46s0XO5jCGYqFJ1eH3wjjZ+UnNBgVdkDN3X6anpZ
LPN2RDYbd+WmIo6UYbAF04mrna1tjNZX9muFXBG5opONcblnwaPtGXSx3yiEihG8V9rkHs7skbg/
s1yusiXbmZqyqQFViNrrF+IJEPlnesrGCliDHTjrBMou80oZyExTmC3tFOBDgDsBsT4y8iAlnSr0
inneTkIDubMd5vEgB98mq4dOB95bBhMaKK5OZBZbRVBvvJp97A4CnD7zuleBmZMG896QXjCjHZQ8
2VWq2LfNsqaUHXNab2HPfK+vfIjZ6Qe8aFLsFluCInfVsuJFa8Tv6WFoysdx4tSVpjKWl8wha/A9
ExSMk+mGIvKxLmUYRZwUpWmn6TGC/T+ryLpJe4JfqbSHQbBP5GKXFdY2iNEnj1D01PtogbGg7gDx
ePaYXddydKwW9cgZ5w56N4QxEnS79xzpUTXkt1Jq3LPR3ceUo4eB7M6Ut6IvdkHrdlm1DdhjpKI+
El64rxL5xnxL6vFG5rGFrIVjhS6EhlIgiP4dN7I9sVkC3XYLkGUTDF4SXlPbfyV094n0XjLme49A
D7/XM09ra0+3CBjOdHTUgxOwUilJiPLtQZr7zciJvu9bf9BiT+3KbQc2NcEmqpXjTTJzbk/G/qFt
qmbbjk11+PGPJpUr4nXSx0Ep6y2mw/YQ2xH9xvW/fvwyivKJQv6/++3vv3HyV77/mLlY/v6BsyqP
6Mn+9evvv/3j71347e9/UABWKPXZ3FMgG452mI7H7//14x8n/68KYjxj33+76Sg6KEQjuj/+jL6M
VOl+/Prf/pyTP6Kry97CRLc7+f8/Xe7kR/11pe//8/vfiaHkkTlrMfN8uJO//hx18K4MOyQ0Gaud
GV3VuvGsjEbvG5nUXal9c99qeM3rKp02VdB9m6XhSR2p0P++mXSuc7Zid4RKYYV1Yf39n7Q85OzV
wIXoyo6GuSd11AlTqFKScUFlcK5zZoG+WgFxaOnon328jgwxQyVloPSDJvdQ4G9MeQBblX1OjHEr
iuU57ulZLg16vkhgbmgtXnJTXDLxn+m9c3WMFZau2XycE7VDwT6oKOCx+LIa2xw4OfHVtf1FbjLQ
wMUjGd8bzVr+yGQA0b9/0L8aIuGg4lhAGKTibZHtExEC6RJDPDX0RrMp83qj81WJHBuiK1KIyUrI
hOGmJTYzLTN2LQk5qTbKGyW16KGsJ+Rhrh6XpWNXxXE+15O7nuSjKitQ0eZpAkk8uqDTWHumJ7qW
nz6vIp/0OiupQL8heFSitfar5Dyw9AvarTM961UGwaiwbcgCp4MiXMw6g5tS+gQZHQuTs9CNJuku
CZAXLnRGo4PtEluggppZF9/F5j+N8tyE+B2MrEJW2lCHhyGV6vclvaO6DY/s8S5oHc5eDhigiXYY
GsepzmBhh9ekOppJ4FrOlF3PZeHa8yd20SFqxt+PqzPP0FZxkkMh0XXE+icvcBNnywyce3ULsXQv
AWe8bGPAlDT0+99f6cyAsFXUkugRQXihqPn4Ck9rLmnFi+FPMWCEnNK/2llP/9s1TjrLoTpB5LIR
TCQ44zIqwljMvN9fYv2YJ+Oa20CQYeCcQYR0MgVg+GKJHiTiZGz52Srjr0Ol7yJ5li+88Ge/GNrk
q0vJBORw8rgGmiOTbHKdQizPQ568IioioTDzAIn8V7f041InT03o4VBD4mX3klnkkqWDO1rWU52H
//mUwCP7cZ113P/0GknjrE2i5pZk3biXhXYv5dElSePZUWbAgNNg2NiGevLY+tlsTDtYJTMi8MC/
7vBm/jffDK4+Eh+pNmB1/HgblTVbtOm5jXpcY0VmNyiMrTK/sau/IDg6s9wg2sYvBNjS4JZO5lB5
sIuMCQKp15K9RzPZ0hi4IdtD6cyF+Vi3+dViXzJtnB14Ajmzhk5F+UXWDOY+MxkPBQyi6rFeaPit
5iwt85JhuOBNOncpLFkavBKep1gpsj8PiDlTgfCkRIdVi31jS5wWQwWFI3Qn4nouaHzOiLfsVcEH
dFEA/hGn7+3YZYZdyoU/ZvDFlePGCh/EEt6l4QV507kJQkdnJnRj9cL+IlRTmtIMjWHV5+VXxSSR
IpNe5SK+4K86dxncTcBvcbnyXZ2MDerluRVSnPc1AV2xnJy6IdoUXvvvp7tzKndoEFi4ZIPNF6ba
j99RXUxMdgXXadvVgkONiWuZwWOZjTc4Q0CEZWS4x9uAOprZ1tREzG+c3QZd88mg3Fk1hnVFHEdj
cOGgXHgVv/sXTmdjWxfIQVFDAv09mVKWtlusIGOw9pQXF1iLYeUBafdFZWwl6jcIFkE8GmhMTIre
YNTal5RGsZQYdGiRkmRO2lkbvc43i2r7aVm5CA0P5FttJi08FBz4JJESBIBngbKXpVfbC493/Zp+
dwMnG9s2ag2rXfFW4YBVhY0t3SvV19Wvk4ZRSKPcpDeerjYXlv31ufxyWQP/p0zkAduMk2lSUnNS
KGrePC2yNhZh8BJ4DYm241S+C9TZv7/Lc2OV/dO/rnaywOQzcKcqWSMCe5VXGzttT5Sx+fj7q5y/
J40CH5tkDNAnI7WI0q61Jh7lZMyblR41yZEf6ldwHZzSFBeG3rm5CyDHv652Mp8M6EKSquRqhvE+
0/AT2uwb0nOkXrir888OB4+6WkfBzHx8/4KBynZeUVqwpNmTinvZLmEz1P/V3fy4ysl7lA2L3ApT
LdCeveCA3JCKBmjT8BT9f7ydk/FeYfcfZo0LDSiGrfyN0DWjVi+Mt7MjAYObxhFbxtt5clZi0bYG
5vh1Q9P60viumVBtJLpEyoSOyL4w4Z8dCT+udspiwjwS9+3I1UK99abQRvoDe9VSGeXWha/p/I2x
H8DVg4T0dDAQ1VFpsjkz3WkvfQRj43P0vL5L5F5deIRnh9268/j7SicDAjomAS/0+vxZqG48Hqxy
jRf7r4YdAFH20yzKAFg+Du620OKg6BkNXXm/ri+wUDytfibD/MKDO/sdsSJbrJUw1k+V1KE+i8IU
rP5ZOJLvS9xrSIsuYjeVXziC/PoVwXZWqBGstk+a1Scza5twoIPuUPgB8Xwrk7uFLd5hlQzcRhT/
8QaRi0Efk5nuvgMyPz6/Qa0ipVeZWNeLoZp4HrLKj5ToRkojP9eu1PZYACz+/Tz769DgohR9TFk2
VFAWJzNSutjEeBT4b8t08WTxGVrvTd6OFwbgmZIPlzFYnUyZPTBHrY/3ZivoAEXOVyY2k9F5eYnM
BgB1/Kd8Rdc/sPcTW4yUToPI2gu6+7N3SJkAUAQROr9AImqYYkZY85p10ooHxTuPW49MI++/eJAm
F8GcaWHkOJkLR72UCIftmTgCNDY0Pxb6ARJ05d9f5uyTNECR2BqFIwiqJ08yTdXADoaMxV7t0HPQ
8JGwuC8PZXNdaL48RO5C3Uy8y5/L+j+/RQXnDFMVlh3cuSeXTtQyS6NkztkMgxYvpSu+acDGxYUp
+Lty/uN+Bh05zVHdYE3G77h+oz8dLeVFl9o4tXK/DnMZuYzuZENF+24qb8nv1Vbz07W+LNUOB8cA
loiKmE5MK8oGJMJqoqL6xEfexctbrOHRT61bze4+Zy3PpdUvWZh+nYz4sOw8bYSWUBpPLUxhMWRx
Z+u53yfqg36vG5VL6fZODeILZ5716Z4+FUT2Kj1dfbXsnEyv9PgyLRNaDpIaIbdlcMOxZFxY0X89
pCqGgswA1wioBbaTHx99ZxHrOXVL7qv2zFv6ea4NOvh/5jLaxbn2VBr6hV68/n5Mrz/05M4+XPTk
zii3ICxDbsEZHGA+7APNGNEK0r7nGGLXsduU7cvvL3lmYsdTyLvKeIbff0pMQd0lq4M5cMmqcYgL
8QNj8SOCHLOYBuzSXpr/1u3q6S2qOuuICZ+FqsnJdna222hs5Dz3xyXftIrYojTYyOC+jaX2MK06
gnyGed71swA0fencd+5uf766+vFb7c0qXag7QkkncbqKUWQPkxfTvA8R1qe5+dc88Xc0zd1f93WS
lHPyy/8xFefnUJx/k8Gzfpr/34JzZB48CUN/oQB/Sc55/EIszT/QYHbtP74UX/9x822I2w9BOuvf
/ztJx1T/+f08whiFsmAA2f1Xkg6/RVAOXQOGLxtE/vNHlI7450qhpqtCZQRa1Rpx839ROuKfHKwh
BJnUIAmgoTbwf5/0wzd6PkpHOSklEDED8I8qAntKpgk8PNrHMRW2WOlja1wQ6Xbb0eKELuwbi2SG
jUj+bCv8LaSWLnPq0y09alqMoLuud1lFhtPQ+U2j+lpARSEbjir5JeSubBW9Pk6oATMoaVM+O2mp
3BX2n1a14F9T7rqCFggpppIaoWkpHaVf7lrEUxVrRMIZ35RpS0jtIZItj23Ia2gON+y0XqoBoOeY
aijx2AFLtbQtlvkmQVLiDNn0SBkCOTDpXxbi7dRFDPo4W/L1YqCcCyeUq0gLtB2Jxi6xPsSDNjui
5f0WIWpQhQ8FAd6FXsLVqMK7eEST0hjGUWoGBNFvS5S8RaHlFhkccPJ2Gxt7RajsobbsJcDlBuGi
ZSgOVvI6jE95aWw0M26JJLdXYnzcI2aZF6cham0O1Rsrsx+GvvUkWdlBGz70cX20a7pGwv68lC3t
8naTqRq6rciF1UPS4CB5vYxyVxo2Wmh4Nij+qpG3GuRDOQxvMcjs7JgN2Yz4oh08yrnUgugjN2D+
WosCyuT+NN7/HkU/oy/PDxoqT+xdbNynpys7jpplgD24uN8JoIEfObUTuG/BHijtFeguh9vdoJB3
bQQMFy6+7hp+TMF/DVhFtUifYu/CTvdkwFZTX1YJfF9XMfcTjdb4pgzvLtzf+jN+d411Df9p51LU
HaHyNkI58RjdGdvalxys05tyr3jc1fYSjgQS9LkLgngFNbC2zU5BY0lXSXYbhLKrJdkj1ikkWRlK
YdMPtPgqx8+ANWxXIWGfytnFsYjsTsZy01BJp1qWsoO0021TIcubX83qXSTSruxLyE7lpsvnHbKg
xUReDxlGMlqwip3TFhKMDJNci9rrWhr0wfTQZfFzWj40/R+S9SIjUVrkTzLOBLkvjxjWnHbGcSc+
0V/5f9Sdx5LjWLJtvwht0GJKQhDUwQiGmsBSQmuNr38LrOrOrLrXqu0O34TJUIxIEDjw47732rmm
3TFe09szME2WYbCVpMYmIdcGpuk2cf4l5b7fiZJbyXhsZtUvY8LM5dQbxf6AecpOg56km/IZTdM9
IRujqnsYnDVn8EcfInQZk/oTG7cDo2sjZ4KzWLGTr0LmoFlJ4WvcKBIKnYD2ptv3hbGO/2zIZi8Q
c696Hx+bJEMG0wI0Qm4eOoPa37tp+I7b6IbQNLONQOQ6atVjpr+W+bSN5cwTBewaxOO9lEngtpPg
GICwhGJ6XiJtM8qT3Q3xZ10lTqkTJlNHPxmnXho5/GKGy49s6LtNOuXNdmolFHiVzdJ1TObEk7vq
UjbmhSzCTHpu0daq6XgFvv+CFZfgKzSRJFxKnfxU8xOY3Y4c6T2xGFu0Lm4qEf8nFPhuyVyqxy1Q
WuC6ox/Kik36BDkbWXiVYhaztCAXZTwOU2dTGxJaCGbJIK4j0Tf5JDu9LiBWg0qZVxudODAUXdUY
sp6Ufrb6LvrIW5e0KB0cJSUupbe2QxxgH1cEOxhV39A7Ut+D8Y4kageeDakqK+JQNi5x6K5BuE1V
QRADIINDqfisgQ8G9WXsvshJTr7InBLfEakzafIBiWWq5ZFv8VIbOU7qwA7Hem+VYbpRDRMy1YjC
aw1YMBG/F3QECEEaafTWinATQmFHCOy27mDjpMZ2Lqovap1IG3OtxTjdghGGRJHxHLX9woIZoAFP
FT9I+8tQjKjfWK+0+FmsdCTMd6SkSnSG3b0RE6ynhJRZEbiYAVIq34A17j3QwDoMtKQ7VyTuK57d
Ngu9BH9PUwEHAxxrkegcIDJXCoTuQFBBkFXxazYc87m/j0vJdSnbHWnRQZVugIRv1AZHrGg9p4qC
/Smzc+nLFFSfpNJvK/EqxNeQsO45GreqRgpXlEXDto4BOc7y5CyS4nSasjUkQJF4KKPUtEvxtRvE
H/izN72aH8B6eBJAf0WSdrPcPY/4ByG0ol00PCFJr0xKNlbT2SO/3shzbl2IpRMG9sBysJSsar8/
lu3/UzF5qX4Uz13z40d3+lL9f5CgSIX1243jfxSCpx9T/K38vfJ7/MC/MxT1fzEEYqdAx4mUr7VQ
+3eGIh77fynQ9/DpsWHC7U29+GeIoiL/CysS2BFDJpbBwIv9q/JTKSUViIE0QGhMQOr5v1R+2t+G
HIxy2YLSLlp5LMhX/t4FaJSBcNQiqk8lZHknRLpLVEt3y/upu6WtggXPuEaGOp1UbIZ/POj/eaaQ
Mr/VulDgAhu8GcbvsMTfIgE2Gult/QXMqLjnJEQh3InA+dTgHmalw1ynJ+9HjuWTJhnRATtkuRnz
poM9W4zXXNXsqUL1lmeD6CjrbwuqptktWU1JAUk4S1v1B+NJfyjmCvtju9eLGjFZ1ACtnY3I6w3g
nOCg24s+ILgsp5jcn/XDqJ9uv73X/1sR9GgJ/KoSYEDwxikoT3S6l6CmlL/13OIRzVPaVcMx1uOl
J1q5rC+F0KCujiZz18ltfqoJrduMrFYbRezyK06f5Yy/CVJJmPQ2EepRSp5jqLWu+Z10s6+RCPUy
QHl8pRUxQKajfENOdKygHNvWmgdO+ql0jFVu7BUpGIdZHYxDGhOy0+ODfhPrWMC+t8CUKrN3Ib6M
s1F9FHIR+0yNGweFR+UkGjZ+ucODaKSy9DQMwrjLOpxwZRTVh65OqiOODu7+bbfrZU04Lnk8w+NU
pquIsN0GFr44sjBuk5nlXsDr9BTiDEOIUw57bG94WPl5hzL6EPayeBLUCZdL34y3x7O4UsZbMZMB
yTioq3X5tVuVrbIcWt/GMHIMK2PtU+LcaeRl3AeklW6rLNEutBbcJRGWQ9HOJVmP5KqnRv7yeBh7
yW+UxALc2a+h7wZBfhz8Q7sknQ1kbf4cwtBP6rsQVOYPnFLbsgFnj/kKW4A8Sj+XrL2S7959yTqS
qOphll6HeE2416fxv1Ww/+PSQ9gjw1rQ6DT9LycOvUetk8ZMOipLJYvbJge71NdK9EyUWnLplswN
OgKusD1Y8UEoA/GrMgntNgvzHin9RDlAyPKLpITSdUhkjOF8pFpSbQMynOwwKnRW+sHU79kgfyD4
4s4sZvOETw8Xx6bM2XGwsYkT/cfAHXsjNJL80i0XMR4wMYyVclf0ZvCVwGJrpQ7yPUEU7o+1Jm3H
zhnlcjNE8V4Ct4vblXHFIdaqbyAOJAMfDS/B4KO0dZWIJ3AI4jEwc+koGa//fPkZf2vFILaDcCTT
1VfWtAnp76Q3xA+qXCla9efVJwW6diskHMykMamnJROrkxyRh9yVqnyKEhIBvE4JFneMDfHWCxMM
bly3nhHk0u3xOePr1MYdRTBrWLIUF7GGfg8w7WQ0UkNs/VhepVThUp3N6Is1pLlP6wnTlRYR0MMA
lZxuTJFj3mkvjSq+x8qcsQhQtkaqYF1HdYupoHkK1oemiBfqvYUXAzJo0a3adnGaf1sWzH2jlNzQ
A4uHUsYfkY0DkO7UbCEk6tN1mpbGl+e0sRUjrN76JCOpao7lXVrobBgU8bUpKAG0OP4qECZqL1qY
H4GAQs8Ih1MmlLMvJN2PcF1nrHWdeTwrzeFHKYezX47Vf5GTPMglv62SzAuQWzB6gf6IUpLZ7F/3
UlI54z0nFu8QSE19mJv5Qx27/KeBQsIU2vQ7OGUcOWauPQsdhAc57IxNqlqo5TW5eoOzlm0T3DiH
LCFMpQM3KtdbedCGy9iG+vOyjNhV29JwNbW8xDOaRwrD6JAbAhQiU32m41H6mr5BVxN81CFTJtIu
57OiVxNWZDXHHrNDgRecdWlcLo+HiPTWo8X2HLQXn0p7fffP5+5jiPCXYwJrhqRREnnXuwhP/npM
ijgKpozfdYiz78D24pMeisM2o6uN/6LUtw1ucXdUIu0ZxGfsYKhv3FHVBEcqF8QlWqfctTJ6ixo4
yVyBqy+qr2CFyMqbbjhpUnyHbknUXZuVp7jU6H+Y1VDiLqSKX2R9uWc6ufAWXrW9VOb1teScw8GZ
6t9m68MI6+yrBqbBpn0fekIjYrQVrfGUlVw0SlHOX3FMYe4P88+q0mWnacZhr2il9SQI7BCg4E5f
5Xy5K0x3/8uB++s+WWNSwoaf8b6I8oVZ3mPk8PvGfCkFvUhQlkpqmV0wBLEYtqgY7TDrpK9zhu2m
VQTBLuspekavSbZIPOcbSRHa2ywrwdZQy9Crp6a7WYb6NuIbxbre1Gc2J5U9GqN1z2PIHObM7GzR
9JGFBEatWqfqxpzSiiGEsrwQshy5kYBKqeGW6Wi9lrjZBFmtDrtyaxXddIR1z32ySY7p+qYMDJ2j
Lhzu+twhg1BbxVlUODeMCYOv/3yI/k7a4xCR/7iKVKnuyEb4+7qY09cf2mKsD7pZ4LnsICYxLjyW
ZSK8YQwu/a7D1SuPOr6cKc9tq+TWki5YduI9iqb0ezPBgg0aMb7qYVSxzoeTW+kkzsqtZzYK0JpG
Tcs9dIp6oe+ViO4//w/Uv3Zf1jeZFQOdFspeotmQU/316lDmKqMQqfKDKVL35R1Nh2mob1jz5Huw
WI5AYMIt0/C5qlZ3zizzJV3G+dMMrdDOemW2G53TuUmm5alezQuYpJcvakgGg9Q1wAGKDKO4aVQ4
tVLaj2BqcH+fSRWnB5AW118PlCwm1rDKcCKgu6z+tgIm6/xHQWm0d6m1At+aCXKd06jzUkK1zuS3
CqRd5stGqyv1HHb9/Z8PzyNl57fFgzdXYQJrMlZTqaWZIf318GBmx1wwNJOnGp1mx0I2PaUy1pKi
bqNPpIOnVSL7k3LKFnu5/QYLfILXHFYv2hhpjlnVZKDUI1bboeDD2ChehoYlGOt8+63HaNxPdWZH
fViddG11rMA1OjWZaFxKgWaDhMD+S0tQKAb+Orm1aqUd5F4bcUsCbQGZ0H0pS9nVtTD4UZfFdYpp
d1hS2C5XzRwK1wxjcVMzO78nliAffn0odLNymDoMuY+vakZLZ2MhUH6blyOQhPWtSdeHAceaVcvN
5p+P69+52Mg516kywZUyy/K6zfrrca0DLLuhKk/7Yhyl3SRM7ZMyKyRWyiABBt3atizGePR0batp
wnhqe6Wyo7BtfFMUYCN0jfHapHGz7cuke6GnUdC/BYO1jC3Jt1qyK7NE+Y5n4znJ6vmLMBYUvXkk
vkO1MDaxlXVeoSmjIwWsX02ivq90EJfflPtTVeZPxLh7vWwcJStU7kVOMbB+JEciV4Wpp//lcDx6
uL+dZpLGmYWZguRRnREB//z1cAi6isx1buu9Lkh49ylZwvOs4hMTtFsFJ6I150ii2ZOmbklyM9CE
pjwvS/MTtfnKocmUbYY5wuOU6ui49Wwt25Q7t7BFCVS9laWif8/RuW+HPvqWzJUJD0mY7/Ch/lv6
xqN7+rf/im6wZUbSSqEo/31KKIgz75JSVPugH6UnUnpGEYjoVDQXpcXZ3kyN9hzGk3BQiw7w3RqE
kYYrcGcagf8splz5OreBTZsbJ30OsAP3tC23/3z+wfV7SIV+/0PpFUiMaCRNZuliwrgOAH+7vbVx
BZddqDAaAnjKJmUlHN1HDIPNdJVnaRd1p758NmMaYbG0awzJBrmOegA3ZZqdBwI6I9zjtRS7nQgX
qqtOiRHuFJPY6qV7bhSmvuv9GR+yIWF+l87R1J9jBhNV23+WkXK/RFL7JVXrixwGfiR3p2Q0Tzng
rx7/UrPgOd7oH2PVO2WqnzPMtkEduklhvncq4e8x0dh56HWYZlcWQxcci1o6SfVF4zbdCMo+7bDd
GoKLV9KRh3EfGXcFW8ysshZLw8si15z5OQebS4PJCeFZGDixLTeKcclQ79Itc1Iyw8f0h5V8JOZH
Pt+VmFbuplcOWeBrFW4Mp8ahDqp/m3zDF5pDTszPiFSony/ZteQ/C381Fl8a7edIoz1iAxQFpJ2m
TtQ+NcJlUl8Fi+aZ11hfRYGMdUg75kEZ9kmX2220ozxLNbyYOxijSWUbmmeOJTbSYWOElqtAtm1h
nM+7ZOLNitisTrI7LcLbUKe+SINcTAmppPkptYdIJn5pEZ90gsqqGBdBqdwCvXwZNAX+DvZcFbKF
6oepsYtnggGTmNSX3tzFQ+KJRvvUYneXl5b9/9pfN15UVsY1L2qp6OwSn5S1EGuHQ0tkuGZ84mS8
RoR6Gfl7FSinTFo8K+mfwpVIlqhOa3Cr7DPzWcScNkC0UuRdkypbxHz5ijo+97HixvRwyaSlaJ5h
ib1bZbWdfIhuaMQ/KRsYGOAmlq/TYhEpTmJUeG2b11SmL221m06lgY28y4zH9xDTsrlcsoSYT5Lg
o2sQhq/hohzDKFYZ840/s54OEq7KOBz80FRh75F7A7ZFhhWHdViFhrAwgdKbgGKrP8wwnIzwELy2
IXGlWL60/aTeteoCsYbyTL6r4VZRv+QCIVPkdQnz934mK1k3oO6Vm5SmbRrjAZfe+yKm1/Q8QHmz
MnMDewoAW66+dM1HOnHTIgT1s9WvQ/cyKLb5OpIfiphMy59iIXLneN/hmNecyNoLVgNN/izLh7C+
qws7NvK5RguTGOSETN0mlr8Ebh/vDQ5mxvYx+NA/QAqoyjWTPrhfNPmm/BzSbYuTr3W7osbqb221
tqEeZVSparCjws8gx5RtRNtYgOGTMaTi+oihwFapxYvn9qA1m0asHJG5ot619JZlrxpfoS6eDYJH
zB+y0nm4lHcEu7mJLGwfW9zAcpIOQAocwrQjShrntJb3ZNEXTtQnNodhlkuvUDuHXqHTLnwXDlZF
3Iqr2SvrfYpQGBGRlw6q11Ggw/L0FU7/NKANmDyVdb0njs1TJW2LCNmZ2mGr13TsrN4XMhHLtmXT
6AfKmBwMiCmzdKKK81uS0MxCuuqB7teIs6JmOLadvB9C0YUj8RxOsGhz1VubIWPOvTsTt+ulHQoF
VH/E8IwFlvEoARZhqgJ0yEz9DNBh9NT0Tlhtq3JfRoAMvaX3lhr2ikfJ04RHiJBhtJe5KpZjZH2O
zYST6VVOv8WStCehdlM0FYydzFtnJYOqrr3R0zTXdhTUTFaoHOd8MJyKi+4wZSYHu0lecwOvfSsF
wUeh5V4sMc9Vxrk9qXP3I5sm4YXtAZwIfQsVSXHkOmdHE+lPeYxtXU67DbcoxvL5kLpwXxK49m6T
Ua+MQqb69SD1NnF9X1OGNNdY0sdnIMl+vVKykohg7mpQA1+CzGeLZr5XRHLSq3QGtgVWZIpX3HVh
lo5CBs3OIK5joPN3zwy1v9QEeSsACKRBrN9zswZ5RHy815RW6ldNC1BSGD5o8Un0Qi+WKPauSn7F
NjYFL6o1rPRW896xB/EtKbbsJmvad1Fn2DIzCTqJeSG/ZtB2Ht9WkYa8n4XEpGzgp8IJiUAet3Sv
OoEWqjFxg5kPiRx1b2PRyMe8pIY3kvFVYYb3VE5UuhRviBJldXhX2a2M7ajfJ3NZTuUIfSsDpvg+
WhPUJJkUPnql50mUplvbhu4cdY29QBp0FVAH+3YI/3xQksF0pzwB1LeeLYslpBvG8CAOFrQUnjlD
KTVbKKRz5asD8IskTGauTjJetf+8UqNh5ZdljlibfgYopxxTwIwfAJndNH0iOvrKypOnP3/n4wcf
D4/P/frw8Wf9+tysMzsLucA7snwINYpFuvQ5eZyhEAjANDKz2IfaunmDs5OBgkjLZWs0ynqbLEz7
8aV4/frjISpy/pLH06Jb931lSxzF1PfJNjGVgs5sJnhyrJxXR1zdi24GLaQkUAhkjZ80T6AMtnk0
7gfmjqSobFY0aSdNLjU2uzoYH0GHan5yEAU6esO1H3bnEeVDq7d2UgAikedtUSquWo6+CM1CkD96
kZpIOo1QW3pBOucBFQjJO2bv9bPsBdFnItPgASgzZBnQINHVapWg2/mlrOGkwWjRVmxRU7FwWre2
XPZlG3l1EXnKwIJhIaiYG69sU3BGa++bvGZaa8SvNlbrrctVqRpOzcw2l5hzVsY2idOT3JROqx4y
MzrOcuwOCuNhMtW0DA5Ep3qGkHgt/Aj0HcRYLSeRbrtg6qDOBjAluqdy/WaQ/8jigICleRKjujyR
PCFQvaqynBkhSeqHlf5Zad0hH2PX6mu7GrqtlCSnZRH8sha4rwp2FOvXSk0u+qResNxtJvQn1L6X
2er3Q1fvc6E4EUryPCzNl5rtbNO8kfiyF4LlNTSWr1p2743Oozo/Gi1IApO/Q5YukdCdyri6xsCk
wpJsnMzrjOzx5vWDaQssfEMu74REOI4td42W241sQQU0XHl+GabMzbXWZgbjaPno5h0RhIOM7ycA
R8WUtIJmNuDmMZc91/4lpFaxovTdSubnsuh2UtF6ougRhelZFndkJjlj7mY/UrHbQ4XzU8y3UTt4
cSC6aa8cjUZ2I4azoDMjs9vTtPXjrNobLGgaVJDZrCkmTVdoi/26G4b0I2gW5CkgQYLodBYjavx7
IuWQgkxS/lhBi4m2uPRLoBI3pD1KG+S8Tj8MXl8Km3DeC4Via7JAWKbJ3Nu3yn4vh5GnB4OHVNq1
OmWvlazN7wA0r7VeQW5NqTdxQ3ItZMrkimPyLPEHjiKXUNe6yeow7j15irFLpQdjNo8SpBUDpo1V
sTSQWUYTj8hV/oRpgQrzKlJhSGXioNFyDFXnXi8x6oltvQOlslar5uhKZnvQlelQ6lCNUiQHxrRr
+utiVm6RWAynWR+ov7W2t+UsRVYob4NFdSv2fKPAvpftrBUKbjBwWicNDSKvyUOYrSNHLwU2BHY+
8ETqF6sWPUGej9ZUU2uKt1qOD3jkjwNsHB0NAy59r6S4p0L11c+0Dnb6Up0WEm9rFkpDk9CcSL6e
d4cA/UgPhoR12llGwH7T5OryE4kf+7GCjiQPdt1/ouhFz1XapCJDzDXOsxjBia3exbK7VGV0z8st
be2LDp1/UKEvFOW9jBqbJh6gt/IUDvzJA6To8bms413PCF/Pci8XBBg7ohPG805WS0p4yZ07ZiQd
yypikCbYJoOxHVYSbvgkiCxTrebn6z02Ej08wWCU5W3dj0REp3tTCW9lVx217k1Y1GMynls5d9c5
mroYbh5yrikahY+5l/pkD2mIokffonrdcbP35mQ+0tJ7qdXFK5ZqP5SvwDP9IVlu8Gi/ZXrjW6T4
5VZ95R0ajNwFvGCXheJXWuArjOZ4Nw9RYzw1kRN4YypdozRcqYu8rY2nKukpBuqYL8hkJIBO4GjK
4uta58tytaOTjrKn94JU2C2MLfAVrtSs0BJcTPFbtqsoX1UHhJKXUyDlkztUhQPZy89YAhPjiRGL
A6bnS20FO2vJDroQ+LLaujrksarkfWRtnrN2K7pdv2wy/HZypu7R7AX1F8ZRH3Wj7st+PuEc9mcQ
lpO+z/Rly+3FmfJtq88HE3gUnDbPaMTNMgUbIXtXOEFQ7retYY+gtRsDRN2oXIr5Ei3aj3F8Vovk
ym4VYHNxm8k8ik1/AlJAn6pW02M1Q1dTRyJwNNsQv4qNvpvbybeYbJVK7tBAcLRO8+oydUSztQVz
YG266UZ4SYt+n1ejz/we6kF/0wxyn2WAVWwK6GIx0YGdL7sQWN2gGamJ3UYddlUQemHOCczgCUfj
ZxO4SSw7vOvbTK/YbkvuNJZ2gzZjEKItIkmvQPSklNrWCLpTbZEvIVZsVevsZE3RsRPFPcLw4wQh
WWWoxFjhbRiiezopz9D94TEp1Q6Mo5ycHxQg+g06orE6T16oB5/UWr2lKsOPrN+U1g0twUUjJTGf
zmGwN0fuh67cfYqh4ujVUR/REG35i6f0YjZ362swPiVsQyXNa5KXQD6UmWeK7UmMdRej51GMy7tg
5LdWIpLZQKeTLQcWZD8Wzb3agceTjO+DEX6oEzdWMdlHTQTZrTyu97+p7vdrryErgXtb3c7Q+WMi
9YQR4Vb044HEs4qVQ3CKsHAq2J8SipphyNiLgOB4xpHgl7pmL8LsqQuY8zG7GU1HX2P0+8hwBDN6
0dsPKVlssmV8kDwE9s10QDqXTF97AYUdaMNeqzo/zx0Ri4gWkVkbxJcuKl5neZWqiq4wMMeRSUgO
lv0EPLkddvn0USrWUVrKnRBkO00Od5KYuZGhw+cFnU6xaSiv2UsDS6vSoDrLhyJbS5ckh1JZ3hdV
v0xjcqi0+DRZEEhNzUvHFBFrfEokYEn86maZzrCFtjF4+0EDoUgyIlQtMaNDUsg72jTnuAhvjLb9
JhpulTBdqy6CIhTtjNsSADtNTwKMIyyu8KoqyEsWdluRgm2OOfMsr6rzk56izUuFF+wqp0iQID3B
4wwhzAE1GYPgRZDMV9lSrszObt2kX+I6PatKQmNe3wxx4SRC95Tn1ilXot1COnZZ6VgAw52ZJDh6
pGu17pdRtyLkv8Ky3NXGfA6l4j4Hy1OaLEcl3wDTuRqJ+oK24php1HCZ4qsju6CaC4xGFTkRvaX7
oxHe+nE+xWZ5RMLqL83RHPT9RHS1BMCM8KO7lXevZvAN/9kmbOkGhO1F0u1hAmEnToesCHetMR1g
bvnjJML+g5Y7AGIv5zdlCXZEJ4JoKz6qRHujg/6Ui8G9lcpbC7lwWlfKWDzl7BnnUvxgpXy1qOq0
OrBzDEw6AxoraD/0JbiGYe9LXbljqy8jAE7r8knspIMZ/cyK8QuM7/NS9de2KL14oK6IqhN5AE5V
78QRuRmB2qEVPfeMletS3acww8RK3Uu1geJZ51Wa184oCeJWyTZDWpz4narvxlp0+yR8MnPTTufs
3AjWvo2lpyZptwEe06QkW72EZiYWt7CIPovI2JMRel5PcWRyn+AI/LTvHWk0bn2tHibFFwYmMst0
0K3xkGXZ1TT0Q8umcJruIrfGvoBTxSvQJfy2FOG+qulFwJ2EJ6n1nS1xeVm15CpG4MZyc8SG4zNH
zPrXlTpmEnM8Qm7qA+NAB7kdY2SbvPNqDbBYk5GgCoptGR+NCTBlro5oA/aDKh9IWqU7DzNtJjo8
i96GNn5XQdMbITq4kRBxdSaS8iUztYPRx6fSlP1WyY6Mzk6DZhxFNdgHlrALZm8W260xCWApiX6X
cMqC45N0x6onz/g2MfGYR1R5hg6FPXGadLn0oXhNuIxDrtJFQXeinMKIMXYA/KfEvaa3PnPA554U
7BBWhWYGp1SQnbiY3VB/wxu9r8iysDq2+G8SdqdgqtGnFifZzPaZuOwFuTo31vTUs5Flj4d2nn6d
nhyseTorJqt2AkaTonWh+wEgminnq8D1NkJVE+qQ64oSUJCpcyBFdhlTBWmfHgucO4ZG1oqtFaS/
cAuNwWiMpFt1NVdN5LP3FQzpaqC9rGNYk2Z/ktrikqecwnB3ZkQ2paJ8H4ruwEjshjR508IhVmDR
l7F4BVR+MRTlnqGDrfLxxzAZLLAW+qZs16eONr1moupn+XJhEnnq44E+XABOOKp3Vg7iJy+fhMW8
4+G6MWq9SqPgzhKCXlQTg7LLs/NEMsDQpXshGdm4023Opd0wd2sn86gWo5NWKoJHau1W3evadBjy
5SZZyYW9+DkLo6PaT77YfJniCFK1+jHn84vWy9+MTt7p6rwbSWdJC3WnDP2+pC07xP1hnLV9Ir0J
PWGcOYsY/4FKYe7RI4xLWlaq7uBXBFUb6DINuWLeYQLCrPHdr8DS4phk3BNE5v3TO0a6p8ksPpZC
eI/78CoEoUNvdUaz2Tm0u6aJemtyqp+9NtlE5xo03XB3ODXFRM2yF8/UQGridbLO3q0/Ez5so/+z
g1rYtUPklsoPIf/ZqrUdiOKFtE0KDM3V69QFv6DR6hAMbyI/awpaVyJ/1zCJNxJNr6UIlpjWpU+1
Wn5h+OebQslZaKH5Eu0yfuUaPLBAXeW+3cWldItHNj+peRbngs3jGfkc/UjBlQIQD4W0C8NpJ0/0
kApuRYCXywWhtCXtNFSwdXAx0vwUdO0xHSlW5oU9GZv6hgZKofQulEA0wSGw/UBT7T68CCAkf2ut
PLohltbTr/jVMXn0SX61TR6tm18f9m2V2VLWTRvgZH9r99T/afw8XgNKZ1AFww7mPcpFOaIV0ALw
3hhzLlFoMgko27igrcBDFYDbRL082IlQ//m5x7MiR3jwxzfGqUofMg5NWuoDoqB0Xop9HQrItPHK
s2Mxpz1FeL3v4qje1z39JLFtuDVLBicqIqe9NAEGfDxUiQG+9I+P6RmshdW/vw7nFP14NO0en1Kt
uNr3RsV3//qWxyd/f51fL7G0U79p2qy1H8fg0fx5HKYcetAmLxJW5PUwlUb3phRW7IqCIkEa5yEp
Iayq3CFRK+c0n5IgZ74q5X88y1BOcuhIP6bT/9avB61bD9XjWb8eCmEIKz8LKDXXDtvjLXv8qrkY
aofJ3PdMDRIUCWRXbJpBLm2aDBzbxwsU8npE/3it9aVNLfkWGPTno7DmLaurLcJDy2/W37hoWv7H
r308e3yuJiqL/tLCKCzJ2EnwEo8X+/W9j8/BxxXgX65ffnwlaRODrVv63K6Mxm7lNgJQ5lh3DRxH
YUYGOWDhWZL5PFStB37R7efKNegbBXLnjZ1CxyHejD879kk5bk1rGLZCr7E/kDwVnmRORnkiTV4P
Z1KEN5lO80s9W1+F6hRIjoRQPbw08ClHPWbI/xMF3VWRW3ZlwKXpiYtrXyGdz/PPLmACuCy+2LcH
HAhuGHe2ZtABSvfk+djGkDgz431GYP6SG09AdC5MZz3FjxmExkA2uZldS6CbFfBNrSxOWSM6UYc7
S9lKynZoKarBPka95RZCuQNQvA8BeibrLShNz5hKqnBHdsCOHSc3RdEGKHgIoIKC4nyhnfJTg70Z
lIdhpYf2YEQRAez7ivetr9wYyHbjEVqBKSPZpiBIowFkCscjA4zDIP7QgCotKR7A0u9kEKaq8BEA
NFVIgxkxgnAYlkB3dAjvnJGoROjR4eIMOpj3wFERPXojsNQl+NGKBCwlB/pru0RdXKWOnL4/agNV
oxjbGcbtQMtsMpC2/4+uM1luG9iW7RchAn0zZS92onrZE4RtyVXogQIK3dffBfrce+IN3oQhwrJs
SWShKnfmSvAM6wkC1BiJQ+0ZlEEyW8LcWjfZhjguI47tl2U0O+D7C7n0rCG+yjnc0Ou86SHBNhBh
tZXu6ZDZ4jtb4QVZhX21q5Eyu2DaCyIdoXqNOV3Re7Gr2MJI/oke/uwEhzZ1mM3Xz04wvppgal1w
tR3YWgv5kWIqSmatpxSs7XJypF2ZHxI/crC32cK/tc3uWZAltap4GwDItQDlipmRFuBcH4CuS9dV
RxVrW1r7DCmtBrQrMaCk7IAyBq0mIN4ZIK8pyHmjUGZkQiTfXg+4dzGkMrI5+MZHaxqr0kEx02Kd
yVcrfLY4o/QQgAdIwHLsN8UlfUBFXpmguPPQXk/TksE5JMazC0+YM8MmKb4S79PP/zqdQ6KFjfuo
NrAWCcDsyKjsetM+1E63NnK9SfAPxvCLrZo0EDxjc4BV6VSnxh+oQLA3QfNU6RzP+ED4HITlLDg3
p+uRKNIcYASGZRDynZlQlCtRn2jVeAhGf9tAWTYyTUOGvx3iK1NCGaBkZt2tjJsfSRlRl9JsU+Cw
wJq3YKJ/zRXDj8VpH1KNENsEaYAZA3xOuKUIJD09/2qQmwJmX1Q1ZJaxoigCl3K9ExRg0AglQSLT
oWT4DKBFtDKIBsVAm71cbUQ0EvtgLm54GHgLFEaywWCqi5FQC9jqQAa/Obxh8TMI49fvAXhrHQpC
LkwJahvfbL6OwGAbLNYW/kqDIgssyKjH3bqBNZJSSJPt06+J8ppAXWwRbkngbamNZkh5CWW2TU1+
WZ5Ck8NV5WEDqM6JyDYDyG4thn05RbvZj2/M47ZOx9uHRNY48E2kZ5yuh9AQe0noMsfwmuEqXhAP
uv8DUmg1KbGVKKAOBcS05x1laoK2L9ZB1+5p0qZ+1YM9jnC1JALPFjzyAC55BJ98hFNeNGrjDbza
sElkcMwNJhQtXPMBvjm63KaHd27N36b+XVgw0PmnCXGtdf5QuEcxJlCZUwYg5iZHCe1EfUhSgkxw
1Wf46grOugFvXcR/J+WuCjDsJjj2pOR3mlPVpYz5cZ6KQ7XE89xsGzBRHi15jrJp26IVux7bKNbj
FL0oz//quH4eGT6GTXeQnCd0TBa0ZcNNf16OAQUZUxb5sS6jqwg+nZF0KKBsgp6HOH73ipoBfrCr
GepJnM45twyv94lCMfMEXQ/GdVOBsndB2hsslW0EaJSyo8joCWUUDzGHlyYHtgWbXEwwNes/BSC9
DmC+1u3i7Vnh3dWUtAwIJ8Wp88xXaXro3uaxacKdyyhVj+JotR173cc49Z6IOt7qpn5p/WxClmpP
Q0OuCKA/9xrUK4glIDaabTZj0UzeK8r9jKjb1inaN4snecaDRTCuBzMumps7qnVdtOTRCkb309qi
YcCOBgDVE2tutSZUu/dnNimQqwmsniYaChQnSwtBMICvXLDw5tLhNRDuZ1zGCSOfgaaDicaDMnjU
nEMbcO1Okj41rPSJL5ENzE1PX0IDqSKaIyRQl2NAfchx/kRtQJ6topMFLz69C4UtUDCtJyPx9lLb
D9jY/sr2QU4vTt3P6zZYBlDeUUvn3XPApvTiweUnneQjfjwq2mwKkMQDJZBrQ02ftU7exq68OW71
KSo8fTQGpEH5UGbhJ+PZdVWwIpqcPpYTsU/nhMvAui8swoerhEaKimaKilu633mnHrNTbd3m0Xiw
Sn1JihebWos0mV5k1P+wE+9rVpyCKu9NCQ7iNea8efbO0jafW8Mnv1KsE2gcitOd85RZ+dXVKRsb
tjr9yAmPbp0p3teVdRFR8hJb3qOKxY/KMF4x7uGS0q9tmZ51EhxsmrxjXgj0BhbBtAk6jUAFN4E1
FFT8Hkfry7zzYvs2jMmpoSEEAWhb0Rji0BwS0yDCkXMTI5gTpNwMqdyH8bkOuXXTO6KW/hF6SCb6
SJYfgz09SFpKfNpKSn75iU0EExu1VE/h7FAs+SA0OwQStRnxAXq9D3WfXnBaXlgOl7f9rpAuy8MN
HWztMFIR43QwdPDoMYgU9Kp49Ktk9Kw0FaKJf0HrfFO0sJS0sZS0sgy0s2haWlIZn5TJOAzoSaSh
uM4/x5hWiip9SGwNoRxxkc6X1Am3Cjl8QPjO0oid5Dk1fg4O6XkyG3knN7HP7oJTj6ZZpnT/kLJa
9dTRiPqPpmmyugXWe8EOvcyxqG1NFyeS+vStV2u+UUODOQHfzTRvcgSW9BQHT1X/d3ZvzcGQN60p
JdIrzport0/53FeHoi/7ENm87p/K4N2hCSR8mN6teMUNU73ayTr3HsxvMvqP1Wcy4jWi0WcXmevo
t/sr+mBNAVaPee1aX7011fGr8RVPAJuMhl8bg/YXzVLprrpwp5l9rKReD397gu3o5xn3Jw7Rfqq4
3w0UFQb9zKAtc09zGIprZeh6Q9jAetXZ8LI02wnDLFljqu4Zqbg5eiPNpZZvtatE2D6THOx2/EM0
qE/YVZMp0IRYSNlYjSwPnaR87x66yZN0omKA/5Sbm2ehdfDVVuaLV4jxagR986eRmp0XaJNhO92z
m1ZlHEc/7HkzdNvBq41TM4hLEQ0EgNEvu41reGxSyyTYUesAqFNlJUOJUMa7DMTaelzyVOXIQN2d
xpsXuNSolHmzT0VWsuoZ6Xs022eA1cFxmGW4hbSQ0KXp92/ZNM1bFmjrTEaVsyYoEnomSITJ/3sw
Jv9gFxZnlnjC/e+Dpks8GqIynG6X+7WsLNpDrGe1t/y5ORuS4E7V2NNPO6sfWsAmZT5ar1WlMioO
8dXYkfV6v5RZ9Wbqypi3EYNq028qQsNmdU3wxXInpCcK7fJ6f3BllqBLYRWyzn4tqjP5x+mqUjFf
bcuarnMQo6I07s/7JabCHGGL5NpXk/M4Gwi4yy/q/tviPMnZNePNL+Zp1yzxJJO9KT1+hTiMnTG+
pNPSTMs8LQENu7n/zftDnf5KLNt5ijMy73oyo53VhOocw6Y63z/yDHX2x/za+Jl1vH9lTCioDJZW
W9+sv43U9F501zANrCSGafaNFzdhm73EIg0vGy+SLoE1HdxsG6r46EYzUE3CHbulvvOpNo2YhDVj
9sCpxSoN2cH1EY1pKxXmBLHMLmGKOxfzr0z+cmk5/NGY87wzy8g9pPUQv+F2OOUjnd4ktp9NR8UX
5dISlNuj81EUDMiH5Bs3y0pkWZ5QlgP5dlAXFHnfRamKnsyR2iSOD+0Lhyy5StO5+DOE8TPEETZx
oWVsWrc/Ql9yzmmPZt8QOLplDu8so2XC0y5Po6l8qHvTvcVBupZe117hEVcrdoV0Rrju9Ckdqift
oRnOAbUiH0b+k4ot+1Iq4vemyP2HQlPBIgYxbEUVpCeimpal/S/deFCn0hjr5zwU/EyUWz5kViIv
nf800bJ9FqZxM7u2XtlGX5+sIE2vVUyp7diOCXWCJu6ZZLwReHD+OvD2XMYwX6Oc0LgN3ltJahwt
s6qLTdD66V54xl8GKRfhNc5XNWSXysQKqzSiVkE5lpSXsFQU8zbmqi5yBv4kuopNqrNHQ0XePumS
4eT5TbDJW5X8ruvHmbMeQ35qfu8vk8anhT7NX1zd8y4fiXpnUykvCAziksFU2yXPaP4VnSr+eFao
8edMqmxbNfKn7yr94AQqG1bRMGBGQ0TLqpx/PoxSBvNWevNHVrK4d96GIZ9elol36xQ04rg1A13k
KN+t3L/SsvdIScEvv6PnsZwoeaMbjxn58p4RhzQNsVe3tvOGRj4Uw7Nwqm0x5/ZLhU48JrH3rgj+
XUUEwz4OBg9upo15qu+ZRLuNtSd3HnKzLhlzu/QKAXPsX0UZe492hboZyeG1YwIE7aGs100696/s
MG94jLxrNBn9KyVmpASqQCAIgLOmdDs+ieeMBUSu6rS8BEIOv0bLJqxY6ObNKZmiKVi9O9riuCu6
LvcYwSu4NQ/mrNOvanlFttocbn6Lwcyrq2wdU5GKuSATr66Jdzgbe//L5bSA8i1/K8VtqmhLqo2M
LGR6NyQIuVZ+NESZXEpKX7Zza7Yvc8F3YWPQ6AKPLGvltY/EY7wLKWTCRrp9BFPQPeoiTlZdXs0P
rl+O2wjHG1qrGiQ1OQFumSUSrKcJAwYOY+2WzE5yo7hRCxAyuZsoV13CDPcHU1j1qvW7aT2FGMMc
1aOd8HtKo7R6Ecu7Zw7AWU15wMAwF+yZcTeHTSEvpPsIdMZp/SRwuoha03lw/5cDu3eBAtjVzyLC
VGEPHummhnnFEPJ6dCZxGYYRk+4MUxT0SHVtO5pOQ7t0XjtoB3EZEdxcHlyzLFcGpvRdkUTAcpbo
55R26dMw2x8VjbGHOW3bbb/MQk3N8C4ZyVvasCqJNBC8JqCcbVTHsZrV/LMZPPfDDUS1qZPAevRE
CyEs3/1bAewuJn86e4RoelmdEHvwLmj3ms7zuLEVEuY90JZbYubQUezCJdN2v3R/6EPrkBemSQlk
nB1LV/8hpsJumwEtO83kWJasgygnJwcfv1qhOsanyeAQGDu0efYgjGhbnCn0ZMLCrsQGj2EaSXOU
fpyf1FwRQ0pL+HOJwKVUpF+pdn/02v/1L79d2IZYK9eXL6HhjxfIyDff0fLl/sBCTvlx5tDSht3w
IH2fpuM8uwE6xHOahgwEfK99RqzaF1PmXp1c4iRMrXRX2VNVE9mNkOz92d36Sc8xJ5786BC56Rm4
AAtc5A8Mze4RV2viZ9WE5XS9P1iDgwzkkeerp/9cGrVFUG1gH86Obxvkk/rpufW86Vu/uNB/45/5
d/0NGZmIIWxsHfCRGmn/01K1hvVkN/tBVNNPXEIN5lHtmsaWl5hdHr14Iielun2Ko8ZTY34xme5f
xFDml/vT+0dMT+hrY8/930uaqMmG8JS7JAis8+hq86w79z8PhlNVq1EG5Y5qVipzgnbxv45WMx3b
LIXfGZbnenmwjDbce0b4dL/kk4z4d/3+0X+u2fswyopjTqMM3bK5wBQTbgrHay44lFqM717fMJrm
eWdUpFvyGGOYajZdo9rHjDbNfw9RxNIO+AQF6X8v3T8jWK5XfP79ukNv1cNQCUz5cdm/1EAVssQb
nu7P6H/AolMF/W7QefIc+r+Lwm4eQ06Qk1PhYFoeuPu560gZ1r9r2fIZVCDte+L6G/JuFSAuthy1
XbC/G/LgRwLbcYV7obz5fek/NlFer5LlD4Sm4rvoi29fGe5eS7MBBKjw5I0yfxSBOmPMCQ7KRu6y
2Eo+t5llPg/Lhjqsu/44L9ccWZULQUBkjCYF8hnGOI5JM/qn7zX52cmGiywt5+a2VviAXRIUQ4/N
XMCeIf8VP3UOe0cNm/AhkEyz7tdkmNfnOpou9x1sZjXWOVMOb2Jz+iLCriMSBsIG9uXXI2WK6TtJ
AnfXuBQJOIsmgu19M4xu2K5d970fKV4f6I5jLtVZZH6pYY3QRk5BooybZ/Z0u8au/p2k85MSZvcW
zdTSun/szFMHv8/tRwWTFuFbuR9mGn4G3IOOYUvHutvV5Y4aTChLy900iin4+8/TZAPpvaDL1Vl1
RdVf70m1yIq2niWcf0FkMym/Uws1e55jolSyeLXpzGpXYTYZLDf0CaazZonnII2bOsyww4NP4jiN
dMJm5124gDA1ZKN9jw+PHWwRP0y8Lha/TnuhpZXmKCNrUTLZMOROOb8B1AQX260G4oJ/uohuLrS1
v4nnPGbuMP7APz2vo2pmkzpopsw67Y95rctL7IISbHX6DE6w+qgcZMgwL+NTsjzN2nhfigT7MG22
lE129ps938p6mF/vUXieSNd+d4I8fqJsGIcjvTyHBv/OezKll3xRgogTBsckMdNnrI/AlhxO5Iyu
8T6EL4ygg9KZ/n2xKL5NtRXuOdk1NL6RVbTLsr4aEK8OQ+LHxDsow5hMMzvAIKivOe70bRtFyfNc
IpxKPaNPV5FxCev6xehD++YY3vBWK2j492+mCi+dPdkPWrOfVWNZf3QNUKx5yEA5+i3fbvYTq629
yyZk18A02bj7ZWY/WvMFD1aybiLmOYFdVNemC8vr/SMhZkY4ERbHtOvhNtga96etykPK/e4QddF4
wk9n4xnUzampS3vTCCzJZpRB3liuqaiu61XaEzhS6UvViub034eQSMG/p1ajSdoUBRbW5VNqrej9
roW7GwprqCj2gxFkFmRkyiEG/1Al9i6U4XC63xVEZQzHplXnarlRmE1Xg5+drMdhFMXBiyHfNdbA
3KdC+WxdssvBcs2qFTkV081eg/jljivoSmWtx9AarnExWqeMcnR2YgcAzMCwvSz80MHMzLmVv0N3
azRmTDEnXTOWKp232u6LLTXf0M17337LGQOvpYG1Gto6MzcX6aTq//Pgh3l88iiZcpkaGN06aPH4
tdQU42oQdUPkRSPXe11UossjrL1HVWekr7VtFg/e7Jakn5L02jveriQ98zRbafvUmG5y7f6fS3Ok
HoKaV0TvV1cqveKn1MjiJ4dGioM7inx9v3Z/4Af/as/svYySkrdkOTxly0Mgm/7BzHCbGOXk3Lx4
Nk9NZF7y0hkugEHtswqvA4PYC4eD8d/lKcMzrjVewxR9Z/KrWNHnWI974t3c66kZMQjyeGQqh5Ie
Q7PrtwRKmhcmd8+0cmO8DZF2qmV9hFnHp9WuvIxt8J3LJv9gClWA0kqKm+Es8YsgThAHk28AfunB
DezkCeYIqSorqX7V0NMyAkhjlD22Q1S8xobmBMttFoOaUz7Zi9PRGtxLW5eHf1SMOmixfBsOAJsi
j05Y9yomXZlTw4dmECQXr6y5BFY5HKpT7PLuo4WeI5ntf7VMKiEslL/nLjpZhEhRs+fmyPQm+Qwg
m4ZlM7+yHg+YyMy/bZmln/w9ItuG8NwDhd7pZpQOhSHUTJl+4XFH8rEaxm35LfELNquB9fXk+85T
32GMuD9j81Ps59z/dYfsFHhXbg6pmn3SuslaLlSM+7UmIDdXquTZEj9MJYpnKXX/kmo5bMyR+pX7
0zkqQ2xC8onTQATx5aNuxASeuukx9DviR5a7T24X6Gdfhs1j6jlLo3bYnchbtExJ4BO5KTL+/Qd5
f5imvtxEbgjMtUWAvh8BYzgrhNDotZJTl0Pnuh+WIwepyR7H4MMb4wcxyvow3f8ABQnqjqzIFtCA
ebt/lDYgxUaZcK0Rn9Kv/EPA6epI14S1q2TuXkKVfGMnf23zfvrZZD7w6c7iLRcXHFPgTmzCquyv
QQgx7x615yaQMD9vDLWt6mfK5sxbm6ScTs32fH82ehZeNy2CtdMP1hbqE1wWpy9vNmF80jPk6ptZ
K4puadjAS8WNHM7Z2c46gH4hpRuDHdw8V4a3UQV7l6K1y/3S/QG+C17xGjpRTMvPmdrdN9RlIkhy
ys7Uu8uj6IfwMKbNcAlCRV+oaQ6I5Bl36qxI36kbXaQJmHNsaR9V1bZPbsGgoCysiEAzNfSKUvpr
5Rbx1jNr7ymPHLFpm9h4c1wUVSsa7J8l0lA6+cH3YPfrdIRRZE21fPZSvOF1kf0V/eJdqYafQ29b
K3Dw+s3P2RnGbc+NLaQhT+b2gWY+85jqmn6MrnfZKw8Q3AkH/vtoXq7J5U/F6LmX/+/nVdW6NWbr
QNzE+bDU/IziVj5NhPbJtIFQEBmtmmNSzyTP52Qjamt+qQrKPu8fyf+7dv/T/35e5bfesfJJbt4/
ZV6+wL+Ppj59dvuJOKD82wY9N2/TNvvtpJZmTVVlz4NDsSaHp25Hpd2vpHG90x20w9TAOzM+fBms
mnE4nqWNztlowxiYDvclh45pkjdx6ODo8usXMmFzpdQl8pBAQRY5b/enwfK0W4AQ2B3YsmbJuOlj
chOSE8ynofkuU4VJbuCO+Sm8F6VD76FZgnr05tB2OvbVcDJGYepNbDXY2+6Eq/vDiJqtkPYqyArH
ck7+3rVEIsJNkLV4HdElMx8QZmN6+RaQwO6fpJfbzACdsrsoyE8/IftE2F1T56UY23krw8K5GIXW
AHaGACtbqK85VIOtpwfztW60uTKrMP6lsObGsXxhZFO9dRa52jrx4hdlKfadFcNSHWbeqTUr7Fms
iy9ylDY50K5/tyf/PX80Ck/8MLqyOs4gwjb3p0PDd92rzrqO5DBfbM+jKp2o6lgl2aGb0nnXW/20
rzPV/LDseMs9fXobJr88qwhVXlDm/KNQkipSX88MhCI6gk1JyDX3/PMYjPNutiywjV3vn2fE0n7l
mmQUTFHvnA56krc8NIDYVl2VERGo2+CS14be6dyu5c4FS/gospGpoFc9NNpnYWOlxo5emxW7fhIb
/wRNFfgrYSMqO32Ol2MRpd2YzEupgPPf5WlvEpxWIyqZlcyn/WAxUfiPsudC0xodpnyJF7HiLnLf
MDvxtm8nnNVru2vtTTV0FMCSQT/xbUQhFbt8qCpX7u3WsBuS73ZCjgEFmRNRe8az81YO2tzfL90f
/qss247UINCp9oSIMTQrqnrNUzoExMHjzjz1X06U6hPiUd/QvMyV+yfcH3AWTyt7zhgTzoV7dhiw
MWB0EosbcQd8LS8MvfKLJSpdLB9SbeGc788HwbmiwM09h9o7RGZ07dj18y4dcvvCKhdSKk0xtMic
ZAl9uICPAvWSte8xzedyLVILwkb7/k/E8mRzfwbQtH2awgI4dJW4G2PqEV4g3/1T4sEDFDuVhtmu
XY5FWqLC3/9U3Qkfy5/+e2ozY4hy0e8hFasn8lbrIICKWixf/X6ppebczdP68f7sTt9YPiu1R5y1
an6q3Cy9SoupGNxZ+SOLgZQwenU5MUQ0r40bWDHtbczs37mwPdzBZs/Y2jAZjXfZA3vfEnbmZL67
TU8iLRos3kHLnyJ8rwICBQRCh2NKg/FnPPucyYzwFRxi9UgVBcr5/brPX8LRh3Attv9+SEZL7+T9
+f0/HE5WgLUfHaExifOnwvjfT7w/b81kC0LRYOtq+uf7A5SU/3z032vKkbRcT9ZuxvSGrcDF36Nc
No4W8ab2Z6OLnSWm9ZiMC3sb6MowITFUzK/MwJakqRE/I/r8LPTk0qTY2tLvUTbvw8Sqt4aO5lU5
P4yK7Tdl0SvdDVg0Wg7Llr/wAIFvof/STv+H/SXTzw6mTqxOlZvuinbeY0pqt7OybtrQCRRTYlDR
2IZrP2yuunae8jpMV54sz44WHnnH5sNw2N/W8WER1LHYcMTD4xQZziO3fhKn7N5ZhKmi+kW0qj2b
ts1QqbHfdAoUz6g1Q8QKoQT7bhTHDK/lU+iy3MDLYkJFhMbEhFtFBc7N7BdJmWcGyTs7hrjKlyQN
mC76B853PLdjNJwLm1xkEZbPXoTVRSTexcNTyK+L+UxSdZy30v4Q++gwEpW+CN9MsGi828IXWYxn
maJaxANQ6xZ/cMJSs1JN9COuFO3f1tuyluzNONoUXfXhjzCy+qx88nj5eY67LrLfbSluo9C/l19p
6jjsIivC4SauIiaAYvXZ+byfBx8tY5qDazoYZD+0fZ7CiCErAdiMyF6Uxu9zb73mZfTIjI3YSDay
QfTlb7vpP1nPypVljE9koyvKZqyNZn7duPa3I/0vo/qsBJDcotFkFJtnFafkrdo18t7XUOmvxsjP
NRjgVTSTiAi7bse/tPMFcoqRPbR9yospF7sM5Wml2GqvbA8GscOI28XemC00DIMkW6v845Cn6yXy
HDMPz9W8N7MBw7Nqd4WfP1Nr+hKX/hXNLF37aFdNQ/CrG5PXRtkfSTQKOq6mYx9go+6WF3dQ+De7
NChEz4udA+oxHfQuGczHMB0fo8h5zKsWV9XQrCmeO02kCzDrkLUI35nAhVP3q+2j79r1PIw4JM1J
fVGOEqylw/iU8IIWzu/QIAspSgjDk0E6OfPx4dXhyo7VxCawOzS0liAZ/fIkrkrcldzmLKDtY/4l
bDBSTSdu6GMa102zlWn/WXvhhx0ZKGxefmKUnK1kmD5YdXek0Y0YTDHhY+LINi5+tDoGRa212NRo
AVWNhzqs96LxxSYQ3Chn0zpV5iO90pSJT/k+Ggs4ImNEvCUp9hKj/ar3qif2G+ckRudTXUdYIZvb
Vau8C5lIwchZY+PasBXtFu9KD424qW+dlb9GXmJtpxa6BBLb2qvc8CTmAZKRT7rTByk9WPzWShtf
lQ9N0eO1XjXY+UbxTZ9fjG0agrWsUcgKVjZmIrDSjryXaxYPDi1t82yGSbOrs4r9fURaN6JXpyC0
jTOG2Huegj4IEpTR/Mx/jeVnmQBmGDLrTmDRV/JIVv0pVcGfPGmTTTJHF2vkK5dIauX8FeFhw2FB
IllCQ2gR1Hcar/DKV1sn40hJX8ZvmwjzCAjZI2w2NiZwbqzuTfEY18JZV0H7YUj1HTJwXTAPA37G
soc9PVvGt+EbnyUmlIry0tBXxwmxTKujHv1T5ZUP4FLyTdUJppeF4a9U6f7wMlbD3J5+izB2CCaa
3oqMQbO1JEfzwHVwI5oG39zMDTcS+wTtit0vwiQVr3snNTBi+B2L6tS+NHn3webpm+DhcyDjL3a+
+7AyueMTjHdHu+MQpKKN/5t81HPWpW8GaS7V/0W+5IxleBZWE4Ilqdw4FVYb28CxJATR3yxlpuxU
y7ij/amVznYD6PjBbOyVgiOulZxJKWa/3aL9NUUQQghVe9rAqGTVPwnj8lroqXchh/cALHVfqS8v
KKx1WSRPsStpLK7WgY+jM5PhtLP9ZuO4XXdmdPVLB+B/Q3kqmynfTRlWwx782Jx9ibpjeu23H05G
r6OOnG/AEN66JJA7TqQlI3UQ82xd+mJ8kX1LkBgqzOAcoqwtVlPsO9s0SGEEgRYwA8Udm+gpHEFj
ncdjuUpieYoybIDwKxwfDmbpfRvj9IGTHb3U4jNCoIHw08LV3MePRakfZs1mVTBO7/FzGMO8jRGe
QMzn16gKf2gHqgrDvke2nEcn8HAZQmxYIfy9WjFfs4osIK55vDZBE4Sp/WVRebGThN3tRS5v0vEt
rnAtDYL5eJmS4hA4PMF5dZHtrEPHwjvRK/a6c/DH80dMNap7MyK5DVUXrnK3O02hftX+us2YJI5O
/daUkyAale6toJu2PqXt9GQkf0I/8raGpIG87NduHB0CbX+FLX7dkAWIiDIVFfCaVty/342we1RW
+FcUsbvSZQHZyXN6iC2ORUi0v/X58HdAKA9dlk2ZF59sNd559eid7ainCb+fNZsmGXX9baNirmtr
IG2X1evQpIuxyHHyMW06Yqi/DEl8LfFe5gqnqVUdDb+Hn6emDaHwbzs32s1QFdz+jZ1kv5GXhK9i
BxAU+4FHkPXJCKSoaUoOZe1Pl6n8KtPWO0THYl3xxliNnf5ttjND1Xg6qyF9FJrAcBBSEsRpNk92
OgJUiVdLXa1yJtdaIvrn/nNgSH0tdVxuJxTYFVg3sshEZiFAjfjhQ0zAHugu9j24dbB9gBBZOO1z
Xl5tn6B6mo0zsp1+7TFEPGDWGmaX/0NUXuq2IAmukAlkgrnMm6MPXp6wW52DTcnkugOptkkT8yPT
SQptfxnD1gPnBnMinydn7NVgIjoqUMoylKsuiEec8y2N0Jm/GTxbXoO8+SOXiWtpRHjf2vmaLs/u
lxjmzHsMGd2Kzqn2Ck0pZM97Ncfyz9CO6lV4V9BUZgrk5tB1iBZpQUWuvy5EpRHfZohCFTfzpHE4
45oRx6hOppwcsp01119llNY3u7MUmYYKaw1EgZZ2dAbyCTNkfnh9giUW/JYv9a9odJnUKIonwm3S
DfTVNrxCHfoT13MdnTAdgcFgUc1y9oFtlB7b2LkVAetxWOeHDKN34hS7tvbyve/JFK4Mdn4dd88K
dwsBrCrbEf2lSq3Kf+es3LYHPqn0h4PnBubeVPPvVjbf4UQAxOZUvKoja2Ekkf7MpI3wLmkhg6rL
yxmoViuD6SS4Octu+MVxjuB3DCGua703N+z8bW3nGGTR1wdhvDZpmKOG02Ph6a8ci8NKmoATJdA1
r/0xtsaXwjQuaqdcU/xzoiI4eewfksjg7j2GnGs69OShHz/SJOQGENnTxumTW9c6f6Gp5UH/I4sW
VbCdd1GW2PgEFXf5Abtyn/jo7SwQLiQcitgOJSebeCr8XRuyUc/NXVEnL6Ix9qGARFGNo4KAFqwT
k+xg35fzccIMjqsIwGVlumurYQoyUzsw81oHWMd3jLN9Hf0PV+ex3LiSBdEvQgRMFcyW3kqkvLRB
qKVueO8K+Po5oGZev5gNgqRIiSKBMvdmnuwneoiT+wXay11PWltAo0NEW+q+u25U+KFFw6y+Xikg
jo429HdZPN2NZUnYjYYAgcVGCdJyU5b8buDYny6v6yelH1KnuKgS13JeXafC/NZZobWT8ylL49sW
+n2JFwlL9KZUrILlyLa61k5I5uaKcYAoIycqo/MPNHJ2IeWLVRETcYGnol9nYe/uPN99cYZJW7Jc
u1gtS9PJLr/DkQK36dWwSahzhBvX7Q5eBzbJyPxPmZGkMGh/xmjy13rT3gNEL2bjAitSPy6WVe/0
zwIb6hCPrzllEwDVsKO76rMMw37l92cRynyj2oWF9mNraAiTpaIYngSodXRObsukc2BS6CfpmBqd
WY4bzfbvRVPTUODSWmhzk9MuWM9LAHdhcfXKVh31JDsZYcAU7Pav8BI2Y2DDXEoAW9UydcEhoOfM
1cvg5ePM+ZgoIxiIIW0jW9gifg1ldQL9aK1FWksgVpXCPYHR1+BvFw0rXmnt7aGEn1qCkde9Za4a
f9mxXVxWqfsSrfOWegTOiACdx1GG/MmyoyXRiRQjmwOYujeokTo1Pg/Z6N7aFMxzcI3w6NoTHs0I
eEXS4Kjo97JAoVxIBlmGSPwAkKBai0hCDZ9437MtA3s+u3iQ0zojkI8qj06FbtXLxuo3ZWwfMbhm
h6zgP9aiJj7MasigmKgTMVyv3eCZbiLI3gRXqVuUOxXKRRiI5ogsje2eye7XSfK1XsUOe2go0XpX
bfySBMuCcy6eovPkmM4udzIyQwZ9U3cYuqllIkfs2Qn3LPsdvSr3Jn62RSsp1qFNOA1I1alyn+2h
QCbfMIplXrQaGdeuzNUodGGP+BZr1aCheEjfd1j0FaZgh5r13h05k2WLdtwLYbahDHWW9aXXIRKy
2y3oS7LZ49Trrow4yFOag1uTcmKYrK6ydgfHAvx1538AAFSm/GVQIVrqraov0wT32LbneJbCfGeD
AiQ/xc9bVP4GlZC26Lqa7X6bfzb6pNZjwsK/y6gcWmJvEtKOEQ2WVOPRgUrj6qJk+S0GAFKlt9BD
gnLCjM6OhuYrtW1jDWKX00Kjaq5aVS5azcThBIhBm9dn+UD6jg6X0XDtT8EAtukDcUxUujRknWx1
zb6zSq06WAh5B5NXQVSyeUc9AytwocTRdxF6XtbZ9iLuHH0JLWRrZBgHBiN4C2jkrNrMpTarZ6+g
t5+cXtzJjs0QHBrqvHJrU21ceAmo5tQrcI7pxmuazjhdiQDPixV7hnlVBL2K8Am0xESODS7CeA0p
OlP6C73Fx4o02TV8FhwGE+rlxkJZHfyJR+fsQ3QNW89igyIoHLGugzxbYk4z0G9D2oum5kxq2B9X
xRiEMxa51BzeUKLfo8qq1yxTnYXpMGZyRWJoSEKMSUHIOLzzdU6Yohe/4W7sx5oWQjm29Cq4hPse
ZksPE6ngsl+3NRnlUidNV1c03Sg807YhyWiS6ZUM1UujJAJCx/1OSctRgXPflAKUm7svAg+vVYnC
UDnYpab7XLgPTp6e8KrlgK3RHDkhXCn3hdFe2HSm4qajHWlxVhrCO/tIM/zkrvPMV3fQbRqm0YkW
4j4ZKwyNjUASZn65vvMVOVAsQ+0YOQIupFsho8/vvB53DYUZLiYE69g4yDMQ3TL3/V8OmjSAdPC7
B+N3Of+5AFf3oo3S90SH7Kg3DKEd7XvWDsan64x4sf0/0ug9zqdhH9vsS/sWnCPb+E+CPh+Hetw2
KOJoqrJIZ6+xFY390mSkXbmd4JoAD+jhWHatTtuZwi6oQeARdJ2P0iHMqPbGveMokgIyLMmeiBC+
qLcspMrkZAVd1hYueV6aZzeNaI40qc8y+k+gZbvRsLKH2yGmn7ANUBwub3cbdlp4dVyEvKNX7Vlc
bjMXlFCYYKoDCxJsgqw3DhPv8VCNoGdiOaJ5ZSTFPD9zdhR8gTQ8hFlyX+lZu2/78L4IM28Hxe6p
nMWlifaF1p2tEnMENXI6En68SyeC+dpWeWwCrQFNgZcBjnY2IOKmlWfpr6VTanf5yIQb6cFJHzHv
aTrGdA/qVz/KZN0YeLICjxa/EdQnfMr6ApJvt++l826XJ5A0byKf/JVbZgtFVWlPJ+UpjbIvRUGq
b9UjRPByB8e4ZqU/EPKXR48eVdi1B5NqGsotlBLmMsVihALzeyayx9SqjrIx8cSDMe9CugKFk91r
TntHlOFb77hbO43vhAcAJq7xTlouZsIkRybD+pdxqnqL0uICiGsl0hcDjeN5wvpuaVa4GFFYMvN4
SLLqQ9oAk43oXaQKNJjjQHJxe6dZGSF2BXL57M6xljV0xsnNWWF32QH5wZ07p3VlerD2+fKrBrOK
n8+gKWp1pgMrJ321aaLHPsaP0FT3VVF8lGbyqdXyqCGP2jSTIhyBd4JgNiiDLb0yH4KvsFb64CAT
gcptOX2+bAv3tTIxN5oWmN8CUSjsRWpx2WOGVP/oKAeMBqc33AOnOjr11G7mf6pzMrkxKZj5RnbN
zNinYR//qgnxQKSe1pBJh+hN5aBuDIO1LPhFgVffwuoWsZMh9oPmznBydey0cSsYLQneQEqXNiiT
ZB7RAQ8/AstcMwQc4iybQXVFuAo0mIidyZhkYhJpy1ZgJSTlztOBtfclBUdP9B89NuSkJBM3MOzP
zg8+2Rw/Rk13TorurhnyZWHVOA1zENOT0b+6YfrRESyxKHNqCEMd7E0ZPPZBs4/F+DURbbSqBvMu
YDJlKO3NpQOTjEyU3g2eLPCQeq49ZZLZRJvdj4P1ECf3BDOEi9pni5x43ckiSJsLCQfrsYnkmmh0
2v3WLxT3kC2ona17WnBJQmnIMD8568GAev2hqdI9cie1BGZ/N0bbwOmCDdXychW5ODqb1vyuonAD
W/FAG4LKaPpVFxMbgcoy1hDJfo8xBQm9ZkcQ8EV3GVmOIrMbjG7iiFz80YvlCl8KNRPRX4eq/oWG
8oCcVF/0eeHtTOp+ud+cDR0n+exldZHpo9hmGK4G74XWwCYYmq+mZKUe1dWJ84eafHDSavqqTWu8
h5NPsCAYX5czte7uDLPfu1OEgy/m066NAbEwBlR9iIDzMjP3rfyll+Nb5ardYKXI1uvXbDykgD6p
Jo9osoOzz8hih/ajlOZLqwNy7ZqXwPY/y+9xtB4VYYQsp07CB//INcLVa8F/dQjEC6PLGIt0A/jn
qXIziNUN1oFqfIO6CkUMXycUBWq6QXsVk3Hq+LAqsa5++2FwBe126QrGg3zeHgqaFi5TjqqZnXwI
DnTAVmGJUnG2zQRSPBVy4mNo3Wkt5xMkxiipKuMtZsO9cjrjCvTFWYxRDdK80vggrBeI4x/iva7t
TaRC1LEs3xZm0b/LCqRagiPUOLY+849H+XbmxbFJxc6eB91TNBivKnntwm+oF1dpJv7iEtdi2wQK
mqOnnsEj7/OJujA2okWDuESUI7tOxgMEsDGbQq19kTqzWBiNv0I0ZRtJ/3RtEAI4jXBJR4klgLob
wkBWR7X4LK2aXBunXE64U7m+1bFL5EuJOxIF55k9Z7/o6vyO/NU/iJo28Zh82iaoAK/7cC9N6O1a
S93rFPwrV+OqDdh7j64GN6cAtzJ2n/0YfVPNlHANy+/Jyzhn8K3hNNkF1vihGGi3E5+xyZ5YTd/0
iB32ERQic6va9da8/25o3yYZlMXcT09h9J2QmbXSNEjPwq9p5gjQRDbFzJwCr5mTujOOvrYoyeCb
6g2leE6bNl/I1GIBmjrR2i88PjprKDZjPoBnqr4MIvi0kHEmHL1dOky/Qq3HuSSjTROwC8zyu4qK
OcrJL1W6ByNH9EplALY1aMqCb5cSEgTJkd0yxrLomdrCXeNs4eQm3oBw34Wq1owmlSbqAp5L7URH
Iodvr3uTMUxBoIl1kzATwnWkBLEVsD7WfQoXsBv3ft9ZzBhYtb2G3mGnvepZ+J0xKiw9y3tzCsF6
nlRMvcDcG/SRt8QbuISuVFJp3Fltd2/0GN2plzlswYJ0a6yrysS8WWM3rr6CWWpK0vmA3wt1d8GI
HOYmxo74IFz1lpqAAagNiJkxMxCzXgclQrt9HFKUxIOXYR8YI1Z6rJ+rMrTWkBgZzlnKtaZ34IvF
onBu5hi2utvKkKhg3zrkMiekwtU4C25jS3xkSlDLAs3ywrE18ge9B9DOb10f+wAlaIQM8urper8K
/P6B6NF802Xesy+GZ2Sj+EnyASlReLRMeR8ZdAR09HIsXcjelOJEXNDZcPwVLlGc7RNLdx9lzTaL
HipNf7KsMkRv770HPYsU6A7nKc7OERXEhRPJa5OYj263aJomX2Z49jdE4eC7I7agCD0BFnL6IMFs
CVuVk7X9oqr9jtHhOoRUGo0Mr9uo2V9e8Y3k7C2nAMdWmMd8bSOaaV6xAjvRC0KZaoyMXigPxJCe
Gy97rgu0I3Hq3VvYpLWs3LPPedO9rFkULJGWvazZlqfDzpIU/j093lI7QFAqifmUJrDPhGYKUk2D
FeEyQqK0ik3jASCutzQhzA9tvrdjMBoegV95rn9CtILz7MxKcYYoO6Vg6hvTNSLKaclSF4KMC7JQ
1r/pRMDlSKw/XRTiwgL1EsJzamt6wqU2emvSSUAB10ABRgd5JJqxGBWUv87G9pELCgJJaP0SYfNu
shc8ViA/8gmxjatt8J0xcKGj0yoGYYGZlcYTdgPt0SFWBp3HxmqORMa+FTEd5kD5yzaRr7LqzrUK
mIRwqi1ClZ3lIO46A5GyX1aAURx2aX7VPOvqENvqg87Xtm9ox1EyT3EQemP0JxURha2wHAiIye5o
SJ0CNTwNUExYGMx0pRj+nW5+1hQxiCTZaZEDJRGv+7LK8Y6L+EgnK1rULIXdlmTSsfSfK+GQMQRq
1KjprtZCA6Tflx+6VRworj2MdcwwUr2DQoc73geXmUQ74cGj1TeuYgVvAweeZx78rPmtZQ5xNvLs
DzH/s7vUZQCrNKP/4YdUX/OSPWeFJyYEcmhbahEXyb5T8pMWmlt758io0qWdVBXgi75aOmHwy3Tz
ZzY3zL0aNuCw3yKYG5ZO5t3H4Jm27jD8cqig20F8CZQq9053oZcyLae5pSUxG1IyGNamGp59CU/W
LublVtoc6zVFrd8OlEJ22USg2SkDIv0ZBp6JZiXgSrPi9LGr1yCMiS+T4jpQcsHw/mm6auV53TJ1
e3U3ybxd6Kb6sgNjWng2m2Xfzl9Ylr0kLGNsjx2Bh/0X8bc94KBE7uw7+Tlz7U2FgAw1BaKM0Jmo
vOS/KInfpdYztplg6dKlX7DH+9OL+mRm2bbtCvCzZusQgIO0M0GhMMXdvdSKbRFHJzvGx5qPfN1t
cqb+9F0yBy0o6+ONeCUh3N13GcRFXc+QkgREMVJ+rilFLQtd25Uxhc/GZeAIaYF7QD0GqFnUvOxj
nyJJGLoPpuQIlTLJ2Eyn04D0pxH1E/V2uZOyQcKXdCf/258G95pRzrTbJ/bWNnbDB7KeZugiDJiM
OTB/HOIhwxiIvbk36ajlBjVscHsT1+EQwWKywLWAJvACB9hKAse/b16Fhq4oxdBPaTYlHpmiHka5
leCkcZv+7GTVhinI3LAhW80lJNHQNiqC/jiFaDldS1Hl1r2HJtT3sezSXe11z6ZZcVWZrAfYg/5G
j//kTggQ7C6APRIzS7QBCprU5ZxoKcD0ryCrWQ7YXKYh5Hd8ZURzoBcB9bSvx3bLdhNxlVrXLDBZ
yIavxI4RwWuz+BVoPlu4gYs8Ssg6ymxAqGH83nshKcFZHswd+A+3w11DFd7y2ovNlz6l5Ss7XwJ7
pv4wxO7vYNSHRUsIRgZ5Z5EWxePonYxmtAk4Qcjseumux0sQjXyMynGjj7jX1IJRqlsmFcvKdsg3
lNkKn1wNtRORAOnSUasI7vrOOTFWMXAmPaEh2tEY05e4TCiMlK+szLp9qg9v+oB6DEe5kxzrkqKf
9DsKe7h1fUCGddrB1wazFkXRxoEkuTCGZE6hYc0RuZTgppz9z6KttL30vK05DXKdBjOWtSuvnZ+d
6lwnCY0qFjwZdsRIHfo24R8h55VmbTNRjXN+Fy7ZVGVux+uw666t2/DL2Gah7UkNq1uVEzphSXF/
S/7cI6hgaDKRhkwC2VGmFw8TssVlL7InvY/2Q2BRBwWnUk2/RQXiNE6f2yz56iLzvXW52NxUew4b
yrJTqz5EID88E3BrPNjQDkaUY00xLCyZ7r5ErQHa1upVWpqQyUk1zEbqnVTf2V6zomdL5hlTs9HZ
nrKPf6dKtEv04YUy0cIpuW6C9Cma6o/xU68HimzaKra3euEY9NybPct8h6AzqocgrpB5uxgUK8Rs
8CZoMa+dAMMeiJDNAAKkGK9oiF6NwPwqxu5pmqhW5jJ9qb34qW0aXLPugj1DpuLDwDQ9kgg9Vem7
niJCkkYKZE+BIi/LZ4wCNAHE1m0zsZWkrUx02jo7crZyHI4istYGFpgt0MuTZmlfgZ0rshPIh6ML
yTgx4JucK5/YSVFQD+yXV10N6N0FqD/4oGP9FhKSweIfMi+CkTRb0fq8tFG5riv7M7ecvelVf6q0
uHMbRy2ajHaTtzfYVC/LKoY/l9hQtGizlkT3VIHa48u8sLiG901Cjq6X9yxn4EG11GVQLVO8Y1Ye
CIsTDZg8L7Po8k6nKAN0Gld3auRawmBGlTWCtRC8eciKF7FBzd0D08/KmTAr0NTbnhmNdjbYshav
vW+Jr1JLvhNbfI8g7aIWd49Nqbl9HRSeByc2r61GjWYOCmjQcS9I3KAvb0yrTCHotttxlfa2tWyb
7JWVCRwrZIYUNTtg4ykRuPn8hklxchS+88l7hsDBmiWc4ABl0r8iF4maApeW455qEcIs2UbCIFxc
EVYQYFUkRthg7O0NdC3xp+U25NVEAtJVPazMvFvXfU5s3oTVQQNzDTgGsyJdGZb6K6MdL2aXQ+yy
ho8pKZ4ickV+Yc4LdwTcUbUhBJchl+xXQLZTzjjogBsSOl8JQaZnbEPBcki9U5GqV0u37jrdfi9S
feX45p+koHc5jp2zbIJlhx5mZdi99+mDiZ7XTQaEoyY/elX4jEkLUz3zQxp+6WYysKt/Qxr+bVoU
FxDjfGbp+KoG1pBNyLThGgHxBSWwPOBgWcquuxaIAhE3gNx9GSrjwRaazr48hNbIrssPClBdhpqT
4SpjCZ+Gy4CS17LwiSgnd/VFH2HPCVrzZouHADWxT1eorRlG2qR67muMLAbzXEXno9c/83rcB5PX
rG1rulctbUM9JCcYKUcBcS0neZ0FtB0jzY+QcsPtepnCtNzolepWuud0G7zdX2nPjKQJ+p4aO60I
wOhkAC4N+yfkUyu95Rf6sX4V/AMwf6xo73qUjk1WM2LnV6OOtWJ6KxVcq8Ckbs4S5BusE8MD+w5l
WIiJ+lWHZGQ59SgU9OCzSin265X7azLYzAK5u/YVq9xOnnsFf6top57SE30gnCDiY6KU7OcRnBab
cnuUmKwn2lc7M2vmSRrhRERhNhKJBoY428imUavGZmOUNIDzKOpJPRZk/LCNH0fCis1hBqhQm17W
4IaXpdl9dZrj39Xio2iootumk7IsmX4zmrRnelebRgFTp7wbaX86fsj33OEzDWhC94FhLUTosLEs
N0aOQMEFdjLO3QOvMfTTGLESTd1rSArhzhI5u+FxKNeyTUGXG8MWW1q9qTQ74XE327XMz2vXTz56
MyAMJPOpsQLmFDCcHopkC2JbRea08H1Ai250ydrmu630AsM22OnRGV88BTFdCWpssQAiF2Dx7cxw
1uuU7Y4WLaAIcM46i7AE9fUS9dNUh6+Zhd7b6vWQsBD9xOZdYUWMqUamjP5jEtN89E6aFhsLr/fe
WweIWdqrP607UozlpNLwJegltUroo0u4LUDBW2unKlGxJxDRxkDoz7ltzBMtPocYfF5eJwUlgu7E
bssIiwLx0yybCPCVlG13sqFEmTTq1yV5PJt6qA5xI95TwB4U4uuzEOme/NlnLaZVY1obglTnAidY
OWka9jI04vuyBaBtUgwJUM9tJ2gZC3xbDEjBRs1NGHSmdJjqFl+q8ypsVtj6wLbRtc0dNXH9Ouq0
UBFa7mXS+lcT7wtidshkdg6g3avkKjfQEaqR8hqWPTLRGDNjPphiKsMTnmu638AqFmHCVMkpNBk+
/4yey0U20AlzqDqYpQeqKVVPuaF/F6bubw2X+AxgaCPzJZ9dV7CInMjwAn1EMrEW085uHOIoI3YA
jcbq7WhySiZRnK9FM1aHWkA+vR1ud+2yLudcvAeXOjK8aYumt5wjdn5u4tyqUakXyHh6DATY7FCl
1v3IcQpc/Jq+ZPPetAXyxOaEQE7bxIGJm3V+6HZAOs6WTcij3SH7F3Nczt9DOAfjxLd0HHKtd9he
l92MDsUBDRj0dmtmgP69W8ygKwtOMzOgyg4lV2jyc1OfaaPjfPAzn+43xkt2qaBRbwct+t+t2113
BqcSz9oCsdtrBfNNmQEPZPHMzduBMAjyPURxEXPAUDJn88RMbguKlmQlz73U26H18/rnVuZ6vbG+
PYjJrkHIOz8pNcyKNzR+ZPNFV4f2AItc/fcgRMSmejhZWahh9DG/vBTAocM7ZJthLB2KYiwQPKCR
vqbXvAm756tKFWlTdEZEVlBtbRA9+gNNrNoGSWUOE8EB8ydz+4dvt1jq8CG08b2uSbAGWEKnIAUK
d0iwbR9QtG5sqY7Z/O324rluEI2FAUq80V46VlHC8E8ssACBoE1DOCJ0/OOg8anrEckXf7+Z27d1
OzTz9+a3RDogPiLC5+N2HkSj8NadIT7iBh1+ftR+i4BahOJDso3HESnrKisq+nPsxS3jm4Lob7Lr
NLzmGF1bfsukdc0B/BS+rmqmPsf/97kI2mekFe9un9XPj+lvM2lJj0Vg1Sp68TOkt9Yl/LjbzYGQ
13RRZUNDdKL99fNYj07n58fd7WZQ2cXhdhiymf1c2QgLbjThyGndhItsPmHn01Sak0PEW/JqNmw8
f06m/z+vbieXn2T+BoLdiTnSr95up2TbGyBvC4gvhopjBFfhPkDgsL19pO6NwHv7sNU/l8bP9fHP
3bzJkKoiwrD5WjNQAYfbrSKYKNvV9BkRRlASrZr68HPQvf/eun1idBNo99Z08MOqnQ4pC6fDqBJ0
TPMhkVqLRJAlSY4uhh03UMK+qqJrOx9oK3RLF0LORjg++8ZREEVY5cyT4JrCqzfGfLlmFdPIpqwb
VZRGhJocrJSefaGHJE9DNB7azLKWnRe2qJnAvdS3A/X9kHb03d/nG+jUFmYbN/vby28/MEOXeIic
MsHtVbcflGPU7uKJJG8jMqyjtLyLrwfepXJM2rQUhrOch0hCQ1XjAH21nKy/vz0j9GvvIqzuAxn4
HKH0v1dmHazwoGS0Hs10VVJ2vkrNDa52NehrSkLtz2ODoYKr5ubEvFSFidabu7cDcbjqaMGfub3q
9nqsR839yCTR/fOsn6fiMcrLrLsLs+ji6oV9jKtOXEi2xJiALZp9ciwu4fzYiA96ndH0Xk0iDWHj
sBJnIKzfb0/5+zw7OkKA1O5vv2iY2BxzAkxrNB/od9UlKqX580duT8CFI0hJnNjA4ZNkFOTP6bJ0
t1oaEJ6KYBJdQIgmXi98au2RvU518qoWqUzkRWjdoZp86zTOr2V8lxeNDIBlhhl3e3vsdmD6lSxx
KAT8fcwY4/Q0rwfHqPL3qlJ/qEVG19JJxktZrhV1r6sLcdNGfncHzta82Pb4GCd6fmzb0LrcHupG
uoIOKVErDanH7aHbD2OU63vbZDNwe+x28Kyx4cv+9yNaxZ4vYEslTOJx/j41HxroTqWihz8/5faD
WJJF1dri9e9fvz0O02iR1A4hJv+8K4/FFyVp+vK3Z4zzm8/att50tgYeqHSqC9Tl3JX+fTkfahde
rSB5rp8wALnBIC9G4ciLzoi8LOyxQnrIY+Cf5AXGuZpJpXTC5sduBw9SxHHOXAcd8ff0ijWZ3tnC
o+F2HChMLZKqc9baBKS06kmHRC7/rOw4PirU83SFEQ90Dv1hxUoUtvdwaatHEU6Pdct6fXLUCtPf
Z9Mm2qWaD3mtwk1o+uFcOvcvtx/oBXnLpoNsR6KjxdGg0uSsVL+/PeXnsdo/Vuz5Lz/3Ys24knNx
HExhbomhD3elRtAGduPpDlnAYiqIn5k7XVExnIJafjJjvTQNEVs+26xYRSjvG9rpyZ1Ei7FQmhGt
vGZ4tnBXT5HxFPemtygqerHKcJ9L0981AFMbnzfMqLGQtb2wHZQkjXce8CeNON1aFXyXHqzGqHSi
VVPYi4qMnSbzvU2Utt/+0O1jA8NYFfn1ojOTeuEV6ZdKCBnF1Zub6rddpTog8H2QW1S97J7Uer/8
FJ5h7awgIvoD8TZX9JmhWh4mFuslv+acqelXoJFHyrV/HNFwVJh0uXk72K2rs74bHG15uynm+7ef
yLQALQT5uU3up0YxbNye4KWx/9/n3u6XRmoANeVV9T+3/HwaD1P2TT4JcWO3H/7fc39+cnuFGzcr
nxDJfaVpUNf/Pvvnj3ZQqFHTzL+b/+YlLVt/c3vdv3757ac/b2wC3OC0MXHF81uisGkt6tEUq9H1
//e2b8/+16/9eWFsteWqLiO8T/Mr/75f4+///vMn//7HXhjXWHa9r78P/esf+/9PSuqjuxOkhaHV
5jv4+xoFHWyJ+Q6Q5qgeKynjLSh3WQp1Lcqyf9Ai5e2C0XcWpBHMjF2BZBWeW7y3YqN/EPpQXnuq
MfOd2yOxU6tt6YY9wZwYKelV7520R5fQMIKcx74bj2UxXKxx2xHW8aJsrb5DTE8gcKycB5H2FCFm
n+xRTvVIFygZJc3QiKqpxTZ8rD2kRzx/pYmpf7jdCnL0u3Sf4yP69poqu9dtdEtrHmx2eJS3AM+w
0TDYduV2/+ihIp3jvevUwIZVEmVsuIO3nJCSbm+vuh20LF8ljdi7FYRUm/i7kynozniOPMikT06S
a3lRGS5JMFJS387Rg4WCQKHeU9O+Ajpxu0d6wkQDAa1J3mBUC4AP3Ecwujf5mGNynm9pRRDvB/pF
Pr0916O91D2khHU9gvc0iHyacYV6hykPCwZT5/hR+sN7mPHPuzkbfF1HLlrKxj8iCSEK0Kydlyx3
trhXSauLFOFOg3Wm5Rosoes4765Fn5g+cHYnElu7arn3NtBZeK9K9y4z0xff9ccPESMDor3x6LEt
OKbSLKk0lt4d+geMSoX2QknXuVbTWN3zYnwqKUUc9gOU2eT0ZgYZNiC/sl4dRqBRE9GDp+UkYufd
DLU1QDu4s99aoxl7LlKi7giQqSiftAnwyu4ob+dAGtG65zSkmIjl/V6yKt2VlPWA+oSb27uEiLOc
TJNonG7aaUqjjk/JC7Vsg6Uj1/2nElTB3KQbzgHBpAd71IOlyIzvRObjhZqv+jlUCZU5ItO3g2r+
QMOqLfTqytk5OiWYnNBsfxo7wOW4Lxxt3Fa6oo/vODH43qbFn4AQSENv7xEtdff3oM1366G5ZEW6
7GaMWQuwBDdKRGthvlu3uuCM8tQFCCZFhfI5zQLxB7fTM0yK5o0mKPz2vGw3fkQiQmFvoTQ4zTJU
LiZywmhPJvb9RTvSpiW4B9u9wU7s6NuWf2z7zv+5lYhfcT5opzAZS2tVIWMj4sgoH+SMokPm/Vz7
mnet6LFwCSHp0zobsmelDGwOMWtL33cl1BoEtX3sZgcz84czBYgGL52/QTPQ7lEKla98YHCvCVI0
BfNmmQiYa8i/By2tro1VfrljEr5CVVQrZNHxfecjtJMlbTCrVF8RGgciCQCshLa5EUNZUTwHuDqE
VBLNhv6AMDDDRA11kDHpvPvBYp+VTCzb9Pnu7TGwJwevrIjKmIbxI2LeEE37PngA7lMWeJuEFRVj
ShhSNasJSsKENhA8dPnXIa3vA7d0j8KjNpkpAdF2HkaqiCssn/RLasflua+CByIECIbUaXMdRwuo
uEUa7D3ByM6BJnG06aE6vWhRcU0ixMjQHn1QQ92bIQz7tRNlvior07qvW0n4QJDAdjAB0ZZ+d6pj
xS6YFtCGWGdio61QPrphEZyx7eC5Gfe5F75bfjpbetKRZk4l1O2xTrfORgtjYsOa070GGmJjiQFZ
4W04eRZ1KyFd8xC4xIKnM+Im9H/Td3HvWsESBURSyErIcVr4YxTrhdbKR1/W9dpFir9hb+ecyjD6
QutdHDDhgWbRQi5o0IifrvKRY1L6uFo1ils29cGHPgB0KHyLQqWdHcOSWVG39U8SfHF+aWF77cVj
ObmctiJNEJs4zcDujm8NywimX8Pex1bSzoMi69q2fzYSf2Th736NpGsQaWp0iGu4eu2CRHmmrGR/
u6LH3qx3mM/6hZq5mmYGryCDR1vQq1+N0byA0/v66s68gSLrKZP2Pnqk+S7OD3nHruDeS33nHGlB
+cwwzRzTs4h1An0PCJr3mcvHZnLEo+VXfwgqykVinJqZayAlrGyj7PNzNd915ruhHqklBgtiiQo7
ugOThKkrSrIvmW+Tdqx/jTMaNURvVxm29476++5GroVUvdSAxD5qfPiUqHSGtC4v/qBfmcV/CPEX
kYypIWBZO/leF23CvjEevSmxiAsOuuV/6DqP5caRaNt+ESISHpiK3kqkfE0QJVU1TMLbBL7+LUB9
b8cdvAmDoNTVEgVmnjxn77WDRhE+NtMCS2XGNOr9gtuUyxjN4UmQxQbGnI+3pq90Ua88256JkcKN
d4FQf0zPwXhZN8x5LWdOgWXXhsiREik/WPLifLKlVfVG8COsdLcurkAm1NaNERzDr1dD/xy3IF1K
4QMD5ypqGH9qIf7ngdsoruXzz/qeAGM/wFgLAXk67WdllxfXklDoJfPfPO/5rbnzV3we0douK3C2
PPoD0RMDndGf1RDTBmrt1LxNI/MPk1C1TYPV8Raa7rnCovpGThnWqgxH7nKJs0d7QF0JFSvhk7ss
g5UFpDP1jUMSF96VRN1sH41RhreiP+NFE5/gMnz+L5bzOKU2swCzsSVqysl+yfE8MLOe272z+8Ex
/n2mhaNaYf4DwTojpDyYSfvaYTyRjCVD+uVF0qreYxHtJOl6g910W11EVL1K6asoxGId5W6+acwu
e8mRCUMHdv4MHrlAeljqGxQV7VOJXgklivG6XInKZ4a81ZQuXoeszs6OTUeymDEurYaPZzBwPw9I
AR8nZ1yh+Ro/2hqlJiLp8hBbInpOhEsA65hsEyV2Vt8gA192VI0ja1/Qn1hes5oSsOAw1rdeRv62
HskE0cAUDlX2rffOS2EN6dEimmKbC4w0Ve1AsHQc82l5gBxDlAjNJlRTvBYpjAweWc1LUSYs090b
elSvxqTDKa+Tixf1KZEZGLM3av6RB6dAYphSSOFv1J/MENM994zzxxlBUfbhdytf0w4wQaF70Vdn
EoGqT3FxNyZlHyG+4A1cdsyAuQOJbn59g17qb5ffbLnUBQzR1vVBlCIqFZwhn83IfLct3D057OWd
BqT25uoeDSf0yquYj8oLWcBtOzjPcW33L/xP/xhtHZwHjajlWMZefx9kTCZK6DWX0seFlpea++Ib
RD20cV49EmaLptft7nnuD48Gp/JX3WruvT2qx+UP3AbDvdCn+lSl1RPI2vipCyWlTu+m30FEZ9TK
9U/DifC3+XF+CgXfUWsAaAkbB/nUMUjQWM3Ixuu7U2im+lfrcnaPNK9H0uHkH0EJR155hdxrdZN/
NOz6rkVlIP1M3NxUv1tmkH2wifi7rEq3poMqLEbiSKBdsyksltk4L0+TXWwHLSB4sei/ewddUNvD
ucrzgZS0KrSuAvsjPRl8iHHV3EeR//J9GnyIGaBBBoW8wjB+o/WhvwCujF5AL2nzhYP36hGiEXzg
9ITasH3uq7x7ROOToEN4Guo6/VultwDT0V+Df4Zy2/BeoZiuHWuYLUtx+R7GgnCRzGfiNF82VAHg
I1pmXhU2WLutQIVVvjw77kTsYYrP82fZiS3fYXYDK7/UyecuE84iy+XysPDzyb/EfOnVDqhPsNBt
rdyLVvrecaJKDBGrw7KYXyMblN2FjfbS1wZeJSk1qEk1+ZF40NfeCAn3QdOe4bK4j/hfuTK78TW1
3PTk0lp46nB+HHV9+qKViZemrOFTz1vdst8xDMwgCZY4UNj4yjppTmYVvgqRd+dsmBW689Zk/N/L
/76qRRdqnH96lah7M3n1QZ+Y8JRo6uimQ9dbbkNXCQb9iU64bxy7Z0ebSDKLjatRMrYqli29iUq2
SmcsNqZFDyyrx+QtSEiHhvmRtC6SUNFE9OGQQPR2UlzNqTSoXzuDmpS+94MswDr9oOtEgeS+9kRP
54B1SmfQ9iH7sV+jtBUHc77sQ3tPdvd0z+Uj8ULuY25zCuF8OH5kg3xi6yuZzSr72TLMd4UYDQdf
+BeFfoUgFCxZE9cFkmSoJ/VCLWslHIqGWWE/uuVnLCR8E7N/t23DO2YRQ/NM5dVGuW1P8VtoF9rn
OyAP9c1JCLxv8m1Igts1rlwIVM7UUFNwMESPim7dAvypF6F+cQUTdS0Pk5eIZYpAHm8LYlSsVEOY
F+MQrpukFCsHytdNy7jvlje26CJEsqROrBwssuuwqNXF1YguocP0hXAAPbH7S0uCv//7RNPUV2VX
1nn5l0ZdvOdCFadl/WpQX2H7TcVFSivEcY9nimCNFjZBOfxCp8wqfJdgHdcosQF4eTXrelK/1KV8
4aBOhO/80uDSKqtsE6/J/EXVlB08Gmyky1cTz/tNkkK6LUNkqnImIGYCscWg++55gknySprXZnnd
nhd5SNb+z2UY2u+CtgGd544MSQSny3d5k1VsCkCZtDXbalvHNrHOvfURAln9k00c+/V5Aya5q85t
5BqYu/exk9nfRSe/k0yXn0ys6R0OdbROk9E6qKRGPxL6uNC7/poavBVMhrYWufO42gCo+6rzv3ry
ShPLfZZe5H33g7/JNDdHCgcaOTCS7q+vAcFIWvuDJIeSwDAErbQ1KIiHcNc6WoKVsRvOM/wJWhSD
6xRtAuigirgPeDcg0wAt8uCugciGnCOD8mV4N2KTxpvrNY++1qGFry2PjmPRXIoS3EakVx4JtK6x
nYlyKSjKSOr6i+8Mn2TI65eRRJCXEeLBijN7sBduuZ24t6H54rZyFLenbJTzJqTGMdxKngOJwSib
JHp72+J4a5vELy3fQg75lRFniKaxMY5ppaJn3MaUoM54W67AjuBf8ehm9mTVLC9ZlR89W+qfcP4m
T4rpqZkMBNH/czzlVwDdquvAf+fT6oT8eVvaKIpTWZJLZToUWUXg/KaBylRiZvwJ13M2Wu3gcJwv
xwo9kAcLVWa5/Izc4qUjByJ8CIHTUOD94xfhB/6Q8xT46pzJQr6qpcOSGk1NvdU5ePiB+v58sNLe
u6iKQDlW4eCj6b6iuNPfKQU5ePMn9mUVf7Wd9thnefsaGKbYV2X3MvQOjroqR7M4peIxzyKxapW5
lm1qP0MIsPmL8OOEQmmcYjJjNZF/94R3CuI/tx04lq0XtjjCwCz8dqrvpOIQABBM35ZseTjUZfxm
RcNKa/XLROWOSpBYG4T/5sUzmU0QpEt+EbIEWGvRjFQgw2Qi8izuwxzRcghDS4Txvs8QhcMJdYnS
KdUlKMi8arvS36ZKc6+l5tHLMYzXsnawAVis9Zo7a56yunvC/YTg0A0Z/+LsZx6A0klWxo66Vz1p
1OpPyu/lXuWk9ojStDZB6FFs2F3P9q7tcb7NJL+pb8VeTf136TgcpMPJABm9/J/Ik9tYQUiqRdwG
0d7kdgMXhVdeBRHB0WZefMA/KXoToXTTbjOWAm5Ru7jq7WAyMW6fhV62Byhg9tYrEudIZ8hCHNc0
t15wYpb2bAOdnvG1NhsoZBoMGru5/zwAfMdUa4ADGqyq3hbJ2oqJnejbuL0vDyotCZCU7bSL8vQr
lFl9D2UKdcks/4KJ+nkyvxJKiKWTEQfI6YtxyyGx2AucpO/FsC88n/OXB58jLBlO6DXPFPdUUbWP
Te0Wj73MWihcgfga+D32ZKUSqpaE5wU8S4AGdDHHmCAcdPEVdMiFvL5oTtqjIaXxVoH0rvXHGHmZ
0wfa9ad72pYiXcNxQQvRQyPj3BoNW9RyOyKhZrC12dBXVAUejSE8/Pwp8D6PmziEPdJKShcv08/c
t+lhoBqBekj1G3ZP9ArGW5PlxX3+zXBehINwvucnhTe636Ec6KdBKlRd/+I4Yu4/ttbOLF3/LTLH
g2jyP/2UmE+63ma7xocElDaZt/qhZWoh+4+bl49Vg5JhgXaapQ81LLNP0TfiSnVFCYjSf/aL/9w+
uUgvVaxppAqU1y7SJTmfnTxBAfZPcYjLcEmjKQNwjl3qRyfI8eg4cvQ3cugBgugFWZqqloRsBuP4
JP6mFRUB4yryaSuh75fbYByBKSAwijaIbOh70BlZHnS4N2i5cXaZOTxh5jvb0FTybs61exDW+IRb
9jbDNgiQGtfhDM00strbxVCVtimhJxdQfUiz0Xb7aRXx/+WtUYhSmILcImkHf9vhH4xZ0Z9cQ4ZV
NsiwfjJEEnS7NY7gbN3JpNiTenRTOl/974czM5r3BLz+LAOQA4VYDTE9J9n0zQnEJOd6O46/PP1k
aijzagkHtBXxHQ+ufmdGvvbtIbt6nnrpsr5/icy4f5FED8Fffg58sz4WBachQihSKlDTaF5qwc6n
OxhU4qhDIzl/jBiX60zEgDdZzSwMt459oYgCrDAadE3GUiGQ94ZeJ64/v5jZmdEOd6OL2stXuwqZ
yy71EfwlEtNGkTrezppLd7ohFQngmXVpCfBBblc48iKGfe1CRQX5Z++N1NbeO4VpiqPLYaxm+nGX
AoL5P1+Uhf/bnIR3XTCyNeXHpUIxvAAu04EuKoqks9u39aoA6wUSKUXLOYqUPILQeFr+0gkI1lbI
iKFbbYynqKiGo55wOFXx8Hf55OQmM6YkyQ9N6PmXyko8CDSeRJDVfbRZoe2J3MJrHmhPHWiAz5RF
CVdt5D/hwTJ2lmY+lV00rc35mF8Joj79gDGwMRO0K5quC1SeIhbyyrJ0QTIl0cD1j41Gx9hXNl6o
vJuqA+3xvOlmJgMdi36YcSK8EspblLncsRjL15prjScVhjgPJa5zGvLTb49O1UM3oVrXvBTjcWto
J6stp43nG9UTUEv+hPgtYiw5AImLQmc99OTf/57ITRQYTBpl+ZEEMtyU1oRx3Bd/VB6PmwSZwIH+
fcUSl3V7WkTNfTm9J3Oo0mQ0EIg6+mgQLZFrAVl/SDFofBlhvPXNwfqHe+zoO2mxc4DkbWw/Gy/4
rsKHRk+93xTbRN7gOzpFXmntqSgKptE+I0Z2PN1Cl+m33e5n/QEFSLBBZndvLsmeiZDTr8AhEsFS
kq5qoAKG9gI/vmWbNAF94iJyA4OT6T+3NeaJYW4k0H/tUFOOh3JujpCQsa4rMBCyngBPGtzHbpzd
lsW+isNb0ej2ldCu2RJcZ9+J+iuEaH6X6MjXcKFXvQpGiIVUUoPO/VsSDwMiqVkvny2AZO19SElJ
1d24Q3iDDm8GHXPcMNbpkEzkHWoERxKEbtkx3YRRRAzX4WO5tr5dVgp3XsuGacLgjvz2JyxmUuof
wbp4s4T6rlLY30ABh1UQjTsw/9Q7WpG+d/5bn3nTHl4G5E8jUMfCwNbW5qNxAXiA+1AbXjNn0t8R
G+lrywurK4TNDppVdenQLOEbAZ+HY72qgV+FwUoNzoS9rXhxQMT/U+tf9OvsLTzTYqNA4F5oqq/t
OXVJlWN2MXs0pgOpRctDM7r+ic4vmb72CkRB/NjY2ffPuxxVxmWpBxoT/erQAoigA/SHulxbFZ2a
WeS9fh6dlPS8kMARuOjH2GAPmmvMnrn7pUEWLwQAmbLUxFNPnsJR9tbJGXu610UZD89w8G2Uqll9
ybCXPhChMz65AhRgRuB24abuHy8yEWeVCjJ6FkCwCMvngJRD3FEgJUe0VCi6YPLqdb/CfR0SuQPp
xsBWs1M5JtdpSAk2zHEIexjmu7EVxzZSMHpBNWG1U6yYVbtbVtUkhBRm2NPFjxsdPI6L+Ds04ex4
k/88EbiCJn141hw/3i13UW116ijdATkkE+Drz75asFJelGQIAVjKv05a+cenLqdYHsBF5g3t+8w+
ugRoPcvCeF6yf+wCr2Pqy1vtp7fEZFgTuY3/9PMP1jHdkTCutzrRpOvYoXtGc8Pc2E5NU7ZNGOCU
v5I4PHmh3h1y1wovdK5MVLoUK5jEHqSTNI+d56iHtgswCZEH5D56/jTRLH0ru4pEgqlw3DUID+Zo
czHlDaxfVDCkAjoZUJIgKnW6uC624Kp6j/qCAJs4HtegTsQnZ9XvxGKWWqSQorD63b2g8Tm0QSJO
u/iodHtA7IXXrqjiDu8azxKz//dZ9L/PJsQmShTW6///ewdQ9HjHcGnVLEhqKqAFzOEGTJE0rMH0
m5dQA1rJMBG95yY3d6rLjANe/mJrWEJ+xoSI4ePtv/LOQFzfW9ql8kzyRxoQbPRlzECXv9pUHhLF
yRTd+C030/DDcdHzRvgDL+ThBVsahZcA4/oB8Ryz06ybrnYLfVw2SftiRcUsBAFnNWpEndJA2Oaz
Vmqp+5cHwIuMS+iOQmP5DqqCv2xK0o+dwH6wNJDD6FY43Db4XUZLkOo163AikQ4beqr1RpIdRBg0
D9VUDgenMr1qFyV2BdwZTns2nzGzDj5UW0+47rMSHmxMg2U0aBIxBzYeIs6SQFJxDekga49pluPo
wory1o+on7GuhLvlEgYUQib+7jGnV0K0AojRLmNjYY7xlwwpfz3tz09sASaoeu8WxkDbHw/hiFHp
ZA9ecCqDeeiPRn3hmwnPLC7Ls+UhoElKuDmZYVFlxRvDBIpnTpY4Glhil19xeRizN8ZmxUeiTyd3
3rdMBM05HOMvC4zUGAJy2ObGYK1Fb7KDBulBEFyGtz40Tv38sLzeZP+myOWR6WyJKJ5ouDK45Q5S
HD64rZaAtqV8D8ruQzUEP9twNGxppU+4t2xwxh3uNRniQDDgRkRM0YrAR59TOMU+p1l8VhU6cqlh
NQCzRe7CvNEsi4WK/Lefn9SsiXkiJ9CD2IA4t6uT02hn7JeKLnidGhC6eMBdp5+ashSbFIw+0F1p
3zQseMzXtbcoJBwUeDcE8vkSL2WwZpxtb1RgKAxcsYktbkKZtv+Z+gDJP8ToygGsNLCA3GVmRXBV
TFxyBjCphfVZ0B34T8FhsSXwg/5ahAgG+GwMJUCzIlVmN2VJZBQjZSfZ2Yl0sxfNs6N1NKYo1FsS
3mLfatZ54920IVXf//dJSOk0aVFwtsi0YOCL8XJpThkG7oNZ0X11HSYBochOfe3MCn4dlpktcJZo
y1y9i5p4Z4b1+FHjLTj9LJKVkf7cVq4w0X8lgvsjDyL1c9fl06BWbY09S2XpSVVl9przRnHitVyi
C7wbER5z/4JptVtVyT4ssUxEkcXhg6jQhxgP5jb3VPm49Ci1ItavesHQTjYHC03HZhGWUORtzNrT
3gKO0IcEsPsKdF4BqUqnzU4/MDiAV+IcVeXOOnHdd32ipl+mOCbF+FPcOLDe/EFt7PlSRuIomsI+
ppPZbLzv3IUmbM7lk+trxj0hDq/KzcOk8fIY6fUz48K9Skrz3W/y8RjRWUQ99U1oSXAymjmgj6wj
nuI3BMcc09UgSZIOUlqQKdGh9luUHtVsluDjTSy9B5IoF164dfK4vQQlfeqGflI410mgD7uDVjFK
5BACpMSY0apGhOsfpNaR6V9xFTH+DSa8A+3c2CAGVxu39Bhp0OfeRhsY0WI6pVX2k39mxiyDGvOc
csrNRwNPEvXWvI7Mc+efc3lUZi7ujSR/CTuptm0nOAJVZkbETh6uUdfzN2obxvqjMKO9cvyzXTXU
I4RClnNSis29dWHROOVNUkBoNuMA/zH8GhN8F0SKftwSemu8Lpd15BqbFIxBUFdlsALscc6Zy+9R
Fla7vGnEhe7gv8+4yf99ll+UCY3S1yRzXYHqBKvEp2Vr+Bbnh9yvIEyls0QrrvIzsSblY1rJFyHk
jGZrR9zvUTBshnnHxJYLNk6QjvvzDlV808rV0UcAXdHWlh9F53wILU4jRVzzcybyYs1F3rLdpxG9
97LE3tsBSJGW3j3jAC5m5VbCx+Ju696OHpuc352ftyiPrLPVD6e+TD/GZNQeU09r3qR9WMY9qMe6
q3GaguaP3sUBtgGEREzwC32FV3VNkiWED60QMCay+LeXyWen37qlHn3ZNYd/xOPZaVDSvOFI3qEf
ZxpF0S5M61qC7eX4EU8mzS0pXzSD6ZqdtfjfOrcvdq5uWgfytAO8mbGzaueTQtXl3r4JMjyXS8XH
uP8ChaLatbZBcdEn2mtXtivslnR3p5qBk+/wTrMvOiqyjigjkIspOiuwyYYKN6oUXzPZKgo3oWuI
r6TLPxcVR2sO5jPRCp6tXX4Og4U/0JAPcu3sY4v1cco2kI78PjLvvu+0e2rxZM+5LqfxwwCo1wi2
DDq11vPVMrUm2TF7Wp7lEPI8fdNODvW2ZF8pa47YtP/saxiXrzjq7TdDWOCLMgt9lk9XHKRBxzK+
7cmaeg09/S861UNoshek9RNEUXp4Zs7dtZxqOy9uj2GaNJuWquOAMabCbih3i1REp+u6oo+9o75I
7zqRA6vYScfPZJL31g3pBScjNYXsNoze/QMqBrlTBkbcxGfG6Q/zeYAmz3b5nCwfm+XS82iuj1a+
tVWuPeLbjB67IUKKArUISintyPloV88jb68I0t3PfLweMQuG1mOQV8Z+ab0PrrK2mJjkZrn0oso9
tkA4iDdnb+jGP+Q3EZE96+b8JEHRHcbWYxIYzU0I/7NMEepmtfabHeA01Aw15yfj5I1PhCzI1SSs
YJ6BE24yH/qXB7kGibtP0GF/hbX36uSj/qZqx9iQ3+ecpFkOlzafDKynkNHNklGVprv+WjO0+BLY
Q34G5nTPBO5wSRf6RSMZkKZGTnZwUB5UE83ddVQQNZofwiZqNF4DjUwpXZLNkr65GUaPUMOgWQm+
iw4s/8oORHB2bFvrtmzCskCp05itzgEVO2ZeFD0QfT7Qjdac0GanjxYjNujbtr825tzwmDiXK0pM
+PVTFW34ZOYHK6qReAk+tgK+9aPekEcmlGjfx5yOpiHOVa95B9sqXFIQZ9kp+g+aQqIjVcqKTp5Z
Rddln5wypFGYVd4bBZV1+UDZFYTHBnvDW+iapAxhdY0mYJpy+XjOH9R6bqf8LIC0/+O7bXT6juOk
Wi1/A08Z/jqfJX0TUMAN0YA5IiPHeEXEbp8pyB/1lrRm5SnzMtiUyNgWxBsjTZ87zLcQZ8+XE2ff
UEd4xa8VE+Tcdmsy5SY6hy5d6vnUbrDs72qzw+k999lay3wfhRUd0lnjp9d1dvTMrllLgyWzcrXp
kTTW9DER3H/Lh2f5AlBtmKAjBEmD4cml1aBFTJZPy4eboR8S97XV2DCyDL6IV/PDuqFFt3/WYBAQ
d9I7iIaR12Hcd5HRmbPFokSs2GGwvHSUxQzHsoNPLumDp9cVcdsMDJD9jU92B4NmclOSLQwwdkgN
+OqskgkmHsacEXnRfYa+FJDBB+2pde1Zw4F4VWlvulbcl/cgLxz7uQMwnwRJdRidADo4HtdDICz/
HLooa9tEb+5dSXskpqf60ST2O+EJs06rc8GEOzSTrbHyLsh6nLoCRTIvqrXCXECZmj5hDjT3fTya
e6HX0VVFxWZIOvFgR5RIJvF7u7kfCE2pDN9N02/WbNvxQSS9tSZDJtnU5FhftRDfmO8Nh5+KFZ4l
JrFU/hk7s8UOjuPW1Ifo8b8Hv2SiPWrdn/9ewmS1reK+Onsp6NSlVCsGxpgihYIaUs6scy/ud/Hi
5Z2fhcuzMWeSkiR42bg9hqIGKdE1kPOG7lbSkcYwbfUvOu10Xzfce+M18hD3Xr3WHHy8g4d8mgDw
i2tDF56vyCAjwKPHbNfVF8B50+/GxpTtgpo75rImez7X3m3icS8B1qKVPbglv6ky1sgpsCzgtDwN
HQUR3nX9xRp8D7JATYyZ5j2UnH5XiiDHh5/6xaXxD03rnx+d1Tjo8Ubq/xMDOxjKO/Rmszfn6VJO
4b8Hbl3As+dSt5kcVrR9OEiVI6cmHsb/fTZZEyt/J/ZJ66MwcvUPKkCyeYgKAdtqJskuQQL9MaYO
NgsRfTV0V1DoeWuz9bt33dHfWvh4fxFjrVQ6kmOq5+i1PWZjJv7oCz2a8t2j+TjR/Hp1XBrrtu1X
2CO03Y+Ipw2NW1iH+4y79ZK2rD2zuq6aH4LRdMhF6XfL0iVtQ6yNgKCcJKqRb9QYRjx/bg+EeJ4Z
7qH9QufI7MW69vNVTMDlU2qAfCB/i1HOfLl8IUz8B/J+h00kiR1bfgyPUfV2udTnLvJM9KBLmjxm
9QzJmE9DkKvSS9Yav5Yrm/WVAzT6pZz29VYLp/7xv2daMvfVycZdl00CIbB0AzxT00dBP/Ae9tH7
2LbJis9dhRSPZ/Se2cbnZ/H8mjaof78a9/xq+VD+fO/y+vIdy/fmMZRqqdy/Da2Lve1NcqP7qfVu
JhY9xBTK7FA4T4uyIRlsxJ/j22CCpdeJ/t4uhVNFxOtWMI1IpTfNGVGAcucGZ+CPj51G4KPrxsVh
+da26Sqa5p3kM0VgYWD00SkeS3lyDfAXqcZpaOQA8Nq3hbbO8ApfgXiw72VwZSLRfNlx07wrkwV4
1uuP/RwUXlryQIBoTCrw9Oy3AC+zPkqfonrsz16VE+cj3OytLvSjhu7YFm11L62keWNE5aa+9prG
Zvjs0Q5ZXg17ULze2L06ulG/pYOczkhe+oeRLPDXybqGtCC2xTSrs53eveseKyhxct4XzIfXJonT
V+A12g6qk7ZbLlWbvC7f0PqzpMp2XTJ5+M+Xf2iohgmR/Qxj670v5eE3C7063PpehFxQ14Ozpkpk
KeSt/I59/0lNcfuSR0VzVC0yyhJ46W+0BQBcwujDx4K4dzXclmT6VW92RDcqQbPUDp8mdPsDsaWM
hedLTbYvRKm097xV3bUjUxLiJa9HQTNCa6iy80h/9VXPaJIh3aXxGl6qefrbTYZ2OOK6pSIumXoZ
qDUOXR53+xog2dlysl1aGLw3KPHWy/KoOurBWiMx0UJexNmuvY+pDWRIF/JPT0SIIdq/vLczCaBv
X5xYkTYUFe1KJQJUVUt/I+38YOsfEX4yVunCun0GSCjOeUap9nOthXgeAjjiZadetaqklU/1/ySi
0eWkodXnXAbagV/W3pME4FzGiWKsUuFpqS3Sok6eQhovyxUOMtxfbe+eyC9FN0KRPhh4FZxirO+N
W+t77nxvN0ysYCXnxh3lmLtrvN47GJaVX1UB8yodNP0tN9V3B5Hjn4RIFw7vf0c0LQ8wSKJ0iF4H
q0dkX7H5GPydT7WriMrIUxKZC/aiyerEX/9TCWva9LLSzlQB1LKdqG8dy/E5Jz1rXZtm/TvT9cNA
BMhbjAFtTx8VRjSUCySpIYd7bgudtOBZIBR7NrIco2QTbdPok+E8yVg8nkWcMCqzyRFrMIAgZkxe
8DHOoVRW9AcuK7z1uCGNxHwNbRqedoWlBLyperBaJnwxc40WvVgHJ+bEZL+BPcIlrQC1DhC5HUjq
atFuEGzbBfDdMPWovTPXWrpNj6tykO0sZcfyWjW+eT5Eh6iw060uvOQ+KDEdLLynRA8zRF5eq6vq
Vxmn6Pxy/PA9g5RoA31DZ+jFNZzRWdI2a/a7vPxYXEWd0UYHb9D2WqTjfaqzWQ5mzIk5FDEdILdi
1Zbpqaqc8UoQkcZ0yq+OYHsw3HXZW9kLSOhJZW5dSPKfJtCgoinVY5H4s2iZ4kxWnrVbFMFw4DZg
a4JXx5mzF1ymuyHg+qLJb5krtZtTGd0Zacm9nqE4y0Nn1XjH0+CqwE69cQNdcobDX7nHkTUO0xKb
reWeIlsDRZL72VnLRiJfhsJ/MBBGzVmk4m5GSYHLEnZeJfU7Q2T9LiWqI0S9ePD86pd8XipU6mcy
qy/pfSrDaWtk0nzPTUiMgfQECVltu2tVxOwDq+a4Ixwy0pHhlN6ZjGIUQFlOdHISz4rBPemI1Zlb
iXlIW2vNEbH2KzUIcsWxHK+ypeYLlefuLbwUT4k0QB+GbK1DYaRHsuqLa1iaH1EfBw+9Kd235T9A
f+i+cRILHhjBeQ9mqSxiVaAIhUn2bdLDWrm92T56sqXH2kTbegqdM5BmsWFulq0c33/t3ERdiHbu
X1rtuYZW+ZpQ+R2LOO/PaWjdzNKrT/w4OGBgJPXrGlXFOluiu5mMrqhGh1tl/M7MAN6VCrXjUv9Y
wDpaG2VybLAhSfLP1m4aWfA3vJ0xmGhDXdHs9DC4xzXVueGRlJgUCIamfs7iNgcQlCgc17qKq8+u
BKQQ9Eb2mM47aSj1S5khs7hVcTrrT9J+wM2FttIeyt8ydsyz3ZD3QRBjtO8HB+pm4b5Kaul90ZBK
tjyL6YHgZnCrXY+rbRfhevmFoKXohpU/WRH0TfHvlzqN1aJG4EeVuKxvAPMkpC+ze+qLMDpqhm6A
CxvlC0S4SB7t/J4Z0/iYammOqkKBbZ7ELxc98cVCIrmffPtOcGa299APPyCj0V8Lp/obVrL7axtM
qOzG/JpyxpcEs5c3CZ9x71KNNERq7fhMlzdRoLgWpG//MaZ1UZjOH6UhazPC0UNgix5dQtgq4DFv
BPjS3/VfIFHlbyIFw60xDcPB6Gb0ch/kx9iEi+mWWf67s6AozwOBIrG2qDF/MWQe75nVE7UGjoYw
GH/8iFBJFs2gvRg2YkpnnN7Q1zbnpNER3s8thLKmdmar6i4+pDTSvGzOgi6aSxfb4DYewBmviJx5
9fRhT59NXIXhe5dyBNmAASn+qlLUq4W4tUZnPudVF2+w+1n7bh5NGX17tVi87paHEjzLnBvbZrTC
+lgcl9N7qtGrxEwmLQre3sRPJO1BYguhkTm7szIkGLgAYGHlhE0Dx53etHAIyRisxVseoizUit+8
52iFnYl0EhMVeK/jsS59O7nr9tzVMm7OlLKsmnVwTBWNgiqmkMw9WqypsaIvPnMLnfSDc1x4kkH5
5ovUPiMMoB6e54R5Q9BygpiCFJHwtaLLdqkDkqyBPqwt4Z6XjoAP8YxmY30tVd3ey4llzZmMYU21
Tk2vfFZfug/gI+yRZk45iX2eBUhdle7PW2nw837VfNQ1xIB3P3TKm16az4Xmi1syyLtjNKy+hEZs
4y7GyZC6f4XKwqfay+17EAQXfJCfYTZXxRUmLo4fn7KiLSCl/f+YO7PdxrEtTb9KIq6bWRw2p0bl
uZCo0ZJsy7Id9g1hhx2c55lP399WRJ4c6tRBF/qmgYBgybJCEsm91/rXPxh3HXP+RaVDJsmgFqHk
o+0sI9JKcOR18daVTSk+Eqiyc+WmSe+7oTZu286Be8RRfYRSh829I8R7l9rAlXX+ekUKsa2818KG
7A1Snm792jc2fZSFN1kK7XqY0mbT+VN4J3QM98eeZKIKE7W1Ho/ZhboCYDJAA3m9C6TGWzVwjbEw
8rt2crrBc/+4q8q7om4yXHaEu+nmVsFo3icqFpHf6noyRaDEwKsudlittvvxpWs69d5cTMrmKtRp
ZnRrAZGPV+1OzV5SBgUu9DLVq5Q5LnavEh2tmB3KEvmgiiqeUUJJhqS8qytWfAs0fKyN0v+JFOHi
Sba6vr+2YqIckkNDgltJWMKdUsWPfLHKE+k3+r73ycWrTHRFQUfipJP276BdyERmtX5oy0Y9tXN6
EFSh5bLXySRrLDXfAwPXDwG11F6vcYdUSZbXYU6fKnACG8epKMNrPZm2P+6TEQYxhqiqZWkS6xN3
0NF1zDzEus7x28GkxNj7bLIC9RVUjjJdKYUiHvTSUU4BIVoupqLXBvDHTaLQCtrZi6XYcrBFY3jt
H51i9NeZi9JxHvFRIHQpXUfIwqKuxWusc10bxhXgXmITKGtEkfPCYHBrRxEu/JJFqNtc1W5vI3zs
V2HOFJ8VFOTAJgq0SRtrF6Zq7V2XkKAAZUjDqLxp5Iqi9Srrb5yfoXiC9foVnKbY6raOaHzvCtaP
NkO1gSTqXe/a453dGh9FOC07qzGfmdg62xgG9/oHEsLOEVahc+M3cw5jAU4xGUBie6W8R9ll4pT2
cGQxnypBWkhuudruerdhEoONn0R29Mh6qkNzVavdTWmO0V6jTD/qLIojJNRVWbMfRC1BVCJiqXA4
wWHSKqJAnlHn6f6Kf7kT7BXcQm+u9zSJhjn4G3s+KlXMFMX+Wv5cbzC13fdlWZ+u9wiOa/czXRE2
9GnL7kmpFGtGAVCrqrdF5o9kwtfVrmo0ZVfXxoNQ5cBT0veGvOHqcvznxG8yiAIVBlVyNlPFCo7P
zIfvLVzW9kwm0J3Ju9cb6FmCOEAM48REYLCrM+e7XkppMx1j8r9PPy6zweV/tqz8xy+vz+gY6NvM
Rk7Xe0FCczF1JCpEMzNZVc+R1o0hsRsDTVHNbLJbQbG78UfGFHr18+S7noEFMifmsXMOA+N39IIs
XIQkBHckKiI3M8vdZdg6wTklW+Rgl5hPQtA9Xx8K+qbbMJ7i0MtnXH8hlFyF4TQXm+tj1xvYEXcC
4Swut2WK+afeutsMM7yx0plgYk7mzWgzDaLUMv9EJlh+w+m3VxBO0bI5xIf0pM0MDHgeMRpHKIe5
22OuIkW5DtD6SRyvWLdkmOlTXN+Y+AmjGKzeTFfH3FZKSGBfpV5Ux/6+H8PuOWf/6CryEqLcOV+J
/1k+3Pg1wwMupf7i1iZlpGG0KzwVH+wew2FqXiiBuNMUuM3AvMaeeZ/51rytrBrKPDA2bpXyJu67
nz81mKbtMORHOOlval8foIuzE1/F0i6RHfvZHJ6iJqu2Dukii6oYxuOP6akUy19/0qvsrAZMqUwK
wh8PRSkhszPN2qoVlX6S7wpXXP8uvzoRma1/p5b9qtXd6HR9/HqjKFpEB0oFW2o+hiARIwhVi1zA
ff0pTAplx6BSfVeKsd8Qng7NMB7Tl+tPxFVkP3768ZjOygtQs1Dzurk3I1DuhmJvjXIr+ooUeVcZ
Wr1lxKPCdew3ypR3L3Pk+pIKPR1yve6Phu10XiIa1TOTCuaCP78aOQqL64Lex3Bg8O6mp0vvoxIK
52DvM8139kNnGsdO3lx/QsSTHa1y8+POGIsj9kAEEUVQ3PSrejYSpUsYByrLK5pXT8mrXQ/F0XSK
doM3d78iDZDxzKyZHsBfybzeUJ8my7UXftGaN/HoKIesrDWgBUIkprR7muPB2BlRwwohQaUwN8F3
DFj2BUC/Dytx21tMt8Im9FERvNe9A5CPhAY9TeDuRHTLwlw+mxDeXaYnP2T6Vmrdz3ManIe6WxOH
p90MlGrVWp/YFRr1jU6AqBCXBinBPWChtTbkYXkjaKBvrncxM+UsG208L+S8dsyT1yAWydp1K1jr
OvJQbGcJLZYvrjItvOn6btj1THj+eMhwCWW8NsJqZSGwk2UfNHNjN0QggtfC7/rYkDhkpGJcARmH
vDEEQ11QGLssKuNTnxKZCnKkYuxnib1vIpYfSdNe/BjQXe+zcIHUqhyqPAzNreYa88G0gxgwl5mG
nbLnZNPQ7EWRDicTp+x61fhtsgxM2IdVO9zhAZYeITrfOVNqHEUvln8qcJkyxuv5rh5JWgsjFw8V
OYO6ArzXn3LHmJBJwLrR5c1EcrVnqq7kfpWS/ZNVAU2MH9kPaGj1R8eW6kTTfTBz1Xicy5/3CjlS
Emo/Hqzig8kVzgu2HZy0YM4xJuIuVcptNmn2WZUtXFaYN6gB/AejqIJ9kkMszH1pGFnFzgZeSr1M
6kFf+emMhKTXZQCaGplrLVUQUliFRqGXoUkTnfXzvkPdsjZLs19qXeLcORkNX6b4nTeCad5dH8Pv
c9ipQCnEgsnHimCkpsc8Uo0LOOtsmXylZzFXSJqFGmwTxf350zAonw4Dii3ToMYDEnRfQobRWk6A
AYVDfxvE5U05iOJtymyH/TKaHyJnxh9m6vq1AlUWHKJXbyG8QhWodNirAr/n1LXukiyBjQnXmxAl
KzYJDapgZXfxGvog/jZ9SRoS9JIbV95c715v5qjBHX/27zC1HQ5u6/f4SvMTqZk4N5XGeOPnyFV5
OFTH4aD4NqSSq3eGQghG0hCkrVZw+gu/IRPlnzdtYijHCGO0Q8u0iTBJ3CKl/V1ejhjPQ2fG8Fvz
fqy8VlgcZrC2HwUX0iD2WBWZ2LXkasnP3U6SUEh9ry1hkFn7K4Wm0igINLo5QbDffUM+3fXhpM/p
1ugy3G56myr6EsUutPuS82tZOA4iQnNU76+/sKRTnqhae/fHY6M13wkn6EAqCXKDYKQvi9Gubw2c
6RZRrPl7GBDNMimIVCRfzngOfSbMSTZc2IzaOysjzVY+XJOGjMoHRTjE6rXBbvqMA+9OxyLgvTUB
jCbDCe6ooWzoPrntwf5J3psG9hBbaBjDgBrxhXGkuYhDd7upis7Z15Zc5h0JUJL++qAYFaupNTlv
og2I1EUVZjGsdDKikcJhZLhtCkbPCcHhY0ULGAhU4EaV3Gm2HAQZuYIND5V9gwL2o0guYdvqnwwY
4XhmYQ07uLRWVgsIjXNOeaho0VYkfA2PTDelhtDVP+f+BfOU4EPXHGQrZfPVz+i6UyaZyJyS+d4g
tHgVCtrZkenKhqvIPfizpW9bnBj3TGfHPeYsypYw0RGSslVtYp+gB1oxh+HHmN7bPd1d2ExyN9Pu
mV5j8Bk26ktt6Ey1k/bTjcnOxCInXAiM4uHT6Z9ZWj0RB+C8qJEPIsYk+BI5re7lvhvegZ7BkqB4
Pdg46O0RXOtbuz/mheLfKDGUwGkqxeH6E2W4cQgIDdpcf/rjseivjwWJae0BM8nBHfNdD4K1NWNr
PE2jTZzNrGWPIRNuyAB+8g3zdQYlIy6QM+YyQTJq7zS940JXxuK2MqzbGD2eB6esvzViBuKGjZqF
i8bdg5cHW+xFHDKkMYmfQje8rRAcTyaKeKdpxz1QFwbDNnXqALmF819FLYTSqC3d4KxWnLq4M2Q/
5n50PYMSKfdffvmPf/znf3wb/3fwWdwV6USb2fzjP7n/jZgOWM201H+9+49jRGpXU3xvr3/2z6f9
7Vmbz+L0ln02//ZJlyLj39+fIt/NP1+W//3nu/Pe2re/3CGUNWqn++6zns6fTZe217fA55DP/L/9
5S+f11e5TOXnb1/Q0OatfLUgKvIvP3+1+/jti61fv6cfX5N8+Z+/kx/xty+r9JeHt7R/+yjqv//R
J8Z7v31RHPtXy1VtzUUyJpAdO86XX4bP669c9VdNNw3DtFxuXMM2v/yS43Me/vZFE78KYar8QjOY
+Bua9eWXpuiuvzJ+1Uzd0FxXBevTVffL7x/+Lwfxj4P6S95ldyCvbcPr6rr48kv542jLj2eyTuiu
ZmqCF1UJNnHk77+9nSNcvXn+/7LFPE7GjBlk3PuXVqTvRcgV1zw75JYWGas/dpYG+dr6qR39Xe+L
EzYV8ZKtHhIL/n5JnGZQCdMVki48w0eDyM/U3SAhpGkeZHRiRTMRl+0iDQMkTFa+setwWoRDQmBK
LUkLaGKWbtTtB8vGUSDSlRWndkQAzcKiR0tS88NEWYNlpk2chB8t0YVAefVfcutjFmhsGlJLgHpt
rAX9i1Fo3+CGL0g5JO87WvZFsnc0nJWI1DEWWoLkPDQavGaM72V3qvt1B0vu+jsdvwGq5h0+hgbM
NhJoAPfXnTm4y9YmI7hDQSBJC1mD+3lFgiK6Bl4pLjVGYYXHTOvijFjnxEY2wyTmPQ7dXreSN/m2
xhYrj0Qzd/PsXFI0bEtLrwDCpx01PPOo5B12NTHTKj5d5Ih9wN16Vf0ZazesGTwSqjFgbKaFEQyr
OMT3WUTJe9jBapszA3M6CIxKTUZMlb1aVh3Tv4bvWdnyqQ0wo6q/ZHz5tdpUSwLhvvn5eChHHEBc
Dx5XK+qLxOOsISMICLupBczQVyUS36+PYPOOIOWlQuy5KAz1a8W5kgX9GS3sHkprsekysWM2MSyr
Lj3hMhos2pCEWhvb77gWyxaCi0Auv3I0C+0MgJlFpCyxnOlWuOfCZJwHqR1qGcqeOlAXTWKvKpe5
QFn7H6RNHQJUBStV9e/s4hsnMGYHmbggn/6qZRVhvlm7iOPhsU4GZwnmWDn1uMwaLV8YLklALv8l
np2EY4UE1aBgwfwKBxZ3PAcpWd/rVk/rk8N3h6Cs3UXTFmm6stGMYYfT9bhLILPnfTIT0QPUa5YR
0u4KB+wpqbOT1OsswLLu6hkjSOQgtqLVS/yXzoPAPcwEXoeMvHcntadMKt9Ted4n+MYshkg4a6Qq
1sIGWI1j+4b5rwee5S/gxAe4gmBQH8rYARFQSic0QRpAfBSX39UYRUhaEK1r2uKlB7XyAld7STUt
X6Fu1T0sObBI7HtxVzTGA5FIu5pdYlHGc7xKZzSN6njXTpjUcDykw7p7qGsHT3b8GzDZCBam69yb
TWWuMi7RpTU8Q914HuFOe6Oa3MflR4yr4i2u2eTn6mpIgSByrxDzrm3ilzFEf2owbJfND3VCttOE
fx4n9xtA+rovoTwbpLzlts8RJxnM5wLS53pVhSmddRoXO4ijAX5pR9t/Iejz3tYdaKPaMB0J9Q14
O0F54LgTRzeaTP8DGLiNOy4i3432/Yw5dd4buygq6KL8KITyFlGK+wJLhTRZZj1m7qxEY6l+1ea0
2DpOki/9PvsYooEavCmcm25ovDBwg8cB7lfdhcLLCBLZ9maPMpEsPMPE/xsHjYY5cMZJZtIuDjOi
37h4afsJWWvQXEYUJfus4mxICDyRB8SMdPshV8FPc5uuBrXtuuph6RYlZJ8BPxf/1TY2ZRffRihe
4DCz6LZFruNBWbzkyZEc59fJZOufgsCrCOGLRnQPM5lkSjZ4wwifFAr2whn8iz4WWGtiY+Ou53Cu
F9Mj7QLSQ9G/RwGRUBjVWysnDrS1C80bltFOOCqu7c5InnA1ZgsmoeYSydfWcGoGJwahEuizCRk0
TP7O3XYGANSgzA5RCCo0g7G6z+3e9lowVaFnH2rfysiP6tI6Ka/GIDekaNsLP3+MewR5mtNS+ULD
Rdzf267tFVjw7zqcTSyiaeG+kWqx6k3jBBKEDloX3xVp+KFlJM8NOIYl6bwrGynvR1EpHGzFmEQv
hJ0/Mej2DzC/IK9U0UuTm69NS14fsCiOCyUZKm0BxOqm0X0Jy5/0TmC6EneWbZkiOUDOFt5FE9w/
FbkiZHB8hHV2qLXyWWRkCzImZGSlJ0RrEMI4ls6Ew4wbsSyQu10J3fS6lHMUe4lsfLJVEewZQWw0
9OWLUu8IubW0uxDOo9fooPtOyezEBYWNjf1QReFitpzv1IQtGb4Y9ZsZ4GXo9OXG5CwCTJ3E9FBV
+TeLCDz0yAulLaFv5dbeCXN/lUQ+Y5x2PolZWo4TDoRZL4iB5ia3JvHOS8qTjrmGbPxyH/gwwNoO
XYVFcFxCdKHuFvt0+Cj1czso7c4ME/XghPEuGHA1Kxr3awzXzWOWSxpiN64TIpHO80TYdNxXxRLD
+uKcBOpaLSGckcXBbtieJhoKS6twuEqVNRwbYxkFkKyslkFMajYAKVlKIgaGI+bSZkMj8Q1/44hQ
90iFz27YeoOfQILJkplva7X+Tn5jsbPY1M1sZDgxzxlvxsU/3g23FRZ0m8RZ9WOa47BZvUgLISCC
3lcfzFJZ40SRQz0fma2wyHWdg4EPGyW2DodLjcNdUyR3UxYf1ShwFlYWEqPhVAhEi405aNqeUOZd
Uyr3etRsILZ/lCrYyrVIaAheGuduOZZDtCoQsBEQO6Ikv/QrERemJyonOOV1umjVATEL5vQDQduN
Jla9r+GHVDHiKYha9EQIfdS5TbT6BAGfysWEZ+KPxkMqUDETzntoZd8P1XA3md3B9DU4OHX4SqT6
DEFj3ceRu3XLej3r7mpCVHvwQyTour4sST8PBO6d38Zm0DYpFOTy1GfI0ayKxNnQ0uCKtbsCtjDS
Z9Qc6y5rlHUUob5hMuENfXATWP1zgvm0V2vu17kmqq88103FJjxGXqpPOMqRGRMMZLqg43IfTUZj
i56t2BnpGIdg1fb9DaiGstT2DtY2pDmYmOQZRbvDE7YGng7Dta1gbdTraGTsRigeUCW5vNmLDl1i
kbaKSratSv547efbqYNMP5rNakSTkbaF/T1Xt1ZDqKk7NNXdYDEh9SkbcTBDV1ojrVsQAKgezNiG
JPPoQNG7yVTW17Y4DnE47MAOiWQz4BM7H3HMYQo6VhXzhGr3EuToZaBn3kS9+p3e01myMi3MHGDc
z0PzNhu1U8fAhwsNzq7/PS76Z7yPXuaRjILYPI/DgCxAegNEqf4xm9qWvBfD82tKDoIpHew3xq6G
S5MiGtYEkVVmhiidMrbvyE2D2FMQJz2ddbwjPIV8yIjNaYiyd9fpWdmNiKQa0a+Strop7Oh5wJaW
igNEyS+dc42F6yjdiJt1IsRAcrXxKlISmtVL7fZbAPYPTIRtEuZJL1OgI5B/9GBP5l0YZpdYOl1h
zbZ0Io4BXEWI9Fq2HdCJ5iN5LVlG7GZWA/vXOsIv6ZcQ1ZwQtbGaSNwt2/mYBPqnmzz1xQ1wi1da
eIeBq++1RDDtE7ygpCzFYUmmdlYgetLjfqE06YkEs6cMj9iZZy9I83nubssuerGlG6+ROg8Q896F
k6Bet7dueiqD6dZ2tWgXvqLNPaFQuIVofsLA1NlBBXrEgXIns5VTHA8JH+7ENvd584H/3fbbc622
2PRRWhWNzwgQf4Y9Q+Sj3Vn9CQsurF/YqvdaixAVs+iDFjJHCWaIZWDh+4SAMqLSiF5l7tpZKRrj
ob74yKY3qsnialrlV/TENvN/TEzliQPYo4XKpq+bp7IJLYRLqGZR+KsEgLw0BC4xSmQeVbt6QhpM
fWOF3X2PX5KiEY01coyX6NWQa0X2DkboxRd0AWE8ucuGvsNtqKq4xtA29MfBR7ACzta52U020c9x
ocVLMRjPRbaxZa+gD1h3g+9+E4FFfc4SA60xYho1UrMH6rsWhBy2jIshtUJKjcHxEgyN2Brx//GR
jGYE1ODha1wqX3E2jmN5hC3gitZm7oqL5rEw9HwjCpgYhKawxmOEgwJ5KWTxxwnfeKLFmd4Y7HU9
tPGiL4Wyiqy9SqqYp3fJe+GTJKVZ/W3YdFgik9zCBwu3QtTQHmEu8jWxuvLBY4bt1BuUTmrrXBKX
tB6tAu1V8ZakSv10TkTmTbDaPXWq3sYQiyKem4087/pN9BWzZC1fRwruDX79MhTDDdax70FAWwc+
T+iVf04b2sPr3/SpwnHguRnOPItgytjbSK8vwX5OzPcwwtDUfUXwcpmf09ye72uAGjMxjH2kYQAF
rWXGCJdRhIIujTnSytIS6LdM7fKp71bSGHXdDrhadC2zQtkS4ELYnpHfnXp1MlaIBRIPndhdOops
lZZhvVG6Y53B8MaPP+XgzY8id5z7IROHzOUgqMhKs1Z5Ewp5GzOZNFezRph3C7clcjlJpyM4yapi
4r9RWuwP8M6gHVW+0S/gfT9hJST7zc6xd7Nsqlz9+z+/d8DKpyGE5SQjA9D5qztbcM70Xd2uag3H
MRsziLKe8A+ehj1xSIcyzxP60E0XdkBq5h7W+ryLu+I85sthcurjQOmAaeXBTOujMdC6x3lGu+P7
2AdORBvVtr6rO66TCdMQiNK15Zl9xGY6GNOpgMC0IOQkwc8vCLYo2GxthBgaoyefVH9vWwdzxtm+
LxghY9G4H2cWzFJ1di5gPX7F99BjoMWucrovQ1i7tCbNinHcKkzj96gZuXrDcwpkgQ32BSuXY6E3
H0P8oWGluSoldNLr+i1Sgtci45SheUNlYR9Cgq8m4Kgl+zaeCSqnToMjA1xJNLYVxsnRTFwMqQPA
qiSd8lVnkjYvv2dHZcSYVDg2NRwLL/TH5BAkEBbhaBeQiCnRLgYBKssgVC4p3Qewy2nG7n4hhhw7
/4D3pBFXusTk5aTHXbBsn/KOlL2aOMqwuzP9DIWIEqNRArIwO7lzyxUCbPxi6sQ2qI655jvDkxLQ
ApbvCbJG7Y8EJXAJMeSIl12TvtvwJ3SGncgs4YDl8oQZS97UxMegBDIy0ofl55LftcNzs9D6xrB6
MdT4PWFcMINzi540XayTmIxCacWxXNOf1Zhp4SDEaZq1fhnaJjEyqIbi55TCRZ6c8rxkkE/nFLSw
Ibd5QMAe35sSzyfm/esKneM68GkydLpAjFDJKGRwvZAv5QftUUFAsUAO+q5S4Px4O0DatCFyVQLe
KXtllckiiRUWwAKnsgkv/7RllsZ8dcEgEf4dzv7LUi4INXYOOVUHvJdlDwFq2WXp+2STphw089aB
OIINNRsOvKctjhGs5tg+kjJy/W4Ug6VOF1+rOMMmP2XNvR4OId9zHl1EZ7xVDm9LHgjUQBfSCJYY
VKyqQnOXBUmcEC/Bh2376xUyizNe7vr9ThIxmwcBcMWkM2u702iO5xjmEeltewG7Io+f3SrBW6i+
T6Mx9XQ8vMjIGwOvcAlZMmELLwahkHfoUK2oCZb8qtL0KyTGByw2YYhisrxuXOWSTZxrcoG8Ltxj
QEi533+zbMCgelSjRb+Wh/+6BYxMI9jkkXbINd6wOSoIkO8oR7dCb+wd7OrJU/wh2YuGxqhQCeoq
MHRjIJ4HW5ZzBmIauKS8TEZY+WYhfRwZL7Cyepaxq1hqF7nZN3BR3Yvq929l2TwmSJOXfwKAf0Ks
f4ZUDQDivwGqhqYJ29YsVZUQrvz9nwBVq7abMmCmvYbkDYsi3g4ddtfJvEh8LH7A/fL2W8QJJ0b7
FGKBsriChmnpX+Q7U/IS3DH4KhcBeWyFm3447b6Y9lh33lWxuUMiuIo6zspSWUk40y3Vfjlw5eM+
c4oN/az7i3//kdx/9YlMtKOGq1um7QJh//kTCSxX3NbEUlFiwjgGUL+DjJn4Ctraphi7r1YCmDjo
9u7f/7/6v/qPdVO1XRYXVUOI99f/WM8xWaIJ4qusq3XhBywJ5knCwG2srJTWOgmWZbmKlFi9aHLL
71DIZXP0bmKIwnDkxaB8mMgkiZqnUCaT6tmnkMUNlmqXEINBpy7wR2NK2EbvsmaYKjaZwjr9+w9i
ANf/l3PC1oRlaoSkgbX/7YMYsVARSjCbHnQuPPnO5fo3JCPDTclmei97GLioiauIy9eGJ4wOLHq3
pghgj9JDsDpEvK0GWNce6zXOs3KJh7Z86gywX7nITdq32WTPhNu7sCf+wPi9EBKC1VTWMY3hPEw5
vth8ffJYhlya10/6PxoT/evZzp9HO/+Pk6T/D8dELqcu47T/Zky06d7az+wtffvzkEj+ye9DIudX
UFLyzW3VwY9ZdRnC/D4k0n/V5UVnI3ixsX63WE5+HxLZvwLRWrorOOVdVTV4wT+GRLYhn2+S0KfB
GDT/J1MiaPTyBP3TlEiDvGPxPuzrGEt3HEZVf14CkiFLemPOkw2x2NEql41SRceEV9JZcb9nspGS
46ptJpsrhpjoYtMdLMlH+GfODnOrUxx0t4wmTtFrrrjRDqXWrZ+eRnq3YkJtkWTvwF4PjmzuoHC/
EAdHx5fjIodLbb7IkvYpznPsTnKEgwxCV4rfhh7RWmjWespEJvArezT2hWwvBdvlDLsheSIB8zPN
cJTV/XXYCYlpR14xklWLMzLUS0K/6oIQzlA2syNNbVBs04AXdGW7Wws/BPs0N9BZLxYd8aw9xKTk
LZKuwZdG05DXtfMHxAc28Edh5d+KwXoFihs8bBZ0OZRhm9Rb/wzYh5yFUQgFUPqsBs1NZaFqJJVl
U+pE2xPU+T5F1gKC2hLGYeY5dPtmmRFToQqMPGADCBvaOAYkAMwGIEFADLFjKDcEBX92VrfzJaAw
gSwgkvmg7mD8ZgH+1qAPpAhSP1UvIGvPPnz0BUThczepu64xTtDhzVshkQwNSGOW2EYoQQ7AjgD+
/rId1IuA7ClL+SSi2Qce6UBJJFoyStwEBekxB0hxUmtEXfuE3naLEl875BZfAKQjXL3wivWCHnZk
ORvsYia5tbGzDRthf9f0eJ3a7crqxmTTKIDy6F4SKqiE7qMCl3bUl6Ir+4UlEaFOYkN56sCHb3LC
PUqKXM1lcqM4Llg2YcCL8mBhSLUsSWNV0Cz5EVJG/GcsiUcpEpkKJUZVSLQqA7YaU51IMYCs9tJL
k64GeCuVOFcI4DUCfIE94/0GEtZLTMxcBSjmydOh0gMys+oQS9kKp/cBOC0CViNejOntZsg/hLN0
iTcaB2NJ4MhmloicCjTnA9ENEqsbqnUzq+jW7fhVS4GqrB6ajh3uQl/WKQB+iUT+XCBAxBfAiRIV
xIb1NAITGuHdTPIP0CF0ttsaT9lGmKuCorPCEc00ZkLqQYIH+B4nWKqmN6/RK/oqGmbcb6mQ9Qhw
EdyyFtAnGHYWEtGMDPcjq9tNQ2vjd/EOiYG2N3xyDETElEaLX1Q/ZkzgJ1jTJXcVwOmDCYTaSSwV
vv7GsYxg0QOzwoDP9wLgtQOAdcD39BamaItCIDr2oq4hVA10x8Te5/QOrabcRo6SLU0cnmNAaasp
sXCOQbc0I3EBjsP00MfnqI3zBS+VeUEXRdsyrl/8cA4xXYbHGFbaRscxwRPl/Mz00ws5eT03WiiG
3m6tgKahUMtzpjU06rXT4bDUxDTlATauKaz2ITJv6hiqtgXjjtysPmW6AsU9boIMHYoVE2aH/Qfi
iXrh6FQaem6PW5yRF4KufmGTJnM4Jm3/ps3FQ5OOO1sFirazb2k5byyzL7e6He2xT/joUxRfWP8w
R8RLzzECss2jbqV37tuM3fEChlK003oMdHHcHFd6Db800ErGDX68DFuSq+BXbyIdBi0cJN/Djbfb
xlm/cbrplm73ybcYiulcbJ4Vl4yCfA13KbdbVYTVBFN4xi8SC0O8TpFMiH2dMPSNKrvAgjA4YCwL
7ow6cGOIaRddW4OU/ObcTT6n0fnGOhQRiYhBZN6y0juJ1nn1BAXParpzbCajN6ZMARIFJayYmUq6
gLizzyI3lDnUZHWPFy6ZZs58DIzw2DZqcjRDrT+FERWtJYb7MiqmxUSM6q6DVrGFvkmuqe8ziCIp
t2U574Q/vvR1pqGeCJQ7QGFjM5VRvtac4KEjSO2YZpRBwWidFWnkEiUzi65SfrbDuIZgwFnhCsCu
rvqOKUZyU0OfpmHaYn0bf/ULd7rBZkVAZFgqo94cFXhAHJMImmxrGTeDnLJVde1pTJczHMg/c1s7
jVZuQVIeqkUQTsrCNNP8mX2S9EZDxXmiTlNv6nzP0gy8wDsT1cWoowCyuvVcWvWB73nL1Vl7WOMR
45DhAdU3WXQODLXfFMypzNist71aI6hUNR3bARMoRGtdyFLpBa809xPygufqxes0OOU5CWvd85sE
xlNjYkoRCRYDRX/yTTU60MQe6jlJ9+TTXKLye+gwyiyUGDUFMcej2rWeGmPexqWupGG+on1fkfm2
RvhzP+MjudCJt1pFaQL8PWysrNqPWaKRXCRWA7KsSj3mVrIz/DZf6npcs+lVOQnvBntXSHQB31HV
VpBCNfM2ytyHoE9wa9GzVdAZT93kzN6tH+f7UMFwdOrPTU8MIcKiehFiPMayZnMiEDZZJghc5ZBo
JDWdaIssWRq5btxMGNEj5QjHQ4WzjenjxRVbifOUsG6uWmh8CGJj7+oNzmC8aLXiFdtFMv5UfHj8
CZa1Lq0FdCItCEk3Oq/s9FeBW+q5D5OHlmHjaU6HN7LKjVXiooqfIcpuJwgFy9Rw1EVWOdND6gRP
Wp7d9VznRxOTwG2aBJ0nJCHZrTdNyLauzIq/J/qNEKQ5IH0jOJRT3yJjqI+TTedIeK/M/StSr0FJ
t2HPsr1YsbFurlGD9JEzbLqC8N3Q3xBwQ5NbZE+jEVcrBKP6QrHGl7pnKIWDLutiSaaYEZx0d9C2
wBNvIV4JN05kzjicROjtwfBDWLwXAzEPCEXfnNIWpkNd1/2uDYyZUAWTOqJQ5hulM74pUSm1LdhO
Sd8Ty54Q1kbfZ0t7tuu520VOvVZ6B9Y6biv1NBEPINUzte4ny14jH10YZrl2fSJl9ZaEQXOcx7ec
CfdC7ZXh3q+S4KCxq7DOm+caMf0REMS866InTMYGxpYaosCyJvWkYcNJ6yC64QK9cO00uyDD3iKI
q1eqRnEoAtfYOv+HvfPYbhzbtuwX4Q540yXh6CVKlOtgSGHgvcfX1wQz62Vk1K2b743qVodBkQxB
JIFj9l5rrkWCA0o7M01NUEYrPgPhZXLQBiZYPuutIqnxZqT36xlzdC5U8TOuonPTo2BKp/Q5a6DC
Y+tDhJQ8oEYaEQOgLqjz2MlUgAwxISxz3nkq1eYu1g9WKnmVFXGemHYYwTFsqpuoNZdKkfeSQoey
ROVSWKiuMBVaVrutCtZUE3/3OGmnqhbIF6q/ylp1DB1AKIX3TZ8iDUJa2G6QBbE0Mi+TLl/iyET+
on7lElcN2eyKIy6KLQ9UV+SKEOiyJqihkwFOGs1TH7TPCMf9dKGLMUh+Pi/dVpzPbC5svcK2hhw2
3kgJV0VLWX4py/esoPUkr03cpBOf4778MdK9oE9WN14/dI9pPfdH6MC9h5D4ZWn06Age5Dh1RefF
0bMJVx0yKjcWjUV4bl2fcYklqf3Lg/e7UanSTf797h//q1n4G2VF9n550R/P/P76Mog5iqygJlvM
7/dn/3iI/sUI4Pq/jvHLo/dXNXNi7MAWYawGW1evN4kVYbj+r3tLsfz62G8viYG801dd/8tf/+/+
mvtvWGSRVdlv/+f+wvuv/W89PUplTapFQj1Q0/L9PfY8XUrG225NQL///Ncz98fo9AhLGOyaley4
aQXS0v96xf3e/TFkCxa11K2lMechBaAFgI3h2/033m9KeYjpMa+H0e9x6AzJpc0SZ9xAiCDHnXCe
73VTEVFkKsW+G8Jyb2o92FFB/sAuW+2GNSv9/gsQBP55L0BYNEBn2AgzF19Jtubeyqd8f78nxAH3
glBDkK2AuxcUWobrjVpYsTsOzev9UHkTwAekHLpp1oPeI97vT5CVTXtc6DAsTk21jxCRcSEYVcbi
2CKKPqyJlr/fuz8vLyrP3x+8/2yg+/N7k2l3ffEvv+L+8y+/56/nIcZOOygygVPrA7NTr1bw4qJ6
nzTjXl5C4rfJxk3Bk/IBdKYULdusMoztXCOiGdevFCM0zxfrx3z/+X6vIX7OBrtL7Xx9zf0GZfva
A40kO79/HWppSrYyWGyUZ3nw6YPcP4P7Tbx+I3/9eP+YqnwjZ/S6IKqjiVk/uPvN/bm/frz/J5D1
fz5LkY2Z4f7z/Zn7CxOJpmMgnQOddnYYBU4mTPo2V3oXMxitQdLi5iUGgqHAjWmPepqfxjq4qBKs
FcmHnHqsdb4i8ghlwyT0efbZS/piwFYmFVzDUuyC+XUuTkzgZxomDAHSVepbvynKB1GTD0X8YqSi
nYqWZ2DqrqJwV+GxSB5FAZRrPPvoaD1shsSNdH6nNW6nrlRD3WvE0YV8D1+twY6UYv5iGLw0KtAB
+WdY/GyX2M3VVWsh25rGuxtHeszIRsJs/SI95EEuBAjXYD1X9GjrrIuszHbGm1WdrJlJXN8ESeeA
vaa1C80z6kMEHsJb19TvqqU9DtMbkfckWJc+CQZHpTdckCMeBQa7GGrCF4npsKqDryfdYUrah65n
IaiQACOqOyNPeBPsYIpXIJR7o28Po6L5ACL3lJD8UjWPegsDpJP9IJG+TflMxoz6PsYR0UWfSk/9
NoyOkpxSTiXQNF/YEUyHoVW5vqmAViqNhdGBZn0E2e1Ls+w35cRCdXL7Lt2PBH1m2XkYmEpgX0np
VRxR2LQl6wDjGizmbcjLRxNRcBXVyMVIV+ji4Yl18CnNl8v6BtTpBbwgbhF/Ea0jNPNdmY8/0kx6
0hXl1lhk0sTiAxnwyJPYgaWIPCNan0V3KBTlO5h/EjnCQ5b2/FtcKqIEV1SaTqM0MKSH3nTFMtpN
Xe2JI+cklVdDcTqKMQR75ThwZXpMpwlRGpyWY4bgKRNkD/ogHHa0fj0aFqXbG12FUXo6lCgndVI4
VSn2ZJw783Su9eQQJ7Kv5vhjQZnX1vQYyNU5FZe9ZGb7RSggVnJ0dTmYr2aXeiWrgEI39oL2GhUz
DT7Yhiam+VxzO9E4KGg1U73dlWXl4aLdQOI5sOM5zcpNIKYmNuVDF4oPdbpc+iRxplDnzcpOR+JO
8Rmh/0hImm5EzcFbGliLrU98MWK7ZdloWYK/qMG+14yjZhanRslwmoDl7uNTamooRp7Rll2CkUJz
aHhKSrmhBTaTRa/EKhkiQw3NtV2vyodUlfdV2RyBdrum8V4Iis01SEdKhWWT6su+GakFCGBCUbRq
rQ8N/VpSXk/7F3X6kmekmW13NGIMQKR8RhWDT9vb4bwN8bXVdfsgFiFjZkwui3IeCqY7U991wQ21
7U4cTS4DlprTTBIu1b2h2+MqxJ1MKqhxTXr8uvqwW5LwY5KHMzaqM+WDPb/5XZuyKzvqjYLLKaAK
yOKF7uvyKLTmPlUTqFam3SXh41CLLrG+ftXsBur0sJwJcazPZtO9iJV5EGvjulTqHlDKpkJh2hkk
nCFP7cPeX0ZEsLVfUVXRK0arIiRZrWRT2j9Ec3pOi/HTiH4unXRI6vJRQhZMp5yP1hc4+YDYPEb9
8I7E+yAbmS3Vgl11Mr9BfMFpSqzG5IuxeCLvYNugd2yk8pqJwa2O5scy0V6tvHhPso4Nf+B35fwq
DqlH2XI7oMKounIH+OgApdfPRCp0EyVHhBtmdxEacpFQ/RoBfdbhxcy7G/sGnzBfj9THfSGR+6Dt
IhOjF/rbwQiBNWo7AAgxIOyCnjo9ebfIFHpBy96CmKQn6vNq2Jdz1qTLcQr4iMXiVrE5SKnAWNoC
kICthsyZJEgPq1UpkLC+VLo9c71lgIOz3DrFQvfYx4WToo9WlMSO6vRM3tflDgOzlIdAMl+GIHhW
CVc1wsIvl84nD9YPhOA0pMKzRsgs4txTDVpClSN76Sl6dMKO+EQHq6obBMYafJOe5mCrXw0x8ssu
2pfC9FBHA4VRaRcVxCQX5lkvZH/JYhvotZcHFCQ1P2LJvyYm1st0TjjPYsk890F8ApFBk1TzRmBO
pRafxhGuOHBGgMsQGABL5ZnqGvIBjKhdEEkeXZX6JQZx02IStFDWiiAMVDn0iVX3xQWeuWIds+ld
aAZ/zB/rYNlXsukFw8L8JLr3U1xJX+Y4umQVgoAMOT8iO6MBg9QzyrSOPuBXkDp3EYkV4SwIyPYQ
k8XWWpxd0XNML3fWph2FdGJJimsZDzsFAdKooaIQ2l33lGSaj+ICmwfjJoDePCycwCnz7jC2T3k/
HkTNuNaRetL10Sutzk8Ju64CksS0di9l7MuH/JgVoZum8R4FgpN0wZtmqd/VMH3TI2MftMVOnNDh
GUhWpYqhO7+SdnpLqCimpuqKZn0qMkz+hzp5FjUvBrhpjY/ml9EA/rtAYTMFWI2OVh2XUHGk7qO2
sAJ7lNNk46yK2UZX5EthXTVwna0kkVSqX1OrfKzb7Dmewl2JHCHAPyYlZwWGz+plViOW8WvFdYhu
lVm+lvCn4fWTIiIftXjZa6aw2uVP+Dc384xCmLLwSn7eloXhGGLujQLkRHDKEnwACGlupJWcyUCN
YtnhLzbU6sNciktYxzhVY69IKSEKrqxPu4DVROBpXXmMNc3pCJPQnTo8ZYg+yNu5SobBtMQSExKH
rsQXTb02ZGMvZgvrI3WyVPXUSXZGOXMiATZBO+3Yj/m6SGdBs2uVymXEqN/lR7wUWUqsbUrksb4r
h+qqYPsL8wx/5JPVmD/gYaiddhFacU9sg2s2pk36tUwKSABhckIgHSEZyhvPJCyjzacDhek5nxmA
l+2IiTMomALkXdHPp6pR0UBV721Qf7JrzlQSKVh2YaRYk6vabV+vY/jszMxosPyJAgv3UVGsFuOd
WAsAfHMnNh5TIqrIj9n1VUEdfCIAzs+kzAtigttYuiFeJys48mqsR0QAuoXK8ivc9RGDXV/aklz5
1tJui+KLGBmUArGTUz3XkWwrJLQQcenJyOgtk1T4bHmQXQU1e6U96q14MOjRlFqwAxTAVMTGmdCm
MPcCo31AJX2YELAK8/QN+edVF8rdIr0kabOHCe+l/fwc68tRNynMUsfUE32rJOIhEtJ9o1oUArQd
Sk1HWQwaw4tDBYwy8zlY1KPavRYduTtKyHiUspcYnSxXtipbpJkqdyBMsJp0BnbGlObRKMRNUVPF
boItxCa6OHgcugu2dVdSAbtHs08XA71Y4OEa9GQ9h8TL8J0+TbnkhUKwA5ZwymoW3xHgmKK8QUvz
tKAAagAjveTqj25L2V0mtXrDv/tkBlixdLJwK0gfBsEk/UcrD/agjk7HhqdmXmxGVwjmvRYB1zNj
R4BWbTBySKD0TE26NclKb0LXs8BJqwO/fJPkfkegni+rEH6Un1TzbEWEkphEByWZrxE5jUs4HfmF
tFLCvRhyqaR2WqRMn6NHjhgJix6wEdBKpE+XoTcZpT1aow2SEFEmyhIMv5RwnDUxYtFgVlqLkyeW
PZuVW/cPGbX8PK2BrAi2hjdaNLEBm6Pbk4KsdXAC8thOyYNQJHD1fe4MxDdQ0riVTEbT4qxeawEB
pd4Va/KNoySTXRkpZ5J+TKb4ABzP5alhhHDVtS6wO1dckCu10dM0jSgfmaNavHFj4sUl0H1Jf4Cb
mbBHMRFM5yJl697rNTpQCmv8dsfwTbE3QGytoD/fd6VAWvHgLYroFKZE36e2YTXYxWoRgdwll++p
XDkK/jzDPIA6QwcrOmlROYFmefTCBhAyjMd7KpXuRH9NJTRH5w+MMmSvZImGqFAWcLtwIglgdluF
EBR1cde3jfyQxgP4UbHb5z/iMXeD9hJYWC5kxWs7ryJmFtyPHwnDUyRFb2VJmbUSLzUo0zWDsawY
xdk1VgQK16uucWCt3k7uJHUOPgHeB5zC+RlWgFsD8Y4RcQ4tfbREOPY5G5yGN4H9RKDJ2MOMmOvM
U63TjLhaZb0oMT4H6nIxxMQb0sZTMuMYzK2Xaci6p68gWF7Ai+zFpnmt8od+3R6JaO5ZwPcddW2r
3wfifIEns530hjqleiEt9hLG+oMeCXZRrw4OLqAkOZVEO2lTZedA89bpT1WUDwBMO31TUz9vJMUL
NAIZ8SkIluLRcd5M2KCUgUVUpHvpuA5juk2F309M8YTqhppGZgMb8sB8QseBs5BAflFisOyRyxrl
2KgHqSmdoY5PGjkzmQREVZJoC+hOWQ9ea7UeW6Aolv1BbrxK7fyqTTE0N7DzZXuZgd+EoQd2yjPl
iY2LfqUW4JPGzawWbwuGZiWan1UydCRJRJ2euT0yoKK1Nvn4EWBYSmWvTwmComsg68p5ZPgthFO/
qNjQPkwZCgYT1tKr+OzmbVzUcBmoysiKr2K7i4vSTSoqqM3krF8eylQkZuArQfNVFZJEfrOxlneG
fh8P1GiFh7CSgaiTs9t3DrwMAFKFJ7HSD0ZYMffiD2arZFu1tBBLAmiYy4l/3SNCTETnfvd+E60P
Fnph2majgHooU9jpS57z+vtTSBHW9kMgLI5O8ihzt1hve7Usac2FsezNo+Hdyx+/VUP+euzfVVHi
Ifpse/4QwZRZedOst4OpFWnKpR+NLKc7yHObv0orNXX5LeaFmQ+EUpI0Y9QSs8lr4QUPQm94f1TY
1LalLHMv3eDnOiUl0a/3X3K/uT8+aGzedaNobLEUnE6rJtpK2pnEC67rBn9p1eXjG2lS4CaMajmN
Q6LfQlwqMEqHt6i0zN1YZmAcATQ9Klr3kpcBkQEzSyKlEttXwBYs24LjMgK26IUYF0JAoGyuD81b
nAucmGEBjWb9MaJ5lGI4ean7KT8B5te4ACweTywkjnWWwdHjZV2oevoUeGpFggvooR7z6oWNtXRZ
xu4d7pdpC5kEkD8wE48UXQYLulBvxqJ7c2PuInaDFyMY45ugwG+ptMU3Wrl0Mgl9VzssiObYW5Dd
o1zTNmO9osd2F474m038JboUxMcqGXaosMcnsSiyhyysvmK4PgSaWVwUYEU8JVcnprizppWpS7Ux
9SSqFBmoJay6kf4o1flTCtHVIZy2k3XJTadJeFbm7oc8zu0pkvBq5lruIQoP3jMDIy5iwJcxM0Vo
bnBep3zACAsfNwzYrnZSZXeY23pVZZ2KjVXnfTPwAW0iT2p1U3xL55cB72to0asiGwBJyr6EJx4e
ZwDYLWC83VCA4fcK9jtrpRTlsxNINE8vpokWwekkWJyCO49HjfDVgD0OrnIbCK9ToSooBaYelQHD
kj0sZB6I0SdAjq5oiHtL7Ohf8r4HbQdi8iGtitWOsZub04AiA+H0YakBCa+ynGRx1B7bS166HeqD
QqPrZ+BNYriqavB7yWMWlDSOCQvIxl2fFXY2cC5YgluSEqZn/U6CHidbEDTayBEbv61kbFqtM/cs
VyTfwo7UFwVyeCQnC5w1A3tdG/kgTTaxYTqL2LgDPRWKtZQCZz8fWs/4obMbp7eCaPwl4PrWuvbB
VEl5AMdgrJQ3mrdlark6qWtFE9qJmG8Qz+0mmJo9su4y/FA7/JI1nnW1bfwUFV9b0AkGJYhhLt0W
H3WOhBvBwoeiPFDk0N7zAD4i7WBMR/GeVDNFXLPEMCEeQokqYAxDDjOUUN0k+VApJ4JX+Gr3wuxM
9GNjRqfIVXOKbG5pJq74jH84iZ4b/YG/hY+hTW+T9SY3z0yIeHmjkSKaQFRR/9QVjOzSGxhtFCwY
OkMsMbrhdnO5CebvdFi3mYDvQv3knnRjLU2AXyaccfzIBOch9GrCV43rah+XkV8tWPREE0DVbCul
gTpIxx1pV0m3XWDwqSAB5qnbTZUKeXveU7f+yYYKe70pHZGb3rLzqJhHTRW8tLqMU+JABX1jjUR9
ZeWeoWxEXdEGt066VMwxnWVujOZhRhbUmcii8o8qnTaZr43QLcu3u7mTZX6UxnyogIQFmV2gunrn
yY1uJL9LyG6ge4XSrFmDA+GWOkKm2mbSw0xd6LAqJz1/C2XyRcg0VY0PkbVKORzStmVnQN4yfKSe
XaiCX7OIjWdzlpHnNwdzmfamXj/ORewtkeHjxcN8MPdOSVXWVHekcWzEGbsiGC5LL5/VUmHDnTka
wFhIr4+hPPpieyhVAo9Tcbdw+uNv21m59Zo0EkXX6YDh9xSVs99sZbOz9dByrWnYGGO50dkZVzbD
TKr6CUs+LMeRH6ORoYeeL+yuY7yST0P/VcneIntd8wJmSAof10tbkr0MwN5gjvhufkbiM0LwULI2
1dkQzgGs2SU/Z7qNgiz+pqfb8amatsLoqJWvSbtOOQj6pgzxvd5ALJrJ+5D+SLg+ICU6VZF7iqZd
CjAvxbw6H0MfW+3qGkmxflb2LA3PM2v0pMu2WX9ThnEft1y4YuAi5HKHTqZLom6i8NJMC9Gb5hEa
dcUKYxACt41jby01wJsnuF5wiFJCoYGuFv669q7VGwmLYZAgTCJVUNZPoUyI1mjuRGKrrbj+xAoq
3iSj+UCNSX+0PYOeOiuYXktVPFCtKZgthr55IgwOZ5IAlq/CpFXYpBi5UjgimdE4m5MzAUYIR3BI
myJZ75JvxJXbm9csOfVE4JXt8KDSiR+MWzXLdgq4otfJ1mNw/B7MjXWFntvuDWOYGMI08RN2i96a
ua8K/cwmD3wrhAztmPeUluHLqqwEjOybZRxxl8RfVmWOTBq8YJRYPU2lehByLFoMwxRbs5O16PI3
SWDpMloCQdtREx4CosYRLRjRm5lapDnyCr1GjtNYavVU4iPCl0zY6qhmxiHvEWMZcljts8EwnI4u
HVv0AFNiGxhAkWTxrFjzkz7G50xW9KvVtKUH6cakPV/V72UX7ObEAi6hJ9kpFEXGnXscetZXJPOV
0nFp5fBmLKJ3hw1GXf1k6nrvGZn5rYghu4WdJjxSuIW5UezKmZDfpBCypyYpsqe4PYhTVF/vj2gi
zMFJMkXn/lw26OaxysIHkRkFE2i9n43BOpF5y7ZgvcdGzTq1Ora1WdA+6UB99SzLO5d43mod9ddb
EcnSgXzW2EvM+BnkakitCMrE3lxv7vdCIT0rWm35vVCME7P58BMIB93JRFf2OmDarYq7HFxX+aMq
KMLNooDcVJGP1XpzvzdjbttkIQGZWoPAm6goRIGgvhnmcAtOsXXivKCyoA7znkUuQ9nSDTlezZZV
bpZPdAZoFrTTfDX6UN2lNP63d/dhEYQDE43gsbRrnu8PsQDcDcnUXJLkUCUVmALSlCgYACG5/ygL
kuXmE4b8+48VOQj/Xx3+34EIyQZ66v+7PBzIxue3z/JXcfj9f/ypDtfNf+kK4nAylExDEVUdnfef
6nDd+peky7qlm4qp3OXhf6nD5X9h18C1ISqyoiK75E/43+pw6V+WYZL6IMmSgSdBMf4n6nDp7wQh
U+VvM0RRxAaki4pm/G5uqOqx0ZWuYHgj8JF6zlOXddWmLIa3uBwBklXuKrFVIXWEQUKACeyIHMMZ
gqqf2iBE/2RWkaS/adX/+HsU/gw8OAbUZs34u1bdxPYZhwxs9hArj/o68yoQGMKy/MZ0ektM1aFH
cZTC7k1fEmGTxIcKoSxbGjtv6r0kTk9qioaVZGezRJg7TVujnOxYUwjMrhyjbqlbmt4kDsTdCm6X
nS26tSKTKBQ8W1APaHohA8Re2VjESwlJbA+zIDhZkkUboS+fZOC6JZmBoFtyVD1YPOOHYQRooIyk
1JhoKl0xHlgnxh+DYFxFOtR0M3wQfTuhF/YVfYG7XA/Fa3MLaQ4LBCWCxHOS5GcIUNgUv6Upbjqw
v8ExiSN64/QCp58h6m2RoNPpaiHg7Gi/Ar9B4/6zUj9Z6fNB7BXjLA0K1HgmQPN9EBVnsh6i8pSj
mO3W9SwyV12kyCWQZ2kdgEKDapqpOypu3uYbDYiGqr22GK1n5Kdp41aiAd2BOmzGGoGDCSCgwpc6
eM2K5wVzvwEQZWAom2oNci5GTmjR2vwaxPugRnFKYIgopIeWkscQfC6ystWY5zNd3jQuIHFCtimA
0ZWYqCSmAgJqgTVrGb4BPd9CG2JphMay0bNNG4egFppLiyCgCM+VPu/KNCReI8EHWH4XTIybgics
9OxHQTs22FWt9rFJDE+qX+Tl0ZrWjyu3yHFj1QV2IXTwSdIbq1gKIhhmGYQ3nsLrC6lGDPhoclgl
Bpr8yD5vS+YLGK1njX1M3Rp21LTtxmoqMnKy18ZE0U6kKOrQRfkslfAkoqreVGr7UKnTY9aSmgxq
BSk5TCEYvk+Qq4/E/vywRhh0+UJ0jaq+ohSbWeTheUtazqR0hOUyAoLx+35ebOwK30xqIqj3QEs2
4sdS5aMjh4G7NNnzKJ55DBWyS4gvgAJs9tpCEBxvR1igtpiXrmqcQvtZ9+9Tr23a8cngoiJChXVM
cqbuHUQ1ytyvBFNENfYeQp5d0BKNaX4i5tyM4xfm8ki7jqjIADCjA+ZE7GZ3Cip7pACwAFweWeEO
Glq8jCpZwNlCKURLiKRd3IyQvIrWvWV+du2pXlrwqR0li8Ut+crSI3ruF2Qwj3L+TQ3UXZ8G2xyh
sbK8KJPskURqA4TZUpO9pEbZumNPeAyee3TO0om9GqtpA0Md/WsVblL/RHr7+ifPUDfwXBBHeJUL
ad8GexOH7cjuIRY/JK3zzbbeFCJqzpwi72xiduR6eA6spx5pf65+V9Ib8AOje6wQ0PYN3JL1RHhQ
FTZRFetw2Cz6z5gzva6fF/HVILRbW6QfBvnhASmRgaMq8Bukj1hQHhIEqGJBZKlIKghr4Vl2OL1t
oJfHrIw+1FbaCrrUbPRG+MrChjfbE2YQbGGYPA0KxTg9uMUDzwEOrEhILhTRnlkjBeZVYauhzDcx
VA56GOyJW3PVRL0NZeuIGOWC6knv2+dGHj66aLUNsCNIFLfLp3erGtbQeUee8QNbZ7Ek+1OnD9UQ
AqhtBpkYki7wsrTkG0bdbRIahB2l+9IAxNPGxAwZAU776gZCBhSp25hJdMtz61tj7dLxPUzp5eMd
UaXBW8ek3PzUBhpHxve++E6zbI5fAuM9aMotZK91WNiWoQJVE6GkeE6HEV0jkGkTIBn0C92vc7y+
sbrRutSPCOWMxwcNjgANRiyDW7GnyDZDlkuIfajfZP1T0KnMMqpo7DbV7wGLtCZWTgV+mbbZjYh0
4xDYbwHfBFeOCMaHWBi3HbTA0elE53piFzRDW3w7ekdLhZqkWX3r5c8EjVwwSTi0p22CjQniE1ro
wmsjBWrbGN5qST2G8NTlQbqwQzhUMcrWbmaX1XwKyJHEwkJfDyOHLGjqkguWIfG46A9khjAwnpmk
qdGnL1bSedYcgOwP0S00n4YqOsjWMfFT2IbL58MV+zJHC9YtBYq4kLf5qmFehlNrTteJsMmEHYaJ
1HOKxccMShjGhB/6HJ+lFCUyoTdrQhKnZE6rAHa5UmJY1zyh+d4a4hFBPuVeZD7hmOu2OhUGV1fm
d1n7qNTrofxhuhRUk/Saaz6W1DPs8Y1hBJtcbncBkBId2Y4WVldrZbVwvVQ5IuFVOASJbE9290HO
dUA7380RiiDl+xidAN3KqnlWkSpXAudh/hxgoMgs2DkxeDdGLrZdgOa/ZcRjD+u3HVzLHvPPrNKl
yP06Ez0BQ6nRXWODRlNSuOwfEFCEGK0ib6mvcf0l9lRRSitNsGIJLe0JNK3RQhnbBKuOWQ3z/5VK
FNkCqg3ubLvOkvktI1dvrlPgcwDjynxLV247pSPNIcAqbY+aHf0Yi5RcJiM78uQQ8ilNfVWosb72
j9P01JefVYISvapRmGELkQ0aBZkjQXiQJcfqFLKKekxvCVg4wi41ZF54s2fTyYZTmb42o7abVFqo
JVqlud6yqIPqIxzruHMGjC1w7eF4XRFMNMiosKXvSGn3TIWHYigBVJ0iQQTz9B0Y/C6iDD51X2qv
vVlwmiJ84rL0Y2ivclmifaB1Ki6eyRA8QGxOEiLioT5pEdkjXOVTxAZletdpzlc9fMQUH0r0FLU7
U/5spnw7CfIN2yut/otEVx3YAX399xwHiLZYjk60gIX1OxS+uhJlwHxrq5wQq0s85SjngBCYO12d
z4gO1rEOXDO9vARcws/avFoRk70M/BzMTfuam+zk+awwIEBGEmxZ+sisbqNToZjjGIOQtFkQVFKh
7fKXlLqdCE2EWnm2ZHaNa2vUbtrwqlBqamtSdzXqVaZ6pnKMtREwCypQggb1hoh3tIfE0vH/toKi
ubKmPZMEfSsZ7rJRB/PEdzcxHgsoVLCMqwJBW2JzZGscJd1F16DkR/m5MdK3iaKufOyJnhIecrRZ
S4j4V6tuQv1QDlRgYBvspuQ2h+9yKb4SHLQmvlGvScRdbHxfyIfuZdgolu5r8UNc6d/jGVWwzsVJ
3E22CD8T9btG2ylmj8/o/NQRd8WZghtyUd0e56RE+03XyDPp91hPfDG9WE2HxtfFXb+tlObckHc1
jXwxxuvA8NpPrIcWFrY0mWL2llK7Y/kCtIvYuRH0UGb41SC4oVw7CHX8mMAWuPlb9giuzkKpGaj5
4UnYxPKDwOfQD+kZdC0rS86jNt42crat0wJtX2wLxqmgFtPF8skaSWbhS2iXWz0TlgJHZ6XTRYdJ
yC4NBo0ZoE0cybjzY5Z51Ioq1gdQLQz9y2qh8rCg6MCbqtl0sQD1FR1gPavaDFiKSrkGkkAEUxw7
mhpupvklyPbm2jc2qQ4B7CRu/diqHyIDU5q901O3hItQAh/sv9r6KQjxYRWAyjO3WJbd2nAWib2t
yLpdIkrElIOHTqQJLVNNx2aVyf5EJTPoxZOaiyhtw40uhdtFD7fp8GQUX7ryLVVIfB4riOAdDh3e
c4s17EVHipbnVJeqmJ5husm178qSIKHbp8h/xRWCBn1CwqY2LIlXohdsLMu3+F/AB1NK3tA66ihE
WUCfjVRwbbt0xU5T+xP5QHt5RmZf6dsiIUSeGCSH+BPfoklnEVeDue42t7Njyfm1FvLvgfBBB/2n
WUlPqdY9BEVGAahVZNbO9VOnDf8zYMGfO0C80RonKxtAfd0h/oJgSAGoYsiQYWHuUJe5g694hJj6
iffLLv3hD/vzr6iH1fT8lyn6j8PQw5UsTaHLgb/574eRWz0l8yhVbJ25Sa1OBpVlvsf/t4Pg//71
vQx5F4z6zEEUKPqW+mlBzK21y38+iLTuif/TW/kNUCB1hiqVSPlslOg/zZ/1Y/yBrNunNmoxbVLR
j/aG3e+jH8bxPx/53xUPfv0M1+d/+aomiVJc1fP2puoxmJ8tRob/fABp/YD+j7dmQePQTSzsCsWO
vx2hNzsLKXeo2KDibHVLnom6YV7eCl7ujq/Kwz8cjmLMfzzcb7CMQivFQmY/Zzd24EVbTLbgaNqt
adfbyDa2dBDdZB95qc1w0G6Xfzr8vz0nf3m365/3y+cJGEQALMLhBd+4jI5kl4+sy3Fj7oa9tKWE
oW9D23T+4U3/w1FV8e9HFUdRATjFZzzuKb+7tVcupCLava274H4RteI5b7eCHWz/4cD/8OWqv12C
Za4u/Yg7jfN2sBebhHA72KHD8woHlfDuH462XgW/n0qaKFmSSvmMBKDfjmbE4jKwJ1FskKaKq2/h
CpIXsO1dtC/O/6LuTJbjRrIs+kVog2N0bGMeSUZw5gZGiiTm2TF+fR+oqqyVqrRS97I3SmWalGAE
gOfu7917rvpqj+0fHl7j777YX684f/5fbifZ7KTWkh/Jwxs/hNtwb7+gFXtC3bY2P0AO7K0Fhu87
c93us725Ta/5OloFm+L4h0/+V4DJP0rdrz/Hb/XBUE4nvYZPzpa32ZE6esCeKhfAMdcMuoxbmW6S
Vxxhz9PnH678d3f41yv/ViD8oSO4reXK2rFdmxvU7StYi5txpZbjzl3956v96WPOt+OXrztkeEy1
52JDf5RseFOws378YTvdH5aOv22a/vqx5p/klyuVCli2WXJj8djvvedq4AS18k/D0tiQepMs00Ms
1/YfPt4fr/pbLXQUlq1mXrFkuWSiujdXAafCBQkPJENMlAePMNQNxJn//LX+bQ3+9dP+VhQ73eqL
Tv58jIeVWCVrajBDxZ812NYWfywLf7ecwQxiXea86zrWb1UwdKXbKi3DnXAgW7pYNmfvypZ+IZZY
Pm/MrVjX2/CRron3h+Xs3z4pIB+Hq3owaem+E4Hz1/saho6b0kw1V6CNWW0YHn8lWyLKDs6x32kP
f/hefy9Iv11N/FZ3c1oemMtqc1W/zGubeQzvvbV3rvbmUt/51z+Vo39rrf+8noAsI2xLN4zfC6AP
9hcLHtfrNuNTtuZotBiWyZ21YwT8p2fm99L381qmi6+ToQL+wd+KraHsXveqbi4547q45ptwVT7n
zz+GJZEBN3Q3VnX8p/dj/r5+LfDzNS1pO66Om5Tf/vb+41iKVAJacRWfnEO/Tc7NJr7C7V81uz/c
Oes/X8n5raBqTji0lqtTaTY+ho4Hc5V6G/Xh7yY+HnlF2H72g738edX/E53pfxficVt+5feq/vpS
5/fy/0FMB4yjX27Av+V07Ir8kyFb8+uI7edf+ReAiVAN5kWmLXSXfomcozj+OWKT3n+Ztu6yBEIg
s105v/H/A2CyGKAJHaoXYybd5BH914jN+C9Pmh5HaWoBDzBEp3/Roe7+8cD9I1zl72M6ftar/3ku
bdtmUOc6sORsCWnS1n97z2Gw48YiOWDjpfkWB96aCFnYnYuwRw44eIw0PHRQ0RpYIBjo4uT79bHz
fOxpxzb3bpUeX9hk37Yiuo2i8SnMmEd43bnLLx6Rm0AG5smNIeM7gqbWwRQ9t333ajOhMGHK+2m7
lpn/VooJ3+KwzpL6o5CM6etpTaj8nH8KNPUpwgOelCGmQXsD2PvCkGmdmRBMw696OP9y9/75Bf16
8pJzGf3LF2La83wPupXlOK7p/baQRW7TG8rqgm001nCcajc9TWhKiCi7iQLd+Ax8xDp2b10BkQZn
EC05ZlGasExCbrRYuCthBdG9jU5rP3TFbZjXTwNs6tdYt1+BBNtL/o8CcYAKL1ELBWO0sWPpYTeh
dhIoC4d0VxOyNs8M6qtINuBp+oNJ2JUpvs1s7PZSiLs0xiNjRAStCYyVhCA8DA4+vJrY9pu8AKBu
HcjMDMNS2/tOFy2nxoy3tc1Pnnf5bIDtcb96o4b8olozkqeraLvhamTKMWvIARB3eXzU65ZpXuuI
a0ZTgqGJxgLg697ZzGl5l054w89yalLiVsxAeYdKNyecN0Caa+DfSHXrG3fAOIfgLwSFAEjcKSGB
tGmQ3U5iwlzYyJPhjOW69qIEhT2NaVR9n/agvZmOL96LUb0EL14OMYqwcs2y6j/su38uK7/dbThn
5ODw6AuDAv3XRbUJa5P8EsK24PghB03eijBCeEe0JLxWcKGDyFZjwR4KjeerNPqaVJrszYNTr9Ke
HjKanj3W2uWk98HRy7X7LHUfm7Rt7kBQAR9S9KcJXPrq5t8UJEoxBcXdYzTevex1ay0yr8JpRpbL
InCukR9o23b0sG4ZqJDDMN2UE7K3SgL6JCt8U2Q1oDQd9ruayCFxgNb+YXE05g3Tb9+Ia4OZpCzM
/5grz6/bx1BWIB68KNxqcNXYwuF1J4sm2OL72mhSjvSdI4RS3ogwswEjbnjWD5oY0Q0Asg15I+m2
aAVAgJykhJJ0RDwS4bqzjebZIooNlSmO7qx+rDXhr32GMvte/pAzNdeueZKduvzTyvtvLzSfwdIB
3Lk6Gydd/+0WOwWRGRD87Y1ZQH5NYHcxudij2JrWCQMshhPmbjLJTjC02Fi2Az41jFNDSlp9EIP9
J8S52IzEjTcCaaFQBlCLlsiOitv+n2sP+pq/HhMox3QsPMPSTUKYXEB7v5XjvCmgB9UBQ++Anj42
GpWE2TaKqlsywbCnuEZ3hAGllYufv4WHR2KMOwzoNn3rmMUYhMPSZhKr1EEbhmDd23EJg46BAp67
fGOIEbIYbPpA3eqqB94/mikgNOaUhXexNGOG1Om7NhwLcvZukWjd9w5jS7wazZwrdo3970BH22Ck
6QNn1q0noGrVEUpeBkd5o18ViTSF8YhhfZNXTXCI00d/rEK83DOEbmCQgp16W/UxmTpBSge3ZhIS
x83Oi42XYJIfuuPelz7yV0L/nEUaD/fhHMITwb+G3PDQOZ8l4RxKkBuXW6uwHU9A7ilp6UPsumei
lGiMxMNj8zXhNVw6lbGCiUpMC4OMKqO7TnJjvouYHFuMlnE68O3Fi3CypiVx8B+BJHSicbVg5fFM
I8WAMFts5MyhL3L70vRNQtShumtD/ywjS+ykinwioVDyata7XgXroYtA/pvp6ySzGOxyGS3VAHsw
zsoYYypChOGlilrjA5cJALHE/MBX8N0VLoY0bx3Oo9FqukU3j+e51eA6m91t0lRku+vv+KyY/jEZ
gS8XASMMgON1Q7Q0E3ky7QKJqUeLVzeHh5JcFXDSzVsZ45GHvsIAE9GIho0YKPqHbdFxzeREHvHc
e8aRHINCloyA11Yd3VuEF3dUo2M/ERAPGk9f6diGFzhEEC/GgTxVeoNHMmTqZIbB0pi6jOCNtD8m
Rn20Jp15enif+1NNuKYw76Y6UBs8w0x1x4seIAdHRXPwVY9jI8SBSszEYGgvTSeu4D8UaVAW/m17
a4ETv44OmGlfv83CCxilZuOp/EZWRA1lTP0tpSd8zirdj615lsm+z21axiRiIA8eInrTPfoPng89
oFMk1aeKSHeQerUeYr0HrgzxuyQC/EjDN9u0qPShK2v8ZaXiVedElwop0ALgCMb6KH5EUfqZmzhN
VIBK1VfVt58Fm7FsmLTsixoTqt6bi3x4KcuyI4woOjgGFjKTCL3GZzTe5Jjo7PSjqyHojCNKeJ1o
acYtI8BlWbnLHBUkgMBs5SFfGAgD3GQjkfAesFnGGbXpA89R3jsjvovh2Uc4WLAk3Fcxcx5KNa4t
MiYXfl7ou9zNl1VYsBbDX5lC/ZJEBkdkZhppU6AsDb2zPdd0O0USmTPKrJGW2nYMORmcYt/U4zoS
zD0GEhCROc+uEK9cmk1x0tLpYrUWLi6vwZFd3gktnac31n2HDGI7EpmOnohb745Er2G34QFiONHX
95VAizCWYt1V9SFIdplQ0XGcB65tWnFwN6xPwh+5XCteOkS3aw2TcBrEzwgM70SP0D400DolMI5W
dVjfOf2j7htyqcbxrfbHS1Igh83CW+nCfMPPsXTr8tX20/ehDw9p5dW81bq7iRnKLhia1fkYrOtO
tLvI0whGIHULUo2GTGIWe9RkLCTANesgOLtsGjd+GaGXIlGktY1q4yK1wvcfvIKpuU+QVAWGZiyy
LiFwmQAdQlUflRFrN4ky7yzS6RZZq6+tbFxasg9BIQUX1yQ1zXGz4hyN9MP9PGjvLE8nRsX0DyU4
/LXn+9lGL0u1MdgULrpcpuSfN/rOY5ZYSYZpOaqOyoFDlreAx1GcvxEMRHLks9Hyo1dx+xna09U2
kC/1evAm+uE+M/UeuTghxqErFmGEJplziqI25GiNuontZmmsxtwP1wP8CAMygwFpBSsCWewDgC1c
9QwMtBxYpQROgMV2sqKLFrqfCvzZosqA/Ky8oEGQjVoCbSkKMD0j+6LhRk9DfSA6rl/7WtayQdLP
fuQQVdfVaJ/KfNWq+NuTsEjs4kdaIYNgpMdueNLvk0Hdaa2cCJ5l6K2TjLewCtKV47hd977aWsQR
MjVyAd354ZPe2y+hicpbjFUPksV9D3J1MgrvYxpIxAg1HG1JRmSol3bdykybh3TgJfT4BnsBjs90
PvF/HBNC1mOPTLrcsBF+MUSjIrqg6aOLbaEkCqZ4j6hp46fCPGvJWw70bZGw1WYkoEXgQflODSxg
FTxZHwFOhvXE1smdagfMLemqEyQeTpRbYCXvYB4XfqbOqe58YNpjjGgb+w72vW9QaAO7JG24T2ys
kTO0vXutEa8FgXFwwvASFIAo3XDb2HkPRdZ8HJxTb/LyFVZFclRHHqEqzQ/LTB86GoKZ1n+bbvMQ
O8WpszVgnXl/mzrAxmqk+b6bJ7y1+l1nfEJL0tDeBSfHaN/rYFz3TfBdR8eqR9E2rBpey6XtSPJf
E9SCpmq50ZHaVZjKOL4No/5YucQN0Gu9h2dPUXS6zzgr4ksHcNNiRD71KGg6oT96WeUzADYQiRff
0FNpH0aYEGJAhphWQPClHnb1JGOqmpegNLEDO8nnbCmCgnDfjDvTrT5cDP0iiw65QQRZa5KyBiNR
c51n/9ub0BONSmarSUIx8/T8W9fq/VggqFP80TXSkIVWhKchxTcqDZvcvSJed7ivDjXvE0PF4Kph
0Vop4q1ch30Z8TXN0OB20rcVZ7pN19QYv5P67AU/TC99HQCkganMsmWtW+qQ452tjLjf+n357eTx
Ox0D2Hgg92yCnYySxLfKpVE66gxHg/zayBgXND+CO/4oxk2peetZLKl1A6N7p3+VU/HcMK1NsgJ+
0uifQU48V0S/LsJnD7vEkoWwQK+p3wFQYAcBV9ks+nVkd6zABsuAYdNodxMwp7oXrwKnfY7E+ORW
DIODiNRHTx2E1SvQmHp3J9rooI9EFwudpRPctLW0GudNSf5NdlqNuHR60LF+GgGHFn0KngdNpYvO
8o6YNMM1GlhNv8EO67FTLDZuTr1sY5xJvYbWwbbEssAaxzJ0dZzpK06iaBNX7a7XgGpY9REwBZoW
lQJWbg0HXkD/rsG2XLqGeKiSWlsFTbBvbPSZbUaGVK0/wg4aWXLJRjYnyhf+1VJzjdsxfW7bmp+y
ouePD97tLeSB48CjXlwlLjuRt1ChAPE6Hpsb5cEM5fwHCDnfJdH44bn2HTnu5FOmNroxwz0buGBG
D5Qegj6e8IrYZ9u1V51Laaklq0qllUi3+tdB5rdOYXw3jr7HVADUMqvF0q9/EIgHPEihHymGYWPr
8TX3++PQQvePyNqDINsvDV1tkbNMonbx64+AchIUFEJiULfz4KysCOUr7IHJuBINdVeoxtzGFqOz
sq1WNTjkHYYiYDrGGc5qyo7OfXKCCXQEA39/rSUVz6LNeI3t6hrqydHMQ84dlc9WTL3JoNlMTZwv
O8hLvAnmB/F5AamevoKPkL+V7nqC8BxHU7exuxIQou682zpcTOlaO7SAiHxSgMeFhnhKO2Va96z3
vOpyDob33eE+Uf7RB7gbRiRdiuoQuemjVjSfHJceq4CAT18BnIQxDV6xzp4TQr1kOFLfBgF9jcXO
qIy7sjHg1FslK09DrhZZ3Ssrg7vRDorcJrwrJR88GzR20FH9tawl4SBT5L4BvD3gPZdlhdrI3uGG
Zj3sgXMoLyGapanv7Eb7Th3xNoXxQaALDPr8pZ1GRlRORaMClbCoXhIr+ZYjXYI6aVDrkLvesPgp
P/ryvfIp5djH294v4in8xBHMAb5cE8fB+pvKM+lhMg9f8rg5WHFozciSTaLUjwQdjKuRCeowGwSh
QShh21ZL25q2SbwrsZVjXosM8kbku+mOpziPbvNMXWjH3aMyD1JUSlk73scjhLvuJrOiN7c13yav
xfvYfjqheGugp0SSEw5pepkESJACJG6s99TNvwY+YlbVtyPNoXWms2kDJX/IK5JiE5RubYfAp9Oa
eNv4M7o9tS+ytHQwmNNNEhoJPARFz9lTx1GiClZE/G5E6IAqyA6NDEBcu+FZd2cvVFXfoSrZC/Yq
i1KKjzQHnpHKJ3ZrLqrGAOQRAXp9z19W/vQxJLDKUQz6Q8hDyaq81DibjxHrQwf/6Wc9QfseoLVf
1VMBWBmpTIhQbCnC7ARVEU1MyO3v8naNphFFLD0oC6GdFPMo24RUNpSgszUVfXP8e89V1lC3klMl
+n6J0enGtXL0e1a4zMbkLgEJvkqbmM1lvFEuh6o+Kx9B/+xNg12mYYwPNjFxqyrpvwt3eGqz8Jlz
96kTFUu70K/gTBfKMQpCKDEFJcX9YNpbmUFYKMz+EBPmspxw8S1kO6wteySdtK5o1MXQQJAdLqpq
GDeRVi2alshZG8b9SnM+sgjEveiKl2pMLl6Qd+tVBxh8YYdYKVvotSiWc71///mld259islHW3XJ
bWmodmVLNZCD5fyILAd6btciCeWDcTIjBVMeY7dFoWNQPIWTwscv4S+lT0NRgyTS7BvDQYuFiYhT
SHTJ4u5BiczC6W0AdrfuQ4keqNbDY5Gzd8hK3oIssx6jhnU+MG8y8s1H1ziMdBE55OGBEFn8MDnO
HcFlt76hPeouLx0xHhzH440/4i1qOnhtPVEtnniCK3LNJu9HU1iC3HO1a8Al8Jre0m//SDRbLMbp
6srmNrCyveQW2K1/zDIFlcND4R4Q3WNUZ4WsCB/V0vTFB47O3RRLVFIozEFW43KFEXCRE5sb2Azr
MUku+b1L+M4kerq01hwAhXeT63U8RniAr30efNRhtCsDG2MBPumUQ54WRN+dEeer0W9pk6r2eTSA
1+FzE8sq/2xqkxpTokZOZLTzOExnMuEs9xmQpklpyfZdmXcHKu0pi6ePjhnhkmXpvrAFMgInu2ST
emorSOgC068pnHvDtT8EQtVo+pFMARYBRVaVO0bfmAHW7YTUMRqKHzFxcUY/PcQ9Wv/MZrmIpyWx
d1CkoKbRKRvy7MYW8rEfzZs0e1fmkCCkD7+rICSpDT5smCB4LQhD4oARjdZzOIElHB4dFPVohdPL
1GJWANG7cRGNAavrAbgN0jkkfcASLO10qX8VBtZREo44EfYnmu2vLPgg0mLL5b3NkMn7ii2b2joj
+Oe04D/HXXcyAKgUPc9M2KA3CxP/q7MTuVA9mrC4v8SZcW8O0bBqG6hGBupqx/pwImKYw8I4hRFL
beU2l3GiCzxyZAHjCmHC/CjyEsO3DhujexKG8cOXOmU/h3X0/PPSWjoc0rEEVGCOBy/uX5O6I2mV
/cDw0eWCFxnzR4x5rkBgtvLb8UlJk64Ue9w27V6UGg7gN4g7Us0ubkZCOVGYFyB2hjGtgXBS+dPs
hCcqWLa9BeTG/ZI6fyQzk0soW9KFRzSv0niJXf21VvLD7OQWBT9Fs9sYY/9Naz9a4JhBE6kk3xfU
6F6ZpE2X/ZI8xHFhZLyGrtddvNexQK6bGAAC8poOfV44NHBNROwdIXw5FukR2hcgnFMQszEox5OZ
UJ1BoBDkQPrESg8uRS0uACslPSN/LOmBA3Ud49FFtyM2Y8SXRyp3gxg7PPsmIbmAExIfu4Tbo3rD
VBIsJjSSdRSROAOzyyNwesRLAh5Hrgz/2BUiYM8x3khlertYH+/8gVA4Va/LQDzXEXEN/vBulcpb
GdJ6TM3sVEEVaWb5fC/Etm71cel6t8RCYmqH6RT0b3jenB0D6qd8YOclXG3jFZq+qxzyA/IUy3Ds
JSvDZThmWtFT1PAE1yrI1m2aeOysSGtQE+kMuSXuOL+Zh6mGdWfr4VYfpHVpXSwjcnKPnlswJLFb
DSqD4KgxufeUQ3NTB0X7MIFOSMT4LhUmjCho1TUDu4PNCodyeJ9l08hLeZdaKXfFx47VNGG46zxS
i7tBxM+FZY10fL140bYihvvNx/WTfFrRqWl3hH+lO0x/8xkr4uyZttrnlM+9gALgVqfT4l+EOtzt
AJYMtIUVG372IZVZPVRo1ldShfo2lzhLyiLXdl6Ib21Adw62WXtn3QVRn8WfAauPaC1ooqkbHN2G
XfJQnmtceqc0IiIk8zXn1Mn4Xq78lMFYZtveemAgStvEtk8xqXUYuLKbwB9Ad47d1jdilF7JSBqo
VOOuD0R8GOuWMEev/PA4pNNhUPqVDgOMIWrZMYxS79SNI/3MtA8fpUEHFoy4eTIJ0F6Ht1XMoKkX
vTc7l6ZL1QmADV5bga6KtUuK+XvhNobz6bPeaOM//qSobVyH0xWHRbanT6X9TKx7iqR+S2nJfuhS
w0tX+QenHmnRuAJtckV6cainR93vKecVuej2mJcnK7G9Q0OvnFZLehbzLz9/F1YYdDkDOhz5mDIG
5U0vdRqvDVaAGwsGwkY3XfTH2dUs2uwmyfr09ucvrtVlHMlbgombbNdpRrtwsl5cMTPVx6aJvwno
Nq6Jqb22gZ2fkD5R16a42dcAB+4z6uNZhOL+57/9/GW0w1uvC77NnkbyxDfJe9JWRzoLzAV1eC5V
MP/SlPd1IJOd3svmIR+Td6Mvy40tNPIWMQIumHb6l7Qdw52bzI82n8WHa3JPD5LJmh7Gay8zYN6N
RMmOuQdqS+bTolU9dQFOVr1IR/5KT8Q84Ts1b0+cGLd1ArWMhDz8EpHsDklwdbQt1JA6T/qbLOkB
3yRmvQwDNmns5uqV7F1AQBYCNoTDd5rkhDTp2hX8KurqzPA2KQCeFzdGt16H48bS2HFO2HaOTUWM
lnDRrU8NguPaPLq18cbsZcnsQpxZG2Gc0M429Wa66cJhWrjGEO/kSOzi5JKm46SkTPoRjmtBk9tN
gH3aIeaYxIP9Rf98S0cK0l9ehTctWdVSVaexof1aYhjIcXCvZEGDmhf7qkUYVJYyG0FXRQVzBEqm
0hTGqgnbh9vDnSqozWFFI3qwmzvSFAnuxl1viTA5EMIob4DVeIX+UsrAOTiBZR9a0p94mEJvZTrU
S47VcldX476iMXpEfoAZ1S4fRJ2bj+w6UO43w40xae6CbAx/mbqGdtPZ4zEuzHzX9z5CaMPmYdHl
bpLedEMy+De0Q9xKeDM2LjE12w4aATjJoSCJuvoOuWNI8F0ySAyNLV5cjVvTi056mUTHIcmAPCla
85W68ZOguklzLVu5AVkQGfvkEkbyNbDvfr5y1TC056omBJommgPEIiVMrqpIisoQLjLGWJhZemX7
D7SqaqejG1bYivq45qkLh3PqVVvSIcZdgVn6EMwErbrXyo1m5PF5YMo60sE8BnV7kLByXmlmHbyI
M2mp9bAucxcBalOiG9T17sYr1JOsQ+2h6esvvuviOPXFk3KcOZlvcu9MVpK9KVn1y4HMdF//8NL2
dXLr4mZwCTgH7wjssjG1QwP2gKeEHrgs6EP68y8GUarg5utFO1pYSbVM241RnFx+/pLY2Q/BCj7p
QKYAnF68kleANKlFUXr1iaCZdTBY+myVZt0a7AP+YnK3umUXyNesn9SWBnoMwQsxgnYLNQidbwTb
1+/NEx6kduljVdzFs9OhMxN32zeluAv1mJjq+oa3gqLeF/JsgO1ZlplnsQGl5A70XKDbYiWOzPaO
p4O4zwzqo2M5nOjjKbltzP7UQxJAtSCsI7mO5IcQNtpPXbSxB3XSMgbEutDWnWGNl2ikn2vd9EYW
fcNutWB9JlBf1xzXMD/ZwaHyc//g1d1KcP7aOkI8hNYEW5hcCkSXPuzLPszIDynFlnkN50XgCDtN
ie9WVD9KmkYbyyRBlZO0A2LduiefNKozA8N0B05GVPsm1UA7GrdJUWPMxmIVAj1YCci/CHYZ4Dpb
r2B+rJoZoUA+/cHiem3KBNTicdu4RlbcWJGxqRovuhYsxhbKMNOBfGdKm/ZHgZGoY6bA6cGsN4kD
ubkk8qrXqvZgFrxEHhFAAe0dt7apVE2E1TsNjpMj7njvaqZTrYHdy0zPZRO9FfQrtmEXG9sC2Ldv
gx3StR7vZq+uwk8u7ZQeDmoOR+lj8ZSOPeAk/PRj4N47pnlbK+yVuMHBkbDJjslaGebQFUPRTLLm
IBbaQvuqOndYhvo5p2UObFFteci0dhuT5GLOkS4QFxlgRKS8kPYyQq2LGzdjq+sumk4/9nMwjNk1
gPILzm8mreHK/koNmtWhTA5GkJ4MhCUnDspPjobDqy462m6GY56SKWXEa/Xldciyt3SAUF+H3ldT
xw9WHHjPXq2Pq9YfGHrjKMe8NdS7oJHLvldADQkgv1YpreI4UBh+O0hmlRXvOquvT02ptxtwhMvJ
EsaCGDFn7YBQJ7ICkHKK3RMhKIiNzsqeiSfWSKZrqkXqS/s2DvSbrEysLyLeFxHdt6JI/Ic8Hcxj
XBJ9Fhd0Teqpge+Kl4qJEEZJHSw3jZyXadp1AbQzzRIJwKb8u4yRWeCp0qGY9Zum7covPu7zlAjr
qVfWteRJma2C09m2fFqn9I1ECUtLGNBYXTOkv2j2A61oAtM5SKU5aUdySINlhpV6FwXQeb0+oWdQ
qf6imEErUTE+G6rk3GvaySfL4+y4Cek4YJZq4nyQi9kcSXHhcvfXjafWaoIgC0KgX0VVc52ll9jl
OsKbcqocuRIBdkwURAMZTxlZT8kc+hTO8U+8zvvMCGa48dCt4b8eiXuCH5ZxUOnizjq4vkeMK+81
x92Lk5HrSqJbWcHxo3j7K0zo1covSVcbYT7Job/tPLWta0KrvDm+KjTYkoK+2AZztFUxh1xpHC7E
HHtlzgFY+hyFlUGC2Y9zPJYgJ6sM1RoVJ9spU6qlP4dptalYkAH4KRjo2nQ3dwm5Wx75Ww45XDVG
J7DKEGaa97UWQ6sLeEmInqDYtNOwc+dAr6ZkCernkK9wjvuK5uCvbo4Ai8oy3VTBEBw7In+XAfsr
XqJo2czhYdYcI+bOgWJ+xwYJu+s1GqlMddipHa1QXkF9ZdTknHv9s6EK2rxWJOBEQfWKae/Q/X/t
6UvvYsF2KyoDsNaQKwaTdGxPkziHa5v+MhB7k0aAYhhSCZBDg+lR2hB5Of52msPUWotYtb4NzgAz
8w368RJFDeZpL9wx71nX05RtrQw8gB3Q6w7KYl/p9TchksQctcmb4RKlFOroFtAPsLOvq3vHioj8
sefVet0i6ntK7GaPlYsY7YCefl9yMA5oR7JgY4XT+8c2VTeZmzMOgdCXZGJDRS6vudkWy7xlYCer
1rhm+kgkvRFuIwKrV9AkX7QuGe/dMIbtCIKpoWeyn/fB/afwikOVZPMuexmUI9HsJYl8Re6v6oxW
g2W1mxS/53II49uRdhwg/qK5Mefku6QnpykGEOGGOSImmTvE9JAL1E4V/7ddWeU/BouGK6EPFo1i
2ZV8OUQL0+Ul5aRr1OyQ/watybwgNg8VHm+3DO4YMQEysWclEnW8MCA76wXW3W6e6OoW8OJsePpW
qRXgtIcvbJUe/NzQI16u5I8JjxGykVCG8Bwmr0U3bpmbtLCSWGaYLk0gsgCHacy6xixEKokw08Xk
ssM/i0/VDomGTKNLM6POmrIFS2cPUDWVnfMa229xFb3a4A5WtA79k+nmT5pOciNzi7l5sygazp8J
0ewWo7WNnmmQWrE4tL37XRsRg3jdvuknDso0C3w63yr4og51e3ag7spyfbVyoztd0rbuaEaYfv4Y
NIQomPS8CfykNygqkGis1aaRfTZsaGKF1hLc4cX19bkDTe9KgeNaubG382lUrN2OIVRhsDmOnfJK
8OGOCEObRg4tDk/OPT4wkws9LPaS8u/GgWDfD8IqDIqO7OeOOTF8geFxDHlzJRLqglBEpGAuEW0B
4lXQvOmy441ezfPfpDLUqkpXdpcGq4p4IxkPpESdzah+Lf3KIGCsI3rXxG1ctPGtY27rxH+jh/kc
6QpimXsvhDcg5bCP+NGxYbMrvq9AjjL+XLaCTYEYWuBQWfswDCbykKF6tQeQJbFPliDs6gXh6mSX
RN2EER3U6TxLYsoa7kyPrmvA8SkVZfjoKxDF5iCPvWF0mzYrPyXyT5p5BAbw/b3UEtJkNzxUeZos
ReZbrMMRKX9ReA4jkgkmpBE0kLNj1GXxofaGWR6BDWywtS2bOngJHFpPdclDagvY/o5BjMGU9xfH
f9X0sD8X8PvSmALRoczCtrv2K66oV3seMCYjPiHFztyJ0ljFiuBzIHZPgzi3jxQpBK2/70PpI1xI
X62OEZqwcqaR4afMQQDA5lbDbWd9enp26RWTHjK5nkHCGCnsTauBVig0/0IyIv1d0gm0OCTLGQCB
y2B/2YxMdSx9uEsmccdsM17nKbpVHJ/7vAEk0XXWXTTfECJbIRIJkXNWFa8tsB0eYOs1gaOwnmKG
IGwGv3U7IIHL25vQELhajJythYmD2hc3t2dhNEiH1WwzPaIqC1rEbdRPskUik/z3OWKRrTwjDjh8
lJ1DZ0+IAehJhFpwNckMWrZJDvayOhLZit86jhaOG9AviefxneETqebSzkSMMh15QPbxnMsSlh3c
cwlxbtxNUbNvWuaadu1W/03eeS1HjmVZ9lfmB1AGLV4dwrWTdIog4wUWDAGtNb6+F7KrJkknm95V
b2NjafWUWbwOdcU5e699soMJTMuk92eLciaVdt/pYV+sho5toMIWxii717RBcQpGb7SrmDyJwbQV
vX1EGUyVP6u2xtw9V5n6YJjmTCzmT2zAoLpzDDlyeERP+jtSfPY8hJOpVP3oYUleWhloBrUc1ts5
tTJgi6H4XOgokGJlQhhImHsTV8iHa8ikkqh4wCp1JDkEBMenRmgG9gnqVs/ZEYezvMuD/gzJzhvK
6XlqsDzHxvNUBD+rmdtjFNIfSkjfh06SXWNK0711KyJG04j1fR5NIXYGI61QXsniShIUYg1Fwroa
LbD5k40nJh09y5wYloR+KPZcLwmJup4VbbMcnw+SOj82Ayxc2ABUu1P6z0nzA5QqLGpD4CMxR6rn
JHhyuvMRaZTZL7MUrbtmUefxOSK9phiERNNfi4rwsxPZnusGaFJZFhHsNRK6bEn6ZQzymcg2qhpq
QSGlKKbDyEbLkSsWi1gME7uN5+EYJsJNX/saKJOO3S1UN8NClS1JYK8FxDeE5RIEGHSUvELrjulf
2UQq8HXN6h2NxLstvQl+loqaLhIF7lEDbaEd45uybn8XUvWSKBK5G+hZxFF1xZJThdCoP6VJBydL
pokTvSiyPz7QQfc5X63NPLJgQlfECYgasfSNNLoWjcldPuBTYYknoKaMbrtcfm70YdgqfYUaKEqM
m9lKzrVWVDdpRKxJChAl0wvSjSEOtSI8iLpsX4uwhq85WN8mQ5QOpVzO3iCPnDbRIgEAqtxOhTqe
A7iPW+U1CumRBUKtrgw6zru+K/ZRmYNynKxnkMizh1r8nsBEyANGMnu0cgfTJM0SJ4PZT99Qc9mh
XPy3ae/fss/8/xhuLhu4l/5nfN39j9cfb401f/3n/zTW6MqSbG7IFsoUPFx/WWT+xa7jX+HfABj3
T3gdGva/jTW6JsqGqPIhKySi4o76l7HG+IcusW+iLmuZ/421+zeMNX8Z5P7W0Zt/EfJ0E9ePzjgI
uhnorY7eV3EVKJ0pO/CC7GgT7erN5OleuLtqkb4wfP1zJHh0Br97UY2/H6ludQ5zE8bseOvjkIaK
7CXHymHJxLmL+UP7Hd1ftbOK730C/7q+/zuqeTEqFoZ5DAtY75p17CvUt79oC3aPKDoooCYVGxPC
RXSzODEF1QScLJ2w8ijnp6o4GS904+T9sE+PhRudOlDvUL+e4FA+SreN2zzlLxRSAKj8Ec+LO8TL
D+IO3oIT3M3baZeA/QDTpoRngWCb7J4TgiSuhnO7ZQ7VDtGGetBTvW1sVpKttJ6s1VlwQVbflV5o
zw/qk5jfEx1yolHjT6v0F7nCQwZbf5U+KBpFvHSX3nZP0YbNyiuh4Tcoldf1Ib1VqFu5mUstIDkh
R7BWs9OsBRcESmeHnuIU03fWdIz57f5G84onHbHN0+Qilv89nSijZvyrGNSzbhenzCUTAgr349xu
tfpoSA7sGQraCaGr9T1BKwVHFirk3SF9oONZHUEjr5zF4so2h39U+2itiIfbEjC3k1bKavQIcse8
PW7YMm5F2/CM+khOzDHpbmAiklAxvsJTY3fBoeCxewpB2KVOcAaLvqqeyofMJYhk073kaAPX0T71
4N95VJH8bfyKuKbdYPYnVs/rtwPoepukO3cEsGTrt4lNcX1kLWl3SeZZiU08w+t4btkgUPGxK9Dn
NhCjTrn3hXOpU4TY9LINH7TlwLI2f0OHe4brFzmi8jD84NH8STY8O3LYbTJWDobHDf3WjOxmbTra
HgHsbnXM3MoujlSitZ+jwwugdDbFC2dKVyDVtxXkwJ/U3d3wu7ypXuu14BgP/jn7lq4XDWG2Zr/F
4SjF8uQC2djpNgc9hyfIOmJ3P5L9jfXMwf4geOoacpD6BzlOYVdrzr73pEE5qjMdq2PqAcT2lANu
NJsEk03p8kLww5Ese/DIV9Uuv1megFmuFlfyViG17pt8I52Q8jZO8GAchx8hf9VyAd8Eh2w7r5uD
QGkFavEp2c5ui+uGRPRj07i0RQmlwE+DKlJ9GDMYe05EjNbZcOHNIt0DHHPIvqsvwZ38Szj3iE3d
vnDSCQ0wpQgksQ69Nk+9xXIWHNUV2Wi2uVE9SNBuu5Fv9AeL92crnPRtvw+4Sw/orH38Yt+oNqS0
XhwwWiq9nlXNNzRQ/3J6bBSPytk6ExcNITuGee2qL7Kw0glaOFNlCe+l0u03WrELjoUA1tlts+eI
kUcAOK+57CI7eMSt0uR2ULzUgqtLzlwiF3EGp27oAHuTiS1kO+frlAlipK3JizU4HCP94Ixiukw2
Ety7eqOqbkH4mgEv0s4E+gh291sgdQRv1bfMtkDHwNDyFKJV+NnxVsrXxCe1Njxdwobi2yw/atWP
kCp1tsvSA4URXYG86CU+DdxVfOZgEiyCkfvefG7k20E9kE8O2ernLH6Xy5cIBdpYsseUjm2yzdU7
vXlIRM4Bll3b5VHdEyF99p/VA5KR0UK8c4iqDa2fMl0b+qq5RS2b694Ej1BbqYQYQ5ok6JIKYOFZ
/YYafAFgvnQUw4XT1VH6L4KXWCD1meMGKZX7xqVCjmbNXTBU/Un0hi11fi+2I5Sq+gFKNscjZSTe
gaTHo9XcqKOLtEFJvFlakQ0J27EskFyQ+KSc6247GDZ9h0Z4/mvt/rc2Of+vuX9lPLn/8/7kIfz9
f1Y/wh/Ze//v8n/65y7FkP9h4CtURXT7BuVoDcPXv+y/4j9UjEeWinbB4F8shI5/7lJk4x+UxFjO
NYWdDaBdFt9/7lJk8R9ofBYnG3bdhRci/Tv23792IW92Kaqqyvw0qkeqrkoqva33ewfy8tQx7erI
i/p8wfiZ+jdLxtqX+XRPZvykAAZZtiq+6Ar3nl9W5ATqKPXMSknvWj2GfT00FALoWCNX2SVTc9BJ
s5fEOHwaAiQbi5jIK/Qu3PhS9iIi5P+R0A15HOe8olwm0IbT9DzcW3Exkw2RRlA6LRq9Vs3clc25
9+YBUbSagiJ/6+99b7DD1KvKOBJlFXyxpMimfuEGLNF6V5EF+JauobWXTQKAhbFil9/yRQRS6H49
HKdQ7uDFHaY7IFoYSxT2qn/5jd/gOGKhsMiAaTgwNsgiy5Ijr0jd3emImuJEOVseQqoXxRQ40USl
QUpM+MNskvGkz8a6klC65K2n4VVTlfxRnpKNFqsvRYm/oEsfOOYg/5GUwa3Etn8SLelh6poHU25Y
/WVy1ZA0OBVOsqxTdvUgvvqzMThNTD6xiokvm6hra2WOijlK1X1i9GQ0y2bzpHFA/S36MwLxCXW7
JCNqUqB02oRv0QZS9UdCmA59pq9R3isrYxIPKZpllD/mGknCQSqMnxSgSW7r4SOioVon1CLuRatM
H2AZk9HuS9ZZJ5LnZsyaO4RWFFpG9LLIFSC2UqJ3a3Myf4Qgyd1KQP+lmGxYKNaRC4WD6yBYeJkV
OQqcutbGG90MRtfIWyolI7uebigR7FfTWc0EyRlnFYUuzqbvcoGd109A+NKg4dU0qHgdcUIgRJy0
bIU8yl+T0JLaeZBEbtII5kGcw8HTlJlJWK5b2lxm8mB2kuXQTyBFehQQ8FtSfyqqJMrsKy+PebHJ
VlUmD8Pka8cSIgOevjCjz9VoWiA1Iw9tqvmolOWA5rkkRLJ5rDVfoCEdE1iwmHA0I1J3faoIqIAk
9bfUjTgIkkkkUklUV2pDfmc+DtpNoGNToZJP+yTsnSkJjg1yMz5QrfM0RDo4RShRmhONZsRFBAyI
hrLF6hQetKn5hn/hRcnrO2SjvyZN4SA9pU8hAXAhdmLPH+cOfa7pY4qs7iiBn5j+SDSdu9G0pUGs
TrjM75tufK0SFEdyhb+zFVSUEl0PpWYpDQhUOyKfdAstIFGHSnuXoGMJYBUaLxgN4Wv5MmDSycKg
oA9mcjuanbYt/DZLoNsNP5M2rb0wls370ZgVjEbCaSILZcDnvauyRL63MmW6j2iNgmad4uJI+23Z
G5jiQSQk91keEpH6ZIbfMeh+FgNRL8R4SVvJMl5oDt+LlbTRB2NHp2/yFDjQD5Zs0hOVkT5X5jFK
afzEnfi9C8vYQ3Y6unmtAMzL+lWp+ocipD6HomuPnwwdchaCVtVHdo0jFhjZ1KR1QfjPajDymYSx
uLlp0Pc5pcpbXFRliiZFBhva5+Muq0wVix+S5X6y0h2hNwJt00HYZlZ9I6fEhvpS+pKglVgD4KVe
6AfZmSDHwFPLKNjXDYHSsSIl6y6vSClpy+jeJ+F03erZtrN0mrEzBdeuNAKIwSADooaeny8Bvg6i
/GnU8xyqw5i8hCCnV1E8y4eiDSgK+Xhac6WewM4WWxyHmRuTIewVZbVNfEyMZPY6pkBFupRKPs3e
fBFDa01LwabV1UNRiJ/LIAmcZWpyTJPm6KKc2xo1Ku16Mu9Nw0SAB/pzJZSGf57RWWwMcghcS2pe
I592vNzxsZZtbKwxW+FSmbatoXeQs6ELxK3YvKTh0pT0xZ9Mhj3ahnQ89THozdkSR8rBavFdqDIC
onKUNG2PF/Trr/rDN83qQ9lC0tkVmKxGFyuQVtXRlIlUq4MliZp2gLbAobnYtHhUiW1CN55cwRx8
GNKgEA5YTBctDQbN5aJn1WOMO1nkjCpQ8aX3BJV328x/ZkwztEJWMdG4X1/kZfmDmQsini5Sm1mW
PumSsYPsG/0JhX6vjOol2Iumce4YHdKibDoWBBV1yXHsGjfgLfh66A8rvCGz0JJUy6LL3umy8NKM
YjZRGqQyAPVdJzJ1bs9E/1mBcuVBLg/q3cpusH9QVGkJPNCMDyt7PsuCrgr0cRe3cp2jERFPXRRe
2bBIHx8ebSvLJKhXMdilXV5PpUxGJWuI6oSo8MJ5n7J56nAgzwE5NZlXEfyiTZ6ApqivEuSRaA2l
4kYK/JUsYu7BvZy02jeUaruv77N8icKCaqPIMnsbBUoKL9fF3lGwxnkQohy1XwEMSyajSSyiTQIQ
H8dj9VsOZjurp8dFPdKSwdh2JvgFRE9WyL7kgDTb6SDCykBSasQbkz7TNFZbjn1Lqtt4p0Ix5fBK
hEusrolG8JHvfX0FH5FaXAErh8bLssAuLtEQFMbNqGu0EpFvfNv3PQ31WnY79BGGydKXkubLx0nj
dGCxyrcyPH4W2Cu/4uP7yo/QJTb5ompSxLsopMVdX/HVY55gW0UGMaLnaSurT8306+ur/exxvR1H
fb/VDxrdtNphudjqeSAYqUn3ermoWW7T4drO5bOxuLcSnwe4Mlm8gIiw8fdhcvBqNFp4mmvZEzo2
FTSBWomGELb8ry8N/NGHbxH8JucoysBwPnD8vb+4cUzaUkbgzCk6gTzcpkJwDBCI0mNavovi1Lf4
69qafayqE/4lzSSiCkPaOcgJjnNI31gjiU0oHq2ujPdo2rs92dJQUHTjNetCkrc70YTmg+akiYDM
+iZBFaUZ7+S2rRxtpPVfAxo5J4JuPuZ9kM92ZPWjBVkimh5HvSqdJEr6g9CyI1bNxlIAeccngCq1
rZQ4MWGaGzsm6swJl5AwMTH7TVroJEKw1XYkZlO4MqrpSZWq2ykLXjkxgxo9OeiIaWaeq5gmd2rD
RnuVVNbRSpB9reJmET6jBlurEk7QsiSoUS3vaZHdIl31BmKYVKX5jjSTPns23BlRe1ep/ZILtRbj
/I4TwbdBkz0Kz2ROzY0rgGnoet8LCa9meicmItrSbX80lfR2kounsatveM3OPvbHIC9pqxXFMRjY
dsw8dj3pzuNEMTbVfuQSkdZ6K28STbMb5DbaMJwi/EiWGkBSKu1Qzwe7KTFZC726L/vxFfrocx1j
zevqECyFitxVlQj/wEtQkopH63pW2KEINaCAMixENIXhuVViJpQYdDSqgnaFLOEZV2/p+VX1Yk45
+YHYvXKroG2n+CKySut3BZhdyvvXYabJmsiF01ftzpgRr3cSOQawx6PcSHD8aCVmeOG5T1CdqTrh
ptqsPsyQI2JoWjgu3BZZoJVqE7U4tD5lOluramxyp1HNU5vn0JJGMlyxuwJkUERMcZNix2Uo8GpV
B3wQ+3LgVMxO9bkNhV9YseCBz9WzNGlO2aKLm9p1PiFJyesWDYMY3uKVue/FBjuHvM/ZXVUpkdO1
vGYKQhGp3Msd1hggEElY76Vy5linDAgLdeFWsyj+NOTORvJdw5ZezYxHhDHDoYgHcNGQ4vNp3us9
vr7AepQtUneTepNqPaZTQFQCKOuhLtjXCdtaIruBelSbS/OqaBdcfLGZyeWyTTP/2dUi5uX0dawU
kjiTfVqhEO6LZKNgCycGjYNl1dwWoUqgn/LM3b4xETyMhbJNu4LS8XzCDU/BdBDXVihlXizKL6jr
HalOyY4JJQ87PZl74P+HmmNLhB6AQxrr+BbZ+LYmuHyKCJxQq+4QWThtOqWyAyEinCJKnF7In4J0
2FgRUfdZ485CdL9YvZSx/N7T03F7BdWIn/m7YJJbMrIoLgrjBvgBjYYG20KqB1uc2Bt5ZturkLgW
jvWzUSdHvMDUMFXzrFtkkqs5ZnCBgp74UFYg4otyHbITdET4LCKxoLHRtuhRqLc2Rfq7ivq9CrMk
0+RdmVgy74gEzhNvx6YeYM/kOnaPpJYbevP6Xd+A39aHGQ+3pG1Bc97EWFO2VWNQwhdSzU3mYUB2
DWzc6OOnXBsfDUuiH9AC1e4wQfr6zxx4CvMlX6CQJA1zQtxTSxR5O1vELVGv508Q2SOv66U/fYvT
D5M7ITuiGW4jbNXswbpVKc/FHmXBE+ctFHCAb2FhScmujczyWHRjgvgXMLNBiFCsyQd5zPeNhvMo
Hkgr12NKzXJ70DP5F5Kc3J7wgROc0cLxiH+3GYt0NTR2ZFJdn0ekBYFf0hCoOLPzO7VNEWH3rMOA
xOZq+pO21T6zxANigWNVGQ9d3z2mWjIQHICXFkd+6oxRBohoDJyZTM+kpJ4rpKB4EYfaaaYfrKQ+
8Ze2Ym881oO6LwZ0wdJsh6k8HfG49jcoHHEJTZD9x2L4oQ76fRA2rEAjk0MqRT3i2FDACFZ/r9CR
OAkKVhSR+tMwmTRIcm06D1Z5rCbVU8ekv7JEfrYiw5QydYltpEzx6/0CifBRbCD9VZ405luJErsf
wfmblJuxUu0hT9Zfr8jS8vfeb47ZFb4ZT34/3qwZlt+pjNeF+iqosccWqyx4jsYXrW+dWIiJ/omO
ad2t4vL7vz82y5Ek6RDaTRwMFycsK9YHKwuyCkkfx/q+JPC28ZKlQlDgxgZ0dah5c+sBjbFUBpuy
ffn6B3zc0TGsrPAT6FB/PG6xEykipGSzZ/rydrQk3AoHEV8rQZC3X4/0yQ5WlziFyArOMbrN1sXm
MS2zJO5bkyR2G9mgrdrIsDckAmzjzbQ3rhwj/8pbe/9QGc1ii4X8SVUt+WLHr8EZyX2BIIZpV291
e/jdzw5skNXoojUSHaax4Mprq348/dCkX6rTECopVV8WqEcxmlKxUyci7MPnnkJgK9+zeHBkje/q
ItlnAaZBQhfmQjyX2kD6oGankUmeovzdssh1bCUovZGMjNJU1nP6WjeQBKIS1Xn+zVLp9fWLlAyl
u8Rxinisv9JuJiSmwfeiEHZdfhfohqvJNETpQbV+sQ3j/LasFRjVKYqRZCcahCviF66Dxy6Sf2Xk
eFIQ2smCum5D7cpxcLnFl48A/qeBooCTvGkt9+tNOdmQCX6WEfl48bbfVsdovYgKxP1VUcG1cS4e
9dgIkZVmCGCo5ADHzp0YafcqwotEwtBvsq3ue1dyQQFTShZW5ml+ufJmf6ibGyg00NosZzPJUC6z
/8ZAVWK54Qe0DhU5+qr0fNeC3TiiV3hCvLqmaPikYrFIQkwAxJbOEeISBWlNKaQyA+ZjejB3ya7e
JwdhjRfDEa6RnD+5t6CHF6WGoS4w4Iv5yawACs15vjzDYBM/RwZeTDs7am7vqt7i13ez+3BDsxjZ
8Aoq65Vv6rNJ4934y/z15h2yZlUR8jGaPUFaETW4Dp3Ixqh+M7vL5V69sctUf/HKMhyNJupACG8u
Cxh90Edi0HNja2f2Fv0CnPXz4KkevLVNdo0nf220i2OuJnOmT/10maMQ9CKHoCVqEz4Eallw/sNb
+fe1XTxKDMJiDAKWtxRMNtJrG6PC7xTgebiXN93m629C/riwMNNzUCOARKc1cFlxUeVez9iyzt6S
SSA+9fecqmuktI/oNW1l122BcuC02eY22Y/878+fZg8t5eZ/wdD+9Db//VOMC1AlemJBipZ5qEda
tzW8eSO/ZJLT8gaLGwrV/8FCJ6sscJq+QDypt71/Z4URRKqhsvQY9Q69ow1aqljTX59Bkte70L2W
wPJx3WH/wj+yxDLHhuliv1RYIFe0igKC0Xa7sUK8lD6PBGcN/mua1XatSte+yk9H1CxKlwa9X0pB
769wkiOjTS2/9LInQBvCATGMDSt2dJJ9fU+u28/qGY/pdEB95F2b7peP4v0nytXSZ9KQxGlsJS7u
LkbPJvGroPLqUnQD7bUJxSuX97FY+n6Ei3VLHVHi9tMywkA2XnRq4h+6kl5pmH28jHebBe3ipYRS
R+snizuvl899vdfwRX39BbJV/nCn3g9x8V4YeTlK9SRPnqZ3omNWIanusuBEmX8aIeMuPbd6nRt0
Hma8SZuijR+T2vKCeegPw2BsdT94rXDWrhqBdipJoczxzRNV8M1UV6Syl26mElra+jdtWp1McpWr
ejwNfvNtwBm3EqNoMydy6cCUNmwtYvUtK23dlsYvveDAmPk/wrzfY6BzlcW2zJEqJQtt7OeXeTnA
aOIZzj7JbFF4iMPwcYyLc1qVnJsQVtXhNxVKSZROvbPgkFMDQl8HkNPGkeqfgjmMXgryHuno9E5n
kQE7U8F9GqflwuWAs6reCze+Vp80+i8Y2OLB8ck8jdv6XgdJi0AIiJpUdS9ZP2xpL940Wup1Pt0+
ZG94AKDuCc86zMoGLuQqR+2CSmA5qWLr6maFIgQxopkAAU1qdJsTlqMFZG+azTrocbTmoIt8mi5u
OKbHKqjPQ0YOQzd/m9X2nIc17ggVOTv1aEXkIFDNCozlzkka44jO0Y2rl8bPNkHzKPb6c+AzpYIY
zJNunZfitw5hQgR90BGCFMirkH7DTkhXL0xVb6qlE0qKk9xPWHjb45D7t0Fj3CnLSTgNfwM6cuu0
3Fv0jSn9rUR12Mo+KA7QtwHaarr06yCNH5bbo9GPpFRi0wWl0X5fS6C9wX/l5jpP5VVOF9ygaSgF
oIg1MvECAxnfIYTgFiMvUFML7Rs0d1WnbGR1zSYqChqdsxuBIofc1k/1tqwmR9KH2AaBtNF9/bc4
EVzcgqZR5J0IrJvqaEpErgXODvKJ3qiHShgREZZOZRqrVq3cIW9dTun1yvLxYs466PZZeYwmSgZL
1GlkfaO+etuGoB59aS/P8trs23tCd8kikxEwwbvZGLh6Qrm9px4LpXV2yhITJt2KUvuTDXpkF0v9
omt+NNDlfBJhepJxM6PxJFCsIu0QyJeAPzXzBtfJam5LT/L7bWAdw3k861O8E3t/X0v1vp5wgo/Y
FlsIQKjDByevg2+xrt9pFsRqeXKSMfgphniZxB7mPfgGISTIPOOPEWWog75uf8g6pkQpc8tOpWMI
0TqTMSZou1zUnKiTGqfCtOxGJqbauXmNx/plMng9TVqTwHfzJ2OQSqeZQZ6ouuJF6rwjDZF4y35l
CrJdtUuALrXE/odW569Jbr12syGs1FmFqjvvcF3gQStdakoBMsD+RumtfWYogQfh5E+tmxSlk9mw
JVOeefTqNk7LP5XWPHcC9KRRGGzK4Fj5oa5kzT5owR11nUnJD/yBHgx4U7ivA8VnL4+UYSuKeQWu
ttq2wN+8IpfX+tzfNVo72IMADt8iqqfEFdmMeGMjIUZZFqOnpae+UtOGdpD1vdSk51iO6n1eAZtU
sm4BI0Dc1OZ+sxANCnwutpqM0KuH6KYn+RJa4c/SFzZYvtfqIP4SabhQjf5TaGCXVEFxVJOouW4i
QhmAM67TaNO0wy3xBgcDiJAt4yxpSaZsh3ITRdaBtuT9pOfnNMpxdIh4jQzr1U/ll0HW78S0+dGL
reBNXdqtRGuaKZPF55DE2rIzTiKo3WSyoDBj7XIyVftlVPktoFZXbiNipjvPFNQ7dXnCstLyDWvw
27VuXAuC8Nv0AZ9Wc29uC330T18vQJ90A9+vP8v69Gbvntcwh5XKnzz/SJInQtPkd51vm/5onLUT
MDPXX6Vu/Qjcqh/X8Ke/Hv7jHgXNGU0/kcOLyWnoYp+QqD4U+rICyhMUJS9De5TJa+25u7W6xw0M
cOnKxk/+bE1/O+TFxgFslhGiM+u8cEu+9VbypEPuWV611jaglKtj8mjZ6n3nIGfYQw14bGGOPuKs
9N2vL/3TO49yDOoIGTxkuVys/E3aKImIgMOr3OREIUJy0KO76gsRPHdYrFexO2xyV94LzrW7/kkx
jdv+ZuiLh66aCd39qSbQ5YiHzPpWcBBODsUDzcnro31yOmWbTTVpqS/Q2r64ztqqJeQnnA5ztScg
XN36hsI5qsU8Bh0+7wtOE3WzTqrmSt1ueXneb0K5yjeljYuXy5wDTEOL56abvqvtTWQ9K+ZDTfZl
2z98/Sw/O0e9PUxcvFND1eA9bYPeS8VmBb96nAZch+16ARd8PdJnj+7dueViV5+Rq24FBueWZpdv
6W/t5jMLi61v/hcH7Y97bP3tWPrF9leRolkmV7P35vvWkbzuZNBNfw29xKarJNnyql1HpFk4X1/i
J+/Lu1Ev3hdRTLJKZUeIVL7dSpt2k2yXwtDVXKPl71y8Hu/GufgIilBeYCbcydbT1yZicXve5Pts
awno5K+VOq9d1EVdVaWKP3YwCz3TzDw/bNd+2X3Lhe5FLK1TMWbHRq8f6j658mJeG3aZDN/M7mBb
snroETnK63qb7JK1sla9en3tcPvJl/buVl5ULSZBiyqB7DsKQD2ulX4dNUeZ2dQIa8fwf3/9flx7
Ky+qTZlWgPhCd+sN86MerRPlNg2uSFE+H8I0UcgpFrPzxdPySzGL08X3p5TPkPE5BBykxLiy9l0b
5OLZQObJU0uj4lFXQ2mXgv5c9+IP+vJXlvjl73x4zy204qomofnRL76nCg5FHkRMgxqZuVkEyjO8
Niktn8rlEBp9A9RR1FO0yzpSUFRRpU0MQfGGHpRj7WPq+E3lWGtzc7268GnBUZOXoB1ZkywRzfq7
15pm5TzkIB1QiLoQCV0oXza92ghFr5e7+VrZfv3KfdaooF3w94AXc4WCCnGso3r2wsNSLJLkJS3V
UY5LBJoo2+X6WpHzs5fj7YAXb+BkFGNkZhUc+KK+nxBFrVotQACRXHnT5WUO//Do3lzZxVtYTBHw
RRmeo7ruDzFOo58BnEJ02nZ1V6yj9eDVs00bGpGV+TzcJI6fra5Vi6TPXtG3V7vcjTfTFMhbg0CF
idmRXGIHQuYSvMg6s/4JrWh0l9LjtRt89ZFeTCOWQGaDUfEOTbvRkd2ZLpeWrNLV4JBVsPFt8cpu
RP30I3lzpy+2I1opBlkcMSA8bvEMnSz7Ixr39QAMxpkmuwPlS2hGaRsd0ngbsf34bH5Xfgmtnf/U
spslKYngRGljkX60GitQvKt2pz6g0xDJKf+ZZ2vURAghNkRKEJ20BEdeXTM/vQZ6dbA/8Hd8kCgW
WR6VicQ1xAfJM7xindjz2liT8O1Ejnllgvxshyxrf49mXew/iGDyWaN5NwcuXbZhEq/1rfQK5WmV
NjbiHHtyWrvXQffb8pVZU/r0C3wz+MUcwzE27hNkV17jDvLOE11pk9k/a4gjjs1RE2vB1Y/+s9X6
7fVezDLELGol0iqWHSpSS55d2ePHSp4jwPuiCQUy3M16tvl6bvsQ3ItZiLtMfwpBDmWpy0r4gMA+
kLN2aYwNLpRF7IbZ85ZGOgVqL9ioLs6FNWktrSvZLd/IPnCSbzXRvcbD17/k01kAaS9VKwhyxCG8
nwVkX09JRuNxi/CNTHlcpcOVET45blLp/3uEi2/eKLrIkkqmcT8k6oYcvHABlurbit1EHhIojvb/
62v6fJoxUC/DqdCWw+77i6riWECERYvlv23baX5ED0OOB+0qVEpY7Bw5uaaV/uw4gi6bxdik10m7
4f2YuUWyAfkXfDd3IFlc0VUAYier8gXOMzNF7wYi7Rz5G93A/+Rq34x8cRAK/ExuFYWPZlknZ2QZ
69RDnXdYAnsbYy1ejUH+fCtgotTkjUFGcNn7VK25qqQQr6OFS3s4LdHl+FY5EbEJxbH49fV9Oie8
Gezi/UnrcZ70xuq93MJMS2RlJoduSpTU18NcvaiLB9hA6sik2exp6OYPS8+RksTKfIbTRDL5tYv6
/G35+w5ePDMjsKIaURzZhGOC5kLujhxVTviyMJwa0bVg508/8je3cJkD3yz11SjqgxKRd0hdu8bR
WpwSdf6PPrq/B7lsJkqEQbSlzkcHnL9xzV0BI8cJvRaGvweH4wg71Pn6kV25LONitWjSsAUNwiRa
WKJXCbk36lcKV58vSG8u6mJ1KBQix4hxZB8/9NK+baV1kPt3Qmd5UWU9F222E5EKVlMD7TVDCG/E
peChiMBkZzTHOehdGaTj15f96Yr15jddzG5DJiYhrYTe8zEyV1tMY45v3sYSdxo6AeZKIjDlKx/h
Z4dN7c2Yy6N48wb1cT3hLQU2FWTi78yggTGIIxFfknADMh4ynbb++iKvDXixLpVGVcQ1WYVeRxSb
WT6STui02dbvcIMn0bVv/8ObZOq6guNEY8EwDEu7uKWA9Ycu9yODI7sIDuyoecvGA1L4D6HYK2y0
/heqg8t5jUWCJi35bia2E+2DNkaYytKaYwNCgTnfNESeWAUUQ2GakLwGKhm6aaE4UlPRWSlnY0em
oPWSTN1im4zUWwG1Mu1sOovA2L6+9dLlvV+WL5E+MgVirMnmZRM7nkaBVkyFUaUrnqlBlKukT/BK
dpEntDP8zCJ4auXMoZOxyUafBEYl/KMaYHurZmYXAVQXXTzpWbpczW7ZaNf60Jdbiv9i7byW20a2
NfxEqEIOtyQIBolKli3ZNyh7bCPnjKc/H+SaEQVxCI/3uZztXVrsRvfq7rX+AIlShGkB5VnjLQp5
8e1qTCrXaNBmwb4tu0278ZOPt5QHDzm4gULqgMxZOGLn2XqKx8VbpTshTZzjacJOV79Lj2UMwSKW
2qCtdB/WXz4kG60Q0eSFlriw2d4dRVM8VUHHBvK4rkL4ehuvF/zRcq0K3OVB37rgmIQNeuGge0AV
lduyW4o3zdfpe3QW7wVVdTK+So4tTCTqwmkdQ0F0pNgqD8Otce/d6U54j6/V4+UVpkyZeR7w5aqk
gaCCejSbUFMuA9E38RLupXryZmr/isL6ypycAlIP0XolRtJKL9poN4o50pE9+njgg/O1lesqbXM8
NqCWhnbfo6Al1tI6B0M/ghndYecy0nQOdR55WnVfTZrQXRbjBSO1eCtGThylwVa00C/p0XZ/NFxV
2Od42GK5onT25XHO08o0r6fDnJ3yaVRVoDWaAmFffP06RQafP+wuxzizNlWFlr+oipSBjHmlCd3+
ItAQIHPEqiZRPvQ1Ane4jyXPl+O8T1eKSl1OUyEZwIWfd06CGitA+nRQLvBhUUpjiyEvWsrGj8th
3ucegKJ0ERVaNGTFd82pKi5rqWQ4WvbYxHu0lzYlMBqs1PJ0Cfh1bupOY80+T5kPpi8FVu6M6vca
1gJM1Z06CZ1LSyS1MwsB1Kulw7tHNvddOyaNCsXAwQDvbA9tzGMo/8HHOf37s2tKM4To2GL0hfjI
J/oioAuQxxSipTwx/ZnZtqXxjNYE135WwjwveXoX47PFx2ngCeZSZofhPulute4vv0eYc+oDX3NZ
38acYb738/LKmL7GLDgNLd7MCsBODVA4/36SpPAq8gyXtqnj67vQf8BEFZpGgs4OEsbSt7D+fjnc
mVNQeRNvloRdYEFyiyMGiEfJqR48gA4UID1z0glaZXt8qDPqL903F5/JhbxxZmGCITMYJ8sT8bFZ
aKX05CbkqHfiqrqNIF9BQBtRSSozNKCKWls43iT93Ic1kCcAsAZsCVuet3OrY3DG9T0vkMo3r1GN
B2Ejo9kVxAmua3nY37qYKa46ExwQbOijj/ZOboEtUDrzewWoYVXRaUbzJ7cmncwIrzMXEd9g8FFk
72Xe+HVZA0mTLNK2+YBjbrROtfa5grpdIxddyeJeFlvIhYrviBqeO8gXhHH/SWnze2Nwn2W5ue4T
rAe9vkAkF86dK/vtWvblr0U84Peg3EfoF4p56gy69hFk7LcuQb4MKMWXRMPhSxlgMZfUU7V43Dc4
rEAwC3RMdt3sCPJCsU2p/wYqs8XFN0PeTUCjVmyujEYroK7G7jFUY+2Ojku4ibqJBeGX7bWvWnsf
5YBxSJBHNNPc9lVvDy9tWIWKVdy2o4cTQ9LnB6NIjL1mCV9lsXRamjUInpf5XtfBZqnQ+QSxusZm
drjLrVTegfEA6BHkJbxr+jtjWUqQBEV7jGvxWEtoeA0QPr72JZK9ZphQk2vLGpnh4lZLLA+zjOCD
P8R7aq1bjTMRJ0+IRWrpUrREuFXyoSIKI1b2eWU9+DGi/aOxy7IeT6rxMR2rK1hqjtX1fyU1guF6
V957VvoxjZNnMRaxnMG+wdRLtFwRvPIT1bdVAz1UrSvNbVECeHErJMPKMNlkvnbneZXTCxCtQuyz
Cr+5KxUNfcqywL9ADHdCzJJGxt7bRGay9ZTgaJjFtwrDC0nxn/hODj5az2WJ1kXiuo5S19rWwyFW
xLwTx8v0s+7rBUrMaCGB51uJevMcobm+DlsdaoNQ+DhbYxMGGiBd2DRn9ihafZI+ZUIaPHMuTt94
eBPEceEUifADJ5snY6iPFe7cYqT1C7HOHR9AByCqs0clY17PGtyxVo1QLRzE4GGNjWsVa9OFdHfm
DohCCYhk3kBQwOZPIKBAY6SJI+nO8D7XhXZE9/Uuan1K5jw3TLf/ErXyFsebTWfI38puOBgoCQOf
WWiOnLln8DusqRqpWTBwZo96sUOlwxulAibfjyR/LPzrKni8PNYzn+5NiCkbnpwk0tgKVhoQQrai
n2phYILYJje9p/SsFmF7OdjZ8ZwcW7OrLrgBrfFrrKbxKdxqyXAfT2YQnvv0B2Fej4x59SXRUrWM
A54MlfzY4B6nd0+13i4skjMTp4vIGOjyS2tzXuNUU2RnUVgvnSoQryMjQC6EEk+BXl8mSs5/HtCb
WLPj3phuZl1ALLUYj3087qDMOi4c28thloY0O2pdz3ebMhSg1OkPUk8acX/0YrrycnWBMHJmHeBR
ovLg0aiyv7s/0wnw9EZnDwvlIUgPnQK7M8oXRnPu0jLpn4qIphpAvOblfKFWxLrJGI6wKz5BmN9H
m2wr7YS19BD/RIxu6z0PT8Zdsbs8i+derG/iTtN8sqX0VhZRhCJuhWU29BA7ggnTr5Gi2Ta7bCna
mVz1JtpsTzWqKOcyEsCOfB/dUIPYZKgnrsKv0loBtNJcLfWlzi2S01mdrcXRImNo06x61ocI9KbQ
w5bKd7H78EfTyOWWJx1i+vNE72OqygWAQOE+ulFs74B9DmY0U6vPs92F3XzmVGEWX4NN/37yzUIl
QQueM3Iycln7uLZ0i+vxHdmFFzDuMpwomEVCwpifkjz1Aqi1BgPiarAJk/GnGGNOoupteGcp1TaA
Y3oDxD9cy7Vv3ktDH6+tMur2yE0dMXvmOlUZyhVc2ruyUG8UT++vJCFH/KH29PA60oX2UR2B98aB
1uGI3JHLs0G6Klw1XgehtpBlzy0E+km6ZGId//51ajSjXFqyUaJre8D+B6yqAM4bRrRlOpeXwvuP
o1E6QFbQggOL0PHsRp5YCDZVOk6msddujSHbluLz5QjvumSQ5AhBz0+dpJLNOaUL2YTES1NMWBD8
Gh3YeSvl20QEjQsaRwklz6Wmxzsc3UtEWZogiaYokwnfrjijVeAK8xDmSSWu68dma+6j6+66Pabb
pVhn5+8k1CwhleHotkgRdA4G4Y8JmzWSlKUJnO4Jb1+kTOBJjFkaAsrsqyZOhKAZuk27T20rXOc7
AFnb/th9Uz7/yfc6CTfLQsiv67kLbpqesdSsZXrjLaCRDeqsG91BlRkQ0ELI92fW2wHODkeB6muD
WxsrRM92UJv28MU+VPqwvzyyd/Dg2bqY1x+VUc/TbhqZus3wZFnle8yrNtmX+kPzVXoMKOg5ydZY
+5+SBOxPrNvU+MTH+NBcLeXE6ZNd+KQvK/gkJzaQ/aMOL0YH5ZZVad1jK7cSw2LjJhYED9e+PPDz
W/D1k74cqyfhEt8sUeBhBaXXPfsvtTG2sxE6ob4Agn+n/ld8xXyip4P1JF6E0ZzoCi8rdmoVR1cK
kts/JuqovhpsuBzUjuKPS+WMs8uIqoLBY0mC9DxbRn3aNL3eZEgwGh/F4iqsbtDjWJjJ95mZpfoa
Y76E8qBQvCJIsdbCdmSd3xVfCiTRAMQ1TvnJwIgCtG6JA9ZqKdGcWzFgp3mxIFcvIRbwdkozo+pH
Sn7ktPReUb+I1Q9P/lC5wVrNxoXlcm6MBnVE2jLGVEucpc9aDl00ETT4LoW0isEgN9hLwmsfYmN7
eTrPfTHEtGiF0aSSOe/eDkqW3cbNCpN1GaLpp+/lYsezduH+sRRkSq8ni1F1PRdjB4KM0g+1M1eF
gdXQ0l3x7JxpU5aWOEiVudqBpNGXKj2hc/Tym1sqWxOZVEO8MigoX56yM1dgDtPXSMoMOBVLLYaO
BWwkGJ+wiJGQ71fTcWpt001O13JhMZxNmqfx5t8ItLYaR+6UNEcb88FDc4OG+THfTau+Pah3yIyu
cLxDLt2f+KZ2dSXullCE09ad58vTHzH7hrmvjKVU8SMmaX88tIEu6r+BdT7zrnk7ubPERU1b0LSa
OOFeZ7gICazbq2rtbUy7cXTeNboT2flWXgTXzKGaU8Y8HeB0zzhZpDkkQ0C+rJ9wrzjNFjmvFcLn
Tr0I8zu7UGkO6LrF7n6nd1J2oihbNe1L2fTutaTBEA8pXVzQzGrhFEBS5P1XQ6vOxD5DUUxTn/dP
Xc8apTSXaifqA4wpEYMSzSuzhBPTDbvKNZ1UEz8bEaLRNcW8I4UfW5aQDgvV767lXsWRfBN7yJF7
LtjRwYhSO3JHEwUvbdN4wocQhsiqSWuboVLdE8Rveq3C50wPEmZHWIHeSK6E4VDtQiJsgns3x/QC
E+A1d/09xdH7UBowg6xyW2i7eM3hgewaCsVRKYxPCMxC0TMOnpvq63Jyv3GDdisb4c8KjzHcYLMr
oe58lIr0xxbzs1UTZVsNKqJSfbIkjDQM/rfWEG+GOgoPo1HbcW3spbEZNlb2Vx6iM2tF2yrGjjhv
0ZdK7Kxq1lqvXllysdEq75AaeG1perPrhPQJpayHvsCvwwTsFcAhNGiNxZ6wk/vH2CVtKircqgpd
fgMB465+RnroaogQ45LbpwS9Se7+K5HgBU64IEy9fRwnR5G2ZqYyYjrpkiUg1uUfJzybGAp7s0Vi
FyryZJeg33tF+q2HcKyi92WkuBTEgDJ+mg3uVig7Hgu1udIhoSdygEVgp+yVEmhK/jwU6edWfLRC
2hqmXptPeDzixYDmFXqO1U7Ri/Qx02J/71blFynL9lKOUZJZIHaVtrei3yjX2G8eWwq2Slg7NabE
fk7RXAi6G8VolDXqYfgMosMbVtJNMPZrs1KAqleF/4DiTn9AHBtfibTDdrjiSVfIK0/p6qNiRZt2
hCs9yPhiUyf3NQxoPdPfaL1u/qhLcbwr00C98by03oe5+iXJNBwBWtixPDURrfZqGN2m8FPWSqVf
97ErHzwDS/eq6O6DqowdWXPNG69rryUZerMXOYqMuTr+9pi0Vdd9VRxGE81kfOVsJZOx+g4BgGDh
IFjKJsDglFbutacOwSHPqfiLgRns3SLbmooKDUm1eISGz66Jw6lcb/tRnN66T2XUY1qFP8nYuTZi
NpTjK+kvDJfXViik68rPb0G24S7L6x95MePBa/xHzR+ARyNeLClcRsFjHAc/ucmEyltXZa3a9Gxu
enpCq9qX5NVYNPUW5V15ExtWsMkx+9WiYps0rbdCYG2FLddG9OnsK8pejOV11FdfvbhDWKMIEajD
h7IY8CPoE6Y6H7aJHrU7aQxRWfTNXe/W614ObzTJb7aVkH0zEn8vd81N7KKZ2BngZAXlyky173WK
tcuAISw4yW1EQluNgr9NlQC/Bt/fUU83VsiUbVrMGusOP5kgMf37vHaHK10XkoMqKfzoVOi2tdbH
6Bwa8F470ZZC8QPqZHu9z65VN5xM1GBQI87yMZYyBEjxbTzmeCsefA1jtVhke5QBhokoD0rXfo48
c4T40I2vYswwWPQ7SFGlnJkbefL6CitvX5rmBy1NG/y99eeqocyTxxEgaFjmW4MK0DrVw8+jGYRr
s0912p+etOL+jod791Ra2HFI7V+DJjzDW9BssVOySXGCN7XsHoSw3US5fyg17csYCAlgBCFbV63+
QUgQaDazCokYlAOCDFHjeERcsp4012sJXmsN/X+rlmO76jFrXkc5ePPWAuClwJxFr1p7bNCEFJri
qa6tr4PrIYmmYoiDu+8KzAp9lX5TqLgdi9aVhAfmykq45FeN79qWjA5QKMXYqCNDRD+trypuK4gA
gnLP9P2A4x19XGXdl2BATAvZYQXRHlnRbkZJ2otV/zXuVQG1+xqRJGUtFJwcmbQapfYQwsuXYmWb
F8ZnfXLuEvrPeJzft2Y/CTzqn8BFXIumcpRKFIEU8TnF4rKxvJ+j+xyp1bem03+2LGdbkisPLczh
2e8Q1TOBD2cmsgJCiQe1gRXIsKOydOwChWX3Acf4lWoltoinBjxuB4NSXJlNJM5191tXeldh1+9N
RURTPEKI/rbwsaMp0aZM2p1V5CQj/1rE7tNIonLj+9mAa0e71yVYeF71WZjUcZVy40ZfTS1co3y+
8QWY82VnM9sg/vyVXl5VnC+dn6NzkOODG+3xjliX6F8iE20juLgJXGUbNohsIYIerwQkO25DixMm
hmUutLxy3c+5aPxlpJwjunEojAgmsjDexSlc7lZdi1VT8gYWNl2GCoHeoHXkCnZXhDu34wWnu9EP
Q5Wvo/xWnQQFsXWd3Jzqm7bwvmIse2OhwaAawk7KxiuXh3SALmOAtUGW3w2JfCzrbFUmhm0U+NEI
xa6Wq70Y9lddj6FmJToxjoymfoNPn+23/GVD25m9Uu5HYVT2koGhbBLhPwp4zCMl4+8iRt8UFB8k
9Trv21spE5ERiDARLIOd7yqboe6xufmWBXfQ9aJNU3kPSVYeCyW6SaKeDR9+5AtBctK3uofHphk5
PgfgSG0gS7dleHSNeKUM466g8YFxqlfwn338oHTlwSrcnVu4N4HVo2bv+BUMc+F7a0S2HsXACdO9
mOQIdWQNDS5MoP1mI7XaxjfAr0rpMdeaZ09UVvlwZFNCPwgGuxXKFuFQHy+c76r4XQvv6Xc7ZYRo
Ww9TIvzYo1hYUMNoDWtlSrcajYSkKj6Mg3IUa8QzY/RWScxrVb/pugO2Boc8MD/mAxqRVopP4ccM
cyDEvtddnayr6rsJIbswbqAtH5OUXW9JO8DDeH83XyTjKuQEVcJorUhIIRa9HVhffBI++h5dAF8K
PQQNZ2LuQ/syTZ6EnP+H2OJNGdit39948B9rcP9VjA8mCE+ca4sa5Q2taO46P3yOuuKJyx7Sr/i7
KtHwHaEFnrcdd66Se4OH95/Z73rf2xRy6q1gqn20UtXFvzD7VNfu2rKyfm2NZretXDyOTQxlu/w5
V1nAyZB/5pYSIcmrfWhD027r6DaTjC8R2PJVJrg2nX4MC6va6fQclXs1trl7dvuk9nu71dTbHPmi
vW+A5lJDdSMDttzE3Ha6sHcqpdv6hfaFmpK50ofIcDxDGW3C3bYSzpaiJ+Gv3CUZaDBddcyykW2l
DpSbsLe0lUK/H8qFdIeinIabej3adaN8ghombCQRgZS+w9mwUHAfrKRSWPWy8YT0bLtRjIAdtUTN
PfMwMGk+aMBvMb3TlNmrPzA9NfBcnbKi6n2usmRLxz9YuZjCWoXw6fIjVlkKNv37yXMnBE9XYgjX
OMaHYQPABiIBolCg5w71zpsofxvVTo6TO9hEQ6ps9EthzLtAYdLDsDMf8nuw+Vv1Kl2H6/vFZt2Z
igFTQcIUMRTmqTSbCqMexpZzjBef9Jzn29Ej9f28PAPS+Rl4jTGbgUbJAi3piVFtJJzmsoOPWRk+
ygwXj2a7XEkfu6fiaSHq9H6dvaNNQLeUxA2ag++67+OQt4arpS2VceOv+FFdKzvMwIRNZfcbGfOu
RfbwO/ofD1t6jhKYPloZ7xUCMsvt8yLMJ7rDpEHR5na2plyBT+kKPeF1v/UPhbuAXJ8ey/NRnsac
VQuiDKMJsSAmRisOtiZ5lO4uT+S5FXIaYVYnqBWMcPo2ax0u6yhg2rVHZUSNlmo95xbJaZhZVcBv
Gnq9LmGw8xAKu/LX6R5G7EH9HvvI2awSeVXtp5qL90dNlDcfbrYJFF7KpakxiRhV19e/WL95DOs3
3i1TfZbmc7YbzGhAPqlhoH5xqzTC2sP0uIoXuFNLy2IqsZ4kHczNszGrGdGgcGflyeCp40Kt8Vzr
iVlTTeAtkqijufk2RhpqSty3BXwCJByU6/FKuuFpvZagpSxVhM/P2T+h5gzKWBwlY8yr1ukT4Vod
SJW8nkSt/XF5qf/LDn6NMysAdlRCck1lSLAydiUvui8CKWo8DHb5UH0IHCBWS0M717A4nUZrtoPN
PAnKLCDmL042F6pXTnY4/AYnezHibEfLRaMNcVtOXGkUTB3wgRZqTX60Kje/Dp9fuuBLInHvmD+/
8uPr7M62OH0MTAhcFuXEIeyvNUcJNtNxWG76TfOI/JjI22izVNU9V0V+M8Gz3d3pkl5VEmGn46f/
TjVkZ33t1zJ6qZPPgX15DZ3fea+DnG1v0S+lQPJYqpF711CNc82H/y3AfGuPWjA0EeslCpDizu9M
6evlAEsbe66li6v1EEolE4YWKlWV67pDxYfXmJx11N0eGo+7MtYfQffsC+nmfww+yyqDSHde9Ane
YpK9ncrDw/fpyC6cZaLyO2b22xVJh+JtClNyOgxpw1xOzOzRllZVtPUdjLemniiWmTZG9TjIKqtu
t7jvz1SMT5YlFtxvYxc59pgWTx+WpbtNkAmQkv000JTbX+8uHOILmc0QZ1mmQwMHbzGWpbr1dvUt
SlHBxtpkwco6fK2PJvJpC8fD1Dp/fzH5ex/ASHk7PJfaFphrjrnaitclxraqAsYN9nuKKwemfkJc
LS2d6U9eCjnLL03W5AN49unGV19PNzClvfEda61tlY3b3iwrC13e66CL3o7RKtpikGUCQlJYFVWy
7gtnYTssjWmWTrpcy/yuIoQir+M9D64S6QTTNrEE2yvYJq6XLygL5wOQ+bfDEiw3dMFS/30iGe3J
iSTW//uJBHnvbcSq7XRqhYzSu2mvFSd3emQsGtukbvJy41uiqSxuh1mWiVIP6bvpfvQiFoBSwCaO
7yNai+OaYqaC4DNWF0sem+cPQJ1zDl9TitfzbrM+SkMiRNM1xkEnHjp0cgzpyPwiP9guH9nnZfgb
hO/zZ+BJ5Nky8tAk5ux92f71nsrZJH7Vo3017PMvv6GCPP25dzvxJNxsBUUBJQvRINykkZ5joavt
rdzOzaOgIYWFICEa6Qp9FRV4nL9Z6qCe3ZYn0WerSRerEqN1og+etNalH324RCd8gSBcGuBs/YwC
S5aq4T+SHjh44fb9KYs/Dfj9RCveLZg1i7bSA+pfd+JfUXHoMQ2nRLmQZxcGO++R+5UK/iTilyDQ
sK0QxvSTcIHLO6WxC4N9oR6ePCaSse/kKuSkmtwl4+HnUHcbKR22C6luWhSzMJB3J4EJui/vObJ4
dA5eq1SN0x1klO2LtYZdD7j8VflUr/RVdldSluLdnm67xZ70uSHSvkUPRpIIPbdT8FKDon044vW5
6jbqp+gLTOyJaD/tEdiSSOClq6kA89+HzGBBhEBigwL4DhRCj6hFsAOuLX71mLYcsOU+wgW8qWzs
BNbqEw+OYRdvlxbNuf15Gnd2G8CVJS3qhrhB6R6LvnnATAu8aElvVBjCJRzH2cl9LbfNASN1HNZ1
2Jh8WK/iwtFYn9uyDHnUS48L8zn97tkSelPYm93nkkG2JmHMBvigfui2zOUq2iOEvh7wC1j6epN9
9cVosxucPCL4XOpEEw81qnTWhn7dVl0bTxjykA6OstM9TkoX5i4/pofAppD/fWHAZ7AUbwY8+5BD
NppqZPATJphfdsDjBHMGDFAXV8zZs+u0ZjpdVE6SQByAEzYLPqJ2O+k3dSQam2156648tPUxJoW5
t6TTdC63ncac/v0k5qDXmgagj+IkHd2m2fSUry9P4MuRO18x2utZocwm0B1T2pkB6VPdpnfWX5OA
lnSjBltB3tG8w78l3Pg/IH9d4QBs6xuN9tBRfDA+y1dL4oPn7yQnP2U2wyBIepTF69bRg/phROtG
RDi4KT6aAr/B7VZqR8nosRB0O+H1NVbZ5yZ3v3Zu8XB5Ts5t19Mpmc16axSda8kcn5L2LYeBGlEZ
0NHquhzlHP5oUhL6+zI0L8JHxphVasKpMmwbbgndw3g7adIhwRBy/ZMfJ1WscNj9xqvv3KaBMQKM
XsPsHDD922Wlgr9FOLflGtaJjwkPyyY5xqZ827jKsRWMKy0wDxrKzKPiXB7zdCt4t9hOAs9mdmyE
THMVAmcmqiIxYA8pWI2oJxtfBv9r3AVXJWCFyzHPpfrTwU5f+2QPSYaOwD2QBWdoxX2aaYe6/IY3
x1a1Fi/V07y9Gx7IRtQjsIqhFvw2FD7jY0jL9Vf1LLWlq2gr7oWjvxNXgR2vwQ9cHtrZxgKE4r8D
zhGqoYJIU5wwnwMJGPzmh/aR9gL2F/UGn0l3pSE0FDjtoriDfHmgLwWUkzktUWzpzUnQjYpStoJC
y20v/DqJuGGyvnhLOJcFwcJCYIGmDbhytlwDX8u1viUvGG4NGMy8iory4fJMnl0kJyFmC1MLTTlN
XUIIfnlU3V0/3FqljyBNukDZOv8QOYk0W45aJ/tirfHJ6OdOxUfgho/Bx3xjTacWanH7ywNbjDeN
/ORTdVoKZ8/lUwXYW21zx0cWrrvrD7/UGJdeHmdPydNvNXv44PirhZHHbisRoZvKOspVLm+CrQdq
9BE/ihv/IPfXi6M8W2w5mdXZi0eAcRcPOWFru/jUPhfJalJZNJzEW+PHNXGeGjvLb6XNVMReqnie
rRfqEJFwoEFk4hc28mSO21JI6SD2L9qb+4FIETqmvxqZhX5cuhScO55Oo02b8yRaB7AitSqieYUb
0+G/9pL4Q9LKm4WVc+6UOI0z23Zd71Zm0SHmKVMxS53QBhKw9XeJszSgxfmb7b4ERZVsVEd234v2
m3cwr3+3kXK2tnM6qtn+k4YUueCcUfnXPHRQRL0NnVBaq9iHpZsg/PwbFKVzx8JpyNkWxFu3C8Ka
DzapPqjUknAbmdgR6Q3enLTzhqXX3LmEeRpwtgkjQzAwb2U+x1zCiQO5OWFxzZ87yk9jzHYcuDxJ
rmUGNXWKXGCzGna/IE7x4ACfgRXqSJkD/MKmj76LgMaNYW94H5YPh8UPOjt0pUTvUrHkh6CCvw2f
k0N7hZHpdvL2ypykWDSAOptRT0Y+78WJvZvFSc0K0o+TtZey668EKJXgxZH4X7xTLHxLa/bGAgbK
NswYXrgPdq2/GtSVeyfeZX+515OnVnjIu8el1/HShpy35MagxsfGYojvOpuL7SJpYSHN+al9Bc0m
1zkQMRHZZD879NuFbCfcpLtkL9sIBu+FO+znvsurcrt4XJ27yJx+y1nmaauwyAIwZFxkvB1WLh5q
0C50u2I/4XgWC3NLi9WaZZ9Yx6RxaIlX45gtUATlQHYK28RGvH45kpfbf0sLaJZ9zFFXMXnhAuA1
/bpALkXqF+QVliLM0o1RyZmq4w3lWK4q22ruoaUdNN7SzWkhjc67cnUaGYkAZNCBw4A8gPsJFwPf
CTjZy5E8E9n+YTHLnetRna6PWXLp8lTqBTxbHLzc1QOSuRzsACOMLXXjRdngs9f512jvunFYMzVS
++taPWwkmzZ4We7dNllHcGBEO95QcxSwCxeEnxhlrRcf4OduUafxZ7lGj2tJFwVmOAa/U60QgFpB
wSCRM8fKeoxWB7S6tAi3p1Xa/45RxeWV9K5Jl0mBX1oqP2BqkE8MpK47iu1n3Z5o/+UWfgauHJSR
Lt90ztZATsc9u+nIaaxbbUHYaqMezPtu06xrZR37drnPDtna2mAGf+hZcjHV0Hql3qY7FX4QMLVv
/+OKwxbz7e0ONjjKXgObaWrWW06I9OB2WuPhLjyk3u7yyP8lHyFKpUGlnFS43kbzczwLip5oMY6j
k4UcNdgjhYDr/ICHdojWcL9ecqs8/5H/iTk34+vaMqxGlz2lYOE2DE9FUqwWhnX+ivwaYr6Q5RQT
PYFhTX6Y01JO7kWP5D4tJJKTC4ctP0rdUtjzGeo17Oxmjk97OfnUTBe9KSzLV7MnImyyz2zQ9csV
2H+5i7xGnK3cMEsUIUvFvweK79PtJCU2ef9Gt0v7ZGlWZ0szRU4J7SqCDclWSUJU+z5mQCYvf7vz
Oeh1RLMTMlcFXe5KiatHr21QVgWxqLYrOXVvKKMfDLm9Fwtr4QCbDqh53Qbe2t+7QJsdkUUxuQlC
x3CEarhOsZrzhmcp+Us1Mc+Oflwe39KWm8u0VzDZlFok2LQ2VRbJWG6FTbCe3h99tE3XS/L7S/tt
dlPvetGI05bPZllbEW5SpiwJS/zLwfU6gbM0Ils9QmTTlfiXOLqhjRiQTUTKwh7XwV28y4D5cZoE
zh9eVYFXYOsuyShZvc1gva54eaEwnROuQ82ddpdDObcnE+F4OCxeGM9fCF7DzSbT9WQ5QWOXcDKy
dCnJpGlXkXs/lM91RXuux3lWheUT2nKSrv9o6bwGn01zG4hlnE3ZGizEJOkvAJzcRnAfeH6ojoCk
i7O0588WdHT5n5gvviMn1QZJH/wSDXOgoekn/ePAuRxcYS637e5U7xMUvNWw/w0k8flM+hp1lsC1
ahDE4CULvJj6vkVgQEL40xrOa8RZ7lZU042rctol1CCU6+Aw3P2u+vy/ZO3XWLOsLXdKXJmTrr+6
DXZecJisGsQPk7Z+hoyeXbabhYVzPgW8BpxlbtxfxyCMXgIqjheuq20CyONmct4YN57Fyyrmvxe6
5ovDnKXyoAmbIeNGS3tQc8bi7TDTrRQuDXP6g+/z+OswZ3m8yfpQ9XuGOb2VG802P5pbyW7im343
3jT2uPGtu2HXhvbC9C6t1lkOGsNRS+KGuL/cEvry9tUtIUluf2NXLkWcpSGx8qKURv7fEf/An2Eh
8c172J7nWYmikwdkTq3DiTFUjDHUYtaZvtSFLzkHdVB/yHU9JVpzUA+gZKfW2PQeoDXm7vv76Tny
exO7sITmUI/C9Gm1+gRGEXYqSAirwFhJWIpTsPsQ0+PeujinL936l6LOkk+ojplsTgu3A9khGAcB
Tp5UiEvrdCENzPt+WdJYaL5yfvTlpkESBsxFN3UEonUCUzk6gM/5jcEtRZ3+/eQEMaMuVsVQ5luO
x5Y3u+AvCU2ev7/9s+/nndTAFyQvTZg+3fexJ5Z2UtWvqvC69UFbZNrD5e2+NJ5ZlukQzs6Kesoy
5THrtHUXLt3YljKnMksoQiMrrTllzr/NUHDavvnt42ghmSizZCKgmSgPNWseYkttD5tko5p4lcB9
BIQj/44r2r9cGF+/2Owmg75pZGJ2PL2U3C3sY/GLfJhMMHGkFB11hRirjbiIumwWOe2kC4lFnQFk
SsWVunp6fE5H75szqUVh5TeO3qWAs5tMo4WDWwmslul+Kumbgst+p2LBpICsCNGi219enf9Su/1n
al/sy062WzKqbdVqjPBd7XaRlbIYa3aRGV2pGMfpLfMu1nKdeOEAUmdppBKLWMEom8LIfzdMXdgR
6pSvT+aQWhA0aSjnTrbBUCrBIQ3G4r7eZInzm84dS6ObJZV8esir7Z/N5NLoZtmlH/q+Bgb466tN
u24l3VxfS+vudhkhvrhEZslFF0K1N10+27slsrgcFxLzvJile1oVmtMx4EFqNg1vZal3lzfXQoR5
6cpo41LzU2auF0pIek+lJDqXI7xANi4kKG2WL8RUFOuxIIS6ffHxvg22L32Q2//1KavNLh2B5Opp
MS3y//5lllbBXAm6Usy+6qZP8wexlj7SLFEg/11IGtLvL7HqZiNvzUO1dUPbtBFgQKXj8BuUgYU0
r80yhoeSG/1yggpX6qFX7PFqRMp/bWxlW/APy4TAfykj/ZPm5zWr0g0lqZ4qf3/MmltIUfPCVYaQ
iFt7f/QNFy50c1+G1JSqeszIhlH0oXN3unov9qKTjDdlWi3U/haX5uwqEnMXCcVh+nL/HXxwdgrx
4QEcBvQOq8a350reoq3WBWy5/68iw0ms2YnSt9U4yC7XbuhbTrJJ8By4x97AyQ/5Ol4r/kJqPD+P
J/Fmp4phGlJg4hs9tcr+5hC/OAf/Dod4MdrsWInwi4pd/Hf+YCaniXqXkU8GNlsgTa5GehApFGw1
yS7EaOdJd10o2GLR2AvJ/2wWeQ01hxYUiSaGFQBJhE429XV76x2C/lAATcnssbGXwRNn350n8WaH
TaZnftol0ywKX0zPqVInVz//j2OaHTOpxGPG6BjT1NCaTEi5/6IjqDrizrOX1GXPv5xORjS7kfam
5k5i6RjZ/dC3k9crj03zxaXT+LHcWz+fhU/Czc6aWvckq9amD/biJ/22TvlbTLGlJTJLIbLvm0bu
88n+j7bvanLbaLr+RahCnsEtIsnd1a6y7BuUkpFzxq//zlC2FzvEw6HW72eXfaMqNXvQ093T4Rw5
OLPda4CRYGz3SE3R1HJEs1kC47c4L9JVA4CiZ5znugAxO3X07mMa+/HYCp4tu0F7c5Cc95isNgWJ
Og6SWCejA3/y9OW6HYpMnXMYFe2SRG8gwNK+x1VjN5nskUa3r0sR+SWLcxZxmLVKSyHmIpq88kX0
75lRfnm3LNbK7Gr9/4vHBeruy9iVtHGSdgRx8hWxa/eFstGM8xlDJE+yLv19rbAJpW4KqhbIy4UF
R/b1/7ePB6jQS+WigiYJkHIAvkEsBxhIXTY6oXVfAMnPfL+GrSDpuG6MlG/yS2HaAL8Y4iLiY8LS
KWfPGjpHYIu7A5ybU+RcRVwu2FezIIXZYnK33tF77RTe3ZCMXs9rqMx5iUpeASWYwBIv0nux1V93
gCBGfvmpktgigK2EbbB4gg6YBiL1zrUWNgznSa4pWnXcf5FtjpHzHNjTnhqaQ7lFOY0FQEfX9zXI
ApvoscBojhSqb0icYUnucP3z7ebAG7GcJ6n6mUoE+/k+JlfcrO4WNIr7B6Uqv5RDXGPecqwEBnPd
16MB9fJk6xzrY6WJk41SgPcAEAqtTntiGPCAELyunOACnN3opsAia1FeryVMcx7vaPPT6D+l8efr
IgSpAD3/+UZGrIPzZ9Ago1mObBpcu0ftzRnVo3ZajmIXIlKJcyFV0bZzrUPc0H7MW2h1yumn6yqJ
RHDZxlDqRKcls8Tlj1l7aPKPmF8UfBlBSkPPDeHNsSEuTgotYQXL6LKF+84ZG3TyO3csA6AOOuIa
0fXYT8/F4o1ESa2UdGHGkGMPqgLEutQILFuoFOc0ViWPGb7p/+6c31ASEDjFM/bGRq1prEhMchzk
KwKmwCmeh2w3sowYZ1iacBbMKdKvDOKl+4MNzeWelYp9sEA1fihg0WQa0w7iXoMXtbsXaD57Qh4O
PwlHE4eJj5cCuBmbcopdlg+sZz6/vZmPXmCT59XXzYGaNOsAzotsZ+rvi+SvJs7/4z1TOX+BnVWt
bNgL9rUFHJFKnPdoWjmedAqBpfR2XB9aQLZed08iAVy+MVngMqyZVbTJV+B42nXUCSSIfPqZG2jz
WaI6V+PQwp1CkDqQQ3RqgNzUAKjMPGTYsFsIda/rJEjoqcp5jrzPJ91ir//LsoY4hgilcblGGeU6
HVJIYxMMLShDAlpiB18KCvCUvXK8eXOzuBwjoivJV1acv3itCIvzIhfMt/SBz7taYCZiPZXFUXwT
GcZnQFzfF0cNfbDPN4z0COyR7+W3OibSGmaP0p0ZlLpTusxpJA6w10sb1JfAaRM18gVJG79NLU1A
5M0HhDJN/rlaBfB4I7sC7HMBjOEs8wS2KVKQcyHxshZxypxU6w9eXOBM4etTZ3RGzwBORIw90EDY
X2R/6ZWnksZ+1OYKLn26jEoMEy2/s/Qg/56hazs6hepCJpb9RSgDojvBd/fLMSfyVOEz/v7jQnSg
3DtmBE2KWTIbjbqfagK+1OU/OrCLzv6IqWTCcp2zAwuPOcYvejtK79nAYoqdBve6jQgetnxvf4lB
crEs+FqGCpIS621e945F7/IQaZbuY6P+ujhBhqpxDqWtJgkQ7lBPGe/G6alK7+c1uC5C5Ej4Fr40
12uxsErOawOnyAJ1rvQhmSkWQVpI/H03KbBAvnsfr7pixEy5qAHGPkY6zUyU4e9+I10mIGcGuzvl
YSvVLC80TUE6ZSYqEMSBsCibxzzOBKawq8mzGL6WXQ1mXtHagCkksaePX9RQetVl2ojgvouWL7Q3
QogI106251oCrpNF/uwM6xjSTD5MnTG5a2q+S6xF8ZOGfiQj1meyRXimImXVl05xgAM1jA5napBv
Bf1UTAJ+lf0ceKMq5+rrUEqWhglgfkOPHOPzfAe3awAXCNictgqihKOoQ7wbzDYymdIbT1+AtJsU
BWRmcuWRWZptUtWmo68xqBLAgKKXqwjRQGCb/H5cmlTDBDqb0S8wWk26FlNpoKGIRW6Y+fGLGLbR
jPPzSTsr4BpnYtToXb6QQ0uW0s3HuvZWI/5x3WGJjpH9+eYYFY2YLTA4cN+Gya+l0aV64S7601B3
rhxJ7nVpu5CORDbR5TDAYwIsKU4cFpyzacJXW9AgAKTjB0lyGc5praFUJjnfuwUotaiVLTdMi+9d
g61s7hqk6TrWI4s2qJ2q9CGdRtGV38s+thL4e7BiX+lcjNNqxu2eeKR926h/keWvvoM3i9PT3P5V
rUdZ/0THxkmweHD9fPcsdPsDuEvRhXVMJIzqgDfntOgDcIV/lq9hgaRbIexHvDCZylL1EUKI/q4+
DiDwA1nLgqWz5oiFGPEe7F6WsJXH3QdQvK/9UsKR4uod2upTGQJHu7FVGaDw8ltV7QWHKLIT7koM
a5oMeQZ5Rg3+sA5QCZroiu/uFW914p5SMTojad+x4BD1Tji1b/oUmPqU0VmHpWIbVI9sQtuAMXc7
Vd6tgdVMoFAwZyz9ZKszlcp3UPT1nkXSz1IegtUKhTHbLLCBeN2kdl+125/KZU29skp5GuFz/1Oo
/wUkDSarQBIXb9gl5J3fRhofmLVGivuaNVeYg4jukhO24k4TJqpvyt4FF5bfX1daPZw7pttEMFyK
hUog6LkMWc7QfdVvT+Jh6t10basg54XA50TGeMSXl0/JoZtQvBydGJUirw6yz0S0lbMLhbgVx7mk
eFaopTNxrQtAl+YxZlwy6lORFW67gKQvDtC/Kv+GeZZocd9HH+SJOiW90w+TEHd2924pKopTmDDB
ThR3t8wxXgo5slB2JD+qDLgWqh4I7HVfhKmZpk5ly+LHWOSwMwGli/DZ1H8X5IoZBTnJWR7ZZD5J
bkCN3/+qyrNQzkdVmNFJm4UJ/T/CqMfh/ashd4jFoEsFKPzQn6gBOaQltg5MLksIbrtXR92K4XyU
TJJuNhN8q4unrbj+suvjNypxTqauZODjDAT547gc1jyHPsYhncg7lTyGY+qshvTVkppjWC4g2esP
AIt0o35FL6M9YojTlsvMAZONg6Au6Iayw7xwSM+/jHdI5kCqCq1lHHb651qbdkyCTmnsogUVE/Gu
2+5e5rc5cd4dNamOQWIFsqgS5BlWH6j8OMSSu8qGgIFgN1HYaMV5oRXEgyFeI/i2Zgcq9ORNJMfO
oMiil4HAhnj8DJyesU7su14WKF/Z1NieH3MNm8zEXCcgO8ivlbYbPDZnyOVBTRgvS9rgzmcLtlVk
D6tr2QnuvAX4s+wm+Q3gzyJj5NxMOMQtuJoh0rAem7w+5dqxVwt/VT/p1ZfrtiiyEM7JtEUxtH3E
LKT3R3l1rTrx0kYEmyGyD87HFCRXWoud4f8X++C8zNJWI3DWIe2i6SVOZK5ppsj456UtRkXbYObw
dd5TJIv9+cbu67lcrT6lO55arNfe3MY/d4zpxXkOwHsZqpVCr3/Swb/nNsSSrt0vJolLXWYlizHV
C0mvHl8TnSPnP+QsXlpAC73GPq5lKUw5znlUa9KVtYHrlcXHIuqA56G61y/w1ZyEieCcxWipfdsB
O+Qyfou/lejkOG+RZoXchCPzFr/NNiPUi/MZkTFHlXn2TLwsoV7XnCA7Qs5hyHKrZ1oLh6HMviX/
IMqpqQV+drdivLlQ/GBLs0zFHMv/mnn3+wwzu28sVVM1qqsgQ+Zb1m1TyopcSAwQQfExNRy0+UOC
toziyQe9cicRodvuQh3ZCOR8hqw1uqTqZ/+kn5T4Tv1z9hFRQHJROGDmm4ElW8RPN3QsRZpyLkQF
Gcuv50babKZsiuHGKZv98tZGUc6BjGAMmWMDip7DWfhJAd0jhntkvD/A2129/c5GAkALcYOqu95y
I5pzKMYQylU6woz0h8S8o6fiANrKo1HidMF+UYDAWwSVw+7ZRWa8kcj5l7LSsQksgxehqcN7VL4e
tQYwyLPigNzq0Uj6wyhC6N2/+huRnJuZMG3RZxFEXrgZ4dXfr3tsZHFuRlPkqTEUyOr+GnK7PzZB
CKq4ATCJYJ555Zji9pJwvibrgKbXq5D3f5cKPWvHN7zDOTGzjAWHV0kT3EO+2d2kpVbFA6S98h7u
hqONdpzDGTIyGmEDeRd2In667iZEG1mcjxn1RZ1lCXd+Tj+WNUbSuslu08o11oDS1p6kD7KVvylE
zUzRXeBb3XJellFWvdZeRF+Qcy9EzjFllEPaP2nfb1UBBa7lzNq5SWgRuSQ9rWjrEyk6zBgjHGbZ
Jv3XuG1Q+gStMH1cF5R/NQ80c46kASC8sZU6ttW6cuuIOAkYUhtN8a6nVLvpwOZTc+5HCiuTFh0C
Z6vEtmT+uSofqBlcl7GfD2yEcH6nKM0K87Q46QHoMqt73tqQvOieQWbLN+27C0IH3xfXurhqsbAE
C37svLoBKrE/YBG8casctBO+8iAug7KTuhI7+DZ53ZWlUrYQKVfR53QuTlMlv8/mJbUbPfIqXREk
w4Ivd9Ekn7M6TwjkWfrqr5bsq1LttYnhCz6eSA7neNpFLdKIObrFGYGf1TmKbINk1B5UUIzWILqw
3Pxee7oudfct8WwxOueBkmFqwMoGDxQmnT1EPl1FLZH9z2WaRNfByCvzXfnaQI+6ZYY/yYnXhZbf
0Vq1q3w8AP81s9cmFQ5S7IrUNWroKrJji4d0kau615Y5nv7tFOZfZn/xNPclqNQNVaRdh/4smQ+N
8TJOWj8k0zl4GPeMckI7gTdTmGLsfreNIO7ZbpTJaML+J78r7lLybk1fwy5ANgI4a0QMTJJKhyaE
AsYZbNCuDlBuM82DRB6/XTfCfb+1EcZZoTUPfUkjaPPq5/puTNpI5LLtMI/0vmnZ+WGuOJd9AEcF
/YmR+Y4z2imiaaVdtLHtcbLLv4lK41RqUNFq/cwevHW0pz9THzP7TvrGfGyO6iF9qB5FK277YX6j
JJdl61HWq8mAq8e40BQXyHWNXd/12BUHo7AQsE50pOxWblRcSTGFiwaLAWl9YAFYordBoOMDvA1Q
4EL46N00baMbF+pWpaoAV40P+KokVCSNS7DrtpAtYuIkLwalhDd7N395VowPbxapB8NscIxqeZfl
3xjiuLI89elko6rlWblo2EjgSfjwpimj2eZGOvlt+HHVelvr/qsEzpUYY1jTpc4wI5LXNhnqU2mt
bwUeROB4+TimdHI7xBQfSA0YOQNw0QIrYHujojFRdmcuso/N5+Edh0bSupCQkmeK4azacDCpFHml
AUqGvhStd+ymBBthnNfINXUa1RZa0eqblilOZwCoNxFN7ItU4txEV8yYIqAIl1o1PEwKGGTi1Ctq
+aQNg4DUfP9lvNGIcxITtsBDmYUVxo3K9jno0fpq2lbQB2Hlhp7ALHbT0404zkvMdU6tLD0HFoa7
/HdC3J9YLeUmwkvmCK6ZB+coAHhmqZoGP89QkQZgWGqBjvqJ0LULbi0P2DIZw7BGqYlv9hg/qR54
sx39iXjSA4KJnXrDnZCJROACefyWIQOFlVrgFr/iXXzx2VSqmzp68ASUK0Thp+XyWlEJhgItNlvR
ee0RI6Ob2YpbsNwuDZOJNBSTgI4HLEd8YTMtTIKhBpP+MsyfnUOP0s/8DIY9wHDc3zXMszhDUQxD
ZSSBnJ2sURkVWUlN32pPPSCVszuMGXiqeVyd2k7vbijyXYTns0TMzim6Zcgmj3KiatIapxGh5wYW
A0da3zEuktZmBHZC/S78MZNmKhbAt8Efj8T/ZTKwjFUSVlNcBTIoH2MnfdSPBGS90pNI0oXzOgtC
pq/pyPY1vkscKkpeqbVMfW0Cy2smu0136IkzqYfXfDGiqljWt2QdcygvNUpor2plh/PTH0Z8MIwX
AwvTMfG2vtGVXJa+mWrPEvnHhFXnZa5UOEP9gQ0YdUEEMvfKMX8wNnfGykeOPfb9V/Fmwu6hEoNo
IFHTVd3ivHQ/6lE1h7gMDKXSSLz6uwqOgOQ02iMBvwuj0tWSW+AxL5zMWeVnwZy/toxU6oeis/AQ
KI8GwGp/oQOaB8kV5qu7JkosXHlNozI1ORMtAImpzX1i/VuWunmL/MJZM62oasoYP1eY/+dMx8rr
VNOrNAgfxtg1fAXjqvXBeDBt2Y8P4WcxfodIIvvzTS5uyVnTx0uYBLJU3WVr8ZahogkuxK6RbLTi
zg9cPJURUZwfloL8hvjqnz1qTsyRzXYIvnN0ZubxfjlMosUZ9he/iLHsOPGqVxQcJeNOe6lcm1Xa
OtVLGbQUoJv1cbUAgd8FAvV2/SWiD9UUqjAiupdSUDWcYoOsIYoI5XE+rodf04TRTdOEeyph1M6E
dwZhLGbPXgrrrJJU0xgj+shSMJUEQ0JUeT+W5uoI1NoLrRtJfMuw6sc2j6rWQhhgvB8scViebg8E
u4qhBoM1V8BMWOeX/8YQZ6Mzq2q0EtSzk/chOL0aLX3Q4kSk1t7XQgcE3Nv4ZJbJQ+QtmtVZXTiV
QQNgQ9XLPAbSLj+y/ckyKARZLPsavAFuhPHJ1yxpRac1IfHNBoRsslz6+HZvpoz+IRnqY9+sP1rw
4NrJnHwVfL09n7WVzPzn9jgLpcjHprH8eVEbT5Gjg0zWQ21aj2kVPiVh8aObtXdDjq7TSEUDoZdl
Gly8rXTuIVeOqj7lFsLCL9vJcdH/sR3moV8T2omKf/G2VoDLwt1zileWlbNgMKE6H5lPxrSycUXN
+nn9VNnfc/k5n+VwQUcZxwF8pb3lD2ril2njxkVnW3PuzMSwo/7purT/cYrP4ri7nipyXyx5SLEv
Onh652voov+NwRk5KPmKayW7l/D5IPmt9nJqKgwiVhZ25RyXoaaZQBEGZERvkyJYvVuK9JfgImdb
+VdLPp9e6zDPhyItgqkjn/Kl/aSN/QMdJDQGWi9R249kop+jtX5s1+7T9RPeC34Q/I/d8Cvu4C8d
Gt0CGURSZ/YyHfVaRC4s+ob8jrsZp7o8mQmCw1syoWO+HlnHfB1v75jvRdutUlxEV+p2mJW1L4JW
M1Q77uTv41R9jJvap20hMtF9b/p8gsygNm6mk+dIiWcYzJmbTQJN0/pmdrojxTJ65E6iVGz3Amoy
wpKlGybq9i/F6fG0Gk3TgnxlNN4AYyowlOqBWHOQysVpSA33FfaxEceOeqPdVObyUiwJsltrdJYq
CtZcRFS4+5wkmg6Oa0uxdMLjgmKMPNfnuGRhtjxOb1iY/Q2g6720eSuNM47ErGYMceBt8utt/ovj
obXNgziz3P9WeBtgvxLpLH+viTnKuhqWRVArsdNQDKuGYDrOQ7uK3pRa9Kq4rj2L40IOHq1WX1RV
EahzFTnSMAa0yr9IHUExLFQOqpo/zRp519ZT6MpDlxzHuP8YJugwXbeZ//FBn38Iy6s2RhOZNa1A
B1MG8xeG9hed1mDxZw/kfVgNF1W3dz2YrsiKjhkr/I8LEVq6kmmVYD3zorl6uzgo9FzXZ/czPkvg
R9PlVVtBdKyGqD98WeQvofS+0hs3KsDrpL6/Lmr/6HQYDAhkdarytYBSSYpWCiV6ftSxZ+Q2aXiV
L9kI4y53bFkzGkn4TvmqnQABeYy7+LOMbqCta8rbZi0+X9eOJQcXycNGHjvojV1oEcjOEwsvrUyt
T7T83EY/1OwJnSXslOYPpBIV0y+bOiywbgRy2crYqUUeWX+f5m8+kUXKcXYYRjQcKcXDtfgr+sqq
HqoHjJrY7kFXF0QByBXU3G87u/JRB/8TFA/Xz3a3AkIMRVNVZj0GX9whVrIkzVyzckB9nCqvznw2
1zAFDGyzaI6Tv3oG8ETE/Jm7mm8kcx41lYBB3K4R7seBAq9a/8hKIJLdK+DMwBPeaxZ/wnpyS5wb
moW74XcjnIuHICFPNKPFJ07vzVM4u6z2ycBSpdKr/AhwMNePeTc93IjjrgxqIGpvZnnoGwnKnlio
bb4lpmgBej9l2kjhLkpcNFItxysc6PfJQ53AW7HnPZ+yD6xBKJ6J21eKsuCrYQmZL9dZfR4nbalj
31NN7Zn4tfkhIW+vH9z/sM9/hfAVOqk2FXNSl/C5TrY4qmOFrFrt6m4MGhJ3MW/AZNsNEMazYO4d
GA5jsyh6buHyqV46fpJTQ2AU+157I4KLvLPWyNUaFyyDocGMEUbizSfG7nDTNuVuBrORxoXXVrES
kjZK+IrCn8Ay+OE3NawMuRthGWX3VgLx5gxQwIT+8RrTQOtCo6ammBeoosWCVlCGNXZ/IO+Z52z/
KL9MDnqTh8izvKSq0fPS78V1fnZZL+IRgiyaGYamWPxyQGdklWRVqId38geg+NojRgobrDM2uqg5
uZtCAP7d0Fk8uhhwn+uwQDo/AcY/+QJkFEcuv2vW+z68D838cP00d72xhV6QjKaQoRHOd3RFiMkC
ElG/IPKXeJjssUwP0RiXdhjmP6pl9QZqiaAc9+4YypsWcnhFk9HFeBnZh7RJY02bEHziu0p5D7Jh
QXjb+1QbAXwOpqDxutZpnQRNekqkN3ESOUrXOvEi/0dBnLewzCqNFkVib/EQOHPK+A1Io0ep7jK3
6NoP17/VJaIHEhSqoW+BY9MNwgdtvS0MtavjEGvDk0OD9qlx2Jp/oAQkABOHcIr2nD/yJr8VyMVq
gnd41nej5ee5k+AF4M5u+0frEnvxOocJDyeHDdJNbmjPAfkJ8PZ8AYMBXrNCvN3d9AwJmqFhL8fE
tBtnqkTtuiVHi9EPUa1qosju6r/mqPPzypPLu3CcHBSb7CSt7boU5YbqrsluhLN7tElGSaZ2JTgi
WIHODCzjBxYL8TYZ0GGMDqW72iEgmYy3rOkXgZhzDr3B1aVHMZbWrmXjiagRixBT5iGVZTNTTMDm
Un+yFp80pivV1Wm29FNlhaIkcVdnMGSi94fWpmZy1zRpl7IpopT4XQ2STHX9gPECwSqqQARhVdnN
sa5gv+wzLSuDMvuoKIAbEWf1eykffdaCcFe0VcNp1uYSPQ1YL8Mmjbws6HwrqHzUtAXudN9ICQwB
5Mgqy5BeKpSNREvM9O96wfRmvfs1ka08iOsFe9EWDAn/iuIuZzlVrdrnI2VrUHn5QQ9Pkin4PLup
5VYG+w2b76PIRkUXMhKfMc+amFJ0mmC0sHGhfjH9HCQluZCRkZ3Qhc/ZqMXlzNIsKXNHcNNQUu08
eqJffwGencEfVpyjCLNoLwRudeT8Sp4n6CuM8Kp5Lr8rM/VbjlGMIkV6NjSPS5X54ZgF1z35rtkT
qhsaVcGUxjel+qontGKtdZDcOUXzdsxFxH27fuJZAt+MWoqpKWmDl0fRaPawfCTy22QN0mwSJLP7
RvivJuf7sDEQQqdIjeosBBBdoMbE7ugJJBuCKLt7q1DtMzFjgVaeydc5ZDMZ5zXq04BY3/o1O4GH
yI7kPLAmzJGMtRMDOCPOEqexcmeNEpH4PReC5jJKchicQRuMu9SSHEptHCOFzo/9sVjPrKTko4LR
f11+HQMcAv1WIHe146lol5bghcCqxPOWBjU33TIIF/e6Pe7e861A7p4nE9DRtRwa6g/zeQTjwOoA
0T0L7PGCaP6aS7cVyN3yBtMBPYJq6GPkeYEkjBVWfy1aZGuqv1IBrsK+/Ww+IHfFUWqxJjBxWb6e
u/WxOjH+ShNUIsC8vKHIsHf3trpxuQLVdTY+qyEpBPUx4LTsNrap3DlG+sd8IGDtVl3UyJ22/BYJ
B0z2nNlWNhez2zVbw3BAfTNSjoNS2YqC5YPiMc3+KvsnyXz/X+zGwC7uy/iQKnVYowiJ1QNs/fZP
6wFU8ifTpnZr17cMP129iZDHBfNwNIB9UpuSXywOOJfdUk5ZvQyIsJXb9bcgwu6FI8uULQUvTvS9
+CFe5CfUyks59ElsM3C0/DubMelcjbi3DSzsxYatQHYEG48ajdWS1XUd+oqJ9pBsOmoqYFkWSeDc
2UCKeM46XHZjbe18/KRGoi6X6NA4/9UA7mwuFpiF+XC+AeRMxmE8sImuubhhp1ikEue/6KDTREtZ
TUrq7bFoHKXoBVFAJILzWIUyUWpkBqytRbo/ZIe+nP7ruXF+KpKmug0N3F79YdP8xKvq33Vh0dD1
vmvc2DfnrLKkiVUgwcMRA9qrBlnl3+RANy0nnwcL+ORua9yce0qjtgIpdCOhrIeNL3d698/SOWO/
1tUzKX15yyY2O7krgvnBkmTulcRYNNwqSz1g1wbAtkhppTSYjferpnrX/aLAVviJ3qiPrKSy0tDP
og9G+bPQBTd4t4S4OUeeiLGTaDQhT/pV1Pvdxs9+dgBaB02TNYNgavGlS8rbmiZTSthX+0V0Xzjh
IbfZa/eWRujlSg9LfyjVkWtRjHTzXetUrlD8VaDd6LdHmCZ7s402zIPR/GImFDU/J8I8iSAr38tl
t2K5G67oqRnmaVcGepIfMOsbLGX5Rjdq/7px7F+5jXrcLS8JAvjaQD12nNndCqZ5EkRO5YtHMXdV
wqgwhmpxmBcrghJwq+SqQpuniL7oxTFuGltfhU+2XXN/lsKX21q6xEZsZFHAVr7CxjYb1seqAsuZ
WY58369B/fCKGSYkACwlx1gfQTnspVGuqUyHPonKoKaqXaylrSmGbxpf9eXb73+vF5I4F5lWuroY
Ul8Gk4nskcFGSE6kuFZwC03hzllCGOa6ZRQwdVS5X6qlJWuYjqx9HI3j3VAqH1szF3mPXRmKiokQ
MICphsllUYtqNHI/GFEwLMdfOWpm2EAcc003rZ5uo3Tfs3pDhj6YwtRh4Xz5rkU5SUoyA99L1v1Y
buxxkL6VQ/GWGphlT580U7a7snC0WX1YFCqq4O3r/Cye+4hNs0Zt3KYYlxwSx8p/UiqApBMJ4Jxk
ZeSFrnUkCcrmgcTAaswrR2CIuyLQsTUxK6gQzLS+tA3s5VEyVC0c4j8gitkvEMX57ei1NjVueKjt
BE6Mlz7L5JxipEwykP/gFOUms3UMKCnyV1VpPap+XXPRO5T9ZVyUfiGMu9OpNodgjDNDv9d+Anle
tXK7UJ/K4p3gIEVKccZA27CfTCMpA0mx8f/ZJb52GD/nIRJ7Nnmifi6e6k/dsRVzIbD0/ZqKnJlM
ZtF1ZmZGAZvDXzC+NNtsfIm9l8Tufy+S4kBRYcIAGIrm/Hy8VVrY6KfwJgzOGQ1odslRsP8VSUM7
i1zZjvymCQQHzDzIhZZIFwh8mAbj4bRUqx6tpq6Mg1/zrP9sG9wETrvz2DBkzcQCPJBLUSTmjCZb
lYHMeRIFcjC6i1e6QwachDWo8CZEj0lMgbqXD72QyJnP0GM6LRkw6c2WqlcXCyuJF7oanje3gkHs
Ws1GR+48MR01LkpxHtd4hdXsfj2M/1M0WjAPwxex01ztzCnEm7fz2NVIvNgtv2kBo5SRRSsHe+Os
hrwRxpze5r27tlktt1qKzzeWNjEPib48JOH3fFnstS3sWgpoEvvF+OO6ibJvdGGhG7GcL61phywP
a1uA2Xosp1OfF28XZQ2U4RA2j1EnmGvfycNAnYBYq2INQcdz66WSSTjIdRjhYZebWPfXpY+gNv80
KeHxulLnAdwLrZ7l8GVf9D0LDBdKkk8eUYg9doflVL0ZgvGgvM0cUJiyjEzBjlHu9R8ltsUr3McX
aHpOAzafUynVKZw6DLguxZ0B/sguWBVR/rJ74zdastuykdFE8ohcArP6kux2nqHdYwMfgzzEWcPP
t2Uvu5F3I5HPyuZ5XbSJFkFlqPedlLjFqr8qum9kcBfBMEMApdYoUgKtmO24dgTcPIWjlveYAEDN
MBpu4eHc9Swbqdw9aPRaMRkqk6/1qKgp7pCmtuTldyRQPMP8fMMCo0gil1HoJTFzK0Z/hT1/GMfo
P6BFbNNB6F5EX46LDlEc5kWfYWpR7oyvYVd+T4iCZbsRxTXQIsduahmPtTa9Q+bhmXrpLl1G7Kox
T9qirn6aaSLKs70u/tYX8CR/UmcUbdfixFkG8Dgff01tMoCMyr8lB9g/Ac3Ei5OayLu5EyDyvKpU
jSOUoxmHVu52S0CPqCl5FbCM7fGj5BbfrvuhvfoEdHyWyUVIJdMkI6+hox4AHSbG44Ieq+9oG2Jj
e7ph6VekI+dfo0lFR6FvJYAnsoIjkDsJKKZC2c0xm4DM+BCfKPkgUFIglHLF7yKM1Tkb8aKRT5Yd
O2gMsTJFD6KTwwRM8/UhPY2aqCO7G5ufT5bn6iibBcMzI072FZmVSEHOz86DvkimNqawHIabFDv9
+ESP2gNbWFh6J/UsNx4FIWw/uTJQsdARJ9mcy0vnno5FP5b5IPnVWrqNFrTg6RtyJ5qDIUsB3PZd
pn9SLUiU3Etobue56Afs+6fnH8D5JzkbdC0yc7yO4Z+M++cM/ZZNrP1n8UZd7nauBeajTCCL/V1b
+8cb3oJstH8rQfNisnwLm19cFMMyJtHHZf5VNdSwA8zGxZnjuWULmF25i1RkI4wZ1yZIL5Oq9/WC
knxMEjuy0D3BhrNqecQwDyT5pIfBWpSu4EruZgYboZzxRKPVJkuJkmHv/m2x5gN1sT2UHYH0dZIP
qmgccTePZCdnsmfOBbqBWuZEK1RIDJXBbqSgAfOQTh8a8IVIyntafLiu4e6V3IjjriTJlqjAVHfo
a+UDIW+k8ffpclSKpxT63OdRxws0g0rvZ2sqaIm8bbHpUD/GoWqHRWG39Q91kO1MSk519lM3AU4r
x4dYMx7ysBIUU3azSMwHUlTA8HP4hn85GzUQ/vU4qLLFzqb3bfqgK6KOzv7d20jhbnpJOq0crTk+
R8b5qNjhccFi6/owHazD9e92rqnx10HBE9XUZZPgSnOW2cVaT3qwIAZ5sxp2aC3vtND6NGaY/O0S
r8TerqKlB/x3h654IFXyt3nS/HnVKpCilj6eaXZcpraJgZtibTGuSY5zFLvaBEy7VfESVHa7LL8b
AO1B6/JuyAuvsdKTkjQAZCxOiyUfgOPjhkXnLXTwuiiLvDQlT0MmHYrYepCwbh4N6V2VJAfDJG6T
o8gp5wdCsCeThfdFqbprZHhdHLrDqHwPsfY+J4mvSPqdAaocIiHeTcOHULX+1IzpfqjmHtVE6W7V
9Mm+fpi7KdT2MLkPt+iG1EkF8BtmS/0SY5fCrrUc3ITW8iT1AKMrqsIuo+iUjtHdmKrHTik+9wp1
E4O6GSlf8x7Z/hzOh1NUQOZ8mOKAoYExO5rvtAcQL9G7MnAVQXza8wCKCq4hIHKYoHziDCkdwmwB
IXaEOSwJJEWfsZosOF52erypovyM6g1ImQHKwakjTzNq+YWOhLH3Z/ltBZRPCl/Q1n9e/4x7l3wr
h0sSySjlHW0sbJHPqkNaYsv1Y2gJXt57x6UqhoKSs4GOGF/LUBoFeJkTKic0w5zo0ALK8jVqbCSw
X7AJdMk8p7Icoiorl59C6prKZ0UEsbx7UhsR3DfX2zGSymrCUqyJ6dZlAgjLfa2LduN2U6/tWXHX
quzTEEy0SGg7b/JMFLVUzNUfGD8P+HZPlluKLrLo43CWpoIgkE4UxQIy+9NQ2nn387qJXWJ/I5pt
VeJsjJbxuIQlHgZj4+qn8JP+wIY4OgccT5WDnqK90GByZReVUPGQE/v5Fxdp89lYirSxjHZYjHaW
RoyerjIeIVJmeIsVelVTTTZwe1V7nhWBue9bCiqhxv8j7cqW29aV7RexiiNIvnKU5Cm248T2CyvT
Bed5/vq74JwdSxCPkO3z7Cq3ADYaje7Va6lMpJmHq9RzbmO6ETtK9Kt2fVSVX5GIC3f7o72b4FKQ
iKZQwdG6NLTQ5xub28Z+ufzRRGvg0lSIsCVxFuPIAr6IOoFTodugiXgtNoOc8r4K7tRmHS1JN+LU
EnCcVLLfy99LjNm1k+hyEG0Xd3aNepGXsUDz/PcjqnOK/rVyCwhfzX6PF9Wd5Cm9d3kHNzMb9Wh1
3Enuk66xqPqxV+K2l7/vJHeI9S6hadrjc3VAwy++vvrNVQ+stY5SQwrmKE+KfMWdR09cbNxMBI7X
yR3vlP4Dd2NkWJ0jrV6FgQQAZhhSAFkBMn6lFMjjbLqnqsqo5OIddTado9ZxbFdjU4Z2136R0uJG
TuRdbYkwHpt+826GL+UaRm1IctZV4aCUntTrrpx+5JwdWeDawPZi5FALKGmo1fGXrAXZUPNDoqoA
fLl50I6scOGiG+Mk6te6DJcEI906RowUMj9M6RpUUvKxK+zIGhc71qIHJYdm4gqD5JtHDukzG1PJ
3LrFQGt7iH0hESL7/WdB/sgiF0jWXjV02gxo6FFfxozicD9DD/OQYAym9OcBVGKXz7bIL7h4Yq4Z
YOVQ1ArBrfI1TcYHEJ6sggxws1KAMaN/fPxtPPPo5lrncmhqEiE6MlZdAyS+ERPLmF1Q+FKoiX4A
emMc2+NiSK3Tri4LBWP5aXLAsKILpFg4Nqp7ee+2M5yjdXHxQlfHKUEzhoYJhNXQ3Cp81QKlqflE
UAWBvu1fhCiRf3BJQGSm+igX6Glr5E3tBGgtQKvL9KAd5lA8JiVwD56RpujTOdblAitUP2vjl4aI
3G8z3MOnASoyLXRbuU9Vgp11kUYbDYPZzHw1x0wdhGC/tphz9uoopU6yTtdJpLk2nRIvz8aHChVL
Z87Ve4ohObef9VcFFXAIXtZ7LUnCPLabK3tWrk0cXsdQnxNUUlrUpxunnVvHkBDZ8/m+sJevdURu
Jo2+jLSp3EGOEldeln1Xj2E0T6PfrEA5F78Upfk5RPmrJtHHGlV/Suanqew1Z6nJT3XMlsBoyl2L
FqfIvbY332IAbEOxAUo6TfiGNbeznrSgSLie/HGv7GzTqWXnh3Y/eMs1bglpJ4p4IpPcTV9JUiWl
kYU+ZmI5GRhDOs2/fGi2A/j7orgPjnn9quwmoIW0HKwEyfMsf0sUyGzjWXjZ0H+JOu+WuNOp4h0Y
xZr9Gxvxb+uT27kD+EH/+Vj8wYRkVdfOeOY2xRWbI4ZBdPFH8zPwQWHlWZH3F9CB7WjwxyiPQ23K
VG17S6Oh2R7YRHvyFg1yFg3+ZmhS4B08EHVITTmOZuAwLAqsZnybiIQ4t5Oh9/Ww9R5dFHFCRqtR
VaynvzfWl7S97ufn/80teMafYY1VCwxpNNTDZNesB5bi2U8MS96PmIYR4hlFm8b+frQmJVPKaM2B
FU6azqHJbZ8IlaZFJrhAkYxVatoDTi3D5UCiskGrNwOo8JoBvTFhboGsrBYNW/6X2+/9Y3Gxwopg
cwWnI5Ay5b4oHxnW23SXYJ2fGNuOeBplE3/EOHj/c8Z4kCZoJqN1VGCRzSur8p3uM4uagfYyqGQz
z97XP+pQGIdFp4wLJBhLWTJM8SMoekqQFA4ZvAj7a6CnXWtBImQ83b4T35fJhRJbTeSoSWGv0Uan
UW9so3wdl2Efa6qHQXdRnGRJ7HnK+ccc4RqPY6p09li8obroLp2B6qpcBua8XYLWwajpQdFFkwmC
HeUho7OSqhMgxhSArt+sWwCLYuoGog5/oTcuOB2ECyq2MUmW2cKYAYIm29K9MUkFeyi41Aj3TtD6
aqnqXMZRUOcHIAF9c4KmcVwHmanF3uUAxrzt7HNB2M+wWd0WCLXTeJKp6mJPFBVbJW0Ckme3dd25
/dIGzayHoFj2+2UQ1CQ3HRJYffBR2+Ds5LvEEMEd8XqNk1ChhaONXwctyGTIUkers5jBR5b3bov7
WnUfVQ1NF9wx601pUsduH0r9qShf4/opFpVzt3OEo5VxmzlL1mBLs1mFsfFgta+T8mp21W5N8oO5
6G5j5n47G27cr65JOi8qRaI7m755ZJ/9/ehyyCRbiTvJQGdqgajekoE7qMtEnGibt+qREe56WKW5
WheZJuGU6q4hf62mxrX0THAGtqZxUCZ8/3LcfRAlq5GpC26hf6Zx6h+/JSCVneX9m2kc0fq4lDIb
ljJBgSoJV50cUK90qEr8dfgI5vt4fdw1YMZ934G5LgnjSg5TO93HK/l82flZZD8/2+9byEX+MV/L
Mk4xPD4r/6eQn0iH3Botuya7UnHy6vUbIOfuZZOboev9q/HTFnVTjWNW46vRdmECJmZ2BxClk06i
/qjA1XnhcyVOZlUDn0Y4ogWYUq+LMv/yUrbrlEdr4WKHacZKAwwN4tSSU5dI6PaqeqQFha3FvlYk
1J/HJvdlPGghDKYUTlE3t0tVioQ6hD+ECyt2l+cG1bGpsYI+gc00A9yRgBkM0CFfVO3YvhBYUoQW
G3rcnNMUYPDIBgMjnlaRefWcQjoIqZFVeUS7jmNRiv5fQuYfc/ybQzXsRJFrPAKUx8lt94UfB/n3
1rdRn/qLegfbqfMT8W6NqypKYyyZ+rwm4QjQqydp6uy36tRct1J3ZWvQsYPoW+uhZ7Nr4+Qqr9Jr
qS4GsI1nBZoinSBx2Y4077+GczCJlEqDdnYc6qR6AqbgWZvRKc/N9NtlT94+K+92OP9piB6Ndsqu
BbsAI5ocyKJ68H9x0XcT/M3TGrMtdV0Spm3yRJTyNgXfqgtI/IG29b6oxxfo5NyQ1vqSV+vXQe87
wWkV7SX7+9HV1xqxZYyjFIfd2OzqZPxhTs1OkZSXy1spMsPdSl2djivor5KwawO6vJh6AbhE4l02
svm9dBXieTJIWjBNc7qWipZWVajI//Q+WOzKyyVdsFvb3+vIBHf70EbpLDBYMqJDxgf/b2YgRKvh
AgoE0uduYAOTsh49LEl2O6aLoLG4HUXel8MXFhcb7+J+RVLOBP/wZFV2oNHx0NLUoZhhe0QWXHNC
g1wgKdsmWaoBpZJ0T3cG5EdCy+u81YCwwxuXdy36YJuR62iFXKxY9TLPit7A2MPBCln5iY25MoAc
xSvnL4DQb3x4Z6HyyCAXNNpqzhrMmdpBNdcPg520Xlf1hhfp1ezUkTR4a99WKOxVBlAFeefopXwd
GfRTKZHrdq1vijwO11n7aiHKOaidfYsz1ad9/ahSDaXV6UUq5sNA894h0rC4KOnf6XNhI9Y2xK0t
m7it1fzqaiaEaxyqai2ctBp+5kXu2/HyIOfFt6XXTacf6+vZoAc1s58iTfo1jKZnTQrQDtpX1EEP
8ZQfUmW6bpL+V0GjgzaZukMhHOrHa37o6kF1xirfV3m2m5Nml8TWc8FG5PCO7ZxVpXowotLrVaN5
G9EqzGnvr1R9rkl6WHF+Kj27buvsBUnx7FjTuLPZvQmU6G3W5d/6RK53tZ0zmVklgKwXCpTNDR5A
n5Vee5aohHJRYv7EKFTvFm35KE3jXd4WmEs1FxIs5fBUT+a9lWrQsp3mV6mvfiIhuZ7J5OfmGD1J
DagEpD7/ZtIBnWJCsqDOctUvNftmHaEnMaho51ux9dPOtM+AJoVa3O10yfxUIca4TTk4cznXTpbF
oUkabFYrOcaMFNsagjG1PufWcjMW9jd5RpZv1Noe8iLgcO93Gu3uKZE/Y2Q+mPsqdc26RIOzr0uv
zczaKZdI8zQ7g35qKu8vx8ft04fxH0W2mYfyyV+myWlUpMA1MpT6v50w3wz5R8a4kzcmmWX3b6wl
iGGNfDCHJ7NcReeb/Zez43ZkhTtueiX3UVwumONdyUMBAiYH8GN3tIpgXM39qIyHuSRXWT3ddUX7
Oc+XB7U2Bd3QzUh99BvY34/u0KFA06SRGbbBvFM720mawvvAl9MAnQRTJTRWcFOempBau5wgC4iU
B9j7YleFo6OtDissQvd+pwvj9NbHO7bH3dc2oIT2bMlxWC+31is5YEA6sF26LxTqMPmT+TZBJV0j
os/J4j//OY/tcld4m2TqaE9YJ5tr+I3eXG+b/d+gNzcrpxbTxGHkU1Ab5VxHmbSSSGaUhcadEvSf
f5PQyj8mT/HbkHpCGrkNVwW5nwUmeGiY2SpfvzGLUum0ef4tKcauosxdQzYl+lcX0Ua16MQad/zM
ooKYXws6sn/qAGvrs+Z5fxdjAImQ/QjA/1/Rcmz4DsFEuK7pJggNMTJy6qtW2UtxLM1JKNWf1/Zr
VE9OHonqb1tV6BMrnIdOJNeXwUikYL1L90zEciUH2wX2y5v25aEN7RdyWwuO4Vs+xLnniVHOPdUK
sF1TWuAyoM7riNN+HsLqoXPSIMLwzeRZqBIE3fX6rXcTb9iJpBg2qgQgZwZZJnTOTCiNceaVoZlW
y4jzMAWplmG/VgT02oXqLLOIAm4jpMESpvpBj6So5C0PPgppWqFb0E/VIW65dm4plzCRCTZTZIJz
0Hmq+2K2tCxMtBetaR117ZzLUXPTEUGDbkDaWodDci5iKqleUTobQV/Kbm4NrjKgHZL+uGxl61Yl
qAP/McN9FWvNIKWQNjmQwjIoi0GnCHSKvF8CEsT3ojLDm2LEmQseWeNeICUOfZy1ZhZar889uMBy
DEfpbnsHqZNdNjnlbkRLpNytmFgIsqDoXAiuuJdXLPwN3NPE1CpiAsWUvWGj+0+dG32yPOMqL6HA
ProomvktzCZ4QzBmx+FrI3i3bLoOojbQkIxB8O2LHHmnoQBG1edSBJH0+rqhMzhGc/p8eZEbNgz1
KI9nfz+yYXco2CqkB9niDElBlIWjUWBhu1l9ZIILlDnSThljBdut8cHZXV7Qxmk4WRB3GrKeSlLa
oZ9lJE8VhHi661KIi2RXJuecJza4o0DSQZkLE61B8h/Vxx3jgGIcYf+hHBQdh+1y99EecsdBbka1
KhjtCdOd+608wMrdv8Xr/1PunnpXjAPe3k6iyBr4akDYyn28alyS1qB4WMaRdKNmyFKsPJhKVVDr
YkfpfEffzXBfrV6MuQABO2gqa8kriW8Ykz8UB9qDqxkXupE5XfT5sqNsDpxjoP3P0rivKBlpR5OM
1VFAviATp3PM78Z1dm9ejXg1uernJnGaz7jiwCC5qsHyCJmjIPt6+Vf8ly/7/iu4L9vq5hjnZlyG
PTSjw9qWMReoF7W/pvO8y8y0BYer9WITQIpWxQrGZNiBvfexastPem5VQWU0dD9JNLsDOwwNajMS
RKGtbADe/v4LuTC49MgHeg3VEwn80aCMcNCsBf4XSZa5U0BhmPa3NVCyEaTtgicxvm47fhiY/tXB
ooqBFK6YMjRdmnZpi2T58MaC/Lp+78F2YjAmw4PqxQcDWrl6KPguG2ksGA/+PCJ5ovd61pu40FQw
at2PlcNghKheLg4KGz5UVh8/Qgl1ZI7vjEACspvWBeD3wZAcq3zB53CUOnUqexXMp21mV0e3Cvce
mLNijY0Kgt59Uu9UtfwZU6N1ENEMZyGJ4FxviWFAu4sgK8ELxDbPmu94r8qjggyLpZKqqzjmGGTx
nuFgyOPklRUq+ZI3ao/C6Xl2fLmQcmKZS7z61V4jOltZqIYKTvAcRKG2Y3hapkFK9r0/+7kf+6IP
uXWgCZtQhfow3OdsWq6OwVEpS10eGo8kTB7gOa80A8k6Y0Iw3PLecJUDhrsPInDtFs87c1fLBt2d
AvI5Lp4tSoIJCptAXTwub0nf3+bF+IPG5f0o2WERp6i7xcQhpDvE5foUGeSLqmSVK6/V7KpK+k0t
rNCM10/GqoWgHNz16BDv9LQsHCuSv5RlNTpklkIEK8GVvfWljn84FwLXLomrTLLykGQLyHvVPtt1
cufUtRYWqi3I6rbcH+BPxs7HyIXOnqeS3UcYQcvCofth9gjztHY71CDTSCSFwX4254BQqMTbAq9v
zKLxD0QMh+ad3XeARGE8qJ3qQ2VOzpTlGIa0dwlFHFmFwxMbUQtkr5jVhDwF5JH4kbECFaEhq97o
bxa/gpYkxOaHoP1GXXvGRSZ0dnlrjUf2uPQx7uwYsGSoKg5R9CuKk1sqFZ/AZBampHRiOj3nc76b
VAoub6H29kYR5WStXGqidBnQnUuRIEK3e22X3STu6kpheWDyBpdvg4305MQUl56stKPmIucwFbZ7
tqfJXg/U3UfSvBM73BHW67yRBjY+xAj/oQahJY45OKrkAzyIFoL5WhuBXXgdXkIQmFtfLq9yq1R0
Yp47iF1laSWNKkDn/1EzPyGHEneTN7JLU5Uxgc5UQc75PTIbkG91hfuY5WcMMrXpc5uHH1gU5OVU
lUlBKNC/gQsfvXB6ObbAvw4hEFkrW78iS+vrlfowykoOeFFOHKls7ya80h0NM/DQpXiUAWZsVHN6
6BZLBBTeCD8oaiD2QAYAOHQ+KKS2IqctU1rWi8cxUQEsBKMgFBKnWSjqvHU+jk1xTstmto3ZAqKb
UVsStwvHr2joQTsivjcE1/xWqDs2xfltuo4S6SDXFPQWcdOicqM0mKubdgarfrE4pN5d/qhb5/HY
HueoGbUjUwK7NThaQDaE8zgF7DyKmN43P5YFpTDG3Q9KMS7zLU29taZ2QiHKKv+vM6q9maSlY+i1
0y7Jr8tL2rgE4RYY9oWTYjxa47LcCmh/OiggfdPJLZ5ijk3CiV41xnfa6vvLpjbe/CemuMyIaEsX
RaQrQiLVD5WNVk5bCbheNk3ocF7ItyoEDH6nhw4T5YplzSBKAkrK0avXSMQ3vfVpEDL+McCrr+R1
2g5piZaLtjSHRa49yAv5ZZH50H0JPrBdDGzGKH0VyJafrqWQRw3UHNBFSanhttFLhuH1yxbOwiAe
1qjMo36nmvj/PCWyVECpXLcjZMbpTT5dL5o/jveXTZynpZwNLgxiWqBYoRE5BQvIssHs/zl/Zt1w
FhdQZBvf6Kup7cg7YY5wFoc4y1yOsPaGpo8TLPdsjvk3B62CF3fwIQ5azhiXFGSdPtWohk4Bmq2O
aUQuzSSBP5yjI95s4JUtg4eWPUw5hygmqVfrZPoA781ZVOBMcYFONSNbKxSIukAKzKhDQ/6JJH21
dKebfggc5OzIcqY4N8+7TM7WxW4x7HuDYRlQJmX+Q+VCyW2vetmjcPhw2y3+2UUMo57uomZZC42M
rV0UioGdJzYna9N47QWFKhG4pLGNioaHoAZNSz87MEhGPDxoLt7zQpl6gZOgena6vDKugFHt/iyP
ERYVe4bGED85L385EJ2fmqoK2V7NDKaSNneN6DlvRdFc9K24I9xkdJ4Bep0COUcO1Rtmj2TJeJAn
Y3aMgTjZPO4NS77uSXGb9vkTpLp1Lwes45bGgBnUXRr78aze1QUoY+N+QVabNU7RmT/Tqr9VzepB
AYAgyQCgkNZ7OcIta6oIGBF4ZZVpb/XDo52M4BFcasm1SA4CdyWtnL5RYVoL68x2ZRuIMkkDt7o5
vY6lARVYyfgiOCNsJ0+edJwfcdFlpmM76VI6BZW/BkTyzWDdqSglFEXwd4oaQjdi9+BR9oqVYUKp
w86ryXxvJbKTqw2I/pAoS1HjW5nxspjxvdzKXrSqh74jtqBcJDw7XLQb2jpVaAvvmu/Y0dG8FIPq
vQOZ38VTnb94U4qcjYt5JnAGEG/EkkEm2V//xrPW+V9ylrOodumLclHPmro5s3qsjiG1yoC9lhl3
svBlJ1gUPxI/mKVqJwkWxZjZtOsjrjRxtDsrApx66ZtPHfmMXk6L1s3si6HmVWsOa070Mm54NkaO
2eRRkI2ftwY5g1ysU9ac1oktjYHBhGZkX9nFNUau35Ly2BEHPNGpePPZoxWqsUzXLPvYbgrO/Ft5
+siWFA2NWgzYTVv2oJMZKI46v2AO2m19UEJOD/3/7ixcmGlXHICljD/iLNup559bmJ+Wn0abtJmC
1RX0xtahXb3uMzI7l+Om4IJ6y02PtpBMeA3kAwti853cDYDWiZA8IgtczJA6gMSnFMtQy9oDZtox
YtHYldDLuVAxg8J7oDq8nL2nwWeWe+Nu+YnaaVAFti7OIATHmEetponeLcOINWn1vXVAwg6e4ARk
ko9qMIdJ8LGEzGC85yq0Ds4o+sdxVii2bQqktzk5erCuGQbqb+gcNz/XkSnuVouSiEhg4ZsCUBqA
eZBRZef+ZZ/bdOwjE9y1taizbSZmMQVZMzix/qynQT+P7keM6MrbjqlnHPUJdJXrgiCv1Nvrpvre
pNexKci9Ni8o490El3pNpYXMTmmmIJ4ab7VWkLWa8V4FF4C71MNLmslPptZ+m2YRNdz2Br4bZn8/
OrS0lzpFi/CNIsgKFFDbkm9kqKZf3sDz5h67Oo6Wx3nCtKZDKefxHKj3a7tvvnVO5ve72nCQ/Vlu
/8UK6hsRrsI6dz/Cutky+iTQfYMs4+nSpkpvZ1lvEV9tqt1QSfsO/vovuUU1h6TyFbVKyyln89qQ
1td5JZ651lc0r0Mp14JGindlN/tgTTvYSnIlA6jsLKr6sNIcuRiYHNLUn4z1lZjVo6G2brbmYZxg
uFBb6eJIdoFQUVqYEKgad6rrH8Oc/czQafSWnrXWO0l3UoscCju7QYUfQPUu8epqktxqhhifsuiW
C47y26KZvupNhrHF0jf0ZHaUBu/rsR56n0zQ72DI62aIr5VY6r1EBpGp3HUh+CVe1RIUvys9GAON
7yaS/dAT88e61LKnZLUE1QrAjtWpv1pajQQmiT2V9Icu7QB3KXJU2NEPdptkpL6mxz/SPNbDCIb8
1pYLd24GgHWamvoY3Zd241D9Uuv6qgAHX1nXgqOxkQYQRUO1DNx4skLOBGeoMrcK3gjjeVIljMbn
p4GZgpywReCuZ7ozaRLN3TzgSpb7J8u6ipTYWddQcBjOk0QYYfLYDMkFtk3296Mj149yqg/GSQQe
PEB9b/5CH/s8rUH3C2VAYDQVG1UMzlYu61kG+p35rYQ6PsqVa3n9obpRHnLnWg2KPQkyvIvj8Lm8
NmpnBSpezHAu+hFc4lhFedQvKBQGzYL2MMTaoWmCzGrEYQlzMKSguS/i92Zn+zThZ10/WWGM4pAj
58f6Vzlalr6CySJ+biGuXhsHa7mqk8S//DE37KA8BJ+00Iw7V6ePsnSoJANxeyo0x053fX7bKY3T
2MJBxM1ohgFt9BrR9D2bB9LUAnBJdUFxQ3EwTOWnAdEcGn7SHTko/ax0rkQkBZsWiWHbIHjG8eNb
KmlRRnZsw+IaW6B1Ta6X/F/LDKNqbJtMGwWnzkZB/PQoRJNiT3ZngdhLRugoroZe0LLYONCYL5fR
LGeWQNd9aqDJNHtMdHsMqPpCIb/S195UZv86P8D/PjLC+fdCl3yyDKxiHJKwVVZwN6aMMFfga1vf
49gMt1kd6J0HBBW8v9ZHHUMboP8XLOS8Dnm6EPYLjiJT04BwOMmwW2OUO8v0nY66U5umO/TUhQy6
4EEpWg/7dkfWADkji97CWl6q+1KVb/OY7i8fz42yBluRrmPIEAhum6/q13M0rqRFQI9+9R76x14D
JorMbWPwhDHMl6gMvu1vf+zxDYusLEyaaXgDJcXqVsUP1Ki9/l+TrTJffl+UyTl1PFKLVhSLglDE
C7Q+9tEsVWC1EqGj2HOKC6Indji/TmixNtTEYlaLdhhe0r70PcVALHnIDPWg95HspFkiAKKdY4m4
1XFuPjf9KscEq6tyDzyyfjq6El5h1M9c6dW2vSFo9rnhiInJNp5+wFsBIW4B6gA8Ot+17aXaVkt2
Mcd7cmjfXv+9s7qkcsDkH4iQPFsLPTHH5adZMaxTtcLccrB/6Cygjzvz1rZdJlxJAvUKiKk5VCSn
Em3xxsk7scy9mrQq18puzaegDUZPGpwoZAo8KRhgH5t9FUxXolx845pEHg54GBAyUGvhJ37GCm1c
nanW1819OhOnn0AUnqyO2v/f5QO/uTIdNwlrsSkWf+/rsdpP+I5TgNByn1ntV3A4/48muCIEBX94
SyNc+abyaShfmuHfX1mKbOBWRDMahP08lo4RSenV2k0BBZXyGF/FKngAZSoI9ecjJ9ifYzPc4a6S
zmwmA2YY0N8Iys/jfgoZuqb122/5bn4SB8fNj3O0Mu5kNzSpRpv26NpJj+uyurIUeZc//8ZDE6si
eC0QjHkYmspVb2RSUMPsJnz/G/B2QPMk9eyHEQxSUti7tVuGQgAiC7ZckARJAt6XlmHYqszT5q92
XNIiwQM63S+Ni+nWQ6/edR6bKpNAryR4DG3cLyfWuJgBwpAknRdY02k5uWpueYOp1267iIQOt25O
TFYyNC4QnfYZiWzcYfI2XfHqIq8MV5IcjAfGjEWciInV3Auj4ZZzKKCrJRZarZhg47KBtS8hwGlb
U5DnAZOFh2BW5IGRKCy/qK3XOtnfkN2x7iP/8RQNzV18OBXHgQuEXdUpGUDoU2DcoYYeZDfRrtmT
K/EbaHN1aCPbNtAFwEpwV7Zq9SSii4xaBOoR2gRWzzQQuP6Wa2ANwE4zOCqc/zSd6gaZVtW0sutk
9iRnejJ3jBG19+XAPAz7FFdY8VVgc2tZxzbZ349SOFNOQWFpwKZ+L90ZQf5Gbjy62X641kCelgjf
kufwV1Thjh92XPQFTZWs6CsedgkQlp8Xv0NPEKB+N3stKIpK6T57GMLIS9zBm677UAvnL2t8D5nO
vyjgsxDJec/Jb+GCzZxIWQX0y4xSKglV9ENGp94pB8BHANsTBpqNbAxbjbXLpoI3Jx9ojIZgMFyR
5qA0il9yPkdOO5jfC6NaHRQ0DlquWV7cVOBoWfrH2VZ2Zk6+r2N76NRIDpZM/9Iryr022NO1Beom
1+zk/Mtlf9hwBxTcUHKzEIIhk8NtCMkbOSspfqIKjZmsD81R1AFg/4HfckXRWeFExmni0c+lXpC0
WWBBD/v9P5CwPux2lxfCwui5GdO2EBJsUGhzwagjSSHTmC6BZYEm1U6DwbIzBxNOYZTFQmqfzW0D
ygkMbChyWTxYGZi0qVenYgl62yGHMgBaW3LoNciEsr3yRXVKEB/mund5iVsBnmlTgxNPg1IH6mqn
Z5fAaeZxKhc0OqKw9LoblABfRoxhMxXN8kkRFYE34pOmY3QRAjPQ7sHg56m9TrETHcgB5E1L6crF
p6GH0LIpSGs2tvLECPv7UUBKyiizBzzHGb5Oq75QQyQ9IloF5xmLlDZ1IWMVU/ud0CDtbvtWkABu
ON/JGtjfj9awRJizKCOYaIrpVsHQo5Er4djWQRMFAh/YiGAnprj7TyK1SlIdpvqg3uv+umPpn81k
N92/oJZlX5g7VSfWuNgdyaQaFuYB0tXgg3oDoLQkNG4GqFu0GDEWvcXfPPiSPc7DZ0kzLRl1swBU
tqYze9EX8jS55DCFeGt5+uPqJm623NphevUXgLjt1Zomg48B8ceXXielwFO2KeGKN5OPmRjz7q1D
f2C0sEVx9xfv141UFPv7bpFL6VVzNfNBwXo/gD4QrY79/chJkwKdgoHgoJmT/LmcC4rhLAkDECtm
YbrCQ2XPVYkFrt31sLZkcroKrCh9+n1QGiryYtFv4Q59NxGpinv8Fk11GXgF3D9/4I6rn2Co+CNw
R+TFR3vNxYF0qFcFwj0f2uvNmMMAwxamTNjoz+leq53SFm0PTyp/5PsbTAW8vNEfoofj0TdYmzDX
2LaIFoWO9gQIOri4YKYWXWg8QvMmdpfWWTGE2uEpBZ0sKWXlM3/xlgTEEoPg3t3q9aAz8m6YCxFt
IcWKUeNxfebC4vDAFnEWHo5scdtqxNOkzi22dQRCNjEdDc2J2YuhKgSAcRL2fuT0+b5GLjcJN3jz
qL7b5gly6WRlUcqCA5MBlJzSo4dyxzR0l52xFwR5to4L6+TfHgQDH6mF3mKATpFb6phvlK7XtfIr
1XCGPFz6G3O6XYaJOlT+LPWBVVlONEjPcv5EFyVYi3kfd5nX1pMgBdm8rIGEZwhbvDP5jFYfRgiG
y/jYivSaKwlI1P491YyCY3pkgrtLJcjYJdICE2/oiukhA4E6hC8yoCusXR2KyATeAF5ne31kjzs4
vd0WFKRzKHHktWcWO8BuHNn8ZGi48GLqlmUNAqvvtvpV8I23/AnZKlrF6F2eD2CqcolWH4nmNyq3
FYq9vyWLow8JMmNP8Yo1FR19KAudRS4cjaQ0ulqWcW6mL3UQB70DmrVPaLL9TdLAvhC/ozakHKBn
D24bDJeeWhvaUSMdBDNQX5kh87i6w+qQCu0IhyF7Z7/5pI8uYvyYoSQsSiHezuEl61w8WguiZ7XO
XjRN7qaZNOzbvjBc6AseWHYxu40x1n5d5FD2bsJk0Fq3LrJHydBbR11Kfyy61W1LC4UoqzkQqw77
mZQ7E7p/ftSP/U1sTK+lYj0UpKdOutS/6jTHbRmBsc7CXA2pJV8Z8XafF5i3phBUEZkTq+DmmIAM
tTv7iuJN4YJKeXF6Wb2ydD3zFLwf1Mb4VSkrGDvVxyYnCViPx1swTT513brv42K9Kmr5mbbZz7k1
ZAe8U/auHWUvKaV7U25RPsiB6U2l/Bpl1utlku96dFMEEWDrvDB6UbyyQK9zLjoZ2fqIWTQbDfdD
v59u+l2Ognt89RdDdxtJwoklLhLEmmnnpdGvTPCZ1enYpB00T/I3eVlrt4CmPPz3h/LEJOe6SzMC
fZIMEOlmpUHGLN/En5i8/UdLgzpUUXFOGEGMwsueTP2Ut1GOBRr0aTYf6hJUdOXz5SWpm7t4ZIQ7
D7pht1Y1QD6wfVYPDErbrh6t3O6meLJ9Jr5TvEQ/4t1buS4cHLI6651FnQ+0pk/WyoWgMoOgoZlW
SPa60S2swstEVXj2bbiDf2yBl87Wh7Q2V2NaA4q60kD3AH3N5ed6CCRDVIrfSLZOTHG1wbRJOrpk
MKW2cuw00YJR5Rd9Xohz+eNt5AE6tsVEaRzMiWftLeBbs0Zq0wVnLdkpO5bhgKhSON66casjaQQT
ANPeQY7MLadfKJUjsCEF0AAIqgydVtUQSNaJTHAPHUmKitwmOapAvXZtKHhKRbVgs0QmuPfNMiSz
2Ssw0Y7DjoCZJF+EWk9bPna8U+w3HL2hMCKWpImWoaJ3bYWKp33FQETmajfLj+r6/1n7suU4cmTZ
L0qz3JfXXGthcadI8SWNoqTc9x1ffxzUPc0kKk9B03PNemysRzaKAjIQCER4uEsOqBz9+CAcsx/L
/WVHONeclCjs6PMTMY8XPZXHIR/xifr30a2uTc22Bhuj6pKbeUVQexBnkiBA5c2YnXVQxttz7G/c
6V/sM7G47E0T70EUvDDbECTHzGumO/ORBE1lgzvUKwPNzRNb1oFHcy6b3rIMehu0M1DXw7gwEzjk
qZSqRehnfwAkUGyaU5uCP3VMgLjjHeut/i6qtKKMQXhKFMEWABIBnewsR6zEu7h3h8KV3CEAmRao
IV7Vn527uL3TQBIJaHrOB95y3rVl5nxofdOLWbEQf146e0kzQIUMjsbgpgkkf9LH6CdoFr767iRg
whkKlbNvao9yczc2T5c/1FYnD+1ibCAmnQBcY5E7Ygpm4iQKaV8tPHR28woQ0mj3drWHgzy1M4Bq
vPn/LedYm2S2bUwVc5GtmYDKQbGH7Gdcjp4Egcg5nTluuNV9VU2QrOEfcAueAZ+UMKuWjCjodmEg
pTdtOXNTv+xtFQOTkldRqlj0u3QwqrqX93Xru60N0z9fxZwiBLFsWEUAxtWdbZV7Apa/yxa2dnFt
gQkuUxtV8SAjpQNDvo0egyuntSMVt+rw+7Ih7ibSX7JaS1yrGRksWGrQB4IgMEHPUMTDTsF7ZPY0
EEVkdu/8xWDKRtsQiZ2OBxBSIaSvbGInpFkbCrgceqnzNVVxrbH3DCn3QDXlSVl0Nep462VWoMkD
5/ttTPiifr6yzWRgEtgbiCah5dZ5xRtopFQHIFXJzk0bOm4JaG9QeFMdvbd7HBGfR9r4EbTO8qKV
eSaAptIyzx0Yd2DeegcuJ7XF3wtabF5VusMp9qEVk6NFLHW2iGJGt8Ms5GsZKJwbZDNl+udXIJx/
/fIdqIjGVsSvWGIMOeuHrFecxfyPKdhxTX5utcaGIHMC+LEqEYLGAdcg+RnGg3fZhXnrYCKOMGfG
0KNG6g9zac+d6SAaOo3cco4k9Yn/+6PhhfB1u8ZkmcJ+wH2Qgu3KLuLuMUuWw2AuP+pJq/A/CLKv
yYQXT7daTF82kA02ltwmYUkwRHlaHOIaeKij/qJ8MOhBy/Ivpls2w9vKMZjgQ1qhKetIQK2rmpxF
yU6VorpL0Tooxttt3R0xzOHEVm2beEKnJZ7S9WCjGo9yDefTbi8e5RhKSIIwwQIaWtAW5HI/EvBT
i1h8Ck4lTOhFV7T+3zV/IdqxufaVQSYcAppizLVYo1ZR/4rmZ2XhzIjy/n4m6klxPeZq2cy+HtfE
DiUrBnlT618+EVsVYNqUBGAXdz+tL331VWheqnIVz4D/FYltZrPdRLGd1BgDFoPEMh1jfFIj0Sbz
XZLeXba9kY9ryGgwNGKAVumsuSz2uWaEorD4o4wOJRmObX4Mgaw0jcpROw6SZ+v2+mKNCeQzuOoH
7CjBJP7kCYAwTBVwqaAQa5ADyC5B8SWzyxMvA974il/MMgG8LPV8KBVj8cGUe5jRLJrax8vbuBHU
YEFFER8FHf28eW71kwmaE+JLRHJjMSzsReyPVliGnLD2MRvHxDVYAoU44F4ob7I8WHijK0qnhdAH
vMFogdBD8soGYPS7Bs3KLBBviKMOTvhQWbZ1yq/Jt8LnNiw2txMlbDQtDMh0sEo5Vq9qMWQJZn98
kXzVKbzE+8M+B9QorYjys9QtmCrgPf+YZNVyFgwdjLkIkyrQHE4PEVfBeR8Xu31TnL8onNE76GyT
V+aYAzkWY9o3dIUxmKkhgUNDeOMmj4s7PQh7Xn66FTaxOoAgKCc00FJMBM8TiBOAbmxB3p9dz/sG
QvSI2Dnyfg3ix92u2l32VurvZ8uDeoAMfhK8mdjmmikumBGw9MWXA/Og7Mw9EleMT3NHw+kde2bH
AFmgpADpcdZSmyvEGyWGnc5TD+Vt5iGmoBg4/1Z9ChfKflxe1uYhXJljoku2FIWcZTAXGUdUpIPF
ei21hfeM4S2KCSapWGjDLKMOF+/r/XLdgO+x9pQDUlBb3k3csh9nUWzXrJpCcwkHafGnsQpm8boO
273ATXE5i2L7ZWSS895Icc+JLcrijuhpu/ynuHhStwcddqC71skEhY7iCC3KI833FqIYKCN/fEbe
cdgML5+fkRWajIxcSTIBK45yPAqHarwVeuP5sqtsFXXBSPWPa7JSk51pJgVEH/CccSdveRuC3Mns
hVJxo2RNmTQpIoiSYadQL9CcwoeYjnf5N2wHtdVvoBuxesuJZU/igX5a5Qb8lD45Jqf0WbqDgCck
ISpe/Xj78l2ZY6IM0KAEmqhYcue1+xbK0ZClRoNbcDRPCj3iLFdofsQHbhSgwfJCFGBnUs2skfVh
wYEh7+ltsQtvVbd8m/aUYYO7xk0/NmVTtzChZp4PM6p90eQaWfzsd/KmHzTQoibO9FL+XtzKFfj9
9G17gAxjRg3sVuyruBDCSK0mXBTiHe0NSLsZ1Uz5BrczGNTBne5wXGYrciPNANAfkBdLMpl8FzMo
o6pV2eDPtbAX+nZwBKLu0k6V7YKov5rFOFqS5i1yfqMk0muPWUgb5b5ftVm8j0Y62GIoXgNt5UHa
5S6RY3eczJ+Xf+Pm0Vr/RiZnBku5kY+a1AMiuoBOX3Vyt1FtqCeFbjfZ+i2Ej+zyWrZFW/aFQwmm
2tCTX3uJk1VvPABB7gzGWCgtoB3OYu/CJBk7FKMAg19u+7h2lHkviodGS46kz576hof126pSgFeZ
3uMgRwUunkka6mJBj2bG+Wrd5htxLV95sezxZ4JbDxUTtIdGJzz2UOblpbeb+cPaMk1nVoGk1pRS
TVPkhIDFjy5wK3b+ELqQ0lAwaAqYGZ+IZetMry3Sc7GyKMWLaCayihhtFZNTCulOj/J9EYLluQp/
K7mBYKorua2bDZ4WgoniXj/wGCe36qWairgl0jl7+q2//oqmMyNRU/DGj96Em+TY/Rqf2x/p7/Kb
6pcH1JiV1NY43r0ZtNc2mb0eSjCZmiUm+OjFoTpDAApkDXhz4QDQamD9K3M6XveYtdQhisccpsSU
MqudFfIxskIRSeG+3c2OFeRoGfCGpLYeg4gt0GQQ0cOCta/7OcfLbDUamrdDnxku5IPeC0O5h6AP
BEAzDXTt8v5yrNj03LVF5grsBbCSas1HwYCSaHfi12oJXwmTt0TmEmyFPBkWEQZNEEQ3Se4PU1CI
035ob5SQl8lsPezxRsL0g2whWMsszaa6WFZK6JSseBj3xrFwoPoUtNciZQ7ibeVGgVYXTQXKYJB9
Qa+H8RSSyJUVgyvGV5TCHUTZyZfbRJIdonwfzedG9AuUK3V15lRI5I0dxRi4oVMCWpTq2MfEsmRJ
NFQZkNwauGIEeantxBwDPc72Vi5fmaP2MigmqkAonDhRlUIxr81/9MIc2XGrAi2ZX8VQ95Ik6Ezo
5atSmrjcyI6M/XNh4Bk7VbI/6NJkR8No2ZDtVt1QmKClUKU8eaCN25UeNRFBHJfr2XtFkNRckusK
+rKoC1ryMZ4OVfF9Shbo4SVOoeI/A3EvH4GNa+qLTebREilJnWqhNEMfQrSb8akYUttofCBnRiBa
mvD9srmtmPnFHt2DVeSmBFppES4UyQSmSq9zolfzNkOi2yAjw6vsu/B42SJngewDRp5raOkJaMEv
9U9xGMC28liiHLrsjOShGH5dNrZ14tbLYx8yyKiNZKoUCgqjbGSf5IR8rPUfRgUms0W1XIJeKeap
8F9MMBkNLaoIGOr8iqiLIzTpddn18Y3SZkmg9Ga5j8x+8cg0Xy85MhAEXDBszZKLIQyQKxEUFvpU
az0dE74msIoi3pUO0jjwNZPxlViAS0VhICvCSenU3SxoVwKZ32LwEdtlkyJlb6RvVd+aoKGF6LSe
ydFtb00QtZIrybHE6hibuebjwbhTwyqFJCIKsWn4HtXaQ6HKQWxAmiMV74Um/h1KdWxPuuGPXfIS
Jb2npPnBDItdJw+TI5hq8SaloIKRpWm6JoMRJFWruZrY3ymK8lQ1AkCGRp06aSfUARjTnHIoMmci
FVomI+gLW03FhNvcO4vcg3ojhe7VEKrmXqy12le0VL9SRl21EzX3wSKNnngXyteSMu7QL2ycWege
lMnaFfEk2FlpJTeTMqdQoO2GRrB7PTMwqh3NeJBb4hXmcbNrDL+lt2oqZt6cyro/FLFxVdaD4Gej
ptpqqkF3by4N2xSW2e0HeTiCkOZKFLLQaRbMoHZFUnhQiSyvp6wkuS3IQ+bOUX9KZGC2sqT3R9PA
5Iq6pC6oY3TPMvJqJ2Qycl5NfhDkEorVDQgejGzRAkA1EhBMGkGsLiAgzYrmMEl9sUsxb1PaQzlp
V5o24P+lOuk8uLFUii6QJsPtVJdeo0YTuHCS4pSDsM0lJDtlM77ajAEna9xN07I4ejjEbqQXN7U4
Uf4eNIja1h1qQTm0ZYZqUt746N5BBn0O98ISudpYOOAOFe1R1rKndDB+xgoe29WoYIK/bx9q0jVe
lw2Ki9rDfKWit9VpjXSKgEJyl6pK9/q0zKcpXRQU/wgRgi6Nyhe8LLLBTrpOuRYM4xBjPD8rugDX
VeJ0ZBEh4JXCIdqjMc9PYkWCMW6v03HxrEEbdolsPgly/LBgH9o4c8cZcgk9sEhLIt6ElYnXSkWc
Hk3InZVOoS2aYXsSwtYM4nA41FFmuqU6uwv0PMW8DcrGWlxSGT0YN7vO7Yrhmsj54mvzVDq5nr9k
seGrFrmLLOjRDPjhFsmCeUJDTxaJXRH51gLC0uprONEUHgYNjM9ppl5llgnY4nQ1pRhFnaAbo1vf
FkvpHDmUSQC3ViDxY5iLJ8955CZVdYVn4n04hjdEKj2jynY404emJcSpQU677zTxYEXWdadED3FY
5U4oFzcVOAh6zE8+61Mp/qqibryTU/kIaC9K5nW4Q1F/FxOJ2MIspFCBXwpPlcEUjdnc2o4VBROl
TW3ZnPC6edmvIh7z/sxbPQHBKRFRQ/iYkPW0+1o/6I8jZg8LwGELP7w2FHdJnYIzwE//5kuxlklv
rALgTqIKSLSHAwrwNhp6Ylz5vSH9mzVSeRwFhHG0HstYKrQuqoUFWF/InGh2moB6hiJ+62P4s3Hl
l/Qtv9Yw6Gn9qzqwvrbM5AKyBQRRApSJH2a2GoApy6MMEPP98EL5bsrgP1e0pJfWaqlMMlBneFzk
GMDE6wLg3XFPdvBof0lQ40Ou5nLLM/RCZD8ihN01Hdq1JiYmmQuzMBMh6jHtifmgobXBAOF0kNpD
Bap2yDXlG8y96IHHdb/1ZMMqP60yTtuLaP5oOYDitOukaZ6RQeFP8Dr0nKpwz5+k5K2ScaDQbEoM
rOMz6sXPUCrtCuWPJeTWG+jb6NJmMt4SDmYqxTMAAWqAdusHMpW6i36lBcMVBnID7nNmKz+m8zGQ
PaIZPwsO6EF+bBIJuHQxqPfmGx0smAu7wuzmvnPpxwOLxo7iirXviV89X449m8tdGWce3gSqzKUk
xkiUlyiFSHD9mEH99LKNrVwVy7JkHUP5dCbna3KsxmO3hCruiKSQnawxAxXjPyDQA7jzahIe55GT
G2+mq2uDjGtO4kwkkSA51mw8fXeNE3mGRxnKRG7TZ/MYGCLA8Bgn1865repMMvCowkNtQpl7eSu8
cUepXqLv6o7fsds6AyAhQyEMODa0tZidbKuyAeEmBv8hgYQcANSluLfSgscPtbmBtKaNsV46s8Wy
afVR2YZTh0XR4Smkpsc/QyDTDT/f33LAtSn656uXUyND/T1SDTwtxAdZ7ZBwN7yrh/owe6TXJphd
y6XGkmIFBCVdp73M0VFPHlXxZgy/N/lwMCAJigKkY5mDjdQjSFEtuez+W3fs2jzjjZA2roc2gTcK
cQmt+59hmjtxNNt6RDgr5VliQmSviEMmVsniG91pDF+J/J5pmKAMeXa2YL8gw/v0DyZIzmXbKcoA
/6AJC4R4UCMHMIUyD9FRmsWlrZ1BdYQJZWhutX7TYzCMhUYTFH9NFhY+SXPStg2MUz0KCU/szi79
EQKvk5slrvWrcPkFrq0ytG6sjDJxMkMm2I6LTj4e+GCwV9xp2henFoddC0x7uSrcHkoZPUbs/00h
+ottpoC4GKIB9VAByAA/2gkhKKxiN64f/sx/JO4EusAfl12Wt8XMoYT6USo3AiJ2nRlBL9ySlMsB
vlHrxqJ0E3x9Ji02M0lSI0uQmCvpoRzuZSiMVPOhN3fRuLgNWMGTtrCh+A6xAIwbJaN3eXlbBVLq
OSDghVQuOAQY46Cnz9SG+i+dgyWu+UaRD5j/kD8GyP+il7C52k+DLNIiVMw8imi5pvXLPcp2ukN2
5bHYQ3zmL+hEtq0Zqo55SNy4H868iqkjOCYGM4S1s9lXfs9i01VQFwXBlIoKH9ufGSJZmrsO/Yjq
t3AzvdHep+lKAUG/QPJSL+I3eKm7n4XzlUX2KA6qEOuoqvuTNdrD+JQ33X0hvlThqUwikNfNwVjs
pCkYqtOi78wodS97D2/FzHEc5BoMzkDI+dPSPsx4O6FH9F+aoD9h9QGRf1ZzqNYLKIxwK5HbCROf
lxexmbeA1hSyf6ihWyZbYK7CVEx7egTEwAygu4RA1noGCBvav5m93PpmK2usXOlCEMOWEdayxek8
8zD/pEEsc1DAkv32wA/YW5nS2iDTxKrLMowIPQJz8tSIB2I+pDym7S0/WJtg/FBKIYFaLJg9mdUZ
+jrfO6vifSTettE/X/mB1qam1dKPFF/9f2vk6IiHqL+aFnQoz8b1FxXaMCq2zagbNyuexQw1s/Cp
LXdK83bZA7e379MUk0MkehXKswJToljYg5bYffjtX1hAreGD4geC1EzeF0YDROHBye0bRu4Yw7uS
8pCXm99nZYFJ7WTSmOoQwkIJbCcGr7Qj2emCrbvz7/K+hltrin15TVvn1qCz2Zi6gtAcBuO+ukSb
jkna6iNQl4C3SFfVabTfAZSncjJ/UVrYWOAXa8xHmmZLjaphoNZm9wNz8ItiMTDpZE/76oEHgtw4
tV/MMfeymvQJ6Gr6xbfMfZrWnorUdag5T95tI5T7GCKy6EkxbqEUalFZKtAluj54Wo6kKh3csZGC
y19qw7+xlk8zjG8oeQxmTB1mrEGyzf49z7gKDDwTjC/0RmSmCsVvju8oNKk52B8gpejCG8C78628
h9oRlIwvL2trGA0T1pj+VBRKEcC2swWZFGll0e0b3Vi2MZBO3NIlR9SRCxuMbbFXtK7kZcB28RCW
W2CrL7bphqzioTQkKchiYVtGjduVF3v59ifh6NyycQzQjr7QEg1vzZv7jCk/0VJAiwwM1Fez+lKB
J84iCFWG4U2j/FzrKccpt55UWNqnDeY2WdK8bidxAa7Dz+7HfenHruVUT8a9ugcuCRTD6av1Pb6D
6DHng24eh5Vh5o6pmj6P1GyU/VRVHUOr3Vpo3FJSnMt+s/E2/bI+5tNNemeWOaS8/FqyUqdNh51W
Tw9FG+2zQfxx2dZWO/aLMeaI9wjZAOMibC0H/WnwRK/0MX1n3jZutUdB/R0yYZzlbcfl1TYyxz1s
lSyfFPhICwQL5ZxEQ+G59hpUQqMHnqSgsr2bBqppYOQHZJ0JlEOjRdOY0UC5owRYpR8dLAzckmfh
PguqQPkR4y7KnuKXxhl3nTu5ut/fqcfMLx35GuzLQXtCpf0nBiKsfehUHJfael9h///5eax6VTS0
SrN0A/SOsBmg/PTi/CROAR3rBynwrqoORbnjfPNtP/60yRzSskG4NQpcjDlYlh/bEMEQl/G+3Mk3
Oigr7PY6PyQ3Ki8FoOeSeY2A+wtPH8j0QoaVLW5OBkQgVBHffTpQ4rNwr3kDOFspEA9cezwv2/ru
a2uMl+Wy0emZBMce38vETh+1l2inelQCZXrPv8kvA6AwfwPd34qAa7vMTWO26qCCW+DPB9WglHmM
vBHRfnLz3fA4nvilzs0zjNkdSKHLkOs4E16nQ7tiNqmA7wMi/VFdoj0N/So6jY51p2Oi3eJMIn+8
Vc++JZgMMc4Ng2AS+hrnp9QS0RTF7r58m4Gbih3pObL75/i5V/aShV7nGxB484EKOOXQmzgO7VHV
ubNu1FEv/Aq2VpCUywwdp1n+aKyIb6VfBJC28KfHns+StQFvgrj9PyvWmEOjjVZTSiO+qxrkt8bR
3KuoXTe3fzH8Qa+RS6ti7jdxoi1/MCqCbjVBk7mOfiI9h8hL+NyF3aFPIU+eLl7aNXfSBDKcqv0F
VpmbMVZ/Xo4TW2FivWL6O1cpRJIsRd+IM73LJ2+Kx51gWB54njkALnogLi2Xue7CFIzcAplQFsnE
vQD2Eiv/FVOwf/bdNBJO7OMZY667IquNISEIfRl5jcKrZq7tsPcmGbUzufIv799mBFp5DBOB0E0V
MjIj3uHG80yIADXxEc0rRx/+TZXui3MyQaeW5YIA5kODzuwqoy1iCsubwSw5eqXuj/cJl6VpM8Fc
ewfz3hHbKjWaBTvZu/mI7HII5h/yIyV4NF9kO/XiDKMo8unylm5xF31ZKBN3ZFKDIGvAnsb7BehX
aaddawGNcNypgc04/vn1WNiYBtHTtKqwpc1v9bc5g6UjdA1E8Sq0x8SRAWvmFz83k5XVprLosUpo
inAmMBrVEiYwNEfEQDvwt14vg7Yj/9aEJQ58QHTLFeMSjfLYaaEv1DaS3VvBUu9jCShgBU01kLBm
RLCtWnELEdKw03VvlSDBFGKXZMpOn94MqTwMXQ0KqwQbWDQYhtby+7rpv5MkdLUicYWR19/kbSoT
2oREIZnZ4KxPPTkVfX7TAk3EcZHtS8GUQUaPui5m2piwFZHWqlME6glYdOmqg8pCtoey2IF/826f
8E9TzBkQZqCmgQKd/dlYfmuRac9F7+RifcBsMidwbTUa8aCChjnw0Samm5nI1RSJLqQDovEZsJBb
qd78SitTTOACXdEwQCgGDfXsnhjaD2uRI/vyV9pOIFY2mK8kKU2jpSKGcmgzOB4D6CAc0nfgBwIq
/pm8k842H6HHi6In5qD2emTzXnOb78j1jjJfT5kys+vobHXvmpBWLbzyNiZQ4SXgFG/c8GHC/POb
9ta+8muum46zWj0TxipzBI0LpNt80boW5ZfMmu2xOEwhj+5o8wr/tMMWk8FfbmX5jBkUczDdXpu8
SnGjseN8TJ4VNjWCqhB0SPEtw9G4RhnJzkwjUAf/ssvwrDCxg2SGEGv0OpUTKWirCsqWiq8a5f6y
GfrVz9KR1ZYxWU8qhrlhhhrIGfSbUr4ddZAYGNAw64ZoV5WarSbciU7OebPon68SrSxWMhT9NYzP
BJShGc/RxrYcLcg/hpTQF4psHtn65iN85fwWE05K8LkTsBfImAz4EKR/LRzgFAPTTw/Wv3vy460A
CT5JlkEtxGxqouQjOPvh7+O79D5eFYcimO/a39mjDB06bu1rM4FeWWP2swdbS7hI8HpgvPLQriyH
4ufaIxRRM3MnX0FFcseNaP9HgP5cI7OjcY2hI2Bc0OkHKtRoMQDR1xD4TML4RywNV2YXOnGTqZ4Z
F6EdLgBS5AJgsZe9dzuwfP4I+ucrV+pw80HdSEbOGXZOPoPnFlDIBYxR5NtlQ9zlMgG8i+UUKYgh
A9gA7ALmkMhR3isHxUMp/zvHFv27zs4kpVikYiVA7TG2rIaqe8x4EVFbxS53QdomVIdqeRnx3KME
vjPoOlFCUna17vDOyhblAfoIn+aZi0Lsa6jZ0aQzRW9JdSiEIvXJPoVYiuEJT/qHXDtoB3z12doT
zuI3w97KOHNVYPQK5ANlh2JNp9wXzW0/RF7d8OaRt3jboY0JgQcdqor4h/FezK1a0MVCPJicGRN8
kh0KNnJIsi9e6w6c7YMLqrqneFc8oLBbHTFJcPkbby5zZZ9xXGHJVTEeUNQ1rNc5O4nh3uDqTNOt
OnOjlQ3GjTK5NyodeHVQtE33AKMRlwzTL5mI96QDBXNfP3d1/V6PvJSUtzbGf5o+1CZjxNpiXXeA
u7db1ElyrqTF2c0lo8WgIbwCqKEg+WUImsZCt8ramE3UVYfclqEsoMQTYOQvRuXOd9Zp9qa9uJMN
u5GcJX3sw/ulDi5/xbObjPkJTCZA2jFJzKwQ/KLHrFL8rqf3lw2chx3GApMFQJ4Eveqqs/5FGnxe
m2VsMbeWBMLG3Ghhq/NG4QCpHZ9ekhgpoeoJEuU+5rVPzsL3h0WU8XQL6G+LbbiFk9DGOUQnfdGM
T9XUf6sGZScmE+aj8vQ/juDUGPTpgcnEYwlcvF/vCknooaJaVxZwDXpQFxCcWiFteP3K8yLlhzVw
YOoGBJnOtKaKApP/oSWYHwl/shPIh24RGdGDm1y0o3bxQSo5Zcptb0Gh+3+NMlHFigFmVIaEeot6
0DCNRa6LPWjiDnx05uanw+AUZCcM0LB+ONPq5lVjqDOEIUylKvp8JcCmva+Xt3rjcU7AliHcRUAR
oZJOwT1fP1uSzPVS57nlA0QXIFI/5jkUGDRfwqP+LgugpLgrxiP/zXIWxfAB13aZKCYMRUOiXgqh
GxvZs3GSchAn6ZwAcp6XUivQK8T4LzDzSGS+rs6c9B4oJcP8f3jaBvB8/eqjif4XiNrzJyCsYVgD
4DqoJ4HDnVmT3JRatTSkDKRCW9whsr4XZXYXN4onQMpbiojbNyinqRaoKkaQHdaKZQ9peFcDaKeY
2lOfyYZXFvVzFtWxH2ncCd6tgLr+gcwZjaRqKodUKALKimvUdsnDL2591ZUBk7k0Qui/5aVJBL8t
7woAeonliQJP92jLZSkiVMToEU4H2/lpZWOJDFUpAjEl3oSaa4eetKk/TgNnSEel4f/LFf/xQT8t
sQdelwszHTsBQo4gfBCypXGlrntLJuW5avOdVBq/kmQ49caEASuzfhh16Sgv1fOgINbqOSDAWnHd
DOZJ7eIHYcLQIL50iYHFus69WgVar2+9eAjhE1X+HXpcGFWvT2FdnYpovk2gADaNpjMUaDllirwr
rfQqUYojGtZ+upiq22HATSiN56iQgwaFftCBlj84AeKsAPaxBzirlNBNM9gjFIHRfoB6ieWPA0aH
aKNN6NCAEv05iD1unfTsscVYYx5bmPZq0YSJkiA8RQlGCMhOQnhwpEP2s8eUUs6FGGw6E8BVBnCp
H2v8GiFUYW5H1ZzKAJOVqRNFo1s0EKFpOqQccZo1Dmc7t9Iq3CD/2GMyjiWttSmdpSjo/QW5serI
y2MVWED2FFZA25e1Y7lj6ZiNxyd4ocH8zJ9XxplwOGi6IBqNFvr1ZLiqdFMZhtu0d2Mp2Gn6cnml
m6FgZYv5ksBRxVqrI8Dr6hETpY31W+Zx2W+mVOvNpL9hdUs2TSWWnTEL/qQWzmAMD60m7MNm3MmF
5OGFsyuXAcVowy+VWHMFKQ+EzvDlsU/s/26xTKDQ6tQwiNiUQUGM675EvaoWbipd+nXZzNmTg56O
1Z4yl3UrxHOfWkMUyEOzM8L4rsvaH6NG6CzAfKqk9DA0wMcmvcwbz+IdE+Zqy0jSVhqZQ7+fkidz
pLTw5S6bzX00qZwjwjPFXFKIfHUiEwg7JGHeOL1VXwmCdizV/JiN1cPlDeU4KVvR7NJuLqVWKwIM
YHmqkNqKdU0M7uTE5j3y+d0s5iETyoKV1lMr+Mvd4Cn+eENAcoRncLWv3Hp2uNkxx08sJsgYvZrk
IlFDJKpmIDvqE4g+y73stOArQKKcUX3q1p9czEUa4HXiRfHNNGO1XCbMgNww0wlYHf14PIyoPsZZ
wvER3ndjgksyE2sstD4KGrKP5r3QXqv662XX4AWXs5pmlVlhPiKXEUe3d7UYDUIqaIsJ1u6KeCEw
Pbz32nk/8uv5tpgwgtHnSJ8FuH46pV6Oj9Zl37R2dBPtmzK8aeVVqTzWvJyNu1AmqghF2aMILkbB
ZHxgxM23HCA4zNf8LUb8vDz0sU4U4GQDzFJneI8kHgs1jy3Ld9WTBlm/5VtiPVOsSRV96MTrbhH2
uPatgG4zD765fQX/Y53FeWRtPGlExxUc1cepux4bIIZIa4vNDVmuFsK7G7ZPw6c55vAnpBEGPcVF
WCi42+uDsvC46LdPw6cF5rhLuZmmo1hDDkT7Hdb6ta6jmmCpz5wDsR3FPs0wx7ozDGnJZTnEY4pq
PlAyEt2WHABgQYXMjZmbeSe4YU0V+gQYlaCLXt3ti9bEcxOpuOtGt96LJ0rtB8KIak9Vv3izwJvf
CJw/GJWFQZkdyjDjuF1Ao4HrLX8tQTsm1aXN2T2OCfaqyeYSj3rFKgPgTK8tezlBi/u6e9c6mt46
jS98b2L/ss1NvwAjKggERRSBNObSjgG2HspGxxa2V+V4VMKr+D+exaAneWWCuaw70IMPkylHAaYf
bSW+C83Hf7EGA51v8G9bYOJmnE4tRGQeqLQGbbsr8utSVuxS5znbZsqxMkK/3crXhm4K04iAQKbM
80Mkv5Y5dD06ze4rHifTZkUCAulQnaZEYWd0DOVEEG6XMQrUQPENvG/E4q2B1gF03jBQmElvl7eP
a4/xAdLRKSSC4L4E5X4GJQJmJA4TVCf/BnGyeZVALhVQbQWLOxMoSvRBkoiohH4buTOGJgsIIQUC
qDwciKj6GHDn63huvWnWJpk7sysTuR1bMwpSjbii+iLBQzCj7gzCHR4Bl3fzvHcDd18bY65KXarB
Sg9m7GA4UEVN9al8p684wQYXEOV+ADTTwFMOiBknXnZ/kSFQd2dfcJAbAYcS0PDAvzLnrZd6VJgE
tQzSKwVw28SOdsouC7RXHZWAoHVgkpNqbX7TlUkWUxyHRjOLoWKh1Dq6GKGs/SpIIcaLqIVxYxE8
pFxMN2eVH4XY1XlshiYl0KdJg9ZVwQSh7AqQ2HZufA0aWzdypdvLn3XzkKyXyFygep2mFemSKMj3
/b4gB7AgOcaT5IS2StfXchF2W5fb2iAT1dpoJlVh1H8qyRmu0j+V5BF0mryrjbs4JriFgyX2g9n8
6XFMYHimNVBatx4Dft2a6y3Mta0QoZpNHSvTT3RyLll2VDNB+xCM+DgSvMcG1yITANCTCBudwCJV
Qaej8ErzbKDDCMEP0I0X0zeue24lQuuvx0SBsCWz3mewCO6ewyLdUKQwuHT8Ub2j9Rtex/gcHImo
s7bHxPB61spJKkvLLw1wcDWQnxpU/SAXhpNnGPjpTHQbe4w0Fw+N0l3LE2hnpPlxSazHomyeYnMh
AefA8PyXCUP1SNQkKeBT8VW5/+yE6Lv/Phh8xORVMIhHKJwXUUttUY8CByTlr6fSAIAz41/4YFTO
6tjR6i4mw9hQi/87xk3PS2vru/9h7cqa3ETS7S8iIlkygdcEhJaSVPv2QthVNkuyk5DAr78H39vT
sqwozfTch5mJGHc7RS7fer5z/gn17O9na5yZHqSxhRJGuqTq1vY/tAR/gM7P1jqzOpVWx+MgijTs
qPU5VuBgSsyAaeMzaY3t2MnQYPkNfHjmAV0jr/mRS0HWyS02zuxQbI8Q5BuSNGzaogyY07ZeRB3I
ArBuAqVbkvmszg2/7oybqWluxwFQKWZ3D3M6gahPF0E3170PtjON20W8+fpGL4t/4VfPCV7Y6Boy
K5GkTeVz1m9GeQ2RcM0MG2dmas7yPhIDVlgu1d9meLlW/4a+1RUT9Yvm9OTRTGY+2VHpaKsBqEck
1hCZDcCRN/huiN7o1YrPpUzj9GzPLJQ+R7nlFHEcRmKruzYn1RNp2yvR18X+6+kqZ1ZHlJoeu4sn
+8+tzqWocukHEHCTQ/zvFyv4yf5VaSJIaqJTFgtzLyqTT8anWX4f2cBb6xrtz6/b9cft+0VFhca5
jkzt9/wjEk0mbSh0hAXewkvqzNmmF8M3d9Q+Z0EmTAVSDHza8qiS6kkVLmADWQMJg/KxMFUHjfMe
MrjmsMH8161dUeY7k6u42WrMcyd205HprpAYGKWIOrhVJvdWf600ffl+g7LXdnUd5M7m2fOuNH2Q
EaNZOEXwwwV0B6wNeP3CIQegyVpfc4oXb9zJcmdbRkG9mBO010IMZnsDCHTRS94Tc/5Hd+5knbNn
S8BHqZeDHaFr8K8yxP89o38jvL/4bE9WO4ssoP8ragz6/jMjYV30Byernb3aGJryyrQXf/Bz0EH8
yUHzCYLA4c14N0ITNKcYSypCIyxv2BZ/snID4PvrdbwBt92DGQUUUY9zxG3iTcqtB2R5qekJxOxH
8tqBf/d6neYX3P6Pl3Lyk89MwFRlojAiEYGNf4ErjA/1B5QYfBd4BcfP4Uc2xEeaCT3ZayHP8jd/
sfKvzTyxCI1psqq3YRGWoZjkrfSzBhZV8uShedLwPyiYOjpHDha62k9oUV9Z/8p9Px+FHi0zGzM2
wUFFgYXtLY6YWuZfO8Frb/hXP/zkG8tkLtwoQWU026TrxPmVB7lPi9yZHPwynLMrr+tiSPD3aVpn
AckMKWwQqaHsBk23J6LXR/BYr5KpfgFN1xXB4Wv7d2aeRBnPlY4xo3Cs79LxrXd/iD65FuIsv/er
O7L8iJP9I7Y0Y0MM2kqyZzN9SsVPYZW+mkpPpTlG0BpfJZ1HWUjRryxySIaJ5OUfnSHqL1BCskA+
uQS3J78hm7turIsO5hf8vJ5Yg13WAzba4LpX+Ukg1ZVLczFyAsHgX+stJu1kvbyTTU2cFvT9ufZM
Cz3su/nafMflDOhkkbOLQnrgMNBOjQCj3ywjHnj50tP5MgsrGpijZjMBHnD90V/MBE7WPbs1PRFT
bQ9opJlZ/5D3+LAkTe8bd4w4/qvxRJ3fGEP+NKn+dpEt9DTSX7tUlx/J3xt8dql08F+n2QiT1+WZ
DIpuOMQJGK1zdRBW8gC2XSesqNpYRn/fdN3KIfU3i9QHqxXP1qB7HRCHjT5diZcvx2InO3PmF4eB
VhRcdP9/ecvJWmdeEdxXqkst1DB1Jjcsh8Iu9DUb44dhfbdVWMu9AObQiK584rWLfeYd7UKLZ0PV
KG1bRdC5EMNLryYFy9/xp8H4+2zP3Fk+C1fH1VrqiQzSMqgnvi6KJwmELX81PMa7pY4xFrfX7/bF
z4PyLSQWoL/3Bw+cbU6UDhPebZkYgR23IXWrK7O4F2/u30ucVw67Ulo1G9DCcTp0E9Uhah81Zzi0
tXPFuF+Eg0KG+a+POS8YthBQoiwzgarxF+PQeS1IWZyNuV+Ur9DjFj4zvl2rrF10KSeLnlm+ZtCs
WAqirRg+r6Ybww5b40oXernaf1wQSDGZv74OtEO/W1dwn1uzOwHrNmflfWaUCqFW91w7TXPQRvPB
kQOo1654kEteDAR2COMBCCV/kPSBrtssSYGLv7QosldMxdq80yD1MfkYxRW8/46JzitrLnt1/p0n
a573ZFtSMiXMDgdYvcVN7Y/TbdyBSGIOs7byihQzwRjbA01v/ZDRhyuLX/ng82H8SWDw3x4nbYUB
2D4Y/SIwHMw725jFMD2o3F6PYy89vtPPPbs61oTJ7bmoIlAgmdQbavOgT1ly5SAv3c/TRc7ujqH1
JIFCCUJGmb1ZxQTzWUIqN+mv4KKvfczy5ycRQJG3tMormGeZfKdi36IT+PUB/SoN/Xk7KBjp0X0B
8eiZA0ArTQyFhtzSjMEIz4udHfvWxPuf9EFWfApMf6nYQ6rFsAL2gNcCBu5iiXgW/c7Su1oAvriz
kMbCD0Jp4A/uRV0RoRl5VIRJDNGvblz3fe4PlLRenzfku9mUcs3SJnCVMm/qqK94D7ay7zm18gOE
MffZ3CdATgFO9fVGXTwJsHYYDCgxAhj+7yfRAGJsdArd2CTGgwFjN2Yz/skKGJBaMP4OmJd/X2HU
nBgcPy6wE8ZjaiueVsWVFS7uLf72v1Y4CywmZUpHm9HPM1N0+9NwhHoMkf7Xn3HRYaDZ/69Vzm5U
ZAlIQOVFEubN/wWUmgMN9mQF7qf5FkWyfwrvOV30LKJA6JY6kcOykMQJMJ+ZtS9lEcya4y1aGUwU
64aWwiPJFDia/V/u61mokfZaq0uCQjMzqkAW5cGkw5qoaxpYl6/gvzbWPEOAx5GaGrJATN1ogujz
Y1Rem8i/6CrAroruMhSaMHHy+xWMikWJRKIHi/nWxjP9JnR8G7QwGPwYD8k2GcOv78rFL/p7vfMv
Ktsyh3oJopg2h4HJLB47V8Ehiyn+w8CdrHH2cFWUlGxwEL/YCV/qGvnHQozb+ab9b3bqL4Vm0Fz+
axPNMwc0mUSDxEeCxAY3IRsPsk/Qw7Z5RccrNunaSsunn3gHNmmtoym8tCpfu+mjLCDbYvWbLr1W
Hr52TsufnyzktAI45ihJwm7KeVHXXEOX+r+7CmfWr6yZJtIW9hVA/AIK6g25Nvx+sQRzejBn5s+Y
B5EuZYSwAJg3AE7okK3AvtRuq820+WdZwOlyZ3aw6pVRtctjIvEK1DkccdgVu3P1i86snrQKJkuC
97NU7ZcO11+wsX+nWwih9ytP6cw8uBaGL2oIoq16M802Q6u/5GqYIeXkbnuV3wsxzDzNesUHFrUN
UPd5BvrwbIB4Vfus0UH5k+lkgTFUNVd1r4IuB/dVSiSGv8fX0RZ4lNOTLpTnDs3WouJNWtNjLKcX
aVsvtKhvIfwTCBE/JhIworhPQAPXDEEzV7tZFVunIX6RMenbunps42jXNv2dNvdtUFH3w1XaW0nE
kRHN77tUgf+DWDwae+gLJT1vWv1nXUKZqpTuZ1ZL5cmWbKbWwRBMY7Z+OzqIz5n2Qyus+yTHkEZR
/CxIE60IG1JO6/4+tsit2Va7jN6yAnMlvGitZ10bNC9tcsAGtbfZBoOL1WwqUjeeouVTzZwQg0ur
0QC6pYN2EzRAskADaALjixDWSqttWsQ3moBKT2E/zHZ/F0f6Q8/ciGtDe9QquLdeOqEyowetzVcq
alD/yvLYozL61KJhRd30R9KawNrOtxCRy/k8QR+gpPrRSh3HS1u99VwTkqPNnHlN08w3gpXZFrWu
9ehU25oMz1QftzakeX0D0aFeAxsTlfl2crsHSLEb0J5DoUSV4kFBRhUnkg0+tSvsbQqwgNPyuoiU
b9DYXcVEKzmr3EcQC+oBFcrFV2QBxCZWWtzfR1Z50IZmxNi49aFi+Q1zdU+SyEOb6bdMZC8yHTAx
R9nsD5oLuSdMP/SGAxXTXO06YmdcOc1bajQPQx7tHcMNkxH0PIP7o7aLhisTLc8RQ/21la8Ts/e1
uL5tUhpEiflD1sa6U/rapQQdCRntmLtwSbSjx0Y7bErxA4zx2z7LbvQuWo06BUCzRqhJUBlP2caU
JeCGQny6cfLspuWbFcc3etQyHjepL4d5TSsS5sWIWLp+jAvyvuwTl7XbBSylNTer6qHD9YZyUsLz
CjWLHmpJ5oCfPaj7mIoH0ritX7fRq9vVn45e92spuw7s4NmK2kRb0wn6BH3eVd4wYcy+SMsiiJrx
2rzCBWcAhnsLrTsXO4jhnt+dwehqlVZVaDaPiYaWF2MPYsq/fe0NLhRvflvjzLAZVpJbZmojUmVP
adLxGcpVsVgJ+j4aP93k7uvV/uS4MZzfljszbExvCU0wPxSmP8VBbqwDubOgqYR9vUeKByJKCA/Z
GCkYwjmofLVOv3/9Ay4E5qfrnw+El1WpaWA6WRx5vBKy+ygt84bMyZVw65K/+G2ds1jIyUjTQeMo
CaFvLAH4EDtAf4P/Lw943tehYEuBcjQcLhhasuilLosrQcPlXOPvWOu8dQPcL3D9o1WFHRhDjW86
13fxO7vF5MX9IrM7zT67//qofqFGvognzxs5zUjnRtkR3DoGzW3Q/fXcfIm37HYOQWgIzYxpB/Yu
Pz66N3j3nrVLV+waQeeF5wFeXTBzQsoYcg/nTW2oGWsNUQ3isQBYyRu1L/ZQhoROqv2OcdfAeil8
rBoY26oO9M3XG7C8hT++/2TtsyhK0aZ3HYqg03AHb+4aj8VAlhTPRMycmiva5b4QVwLdy+e8lCgc
a+G9MM8iXdlZkS1H2IOuxgj1UsVNR1RxC+9/q7hAv10vJF14lNjkv9c8C3rR08p7iaA0zHSxGbR6
rynDh7z0+uv9vFTud4AhB/DUcaBccJ50TUQWJugql8OMQszcbGO0QYEAzXbTjpX+ldUu5Aynq52n
XEXUGo1bjwnKuSoYPnMBcVfDc1cosqxHA/0eLWSDN+2uqfL9ybENG3vymeaZ7WmHaC6KBAtbYRQm
kIGEqobwXBcDU82m3YKz91uk+drm2n29tr/n+Zhjln1lUxhT5emrcQPClM10dMN5r9butbM0/nwc
v33k2T3NCwnUS4JxkWGFp3Azr2PxfYGgW8jMQEM4JY9fH+eFx+gssvXUIYuk8nnNqGlZVhQCBr3t
6dq2tEPZuxl3svTG7HCL6BDERP0Y2+lapWA5rTMr8NvCZ1ZgbuMEjgQLJ5sFkTKuozXdZlCrVvw/
1wpavPPJR54FHClq14zpKFv9L44v90d+mudc6z1cyHJ+W+4s9gD0xzDyDrbGLZ5qDXFYCu4ttdIh
cSrT6Uof54IlP/XI52VFvXdTRNBxHZZTyyn7lsQ9Z9lwSEsdIKMfLE6uGYDlCv5xcifh23KFT3J5
o016PR5I+cvcdK2XgyQJr1AGWqjFXhb06/4f1Md++8izV0EY5J5AgwMLN7Yrt9Q8zbT4IK90qi5Z
ttO49Mxey7J35rx2kjAVD+OEuLi4H6ECm0yD9/WjW/6ir3bwrFQBFWQAygxRh0rlfHAcvzL0Kw7v
2recPa90ZlPsFi6cLK2Qqm1QhCMVNHjTK5HElU+xzy5DZZslVSlOZiyTQBtdpDHXTMXlJaClRF24
bji43+/bZAwQwKKIrW3NuK0gdCnIeKWTd2noERfsX2ucO7XEKc06ImX9y6kts6QDRoBHrwWzGtyM
5Maj2Dgc7dGQmOu48yIrlG//5FL8/RPO3FsBKfEk7sCuYMhnFwQHClWN/26Fs7Oai2FMKwP3myJj
xhA36hNPX69wCe//2z6eP9SiHpJZIORp/SjULG8ZaNAPPdTvEBOAN82/FhWY6J5cfE1/b9zy5yf2
aE5ZaRcKKXVrsl2vRfeOg0AWoJSt24obTAMgGZ83KID8yGItgCL2Oyhc/EzMeyPvN0wyPzYUEpqe
W4n9aNjgm4z76I64UEaup21ht1tTyL3hJsdY77zBoptUmoeKaeGkVQ0vxXxHLbHJabQj9Bf+34fo
1t40+rWTPYym3BD7oKZhVxVNGroV3XSzxD/npKknHAgf5rQ/FCR0RQqZb8gk2JNXQnDYSnQvqZ01
9AtXIgbLMyu9Mcs4qwWPZfISYXZ8XIaQ07e6Yg+gBw8wyA60n0F5W6twiIxgmoxdrt4cY9rSGsrs
5VSv2EIVUCgO/WnfzKqggSQhI/3KihRPjAOrzCCdURyRTt7wfFa8dqNNQ+KtAS35Iqe8y+4wrckb
ltnPcT+89518YqPDGbCxeUy2rOieqawh/Z19RCkbeTOzXaz1rpdoA8/y6X4cWO/FWor/DIGUo1dV
32gGhGJdVm9qAhI2bsQtcyt08KYAVKDB4Np3ieGuxtrYUAcE/1n2EPUg+deKW2aMnlMmt0aZrF1T
C0fRbg0bQvWgp0QM095nNotREJ4gkm5Mr8WAJrKqd4PVemwCjDLxYsX2SgJPSdiudQk3y2+1249c
zyq/mZ5caYVjdHCcCjAeHeLd+qZMm9JD55PbCUY97AStobThFnVDzdEfk5F6Uz9vtTYKRf3dTsoB
SzkGh8KYzcsYFadu1t6r7M4eyYC+r7U2HMLT8Viro0sYpzP1B+dlrHVfxT0GKyyuD2DQkiDuGg3A
1PTtDDX2AUhQtKkfo6X8ph/c4dMc83s9c9ewyzvidhCuD7Pa4Zb1Eyx4no6r1WWFt0gIJu1Nlj4V
5DlLKBetehzigmewOjJTQUnkPSM3etuspqT2DPzzfbexQCHWuZq/UBSBRH1YEkYDJZwEitXdN4Bl
eDyIoOk/tRrIYiaCnpQ8tSnPGTSYcxqS/FnoT30PzLZ6VHWHchsYr60niiudd2GCyllCY261VkCT
+w6WV9OBjcv0ozGKm7TaNw0DUVPM6w59hPFNOPMa0EHummKld+8y7WJOEhRbpu9zr3tF/yZNMGPm
3UriQbUp1LTjIqwtEL1ahW+K2rMr/V4m31oGSRmc5tiN3LZHbqavy3mCmGYVMWdrNRQ1xtZn+afU
t0VTBYmFyqGufCKHg9lYGxK/lgbhDdR/9Ph5cEBFMALiVz63GeFjchiK9KaMco9kDo/zD4i43ziN
zsVAntwKkzMahDqdcVXEuie07o4kP8GR4ull6kdOurMy5s819EomGkD9zK9tgnH1m6JZSEazoIyN
bUezwGRhBSajHlVQ1xw3Iur8NtF5C/iCM9uvsK18wOjMAGg29M3XGZQbWrlPCXgu03SjcGjNtKu6
dzAr+k3X8Nn6dGi2EfZHZ0bSS/MyjEjE22n2iumzbnE8me0n4B4somztoP6uKyu0RcxFcYCwzW2j
gc25fy2iypvRkzE76hsY4h8Nx7PlsBstHZVKjF0PwAW1vdcLl1dWszLjLEyje7edvdRFjZC0pOFt
/tREABiA4gi8+hwBl0d16JbDgKaWwReiHInrhhp+WGfgJ0j2uTbfZKXEfEB7qLFzc5OhiN5siTP7
0XgLlgNfI00wtwJKaP0KxwLaFmmDeB1/d1zdava9WcVe3HabycEomXpF5yFg9Jg0w33RTh4uFd6t
5C6uoBWrpZTsleTZUkp5bVmsbPtb3z71VNs7wM2olPl1k0DuFpDuzBtjtWvBDZkulPMk88ys9Iao
8GeSHUv3HQbvjabOITOM0MnHG3PQjtDoiHllEmziz845RDF0pUTrkeER0nQgSmBQku6CfHphOHXH
ENzJZ49Q+1AT5skGRFjFrsQrtcuWZ6Pt99La1NgzMkQ7DfyDRn60euEbxm3dadvS3OVjehSNtVoC
1LYGdzfakWaBYd5SkHs9kltdtSuWg/5//NGV1s4FCW/dupyZtyAHg7mPvSputtSAIynTu9J5gwhE
kLoPqX1UNRhkuwE0J88kzV8hJzV4ThFtFjJ+r2ZJgFYHpJACXWCDVbYWxXgnjJrDfENZ0Fw5Md3i
YJUL72XskVnxYaiD1NqNzYdM4EpqkxfTPlEfY0ZfWPMIGvKAqlcnerfqXdewI+Scn/IMPxFDGzYc
qw7atYHkfgeBv5YU/misU9V6oA/3qHDA6Zvg797YpXpuZhmC+Wbm4KgJHKGvrTZ5tTNU02ASDdDD
N7G2nVKHt33hF9Tw84z4jK6Fe19jNNCULjzBs4DjzZ0KlP1OWM4pUH7omOjIn8RjjfVq1fMhcrkA
PSokH4DSE+D9+GH0m9TANy+UOJWp+5CKWmy/WbrfRZd/xDBOHWUrpsmVlR+nEt8het8Qn1FV7jQ9
4om6m+RH4WKaxT5qZfZOus7vYB8TMAkTBgaahK2JM7zrUQjdObCmMc5amDitf+q7WzNPj0V2kwNx
OfUvKCoEeCpu9tOt7gzbhnu3g6lO+FC9SGkFFYx1Wd93ETjWh8neyhx/xxiUbv3ep8UmmmzPNsSN
mlNPMuyVa31j7aelfrogb+vNdzD6beKZcL2nXBtBUN9yDDRhi7q7KBbeXEE/BOKjflPpm2Y41qOA
iWsDYY/roqQBLvBGA9ohlrcGZjHbbNzloGZl/bpVaYgpnKMpklXZy3eljolhcJda/lC5fgloWy1j
v0trvKKOQyUCZcnaQ2XEzka/Sd8dVq46jXITJyYdEOh2N8tYnEm+qXFvE3M7LCNAL42l8bbtAnMu
dyCl9ee8CNuRvAvnCIQJ12oEa6r1Y/RAI7aOcoAmJBya+klzcFon8Wbu7ZWlksMSHo7uo4H6DPie
BP7Npygagtp5nnB+g4IQCOZgYkPDZt8RM+GVNHivGo9mYgMRH4CgZNDU4pDbx7wwVwJdw7TM7k1X
g0lq/KFNgqh+LcfXSdS8lz8gmIt4s+Vp9GDBaCcW+oJx7BXK9Cc1eXbyTF10U6t3WgB/2GZeKt/M
8a7R72bVBZUOROBwQzI4lWTiMy1AUuu+KhBwjU7nVSbslixv3aoFo8drpOytnmt7raUwfuInm1+s
xIHksQuZwPjGKKAqa9T+VPR4pS+mwmzkBLWA+Bjh3aeIkFKFEK/Ea4WIlmGkYZETz56ByXYgM9N8
5jGYB8DpnprOJs2LoJf4mHKlavRk20TbFdB5o/ocCNUG01j4uabXnsTMjQJYQY9uZFTiTZsPBcWv
0maMR2JwoEspdCcK4Uci88d6bcN+GEazopEZdgbz6q6HhLrFCUHe6IwhAW6RklUc1SHE8nwEFJ6W
t6uOIKTU4iBp7pOs27UE+o5GtrP098lSvj1axzh+UPIXlbivsvx5ADEtdXZKDmFFlBf1ALvjYOYq
h9s3HwYNv4hiXN4pb2oXunUtmKyK4zCZn3F2jzG9zUxfM3WMCub1o8GrMuGKPTsaYPsYNCJtfq8Y
ZgXi4xjdRwY41KXEgMRrYQpuN27QxEeDjc8RMY82bq7dN0dULH1jIp9zhxQCpKF1QcNZwKI6P5sC
HUwLZN4zCmJWynWs2Nol3gQJWib3wGqAILL2Xe0AyRJP2a0/JvSGqQNFEt4NUwiKKrD/WAjjlJdW
T6wbd26/1hmU06a11roAZN8kgPmK5A2VKX9OjqM0grRyAzHTndR+AN5slRPPTABl+42KM2+ePxet
FJrfDsURVyQohng9OFmoauWXg7U2tdo3U0QtVgZllQF23l73wElo5KcamNeQu6ncz3BvFn0fCoTB
2aeVmX6SVV4KMZaZ9r6CNamK6E4fnNBO3f2UvtJZeJkrvRKvPCfWDZmsjrfi3ujVFrzR3IpIkGjm
fVKk2yXxqepshV402gi3MWK1Gc+pRzSE269pM4L/xrMcNyg1FszGOoJ9ANi+H0fUk4bXqna9MrZ4
VuKnZMm7moF0HOItjcI0d9Bzql9p3ILEUjwBNxjYDvugifUjNzC9nn6LcSpjTOBoPyJzV5b3Vv5i
ZK7PmnQVVy9lSZAQoDjWqqMRJbfgVAzGCOmq26xT9LHrutK8BAhQq/lolHHf2fJ7bd9mLQ43z7hm
l2tnks/z5PJYyzmtNrlo76ZUhY1xW7TfkRrs+hHPIrEQIM5o+WOSsM/2lEhvxs7ToQCRMMJ6quVe
U+JJNv0LyCE5i12/lZmfEnUTS1DTGZGvgWtkijpkLj0frekAdZwJ4ndxi+a5/ZFaiMGgY+fHNPM7
NoR2d2u1SFpT5G5FXO3iGRPRieXPk7aDlgIGs+ktnacdBjoTrk2fyfjeQePebRy/LLpNYzlBk65r
Zj4OHUqyreFNzapSNICKMKdJeWjk49TYXGoOYsn3NOpuE2QCkwnEZvNZ9GJlMn1tk3QX2xrhqseL
WM42z/S91EC2k9YV4vTqOIx9j9i+BYebnuHuRLcUuExeO2mggZF0Kkoe1x84LXSmueGqdl02eDcK
OZxe8Cm76/LbqtEa5M5S88Y5LIS20mvsgoUSeXEoGQ1BvXNnp+2mqofA0uV+NMRrS29KzJzN7l2a
5Y/UTb5BrGlr6snzXIwfsLQ/zBYfM4h5Y9kScBfNL+T9LF5d2MayRrYgMwZQjLA9XN1jXIOPhr0x
ZEFzpnPWgF2z2XQRpvaY+xYNcjNk+0lAomUYkC/Sx7RwPEe/N+ALhvEJMnRtjLFzOH5hkH2RwDPi
x0vYX1GKwGLRNmbdMwFcj7SvU2Z7Ui/2Ejl2jbH2oS0ObfeBUq8eQQCqBHqnpy8jPbASxrnV/ZKl
3jSCPWZmd276UqRV6DTVipImjIc95LTf45h50/QaL/qymAFonaexZjvI+8DE9b6AEbH7pxHeSXdz
rsWNN/frjgBsbNuhghuYTOondB8j8KhAju+TkdxUctjqcN+ajon3ZG0X8+3QgPFZM4DbZJBmqwNz
UAhWek+r0UWFMx2RvQ1R7udF7Ls2OL6xW0Py3TJAdwPm2y7jU7FT0eKRXglKCEacPnQmO0CkQnnM
riCYAVQVkFCfc9b/ZLHcsr4+5IM4Wsqx71JqA0gC8BCzA9R8tsgzkUMVmHaupl3pZGuw1PHeteHV
WGhHmGsrEfO45kar2I0bs1WvJRsqUO1pFvLWbNXNBeKD5n2IndoHAjbhItc3tUSTS8XrGLklBUS1
IYjqULcyuwnpVTa8y/h755Qhhe8FAQwKFs3rZEpu4ddJ4OMAfvFRaPnoGuqgMocM3m0+JqQflr0f
hvbBYDPzo3n8EakhsJMn1yq9PoFqliZWM4KqSlM34wRtlOhHURrHJSYyjXcLQUw6vbRIYe0h9S3M
dStXBqUi8JwQBaeN9OXE9oYJcBRBQa+Wftxa93oD8NeSidtow7TOBFE48AmTEhS68aG2bG7HIzci
7QN4t9xv2aOBAgsqaQgvXc/OUYvrun1BXiUwQkyYuD3HcnnqncOdLgucHtFYRJH5Ce1NTzeCgphP
P8iu5J1ecZXitZNqVTsR/m8AcTGUOri38Wh6pNiMCmOqWhpI8WD39Sojai2gmeL0r3gJKDq1PrwU
XNzPlsQ+KS1edipYYjCahyNqK78KS3DxMt1QxvausTESMFRMt2VlwD5ZVYZCDaRPJJJ4Qzj7DmY2
ycHAigLX8Fnk9UPav0JFYGey/fI6Zj0dEU8fZsMIGtgnc8rXXTWspwiBf83WUI22A1uL7pJ0Xaad
57gjSkANGDvxL6MH/mzWyRtEmJEMAkxXgjC4rhXPkTDHQ4lyU1jbD7U5+aBcWSaQ/KqfeEvArI7q
Ux7O5Iayt2awgxSpzbhCCw/+7buVfi90TFQ7W3OWXsUcCKkuKn83qsnhcGc+OvoKymCIt550+wlY
pqABFCvV71GDhgDECpz0GCEBli4BDxVYy4AL27vI/uxKcQsmuJq3jXrFXlayD3BXPyerRvjULzwa
wkt7wOsKsSuLFF2IeNPM2q7sh7DpZZDos98n+caKoVOCqsKETEdXFIUeXIqcrsf8WwQTgZKdXzgo
LFOQeySaz/BDCAyRK3d93N7h0yUpbovp9X9IO5PlyJGkSb/L3CECOPbDXAJA7Izgvl0gySSJfd/x
9P8XNd2drCgOQ6bnUNLS3ZnlAcDd3ExVTa2ZbeLXOh1L5/T3VKW/M/x7v5sXjHN19W7dC0bhxa0j
DFKpnmu3SDmBAC9+uFTbYamGvxWLU4RaDTRlkVOm1zLOIOJQF8fcfE3gnwoqwsrfd8OdQDUbYQ2O
sd48i+0gpyuwlkXbqQ6RzTH1nW6+m3Z37NEnTvW+L9da2+AyGLCv7zUNq8Z4LSna2o+UzV+g10jR
1twNquVJWZW6kRTvhkzfc6pAWJaJku3DoSUYtrTR8wdI7R7wJk2ax5QrYx6vRjvZgKjMTNVDVpA8
z8kv/HydVuzD8KjS0hL0N/ao8ekiF6TAwz11WWRIB0EBpaFfSslvLQFgAwMastfT7K2kH51IH7wY
KfJQ/E5afTlr2aYDUEW2uRTazZxne2m+FYwMYWsUixgKbUG6MAh9WfuRp6tvcjVfyZnvNU2274OD
lgWOmh7NfHTHnB/BW27twJOCV99onT4aFv78OfK/dNWwGCaVS0gl89UOUuIvMuNBN5qbVl3NnfQA
Bu+GlJ8Zh9N6igyOzRhdTT4tD4l2h23TXa+n7H1mpAmK/FIsxtJytfHEjwAo2DwnWJk8/jK0eaVM
sA+KzgSrfGNkvScVtymoXNkmxygg/AZEya6XFzFwXxQxJbOLl23Uebmq7oqkc1QQvlxvwUevSxC/
WcMwXaMWk9v3QC482rWraDMruZdML//CLXmilRWh9ezSTRjj7cSVbaMnssZhawrJtUnIpylf6Oh1
SYxT4JO4z5xkHHfa+DAKTMuMeKcmYunnjWNGxkpuAk+V5mUPgdD41T3+Oxn1DFJbfRhX0igT8+e7
xvB7vBhAq7vfPbtutHnzQQOwm0cAQTFwZnsXB3Q916blKVb+OVvkxIpRvNpquS7wKcmCJ82SKI/q
pUXiQgvVdpi4CoD4I+nKON03Fi3MgbVF/Olo6Xjo1OZ+MDZd1izTSnNmA1wiybOXIcsAXnE9yLV1
oTEPVxuIpZQfpV553fymzeA6UnDQ63KXGZY7D+1iyD7C/GGM6iVqVLeZPsex2abpo1El20iPHb8k
QWnXAflJ3R76lsmbUvWSZAX3Y68ROsgT5OQe2fLWHs07Q/e9/iTGtpNrvZ66RVHqz/rgv8gZQAnS
XFLd0JV1Bk0HwSbKuZmTIf5F5+TvIJv2dVwYi7CXnyD1PWHmBbLf62mOFz64jRQECyksF6PkLwbu
MhFN7+lc3NmiXsXJE9C5qzbRdZYxhC4LKW/4bMxQU31t0XTNo5Ine7OY151uHVV5q7VPMpsr1Kds
kVFQwbI4E9EmzKCmCnGtFRj2FdLONu9rOoBayjSu3EzCv69FAh0vMvVZ1WDQ6L20ErfN9kWc3akt
ZgFinXWA2SYmtWDYs+bEyv3I1ZxGD4IMLegw5g9/nXCUE2xuK4Xj1y9yjiPG9KCKdi3PSJnV2HIE
SutcitwaNtriFOSRtI8yYNzMcPNZAZpIEOZVs2NnB0sr3GDIAOYBKfon04q2TM9aJDirJ9LDXzgS
BFeeF+vQPHbyTdIChjArIJVqT+2opmmsSjXsH/XAraVXyeCK9t9L/kMAc0yZxjaH9BC4u+JP2hx0
FfHqlDhDrzvDgHN1vIxjsRpCe6FbNKiIxJUBI6yS2yFUt8V4NGiVGM1hOWn2nmKcl34IFOutCaEG
yvXMDGAmRlzhtre1JmDfSVBEAZ2OZvyU0PSpa41rdfoutB+x7QQdLFVHQ4W9GKTiV1T8ytXB9UXh
dhO+8gPjJRPFnSOd7z0SOPu1ZdSLvuncoriebROjcn8h9PiXVPfE9YNlU2OABtjRa5qoWzmLjyb0
Zlsp18UpiQgzt0z49kXIKJCDbFHCxflK1SJnPH1IMYpDridLuZQh0wKgZxiB2V8HRJNUBVkOl73E
gCTguFbpd22qXEVtx+bpSAFp8Rq9DlqwtEsw+GNjjQAx8kYtql3Yhx6QJOM5ym0NyC38Q2bEDw0K
wrJ6TkJcyUPlJemuoxQNuf84hL5Df+G7Elp73xheh8Be98WAYW5KyUfwTMOj4hc3lm1JJCWMhYqE
68fmEsz/AHB+rO3rsYvv7UTfi4IHkYyrNpTWWiN/DDbtnOnwGanRXpeSfTBJByWsvSoMboZq8E5c
aIfhQ9o1pPjwtsrD2L2OYIXd9KkNJ1hC8lJ53NYUZDRNLHr9MbFCT54jby56j+HinpUVK78ZNkYV
7FOj3JVRvkyKadWkxTKbcSgq52rRhJ2BVQckJmrHeVGKYNeL+Q58qnCZgRE4kRJu5DbyOlovFoEK
b+4PN3on3oREtpjbi3YseietTE8r/dozGtAyaVgzCndw2zA4yJrJfQW96TAV91G2q9coVVT2Z3AT
WXG1NeATlFD422Yqtn5TeJSzd5XG5MFR0h0lxIaOkc+wOPu6zLaAEE92BihRTksml+ceZc5Rj+QF
8ghiUw3GQeOKa6vTcRSgNhNiAaPf15r8hG79wQQcaIryGEhwuFFbgXDk3WsoMowVxkOTofIqDcqf
ME6fuKk3eSyOZSfu1ROpGvjSs0gnJtnE9JOYodeL4aq3+7XGwLOmofSFPHhlGo7hxH37Kc/Wy6yF
I0xsO6z9EaiTYaJ3ZgNckmStpyXNU2h0xwpKJMualcbMo4WfzpQFqi2cpvAdukKvAGQ3U+5vigqK
sB3opejz9lnk1aM2Chd5+qHJTddQMhC1dIjcvhzxM6qqO8vsX2MpPPZ9d1R7/Wg2ARNwmp2VqjeG
OYVvUw/MTDUDb0Wmxrwkb5YN3CPTD+S360y39rQ67GV+c+ePW1n/6GPaQfJyV0RF6BT0bk6ytet7
WFEh6EWZPSkMQ6fqEmWRn0Yvi0bQJEEtBq71xNtedrJJf3k57mpYjj7VlrNZP7Q4wsAoWQtmArma
rt8psNYJqobEF78NLdsnyQg0CCYehTH5XG2+www7Y44SAQ7CbRgdQhW9jQxT94J6eCurzrN0iZEi
ZG3NuJVKCGGTYUupkXJCYkGtKOjKUul0N+XPlKGTsF9im4IM4A+AYzmsZSq9mWV5N53YKLXWH8o5
OMpj5kEKbOiKMhdBTTGBRZLT68GdEsqfIg3prZpp0Mzm8mWI5WUIh9b0Yp+icOD2zldhqrS7sJzR
+FonlQZj7JoU0tUUFXlZ9FudddQKVXflD+2hMqLX3p+wdygZI93PunZlxCmWAF15J7cDIG5Z+Gub
YZUbJdJucOldxDT9NIOO7sM2Vl09PWpVghSiffbFs2lVq3GO12EzudIJFM3mlc7dm/Y0kM++N2Z4
5MFGz6XsjWOwTyrrCqPhQwJSlKUTPS3CGwd1Y6jTch6MhelXK9RDXiTegTgWypB5lZxuFa4b1Z43
lRn+ihX6XnS0PPjM7pSBuq6chmWB6ZtdQIeO2r4iDPqd4dmUtdOoQMRrri4aJ6G+KyTJiWczIDGC
z476yinreC9Zrz3+AbpAsDDnDx2MZDwMsmdUktcVgKBKrG0ShX/S+hH63TWrYW1W2aaK3maf+X0a
9URrHjN1fpzb+b4rUZGCHTeKtTTb4MkUyNd9ZdnH8scIeqFlgECp398YY7vTQ2PTqPnKKMzliF1/
SmjhzGwKaLZqlDyi0jFQZ2qHXNr0aB0ZCPNoIt0h+yAVl5ea5u/iiudXs4U+hV6ImUtR9YswHA9Z
oVNPWsa27aXVrCtO2Qdeq9dOBQyog1aWU+HFaUXTEpa5MelQOruBppP59OSywVLqb00GTqtqyb1J
rO7LndHpv01J8cRor0yAqqxvPAPIrkwKdwKHHgMVXZeOOsRy7HRcG4G2Aj3fC63yRklsc2twJmig
yWdGZ4vDAGx2T7zqSI9bWtbisoTrR5DG82X0xmt96rUlg+XNBlIb2bg/HZF+cS7AbLNMXXTsfUq5
tWKHy7YfDgq7Uec+CprWGeXgqqptgGRti2YsRADTXvXMeUJFdS1mk+4zUCUpdwVz2E8vIrWVA/94
KLmQBWWgC69dIGNBIJatAVtQsBZSgSp2gHA8SXR//a1havEmUF+ivnSTQHrzx4gAl6xM5i/Lk3/Q
evsxnuyd3eYAZEOzNtoT0fkZRthJJMO6CPPMkZvM60lZ83J4PQ2hrQYAJBDdV3Lda8VkRKZtxyv2
y0eShb9yZXjLjWI9zx10dbFFin7w8U5axNQQrmlDDgdcA9AhRKleRdpS1TPXfL3v6nI9VMHvyOJP
K1NGZ0VP3/Iwgv4qtqIfrKn0YcTSz1mNEM4pb8qk9Yw6idZpSZWVcsD6Unui63JepJUq7Qr/JFIa
piczid+LvnliFli/lmLeQJXq6qLoCvj1ETdzwQgHV2vHK/rooV2SozLi2dzX+zKGudcwn+vpWGLU
nKNGClJE3f6IjeGGuXt3RlW/xSIqNlVqzCuf97AsxyLaqFW3FfHkxWUH0pKrAGpy4dRV5WDavq1x
GayNbiMEnmUQJ3mfLwXxVkTzUxllSKxumkDeNOTUsk6HXWCamyhGy1HZR1mVbvKyW0Fc7o0e5lvS
7qPQv87r6qU38odC191J8vmYnP+pfai5Hp3RCG9S1aTJNKOnMx6ehFBiRnwDY9kFxG52i+KKaR2+
tFIzphuRtRqZ2EVdfzeF4Ufdtcsw0DvaT+fdICGKm+gRTGZxhO+8CzVpncbiwdDGa3Mkya2aZTY2
RwIx8ZniyZ4cW8JLfVavR4uZsE3EgdEouu15X2YzOWxgPVQnLErWMnDC7qhXwXXHH5cAQzJerIbn
hWaa162o1nqurJMp8dJ0fsiq7FWrIKBboV7ZxNE+V7ygUggT2kl3sIzYYrGsgBy3j2GSLSfQILOZ
XtNMq1ezpVxbcZcv0jZKHCHlh1YaHKTrXiGC25LnWKh+vY4Nm35d5ve2QCCq3uxKwG1dTXOHIY+7
wM6v/cHCGkV1i6S8SnL5s5Dk1ZQHIHv2DgLhcVRgAaR82mR4/mAIkd8giMnc3Na8GiGUnk+vojB/
waPMq0izqanmjoSC6i2SyRmCHNmKpmVvYz4CadjzDhJ0xVysDT4zHpDQjZ9SkWopOZNIontf6M9q
PV4XYY3gubuKe3GagixvTD24Sbr6WNQ4d55CRdDPB9tn9yJWjgLyHwq7mq7Q3kwPcTI6YQD3O8Xa
Uleh2hQUqgAm0C7TsG8HbZNF6cCgQXNnpMlGDcqdPU8gZHMDCmo17lQlt8agb6e5penFILsvSutd
05XriVOdNKBD+nQisuzDFFWfWRtzgzbyylSsQ9gUW+H7bsHulbLRBm6beR1quizbft2r9roo1W2n
lV5sJ55ZDytEA8ZC6o1b5gp6tcoMdkliLIKRrrPEyBZVXrMVgBiKTGZEEhPScsWM3Ek5KarSblt1
WL0Y0VrGfqkaQRSEdSe1pF/To1+8ogDlZo4WdvyqsvXlpl7WfbsXhr9Ia59ieK0aA9G2W0g6LcUy
5EYCVxuFH51cblHFJjQ5MwPzhGmB7up1xWDvEx7A5AS4D+sjj5+sGmEJCGw8B8uR66IpEXiajkKY
UsRa0+4tAPhu2p32NKpkWwkWlvQ7wx5DV1d+G6xbe1xkaE0YKTQzUijOwLtvxpOiFxa6Ukeo+WNS
4LKXHa2BDsHJRjP4q4qs05dyo+FVTgqHnpqNJVbxHB2NqXCNeGmBAJrtmhx5YUiQBZzFImA8QFQ7
cyr4Kdp+Flj0jJZ3WkiVQOZ7bwAkzpKOnxit0vlushHelKHbkckhUi/q2atALKISLHs82ry8UIEa
08WqC/tlOWeQIuupRcBnxg7vr6neNMJoMseubjwGlWAd4KTqbuhzt/ZH2IbcVVX6f8IaVWG6GME0
ZP5GEZ90NWjpWlRVhrEYJwJry8iBEVYw11yLaVmh9ruok6WohbRk+AUdcGxhFMtcYqGZuUKFnqxx
x4rV5Cgnyu0UZcdIVFc+RWTdBM+NqTxNYbXJBm2nUbILMQgIiROiVt8qiOYYsbCKjP6KsMTm4coe
pHlNWcqo7uxZsf0VPMOqZmfvpKT6BWbUpVAxzT7KHy0AEQg4pal+lTXQUaKTL82LTAYkSGHReyV8
buJxSes/3dgEwmDTR5swDJzW79dhCKcFnZwpwE0CDOozld4xzNzn9ujSWJ83jzVhJPoY435jkA4m
+m9ViF2h8xazfVS+6UJe28W9puiPsliX09Vg3JSEHTMc93G87uADRF2QYI2rVruf7JFq0bjxUelU
xZWUC7cwSofRpJgrlytV3o/WnUB8Fx5m6NOiLHZ6nnu1jJbKXmV0+Fv+VmafhMZWnom0L0H9blft
TkC+qkX5hn8y7g6Z11IUMZmPfpFuOQXXIPGB/mhzspvQ9GmML5Zq1zll9sTL7BGg0c26sMdym8n1
ImFTj+OyaG/6IVkzI5L+oyefYz1JNvREdcWRLPzasVAUTw/yRDBXMsqfcK8qClldcTf4BuMPOB2Y
VjUloL2ekSysrRarXUBq0b0ZIeWzOV91+S9TNjdD0bs+O01l8JZpg1IpRMCJYkPAmhjrpCWHHu1X
pVprSXnTqeWN3+368c6yG/pVVmrD+EFFfaliuLE+QVcfFUyhLa2NYhH0ZyoKKzGOeSodWjXsHXMq
40VAO2U9+bcKSK5WrcMa5S1DE2T1Pmr0bVhsRmlapGU+o5r3N7ZqHe3aOkAlbhljqfLNSHHhhBLj
2YBGNvntW1Uur3OERYJzPmgGfE63Fhw2bE+VUVrpxUppD0HzbkH3+FywjMBBKFbJy6ICxI6dDKUZ
myaGBiy4DnIm5WLesQZt2XfZkbLEjQvYIWY4ZhZFb8M3lleVfZ9XYquoGX0ztN6d0vNJIaiYmx6d
UWSe2IKVSE5iu3WNeobSxkuQ8OJNsYxJVy2/IERYXjG8RePpV6XvczXuIiNzUmi2GDmvGipb066J
Cssu23cCtBVzuH4gnjdgBkq9DQrViSDCorZfCKV3BGxMHN9YyHwj+DnE1mJAta2M9Uc1SRk5TQ2+
qmA+UcXH3o/v9NAEQwK4jSgAqX9i3417+qOlMkKkEim48zd4Q1lIR+XHPmMeneJfS6ckVpZhH5Rg
a1ndrzKrLUJfeRtOVrjQhfUponR0tKw2IWdljNNGq9wYkn89Js0npNwhFUjNxKlGGLSEnYZMAJeH
IB+uSvqKR4VUERnAXDxYBQ4g9brJt2iFC0SCxVM5SWtZjnU4vHrd5xRIaWTvlK514/SkIskzqo+a
DjTTV5FmqQkjLMAPEAXtuxnFa+Zvezt4riyeIhqKrRme6GfD+pBrM/CE0iV4VwDtNhUQgoPaB3jL
WtcjICJzMeRbElvsXSIQ3UCFo7HBOwZzOviKtk9yMteGEFpnyO719Jj0SI/59yNmw+NDzt6B6jdy
s5L7gWR4jQXXNaG7BmQVKIrHWjvOWXI9S+aqb7Y2HK9cdHtZnj1Lw8DF6q6sqXvxZ3WhBtMTLEzq
Gjkt9jk1noyA1C93VQRQVSfXaXVrU3Ersbzh799j5Mx3wddEfuqjbqOqS2MuQMCXdO6vTvOMjQE5
A30PKWldao/v8XTTq79bYlEfXgdgCXMtc1/9zk8HJ1T2QRU60nRz4gDqdBXJeHL3yI7Br/ibuf2h
RhL6wGSN1cYOa4yVFNwJW9uOUQ7qQmtdZzylnbw1c3+bIMUxP1MNJl9BD95cm23hZlPnCLoCqInN
qd0r0XtHSEqL26J9ztJ0VUpI2hlqKVvsIWBKQm/HTCI/2RfwYSCu3pA+qsaLqn22qKKK8Tov3+lp
2UvNqhyHBXEuHLZ5dIytacW/Wk/bbVo+6OHVmDwXheRJNnTWLWAvlgKLRBqdGToSrUJ12wmc74cE
S+B1UWwBJ5dzrdILxD1Bh0B7NZTtotZrL1BfbaN6UYIU9v1w0tH61l3b2QfUBJu4p6sdonMIhqtg
PGJ0sshT8T4177Z5BGaj9jgqWv4ZJwUiDjZPJuEwY5TKOmWowwLsEpZ/xj3OnHZ2rK8MpZ8QZaEJ
qIoKilsE65orBVJGgXaHi9TRL48yw+pt+CFtoH1ysm/8Zj7aWuzGPhJdGhk6y/qgKHzv6wLie0iv
J5T1pwSqIywn+cukm9RUxnhFBp+nzcY/EcY6k8kX2NaQKNa/Zk3mNhjyN4EQT8nKxs0lBn9kjAIz
yTP8aUABcRWBoKTFW+dTuDADxGIXJTF2L/VRp6ybmniXaO0ir65Kg+nm8fiYnKTt0wxuW9/pkv/E
NJid0VrUKglQkE+MNdVj2tT76YSE1pMXInRLy5ekXSeddsz1zquS5qEN6IQtcBaa1sKIPgFHuNW1
fpkKfae0UQ44LO0iraYdK3vk4puD4lP3tXIRZP5VHDS/2pHMwdBfqIZ1QMqIK6bdT3a3pSfaTxGd
mjX9Kp1+X43bbujWmcgew7lGLdaTmmZ6wMw1DXSla7trs7tvqr52p4YcqZ7QpyNZk/CbLMvbVn9L
Cu1eLsqVlCSebM50efRQUSm5RgUfbaIdKpL0pZyNjuatdJVY+dNcng7w6M6Beeo6u05sVM/Jp6wG
97kqXejr/7Yl/Et/6VnHb21P1JwB7bg2ollVz2nP7p/zjGCKlIZYdMmo5Rvrib/1YZ61/yYxgp3B
YL3ZSrBLgiegYEQw/nO75/e95386L8/66kUb1QH1LTp6LdnXSe7N8dWMe1DX3pn0nESfPy936SWe
9dVLKhI5IdUUH3n5YUfJ0ZLzh4iBNWgflQ+l7e5+Xk85dasW6RQU+eb9f/8vnEvFydXnz/OddR4X
cd0pqQkP2zMuL6CLzUXFVXq/EQQtGchTbpVLw86+dUX4s+K54Y3WiUiebDYyXm+vNLBs8ySj1QNl
2k0dQS5wLx0tVHb0mIzwVH60a4R8wTL2+9bx/zy1dtaIHACo2JnJ3kmH8GFogttJZQYmSnS6TroL
Lcnf7iCc8E2VKVqqOLdlicY4iHMgj1VIj00mHWKf0O4vTYWasFqG3f3PX/TbVuEvy521CmNSjwuM
inQjwP0KbFHDqtzIbn9e5NIznZ310GrKCHO6aNUYg1spoFPGkS6/mWbVSttb4sIh/NbB48sznR31
SfVRcOYn95fi3QwOsXpQJax++e/ZsR09qr2fH0/5do9+WfDs1A9aAwZes+DJoiTzwqWGnpUJa9Ya
CzVzeWG1byPZl9XODr0dKGGlDygms66LaTuzuyWXMHN4emQl6qk/UKccCXfMZnkebTt0ylR9UWm9
RP2D1lQ9TPp44ZR+e0C+/KSzsGAXnZAmhbCXwOIM4iAFn3oDBfn+86Nf2EfnsUDOxFC0IXd6oGSy
U0kncFALMiANG6otsl/jptzrun/JneLbD2zITLFUtNPB1M8+sFzV/Rz0AzvIQ/G5qZxxPR9OFjvD
+r/y1vm61tnnZTCRKXUjfjdlV73JZvLGcLNoUTW2Jw3+czdZOg2h6S9diZZ9a0LQJunu59d88XHP
PmfYdqhIjKpcGeFmMiYnA9uzc4axArfI4tjU8a5Mxo3aaMuwHdyfV/9ue395fuPMkreXmyikmYrn
Z6hbDxdKAQvMcSHMXnrGc5eYRh6jfrD/Zdo0bjCwwMKo2tBDdPGTitNPPr81vz7Smc2EqWBGZwVc
02YOhyKFb03am09FY2nuoBQ3cTU+SnK/+wtRSehmMPf6DOGidVitmFTXFLg13dCp0o20U5qrLkP7
n2uT9/Obv/hOzrwqSiWIjeJk60RRxDb/f3kn38Xor6/k7N4JtTExawvDbB1vzozBiGn7mevaYixo
4PB1jzid/jfX0Nc1Tzvviy2Gb8eRn5kxypqquK5tNEMU/AqD/XR6MygLNoMfXHillzbz2VVU+oNi
i4ldpkhvZYoHB8VL8nzhs522z0/b6yw6pY0fjFPKuzzZ5ynVtsBixHxArQaCzByk9tI82G8fSlFV
nVCoCHHukBWJObSGBOMOtQHYvE1RiYzR758f6vT9//FMX9Y4e3E+wtiyx44D8i52tAbGHA3Oz0t8
d5tgC/+fxzh7bUFpZENt0fPa0ZTY0l2ZvhURlmLFqqze8DG5sNylJzqL63lvwFHpbAXG41DvtnR4
fPz8QN/6weFlbto8lC7r9tn57WDVlHYmzvRLHzO4ij5uy0XJsOh3Ybg8ZSTFMvLvbbe4sM1Pr+qf
X+vPwmenme9jV7KU4BJfjivsMBEbyI6O1hu/SloOL9mlfpdufH3O0wb9cpD1NJpys0oLhsEAnKL6
MQJIw95GtjhduAu/3yR/nuxsH05Wkk7GwFIl8p14NJAaj7Swq4dO092xl+DpdOfnz6heeryzjVnU
QybyWPs/1ktMsnMD0FAIq12x6hfjrc1Mrmk/xuxUlxbxT1p6aPdh0ohrqQuNad5AGEiSpfWsHnQY
srUIl6AckRupa8hg46IJ+Glb/fT1z3Y2GOeoAVycfu/oakwWT0u33TV49LUHOpJp4nv6+Q19H4D+
fJSz/ERkpan20UkN3GWbvuvvtT5fWX1///MyP+9qQz7LRMpWRc5rs6tnLIjEeFUFtzLt5agqAsDf
n9f6Pjr8+5GY+P73Ld0lU00PM0c3NemnNCDew/5CmfLtthKyELZKFW+fZzzWaLUyw9jxWItSR2Wg
Ldz1s1aOC00aLp3Qb7/Ql7VOV9aXEypKTfeLGQOHuKvAN1+mPMSNRrrw0i6tchbvdMogQH+Ziy/x
95VonqZybdma+/On+T4t+vIwZ9GtxhlJ6VJigFR02wC/Gx1BV4++vL6rfG1Df4OjldISkZYTjL9/
XvzSI57+/y8vsgwNhq/X7AvfWCLhd7WGDqHUvOA9eWmVsyjXZYPtxzk5d17eT8HnIB4T/+XnB7m0
+86CWppqUlicDpOcf+bmEQdKN7aflVK+9LW+Tba/fK2zaDRWTcgYHN4Y/uTuND/U0sc03bTxc66u
UnmloWbOL3kLXnp/ZwHJiIWf9wHbfRxDvEJA4LEhtz9+foPfXkUCu7eTK6mJV/jft0LWmmZtawG3
XiytR/NTxvs5Lj+K6DXvONDypRLp25AkTEVWBE6Dhn32xWADmkQdQDWSjCbfh7q4/fl5/i/n6s8C
Z1/KmkNsIUIlXGWjorp2F21lNXugW2RvGtNOtqxnay68ITY9K9dR5/SrCz/g2wD/5QnP3ii9cKKP
mvHkzQcwlf8WW82RMapwcJ54MhYWTUlvYpG4gZtciFwXnt08v1swx4mLqCIbZCyMN29mZAguhmaO
tpc24cX5Qd8BVFhZEfQxRDbxtv371tEz2h+Fymp//HpP+IW1g4O/kDB9u2sM7KSFbTCx6C8E+UvA
sos5QNTKOy0y+kBN6RHl3aWN823C8WWNs4Ac621TyJPgJnNmMl3FRbd9Nd+cKh6O/K75/3yks7eX
j2FipNjmrKbpVcab3KYD6+ed+G38+PJAZ/FXjdQCHxcqUyk/diGZmvkhsuf/Yg0TbYuG95ZgEODf
90Bqpkxwg5nnFhvDBW52SBqxrxBxdSlwfBvq/6ykn+VNCYNeIXZ4X5od4QeRhesmQQLIOI43OZuX
Pz/Wt5QE7QH/fi79LHPyMxzrLZ3sc3DoQXCgAimAadB05aVwkzvLu7Detxv8y3ri7+9RxkZBVuZ/
rSctQie6aa58t2eWQbirHSbLvv284qUFz7Kcbk5Gei24OVE35oO/iIvR+XmFb7ffl0c6O09d4pdd
23JlUtBL6X0eKx46sEsf6vRi/lEmfFnl7Bh1kgkQorHKuFSWfuTQWLhq3FLytCXGErhSXniqb9+b
peP1bKkMNdHP3luGR5asyXaJ8vvhZGxZVoH783v7Pop/WeLsxc2JGfeyWZ7oMHX5nyhOA95uWlfT
pdW+e4H42asGUwo4xecJQN5XYZlMxmmUWLA21wyadAZ7i7TAy5bpCvzq56f7bld8We7cATjRFEkx
5p7bUWvQgb6O80jj/q+fF/nnFWzLiqVC8mtCYwzg2elFcC7kJBiLVdXcNsCAeZcznQeWKKBrIewX
P6/2zy3x99VOb/jL5RS3Y0jPTRSuAnk9xdFdL/Tbn1f450uzcQ+0TFVDPmiZ4vx5/Jpr0QxJmios
ONSdiaBGRC8/L/LNvmMVgppssBl07ZyPCNpaSyz6D/7FR5z89/99n/8XfMTf1zrL0v6HtOvakRxH
tl8kQBJlX2XTVJa3/SJUm5H3Xl9/D2swnSqWJjm3dweLXUwDHUkqGAxGnDinqlTJVDC5CVsYsEdR
eNrRQvl/6n1s7t5qXcwdVRYd+DASAHyoboM62KlrDbtOtFvnGkUNSqWe+AkvTuhfXwyfVsh2HIpW
LoIpkWpQkDVADWGminKvggKzTxZbr90oljGrVVtydbtg1lqNDwX4B7VkP8sEXJWYfQVAmozKfaU+
A+lh5ZhWiczK61IVRJs/QRzjh+lThExaUO6hIIXJDaudFRTL7tTiypC+i2rozcByg1s5m0pHMbwa
mIEqN0G84CbCwWgw5gMa3rHdt1OLCZau9IBbfgPnAqjUgmi/YPxNbSZXDUwnxI+PgfiJoueidMv+
XZBPUwyttPYKE+JFvRebyakghtVgTKHBSL4Q/soxFPi/uShbbYhmMcfsBjRdGucfiQjqosupgObA
H9jSVPTnJQMod8lgbpauj4tCLtvq93GYjvONevgvvZyteLU2xWRqeRwWktIBFVqSQ9ZIth4qnqg+
E6BshoX8ySaurdFfs45XA0Z4ag3gh3/O3j9NKn7e/jVpA4nyag+ZY54lStmpAXLqXgWFb+GINWRh
hvdQ4CTTW0d8bYc54njFLrlcYwDR7Cvw5mG2bSAv0Ja77BImZzkmk4NGUSjISQA5H0Mrj0YLeHld
J1ctmDWwLl0B2602f5fHeTc1qpOBnjLtk30PpUc1gzyAUiy3oXGtZcpO1chxzCYnRNMN6H8TFMEd
2KkxKRne6nJkAyYJiO2078LRrtNoN0o/y/jXgElyIIInqXFSUASnoOTMxchJwIgmytWu0zCVgFkw
IYzvcgW03mniY2wM1LXfdemmNd/LCIReaQUixwowJUlXbaMH3flo+gD/g90Psn3mKYiBPE2uCgzF
ZSplYku8kuiYnwOdAeDzHRjVFMDtobTnLUZ4bUApghjPQ5HthEVEZEo8qdR3xQJyRRN/BSY9MDDp
Fl2BGWjVCkfpoIL7BXSMk/KeQyPVwJhbnwBEPi+5jVkaJ67CY1QLviHV90IZf89y7F8MPozLH5P3
LZk7tSySxBgK3NqkNDC9t1hDKIHET7NkkXN7S1tXwco7TSZBUIEHnEsFpjBENwDMTUGj85OmdseR
gDazqoT7Ss98c5oe9Zg8XV7nhhjkpzPI9m8gPydJtYRrffAAapVvJAtcv9AKmNyZOO3bZIPwEgza
nukYJi/U0Gz4c3b+2TaTyqblJAJmL9SYPbbkQ7jDoIADelaImKSPkpt6EafkuJWKrXeaidkYhh+6
ElA5wHxRb4H/Ad10eTt5FqhbrYKnEqu9lEhYUdb7ChQca5knsLrRcPu8aWx8zsJ+lgcAJeTkVw+W
uX6RwdsP1mAnW/Zy+U1qvo1jaGsR2D4OWggALJjer4wy5Xy9L0EVTT9Dg9AVdLyg5sVm0ck496Mc
LDOoc2bwI0oCJnzzx7TF7OHlPf1I+j+5CWOJOSCxCUh4VOhA+zmiTXs9MRAoD1Ht1k+g0kIrSoGQ
GDTjWtt0KSgwc5un8CGwR7vElQIVTit6MoRj/2JwtkCili/9Murgq8+N8n8Q5IEMbglM8+11DzJ8
UCGwzBP0BT18Gs5OyDx7zIHpBaNr0YadPeBxMQnqtDuwaBm+7EKP4AUsu4/Jg+FAstR06SFabFB7
+wghl7+H9MXJme/BHKMWD4QoKGpE+9feDRoLQzwuLUZMjRXeLi59WCc+xybP25iDNakjycMBPkCz
EohzgOj3QIfJMTtvQYsTCn0ddEDHO57hTbvmBwQVOtqywdwDkha0QTlj1DuYFEcMQeqqgJ0zWnie
9CXHo3u6skO//MqTGoyKTGYkzd5oY2xrXnbgL9IOhQcidtyoaAWCSDByFhc0GRbGe/5X84wjgwdA
ABswqBo6ZM7EoYLKilX6gNG33uhIroiJF6tHoUl3Ln9Ymnp9OUGrdTMeLREZj9ZQmz15indBp2uA
D4CMoAYrHxSqM/BnlldpEP41BBBpumz6axUPe26Koi4rqqLpGludhFRAiOqQPsOnAl/GSJQGEEsM
qj/4k2xl3wCuB7PmZaNbZ2dlk61TkqLALHRFz06Nl5D0FoS3lw1sxqS1BcZj68yo+gQD9p54p6Fm
Q3aYJ7DlH7RMDXYLzufjWmP8tpsUgpwR64FOr+7Eu2WH2b+bMreFA+iYXK49+iRg/WW9OsZRcdcs
odwlvac+0L5/5kBUgzixC2pYxAFU4/d4cjrVqd/VnEfEv7iLImkiCr+475iLd2lqGXO2Bo6oAvrN
CdQoTXO7ICtC+QAqmmTfzeQWz2qblFSTWCx+gpoOyLJK4AXDrWBhiudfwrybDG1eCoFg09vIBufD
AXzzyJ2wDXemK6F1ZmfP5gEDrtzTuhUNTRkUAbQGpH1BYaV6Cuhr2kxekmohyPIzAaLR9TFXR04e
9TXLoWdzZYmJ93Mu63GM0REPA6Dlc7fvHjCvNLqpH17VmMT2iAuounjU33iirF+Bk4xl5jN3gtrK
chWDfhDjBoD4+/gNtxBGsRIvPuVPgj16IeYSr1OnORUnnvmteGgSCX0zDMGincWc3iStZykLIow0
7+k3BdmwJ/iNr+85UeLLo4OucmWHObeSrohxF2CVOU4sIJ5qf5wazZNA1gI1bTAwQTmont1Ak145
ljedF3hmtMtV3Hhss64UklnJcpzg5SY4qa/goQb77Utqa1ZxLXr41391NoZY33jJ06bvruwyN40e
DmIANaLZm7LmUACCUkQNmHk4QpCb8V2RoJEnA/GC6sbne1xfIqIugjJjwhxsMgQDgoRjQdpciKKC
1AthSIOE72cTapkRTIemvTd54Evv3wsHxKP2ZKePw0G46/eTX/m8NGh7WWebzOaBm2hpodcGnqvB
PBKIPbRh4V52DJ4JZudMiMpCTABBrUnBllSBrzv567IFGjO+3B2rjWNiiiilEH0N8W2WqPZLAYRA
mP4XW1BJzdGfXPMrU0wQGfWQgGYCd0WOUko43WkhN3vZjBSKYSAnNUTMQTAn2AjANlKkeAtg4tfp
rgCieV/2BZ4gEqhf9+CkdWVHSl2gFcHCthc440ky9bKvm3k2z3ih0sV13aUIVPrD4Khe5nXfTVu6
+9X+Ct6AEHTHq+bORA4QO2AC3iV74SdvAGTbYc6/gPHJuZFUodcFpI5Q6pom9TbvRt6dv5lurDaZ
ccqqGgIQMAWzF+3Bx4GALNjtG+iwoQ1DAsd0O7e51sDQaANxGIAnnKPruX3Uz0tkPHbENVQ1Aem8
AhQNwVsZnLLp7vKh4JlgPDUKx0CQaS5hhreB5obRdUt4lw11xUu+wuQrED9qAmnEaQAXgNPcQuds
h9fFVbtv/OzETRF51ujBWT2lDH1MRkOEXzSvwanBkRBceV/8ZfqFG0NN/fL2SZseogGoiUNoIhwz
F7Y5BW3e9PAQSLDcjJCihswIDiHE/dwegTl80tGkN6Br3u4uW1Y3/X9lmQ0AiVpKPRiyvLiT7qV0
qW2wikHGCleGNVTZj16YHsH3eDVXcuWCtscEpUgvggRHhBBZA3ZJEeyCSwGmEr0HrVwEpbB+hoIh
kjxoGZiKLecpOKpEyDSC4DCCegM0AN41sdgHIggk4gJ5QisGIMXAcrv4V2WKNth8fo2B8U7Mwepb
ebaFBfWHcg5AEzeAuqbWwRsSLe9gFzk1kD5LIsmLZOhfRYbsRekQ2OhDv4ZjctCHGjSJ9RUwP+/j
LPeAwLYR7+NtbKGBLATXNP6HEoZ8dpUsEZaqV4EPoTgOqGDLbuLlNl6647F3oD52EHdB5V/+bltP
pk9GGf/URL2Xu6JZPHIDoolmnx4EmMzx6v9PT7SNW29tjm2pa2D5LMyiR6aXgXAgAiVHDOFP1Z0A
Hb28ss3d1CQVTyMTHWeDWdg46nrZQScG7DellY1XkBu4bGAjVhnAd/1jgG2wkC430JoYsBTlNYAi
Yq8BWzam3mUr22+P1cFirjaoNiO7A7Mq6gIIH85yFK5jsIO7y2G8yr3mkKLuFj5r95fNbiwOzH3n
QMJcZ2GapLNuIhCPGEkqSrAozwsOGa/zvJ0+ruzQ37EKj3raF9Ig4+JWJWvBE6c85E/qLvfrH6gX
2slumCzwRTqXF/cVPUDfGyurzE0GcKkaTARWIdm8n0+lDfpqzzxAu4VbJeV+P+ZKWzoBMPokWbzk
SvPRNhqc8Rngdh9sVc5cWgY65bvsEHu8KhrvKmCiiVRjJLYQ8AULpULpo9Rus8BA0yxworbBCE72
AKZjTh62ceY+7Stz5toKtf5FQw0LdRhLG3YaCH8uf7ptvzQVBSoSRBVFxkIHARRZNkpwmYevYzM7
M2UEy14vG/kXr/xt5aNJtvLKOpoSCMbAPzq8u2cXlMgOdJDTQ4rQOKLuOfl5hDL+Zavbm3c2ytzd
ujjN8dDBaLlgvH8+ZngTXLawWSun5U1ERFMn4BT4fNo6vZ5DAcMqnggIGq1YQRJkpzjmHTTqHGTH
XCfcXNPKIOOEE1hxlDg2aUsCikIClC2Kpf7r8qo2XWJlg3GJpQeQE3J1izfXMni3W8glgN29VSre
m307bJwtGUxLfdA0eVYjlCkmL3uEjKUv7qP70AY82gs4t9fm6V2ZYpwhLXpidNQZqlgCmmWJXLTx
75EMgZqrupIivbKWDjQ8l7dyO39cmWWyuCwD9UKhpDQFgYhadDu2Vn5fOJFn2uopecbzUQamdHjq
vvGj8vYjbmWcuekMcczHMMdNV4ajDymXxVI6cTcl4JcZtSWVLb2CcMUiglR+lECa3qeTG2rNvu8L
O+rLg5or+3AuoW0pHaKol11Mbt/2qnbdVtAONLpdA9VUp+xEg3eu6C9jnhSfUgHma2HwrqnB2o7f
aY+4pSGmZi/AdmKY163fIErBSdo2PP6TOeYrgVjLiOsB5hY1/KUmJkgxArdIh18cb6B/z6VlMR9E
63toVAF54CX74pG2uaIHZT/Zkt3fNk88WPEHMJCxpq+Ck0FjySrokqFa5LaQUElqVA1yHQRKarM9
Voo/kAnNH/CdFmDg89O5E9xaE/YYyr+Zwhb6AiACXlrQVk6d+LCIJTDJ+XQLpYJTIkP8Gwo/D+CG
ev7/786n30u/0ur3CgukVmL6Gp+zvzrARWZ5X7cvqva9i97yrgUfeesWeuf1wb7lEW7QmHZpr5gE
JhgKLdQrnNNkD+WrGwDzPfBkH3mOtvU6+LRG5sLQRqKpdY2Ip1qDU93Op9AFkawNfNSjvONZ23Br
GNOIBCyshJovs6FJpIDTVYVOydSCaa1QPcMsbaF/43w3+pu/7t3ZDLN3YhVDli7FmlpXtOP7AhWA
xFHeKhdci+94ZqFhDJ6bE69jQ//aS2aZrZyh8TCnM6Jbrl8vnb5vSh38hip4QKMfl1e4femeF8hc
um2uQxIkAmmEBmUKTMJCqlSoZt7Exr/4xtkMc+8OFejK1FTsP1oTYHWvgaO0gNxBV1gDZBRvFF6Y
5Xw5tl05dmU0NfRSpM2QKboq6GTwScGYUvomnUgNWRersmMPpGg80xsRfu2b7IxFbbY96G2QxWsn
SLN4yzFwake/AwrYpn1F3jg55xOqTISfg6pMTZppQDnRo4NtAZQcLnvJJnxjddxUJrqTPI8lbfgo
N2BU3RN+VF75S0ss9Xq+gUXVn3EWoON4oOiVQrD6XeHz0pztOPbbhz6qSqsYSkYDQEMJv0E8xDtp
1+xUH4koN7L8S+J7tsOElrYtJej40RwxsmknK3AaEEyiGd17ko3e5NP4Yj5e3t/tDu05nKlMnJn7
JRiEj2/oNY9BZFNcDJ33EHJXcjM3uOe9+D5oJ76GGFOneHSUJdhmlpCFKLzRZy0J+qciGN4xx3Kd
VSD6T+LHhOR3Ybo8VOr8qKrRS1iBLCMAa5KQSZZRVy7USZ06mUFHmEJID6QrSulCp/g+quO3ISJ3
QQXKcBWSFlFZcGLythucfzg9Dis3CCM9m9IQ75J00q91M8R01iKZNymRAhtsTyDqq8XDNGq+DM5l
zmfaTnIUE68hzCwAkPfZNumNAnPL8+KZO+WQHpeddA0BJRsaUb7g8Px94xJA5nY2xoTmTAzMRY9R
lAJX7cEgL7OsWeKCKmTLW9ZGrDQw2GlAZVmGJ7Czq2MLBQgNRPGeOYuP4MAGjaQKsQYFROBG4IGH
/gBGRThK/ZiW2c0SCX6oG/eDGCW2ZkLSK62VzC5b4WGe4/vLW779tjl/beYwQqw2a8MEbpqLe+j3
OgRyYW3dOmEJ3mQJSpVKb1+2uJFZGLJMdAAlDDpmw/iXosiZMUG20lMjYEOS2yyFFl/JqQduXYiw
oksKOqESZuCYC7E1aqhPFwjaM3iNEVFbH/HldSw/hjJjL3AvL2orqK3tsVUKbRwy2ahjmp6X1+Nk
hXfFg35dO4sd2sFx+AaIfMvZyK3KyCebzEsnKycVynQFTZ4gBv02FVbimDZkXVwaR0soS6DHxrv4
N335vLEfG78KD+psQPCyAMtbMInxAWSnz6kOMFgFOQ/go0hpZ8vAY1bYuIE/LZS5HTELUFRlj83V
MXHQveVzwLl/uZ+Pccp6iWkY/8hm8HTpHoFqB2CzBeG1Fd0Tm+ahvPDDc9GPz7vayakHN0aWYFUf
D9VbaReezJNkf4x4/8GgqKR92kPmBpzKUgKdbLh48knzK8WO7AQNDQXZqA1mZgfSdx7PVbgrZMJ5
NckdqWXYhNAGqF4O5hGKe1bc480iO3x7m65J6MCbiHKkyVbUemNogQ6gBITDsSa5CyppNzPBI7k0
Tg+Obc6R37w/VuaY+6PG5VGFZQrC3X18DyC8G92gRAO08dF0UU52BAgAoHljcRE6PMNMbAMJwhRD
D27xDCiPYDrEhxh16pYnzSEYcrZMf4S6OOTY/czmlt02b+jzotmym1rFM5I3PHbnA22gDsf4anTe
ZQD6oDXiXN7hzZsCw6WgORQNE1Dyz9lA3EYdFNvAQC7WJRQdnxoIDmQR7+3Es8IcjGCYsgIQ08GT
RaTW6qFsT0bIOwqbEWy1FOYk1FqlFnqJT9YF/e0wJYc5fr+8WVvoNAPXqqKYJpKNL+ipaknQRqlh
ApLZ/uKM9/I3p9hDTBrDRnZph36kArALGcZXaND9Cf7vk3UmgC5QQNTiPkeFHvrrkBS5g2SHkzQK
D3axvZHnVTI+0ZeLmVVh+3dfdnjs72IXklf7BSEFGo+/xh0Xyb8dVc4WWf9AFVMRkhqfzoEnupFN
jmmKEVfTBr7Eia4h1o5rtv8OrujLX3Tr0fJpTxmnKVOhhLIiMqXRFm0ZEbsHNT66HrqPOUw3vul3
HIPbh/u8VCai6W2gdLWAzaU1xt4vfXTIDuoBM8M437yupsTbWCaMpdpQqHNBj/dddwVR4G4fH1OM
C6DJ7pDMyq6jHQSdPAEwIc46t4/873V+HKXVzauVijlkwkgraaJd3GpgWCG7xEnt5ZpOiZQAsULV
kPM5eUaZbK2X0okEC+LMHLgquNG65geReGQX24kMQOtQ98bLU2ULCTV46fN5hLdqsmIlee21M7Ti
i+BmFHrVihLtMJbxWyGpiiPFi6OLUBzOzNkfFO1amKS3yzu9eVOtfg0TFcJC74MlggcX1Z0MBS0V
k4aguIQqUsNJhjd3d2WJ/vnqk4LzOJhGlcaFuoKqYEceAMWE3G81cECWmwFoZYgJB1pW9q2hY4Px
XofymQD1xdfLm8ZbCnPs5WAO47REWt8l6bGBdk6Z7MXAu2yE92WYow45UDNWhg7vvrbDGIV+JEt2
VE3oDxKDA1XbPugrLA3j+YIBiqisR7XV3NGbKXiWIXzjaIe/K9hpvUcdxq8oGvEPqthrhMtH2W3l
FWVg9npm0NhdiKD57q2ov6p7mXOytx9iqwUy75N8ygyI5cHNs3pPJ9EWJ8owgECJX8IA3Nv/cXXb
rnjGKDGnC3ISaQ/FYZgFldIEeepY4q2M/nKmivVpA5ljpc2IJW1DbwRyP+MWio8ZQHN1dv/3RAW/
ncZbE3O8iolAUifApUACiLaWkm1KPHjcVmnu06KYA9YFixYaKWBWtJGS3qeaU1/37ymEfKxwscR3
KAPtFRSU1exQvas6EovmV3E3Frjmj7yEenO9q9IQcw6RN0lKLmqtV6qi1SnfyHB/+aBvG1AxyaSZ
CkrMzOHL0hDQRBqviuxqTDpgXLjkCpsBC1Q6/5iQP8feoTeaZUlwvnXJap8F8BzhMWIC5Ahx5fyx
eQ4/3s+8CitND7645soqc+g0bVbleIBrqkbrVYXqmONolWKB2akEcgiYOMTglkh2l7dT5u0n/fNV
SBGWuYtJMdGkDNokDpTLR7t5iZwMQGfhBdgURwQbx1XnEruzGwU9kCq0zTeTWFPBufO2EAJI9Q3N
kDQN3DgsBc9Aij40ZJRLFVztEGO76gKMXIL/6RYznweldqCRbaOGD5lX6FNyZwO3v/tv8yx+UGy6
pgs7fIF2uA+U61hFObrguO/mPXVeImHcF/J66mI08K1IzpojWrwnMwTDahHfNglJOFVD3oIYR67k
ZOwLyK5TkSLbNL7l4NXKcGY4LkR/81fPPe8b47nT1BlDN8BMBlmoQ34d75R3spteBPfviVXZMY7R
DuTqfxH7vwwLbz8sVpvK+HBNlCABTy5F6LcYQqDTRCfdVv0ElCjqf7iGtwtBK4PMNaInWoNUEAk3
LXVpz+Mp9WnjerhubyD9ytlfGjIvbS97hSx9kqkp6vqRpFnJ2NzH4ComD0IJuUXwvwp/Xf6c2yn3
anHMdSIPuVSpJrCnrQvIMiaeK8w3PoCHBwQJACTdCLd8bBDPU5lrI18KJKE05FIKRUgGeuDhlICc
1ACJE53pKTupEHHnxJstUNA63hDmxRbnnQkRWHxG8FvjKZy6ENaT3yaLvPSgKPLyXykWPbnJcewA
xOqPKnqlEIY9Ct7lLd98OZ53XGGwX3mOqunYZagH04Hg6HWEumnQqztD3RcKtwBAj+MFf2Jx/JEA
1dpuQrt51O0JzGohVMAPhgMiKNUXHbAXizteuYjnUwoTiQwJAMRUxE5TcjX1KrnRAQ40HqGK6Ble
ALqUncyrg21fbL+jksJEpczUWzIWODYSNhXtdTvVOE8njtOynZ9U7JooChB20uDahNZv31MWisuu
wVsFE2mGHMovJfTsPTDvOrV6nelcSl+695f8gYkvklTE+A/SR+oMGLE7CPfIIB3hDtPFPvdhS/+2
L9YMtA0xhk67lWx0aU19FhR4H/Bl1lgqhwSi6FroyYTXmNtOJ1ammKAiEh1v8yD8cPTOAZPpY/aa
7UVXcelbBmW2v98yIg4396W2/UgEeaFKwKWvGOx4pKgIYppqQU/HI59MqGGOVfTSNcapmiEsWmqx
1UTtfRI1+zrEi8oQnwpduIYsaGPpi5BCeC7dzwUEWub052WX2j6Mq5/GfHDIj1akKClqHJQas42f
BNRJ5IX+Erji6+ImIOXlPVK+cv/Qfg2I0Q1TheYciJbhF6s8UyKAAnQCPkZ/KPbqFW2FkwO6NNyG
nrSZSK8sMR6mZXowDFoyoMAJaR/M6k+U5kG71e16D+p+4OL/ptGInfQWJBM7XjluMyys7DNutwza
GHcqWgpGHu/G0BOX1C9mTmq3GRcwNi6rKiaxvnDS6JkQG2WIRapopWfKQYCo6WU32VzGygITskdS
U4IFvFyDMbegOm+j8OWpA480ctsbV3aYOD3rXdQtBtINKosj42hO39Xrxp3cxsqdyK2/17vLC+Na
pHu7csWsrcNcMvCBKDAozo6U6lP6JnqNtC9cwVEdyAhL3GmUjTl0A7wqv78YE8lVs607KUC9VLUo
WwUa+Efi9/uOPy63FWFXhpiTlgupQKYYrygJDXPo7LpikrhaxxWm4Lkgc876oq5zM8FziTKpKMgT
Yw1BFSrK/nAaLcPtX3gt5m2XVA0MRhE6eMXka/2oARSIgorXRcdk/jGn9xUPwbn9HjZ/2/igs1w5
hyygBAXNncFT7kwM1RS3pldAQfVK+2aAClvaxafphQAW/M20871wCAInlcBG/x+Spu39Pf8S5qlY
9fI8hEWFAnv20JOjovNUMbZmDuCSZwvMEZ+WIcpHWjjCAL8zXhde6hO/uA6xGB4h2RYi8JMt5piH
sxYs2Ujf9j7xKq8+LRGuZPD5Y+oM6S4Uoekcd2zNILyATNBelN3ixMv4N5MPCM1RfBB4cQnjsi0E
o2Qq4uMRbXIwpulAs9wSwNynktz7oyhztsVcA3EIva+sQdl7tHULFVTbCPeRF0MUeU8bUJUNcqNh
f9notsucbTIHpKk706hotyTJhqtlqo5qI91fNvEvTvPbBvtYQT7VRsWIjJRe5ORqOf6NaaOAC97n
kjnfi32qpINQyZhaHSBzo73kRbkTmvpZmQYASZNccEsJIs1Tlv0ibbyP0rpwpBrTLEKk7zA+uQOz
76s0d++lvjyXqgbaoyKy82x6EGLxKhTqRyVMXjUzEaCyjjEiOclv64GHpqcu9SXfPbsc+/IB1Lad
ugZnLG0AbhCImUIfPMoAMMquSUBelGS2OV+I4wXsy0cWSGBGBEdt8Ax/ctQrEPjbsQ3typ8ANtmF
nXEs8gzSP1/FzEAdykxR8dTqCEZtx3T8Po0G57G1XXNZbSRzf8bRSBpo/qIMcmX4Z78DKdvuT8FM
K2vMJTpLUz10wTigCDI5kN0svG730SO4Mrzsjpcdb19s5zPFxKUlJwEIunCxTembTl6DxEsTXu+D
Z4OJR1I+1CQU8ZHM2LB6wG8zMOvJt5d9j2eECUBGAUStQN+Sc+4H08kMbg2Nk/luHShCJVqIAi5r
XWT8gAglxOpU+EFOdDeoR69JXqF737aS1Yyxe3k9W569Nsa4QRLNYZVRN0hT4UmIUweU7T8vm9h8
Ga1tMB+/FDKhkQ18fGFXADKwHI0rcgiO/HBKN58NRWtDjAeQQs5IpQ0oMw3E1ubCqjHXg7s3ap6n
rvoQwUyzlnMP8naQ8YgayFhJneF2i/osKvda88LZPpo4XFgVi1RV5ETAGGhDPNmn7wdK0Chgug9K
bZon7rT7hePinAV93I+rYCeLQlnkIz7XIL4YojfOv/7HBTFZmToPQx/ESFJKd3DogPBkoke5+CIy
o3D0wB/MCd+b9fOVY7DYftyRxiikWFJ0RZu9S/dBc9kd6Jg8+th8dBXXIt3k1SbmQ4I5rASPvuhq
cGS7RScW342cFtSYcSH+B4t01y65CRM2jHHWMfaFNVI4WXiMD5ozHUbnbywsb0e3fQSFH4BsTRWi
xp+XN5N8SqMBj4ikTeyCvBU5sTheshkGJQJuPIgmUyj+ZxPFktTSouKSp1V6xZV2+VPqxy5GK9CK
oHhpDePkL9GJVz6m+/RlH8922eNGVHToUhURXsHM5EgeSvO9kHmS0DwjzNNnEOu6nkcgAVoz/pGO
4MFrhtgNy+mBs4ubHwr1OYxnoAYtsRBbvR2mYjDhFRRFnAw2JXilhKDQLKUo4gbcCdxa+KYnrmwy
YbgHzxJkRGEzAS2dHcSihka5eJWao2nVMeRNSP5XojROVld7gcT7PtSuDWn0OUvfqkdQWrx/ls44
kFpqgHksy+BJZpTbyyQ+VakEKhy5Tu1BhChJ2XZH8ED6wzy9iQBWcX7AVm6/ss8ib7MoAgheIMh5
5MnRFQDTIWVUpcWDOPJSn01AC157IrQZZUUENd7nwyJHpBfn2Ry8GiHVjK3WHjHQV7nCM3jIm+vO
j52s9BTd4vXuNrPWtWU2gViksdVoC5ayHA6CbezJiZZIjB0VPhsS5/JX3dzU1UJp1FjFVbkwpUpY
BuLF5FGsJpDtNFFqS3r6OohqzjG2WUhbL47x5K5WyiSXMcNNVSjm1lIMNwQfMx1xqt9IbZW0S/9H
AWi1RMZvMZNR1WmJHa0W8IAufrBMqNa9Xd7HzeiqgP7UlEzozbCww64eC5Bx434K9VR3TbXbS3Wh
2E2e/By10gmXknMH0636ElZXBmmgWn24NBPEMJvkxatN0W+y1OmMxh8kjEka5b0g69A+5FUkeWtk
DoWZJCNWh0NRVbjm0zcZpBZQ+sJs3g1aE7z7ajPqrRbIHAQ1CpWs02GNztcGz5TIkeZo6RvGbLjd
l82wvjLGHAN0N0O5wHgIJPIiyAweauBTLzvIdgajEFNTJR3/sFJEuWFitLQV6CN7dMFf4DWd9Xe/
GkNmNxjx3l02SN36q4Oc7dH9XTmIoncJwEPooObzrs8BzlZKzJ3U4nMvA5iktXfzQG56YnLAjps3
8WqZTCYzzPUUd7TkGicPneYO5YtEvMsr2zYBGlZJUlQVMoqfVybXCwYXA5iI2toqejefkPKqnKx9
c5yAKL+tsIxaY1LNVU7pacwWlaBSzDLbFKKXoWxQ/JdMDWM8op8XwjFVJsiXyJABQsdQ618joBG7
Ujgmi/QtDsUDMTs3yCQnpZynpOLNhm12Ldc/lMl9SKcas1lil4PT6OrRR7cSpdLHEawsO+1WxSwO
pJ/tGY8C9LV5XZ/tk3PeJsbNikmR+6ytMN9fd0693I4DD9K9HXbOFhiP0vQAysUieOZN4WZMextC
pEK+1+vWMhIe0+rmdbj66ExUjcqo02oRyWooa1ASnt0e7HqxH46vl134X6LBeVFMLO2hJmWMI6IB
pdfr38Nj4oDD3qd8Tuoznxyct4dMMMU3GoB2B2hvESFjRaYCbWLhZMYZkBSLasVx719eIPf4MBE1
LGohCCJka607u6BsUxQL9aPU7SIr+SF8L33NoTyC03Wl2+SJvDfVFW9ObDNOqAoqPx953AcMdhUB
0V6e69hM8OQujwomX1sttMz4TwZyIPr22wqztWrU1VPaKSMWGvg51IwGi5JTV66huKJjPje+UTom
h9vsA/b3JbqvrDLbG8uloJRtOHnKKTjRF7HyLoHpuHGE0uq/kdgSYqsS8c4bQNOX+7E9uDE0MRV7
HmxFdRPN0YHdAWa6exav+Cjmza2H3Cwm/xWMrrGg227o9WIZCtEzzZOeSo4+PolFx0mBtnNlTVHp
S0z5KsEs4KOIU4hNEA9FYEGQaddZmgV4e2h3fmHzuombh+hs7gvcs++UQG5xiAI6wdH0blyKVhMc
IW1paePCWd1mKFpZY8J6jJSxURJY68rmNmnLXTWMnjS1jqrxWPM3Y7hmiCg/GCiRshCbsCjTPEDV
0hsL2Wqm51DgTadsJiMrC0ziP2BUGptWTJiyP01Qw6u6V2gLWq2k2YbwOMl3cmZyEq5tFzwviskS
amC+61DPJ9BEaNYw/5wyDWA8Tm15uxb7e2FfhKN1CRkAmOCJh4kbq0huwRpkDUq+N6dvpL42orda
eivK98vBdds1/lmazuoLFUtb62aK1E5eRKdtbttatEl3rwF4fdnQpmOAQwDPGoxLfaVsj3MzCkO8
aqqmorSlTc7JFreP8MoCEz3bqOlmYaRgDk/zldbTwFVWHPO92nr0CPPqbNvfa2WPiZtBUszm2C8o
IiTm0zK0+6wvHvMMb2wI91ipgv+aoRMo4U1iZO7l3dy+9FfGmVPQGMvUkhTnTDm1rvADGh0Qk9F+
QuL8sYCmFw9XtNl5xUCsAWwRJCm+0OH3A3jdJ4VuLjgRrkzkGBjprx3Tz3b/AbK5ecZX1pjcqS/j
qakrrG76Qdkcx1Mn2fk1/s+vCKwMgg4JEgAFRIfWMcyfPS8R3S4urOzTgLC67qUiAmlbRMgHLojq
nyChCmxw2JvmsUYKXLjjTsEI1OWPuhlmVlYZB5aEeYkgsI7iuxbfCKGyy5AAmML+spXtg2gQmaqF
g0+buQwMsZGbPkE2FdWKh0KDU/+/9cgBtyP62QKTx8uqEqZZ9n+kXdeS3Liy/CJG0ILkK02zzXgn
zbwwZmYleg/ar7+J2XvULTTVOGd3XzY2pNhqEIVEoUwm8glRFrujhfl9EBlSSm8vL2QVuthkJrEM
E2kS7vwRI54bg92hcqv8zLsw0BLLbaqudW0ii87basbyxBh33jAeQguUMdmrfvBBTuJIs+4iYnCm
8FszZ9dy+LykugeFRu/yKle3C1LJGEqRv4K0312xRtcR2g3wMVW0jMhd7yutSGV11e9OTHCnDa3K
Mtq18FLJmvQVNVS3bZStPL9cXsg6Pp+Y4Q5VNrfTHFsWVgKSVo1RSX6Yz4v7TrbjoROF0syLz4La
E2PcWVq0qJNyg+U+mcKXuY0w2r5A9xSvV3GBZ32PDASoJujNz9jpE10qk9FGfWyxbxX5r7kW3TUi
A9yJki01GWVCoWdlxU6btA7kBwW7s3qaMOT8nzVwT2M9xxC3SgALI6a9St/cQN1wOUA81JkTJ3mK
38Gm4ingOBGOPq1fpCemOf8z4kLtQGKF0CBGQjDPXIDHduz0DYa1XJOC5Zym/pL+VZeC4GfVJRlp
sIn0PIRy+KEva4KAgWYi/SODgWPxij2aH1w2TTM/iR8yDCJ4lzwxxsf8YW4VgEa0zYLrixbfU3AY
TloBzVUVLyxIIKVEEPavXmOQ8TLQ3KFpeFVyCLlMg9zrea2hJcs1eudLO5GFCe1+ZmxKs5f79g6R
tMCVmDfyC7VlE6LvwCwbr6nfIauzQqOlE4rIJtnZYfpdm0IsePTMZmvbbzESzDGRFKcpZV+TPmW6
FdhfOy22hf5+kFYhh84ve1zqUokp7Icm4BK0FkvhKNp7ImueWT+25cYcv4XjtiKYoIIab15jzvLx
8m9Yg9TTn8BdF3LRx8rUyrhkwzc9/oyg911Pou1l3/HsO2NnMcygEovw33lREpKPLODVv57tnXlS
yFbVf4hz9olB7qDKUAGGFDYSdE1H72OiBY1cCrIRKx8OHqsRkLtBnAun/nffmZsQqU0dPinpn1Iz
OFQrvV54Fa0cRVtWcJ/qMmIB4yu6PonvZmQaQsOURiTQh6vEcPr3zi3e6OBaL/nGwgAKfUF+g5pu
jmqWeEpgxUEBN6YJVj9igO6dOyDaDJUWjcJ856MZ21UOOmZdt1ADfgcx5TZ0ow/94bI/rlpk9hSi
ov2UPxJFbU7h0qBiH0lkC6VuLyGC611kgfN4aSlKORzg8UNauG2du9IgeCB/tVhz/o4iqqaiVK5A
2OwscjUqfZxMpC7kVE53VlTmh1q339Q8BzeANRqO2o/yvp+QsuptBOtpFbZuWkco0y2a00paDxYP
NG/Vg430YTOUThy2H3PeRz7EBY2XZkx3dao82wnmVNMlvi5q5RBWIPiSUax39YVcoY9jqxXGsx1Z
GIDst10iPZWFbr7reK3vtDiBjrYNttYsmp+0xrzSCu2pS8bMiS15dKaB9G4RtvO9bXSKjxRA7Roj
mLX7FJfckkr7Qmq2S1vdS4BuV7XGzsN7AH9JwvQ3He5sE11gOdooaRWiDbXWgiTG/FI3xj+6JZu9
shpB1TUQ9WeRNOUNSaatNtbVRis6/K/Tz8tOtfIoxMVpIujRCd4SKt+PkcS1GTahMm2WsAbfI5md
yUyvoYHTOkZOnzBT6bYj+mU12QvD3sPOCCDwHC1+/wHcW6aslDFOlRDjE824Q3+ZY8mTY8SCF9PK
VA/jgNIUCDGDDQZcmr+D0kLTymokGTlQDE9gSu1efW1zr/yWlk7Hml7MoF6cFOMbtMJAoY++IlH2
ZCVS+f0ncPFsVdedotf4Ca03/4zQqGe7ya7a9eDpFTfrrfQs/G6NQ2FVkaxRwZajpFAireGmT38/
gm0XzOVG8EXjJ2R/P0eQ341yCJLO2STrFYyGg+l29kNBRHpxK1mT301wiTxoXZo1WKQh6YlKAtQv
oIDn9yNiXEbmJTvSXS7qij/PZPxmkR/pKNIF+p19OCHduunbF1A9O0M4uIN2b/a7eDwYUeZcPpVs
b35Hyd8tcmdikRt5NFKscdAxSpRfj4m1M/XHbCk9sxKlLFb4P363xr1Mamp1XQus3jSt0+D5/fLl
KIiiiTODpvBJfZo/5U0EJkbwem0hM2rs9jmmPFDK8C+vW3RK+XCoGqciAlEqO6X2re20HmlR7i83
UBsOlECDwLKLf+3ZE1DcWbWGRIoGoQz8g6yKxl3pSVl3pO1gXCXod597t1+anTkHl9e4vrdHK+wI
ncQtGlAd3HCwEstLYOWT5iSxvhus3KuTcUs6NRV81LNXIepdkO1CHl9BvxTef78bVPJZk1JzSgNj
MBxpOMhR5yTd98hWBEh+dvg5Q9zKFrQVZLj00mAOv2UoHfTZLFjK2UlkFojKcByBn2FzS0mGmEpt
VkG94msCjo0bKb74lXeui8TZ4VYizWUeo2UtCVg5Nn4FgfzSuWCXxgDG8wKGCFfdRqha3BfIYYpo
bM+8kLPN/vzEPySztiS08qRBGM5e3+wqtXHb//3a56xwd1FH6JI0GsVe7SdPAktn6pEdMtEbdSui
0TsL1DlT3EWUSomy0FyDqYGCnfMF7JJ+K3WuXdykVuUYvSzww3UvYY9m2dCgi87dECYp6znNYBBK
Dje11RySXr9JwYiDx4rmQvXnp1lgZEtJ7y+f7POr6Wulvwzz2YEWasSjPtVZ0H7v2asgqJsgxAwl
eOPjvfUAigJZ8CY4v+U5k9xNYYDsp1cm6W9P1d3OLasdk2aPF3BAWg7mUXe54Y4i8d7zWIazy90Z
WgQ588WssKm1i6ztVzwl/ShUR/Nn0D/QV8GnXT0V0J/XEaMSTG5yTkTUcglLGqU4+YPqML2XFIJX
GKlJb8YCNxOrIhQHkcb0KqKdWOXCmdIy7NpMmhDU/JlXyRThviDJKbLA+SrogvS8oXMa5InhggLZ
SVXRcbj86c5qkhKm4GYzMtIg63NH0W9BauH0tX95g1YP+a8vdVaDnCJ5brUG6yjr/NFqrZd4Gg/z
1BzQLXVINPk5km3BMT/vKWE+eGKT88EiH+U26dUkwLw1eq3u5Pt6gGuA3fW6pk7r2wG0+lil5yH7
e2Lyf+4o4X4Adx2Ftl7lULtJkRmTnQgsqHZ1V4Mf4PKnXT/jJ+vkbiM8+9Gh0wPPGD8bo9hqa29p
0N7AFpfUGGBTP/JMTEgq2lPuJqpNq7dzI04D5bOAeFkL25nsgwoc+UfdkTu/7zxVQwqSTaOKi7Mi
v+WuqCySJlKVCCdKNFlbs+mmSxoMkUggS2SGQxY0QoEuB+mCwDZTxzTerPlbany7vIWXT7kpczgi
WVZhq0qbBmqyb4YnKRW1k4oMcDBSSIRGxFZx5YWWrzSPUSWqYZ0non93dj5RIBelbo5Dg9jrWt6z
mDz09OQGzyD/i89uxPScmwi+G/v2v72DOJvc7aZNuL3NFKgiTXea9BwWV3Z0ry/fM10kEr7+AQ0L
uQhWUOXTA10eVyooU9OgU4frQVVTJ6myx8tesH6ejjY4h6bG0pdxn8LTGtmfZIDxcjVbn4Me6H3t
0EEUSa6HsebRIOfaYWUS20D2BmHs6LPgYNqaPoSQwMW1Dx9Hj5XAO9Mhz5fXuX6ijmY5bx+twmyk
Ac6o0GAyqTuVEYpdPy8bWY9AThbHuXzbonw9TUBFsCYFxkbZkp0CgSfNLbz/or7F9ubcE3+tic8B
yL09aoals0/JRtw6p4wdkPfGG6Q5rpA50n5WMJu7o6hVSvAxTe4IUEL+H4Qb6VtO3rrwnajvlz+l
yAR3jxqNYUylDnBNi3sKbooZbNOWcX/ZyBcZ2qUvyF2Wegj5llDHfkky9EpBbuQ2nXmnqelN3Jqe
ZUyHNO1iB/wDnSMX1YKx0mgHjeR7pPmvloW+NUXRuiroeDUN9Gqj3V71YfeNIEWhxdKNrCNDq6jW
fddE26VIZqfUzM3So73eMO7anHzPc/taU6bbUmtutQyMnGHuNlZ2IynDphiU/aS2T/YSiVgpRZ7D
3d5jaEsG5ofSgMhv6IZ347xzFoy5J1YpCBQEGGayfT55OaYK8sxThQszUcBGoN9Fs3D27KyF4guQ
j8eAg7A+juzBZiGXHlh7DZJRWiAFrVu7ool20fHmi0h91DRyFGMx8j7+i/VyJq5xL28qTz5EOGeX
nVN0AjjEmtPW1kNiIkQO82Aq7L3SLY4ymoIN+kMkd/x8HGYlkNmbZAWLsrMNjSBHYG5Ae6M77Qeo
9GYH3UiLW0PWdCMifv5DrPzLMj8tl4zKWGsR7h7pgOYNcOdX1/lODTAwvm2CJJAxOsgUn7unYpMH
ciCSrmALOz/8tgZOVlZT5lNr9thI7SSFSOIN7X5QHtRwL/eHGaMSrWm4dokyzlgLNnX9OBxtcgev
B0+LAhGiNNAaw+miH1IpHEpaPw5HE9yJq2dSmEkrI0SNs+9F2H9PrfBxqEMk18i+G+JdWgPaKstD
6Pp52WXPJUm/juLRNncUs0YbaSzhch8+l1t9r3gAxeygXHVu7DHyUtmLD/QlerWD/06v5w8udfwB
XHSRaIOktDJCJurpe+ZSbQbTFAqVuBQHv7gb0GMHJrjOJduOTfKJGrD/EN8cfwF3bJHutLVmsDGx
vCluWE4ga5zsrfpBD51XvjPx4wrMC0jAeJe//R9i4aNh7hwrqD5m0YSlo/bsZci2uI1rvZqMIuV1
vGLPIdFT87xO9/t287Q5NVUhutHA1VgAkv9V+ODkBloUf9FABBZfQjIXTitPm9NF9SAR9EPB1gyh
DWtf7YutslH9FCwmYFb16qth17igrnJbvwhAHRffmm7vlTfVZt7WNxAtRGnA9mgwHkKwsCFF5Bce
aBLvqIu8vWi0bT2u/rUbPEVO02hd1iYAl6xAN8B8M9fPiqVvG9o4dYwp9qj3L+//+nVxNMiFMp0+
dG1q4uj1dv1Db6BWX0huI9evl82c88uyPQfDLGbadEs/a/PMICus2iXcbHRRc7Le2k31UX9fvjM2
qHRjPjTB+IC+VpBCTaaXFl742QC/ha63+n1PfgYXH9pLNYX2jJ/BRGl1F80cz+3tdPh7ULfdI2cM
dXaIId4Jz9nqhz6xzH1oHfRT8dIgy4is3xV6ztV31tqhO4Pf7dp9twOTtxhWVh+dJ0a5e0M3QrWW
aE0245KA5yQuY68wEZkSSTa9Qs/x8tUR8V/e63VIObHKXSVo3ZeWukYi13CqF+iTsPQxE7ep0iv6
3j/R63+YYDkxyd0glVyZeSnjTSPXqSNPsjsgbZZoyuby0lbv/hMz3D3RSc1cDmHJNpHuylu6VfZg
VjkII0b2c89QC9x+FmsaQ6WLA2UyqkABloJE0aZ39Z/dT7NyGEEc2WGmDeW8Af/xwupFi6jEds7W
+nVSf9nmn4cJpldqeUFgV8yOGvQ+enBtlz4x9uvQG9yycYefeRX8M/Zyzjb3QpybkYDwAvndaZM/
0V2+mT7ottipXnkPdm/xrbt+KI9r5eCgor085iYSZuwmwlsrcVQ/2ute+dL6TMiuvZZ2oqt+3Sam
Tr6mx876xDu1b6SqM5JgMR5y87qZvtn642U3XY9nMJz2HxtcNKFS1awGW08C7bZ8mh7HZ7vzEj+1
nPE5xk03ue1Lc9e+0R/QTYe827MqGH4RrZHz39acKJUKVpJLJmfInggAj+SCZ/gfcObXKvk4okhQ
oR3RXBC0np1j+5A3uVMeKEIJkDltp4Ah+eUPK1gXH03Mk1ZVqoHrY1Zflww07PQqnWURfjKvOz/9
x3VxXomWMiXMM4AZU51vYzDOQz4yQxVg9DQ/u42a4N+tiruacgXszJPVsap6uUO36i4zllulNPx/
Z4Z93JM3/ZjMbbQ0DbYLJmSJOgpU+ZpJKPgp+nzcXTCM6KiBXiQL5kc/KjCzOmynPSijXJo5pSu6
2dex+rhb3J2g65IeKyitBfK8JfrkNsroDFLqJvCPyx/wvLvlCx6PprhjbZltsdCCfUEvu2FMzjn6
9J6KhwJcI7Zv7ZbAuGGRtOYbe4BXEIPJt/QRwAqOwfprxYZWJPp8bduWua2MIPIlNwQnL79K3itn
hHSegpF8DOV7n0WMzhYmNWGKxuVXX8EnVrmNJZD9DWcw9gd9A2pUaXrGpIMAuNafoic2uN2cJa0j
fVHDedjkgeZEH0wMBpU4vEgrVGnZIRyfuqsJjTsQD3KT/53UhW3yyS/gNnmw9DoyemBnZURebO4h
BefS8OWyK4k+JQfQkmVHeYl6BGq1UHEIwaOQk81lE+tpr+NC+CoLwTTv2KeEnUMTvaZOvSmCDE+r
4WW6EfMACFbEc9HVSlyUJjuGqblLVdtJ7MW7vKBV8D9ZDwfLrd7NfT7gqZTm0XVOteekMj0EEP8E
jU/McGjc2OXclmGGkkOHYYCKuo3xYsiisyTcHfY9T9CYFumInhkFV9le2dibYRtuqD97jPA+Au/3
5U8n2hwOL2TQV2p1j5iyRo9qLD9ghkyAjaLN4bChlZAuTlWUJXuiv7e0D8C1eEOTf+3UHD5Y/TBO
dvzlBO27bY7U6az8Joznj7iz6k1bG5tcGm7R9n5nKnmga8WPpZFmwWqFu8eBRBa2mWbNeIjEYCBw
oEZ8HfmFGymevJl34glY0dfl4EKHKfR4w1kqeTupudvFV3X2cdlH2A6dRT1Hv/+KaU8csq2I1ZUU
RRV00iP1UTvR+KHL9RbkiAJkEngjz1cUy0WOhgCsRiffSZQ4Zfl5eSnsc1xaCocU5qj0WWXg+Wbe
gi1r2x4M9Pble1Fyi/naJTMcUlBrVsaoQx6tVyKvTSOkTU23BflS3kzOVAtFRNa/GxtksnQNr2DO
XqbkqaK1FkueGBiELtGewvqzwid0UICQ87/Qw16PeOyjSfaTTpxiWipjMtHNEFhvrFZJH81vOpKh
WzTGBGQnK06O+h6aGFs0bYRu/Wm/gmhNgzYUZHSEHb3rp+D4YzgUq/pqzmUM/2H9C5r9NrmHb02e
zAdkDp9Y3xYY3gonE4mKnXcSf0UER7sctiE525Cy0nC17Zgwd/bWPJj4AvGmPZQ/W0gnKNCjq8Hk
5CXgPflH19HROAd4HTEJNAAHGF++ZdmhMGI/NPTt5QMj8iwOztK+zpWhw/2Ayqdfo384KgXTOn9A
zOM6OAjLyYhu3ARPtzxxogeM+m2RfXvKduiivBVHI+tZlKPj8kWqTCGxWucRIIC6o9vuph1rWagP
tU+R8DN8qGuhACgJxWXWUfTXMi0ug4LKVBpHE+JXpUr2pZl4UqKDbh9Vo7j0Lm+auo4/R1sczGHS
sdBbVtckC/i5WDdX5Cs3+l342j9D8dm5jfwkCLfW4+tXK0P5I78ngzMFdRD6l38K849zJDz+Eg6Z
TCOXIkPCeyQxdGhPPUTd5FJ9M02vtjU4s/x42dz5iPDvJ9LiYInK4ZJlMpD3S8Nra+2S3RcFxFYk
Wyg4GDxbpzZ2VplbQ7jpU4xa9WhXE4rbrF9Wx2/HoQtGleJ+joFqkgHesQwk8mRHjd2IQZQWAxrj
gjkF4aDGH16QR6scrBjlbMkxa6EY92+j378tWxCvBtLbtIf0BVqMU/evWvR+Fn1MDmUwRjfHJAOO
xsnsJ6juJUQAlutt0yfHnkMZPW00O59x89PPcteBXBXZPTQYjkgsOi2TuXAFnsjO2AXP57n82n5O
2ibCI4upBTLK3uGg3rEUWAwiFE3UmydCUZuDl36yUpTv4gxXkWW5YG/6Ug+b9vr3RHPETAYCNLM5
hIkWqwzlErnS2dKCASPLyWBtwHFzJxFVMOkr8kh+IGOpkqGFfDx7+ee76oagDgqWhqDcUl/eyGgM
zbw8MHaX90/gkjYHJIkS9l2sjSiVSKyH7tWYRElSkYNwQYsh1caEES+Wqql39qa6ZhwKA4R7/5s+
V9F+cVjSTH3V9gluPaMpMN0+xYobK8VBDiFdlQ6iVpd15IIyBQRyTUgdc85Y0WIhfYZHUJPFwVgM
uyjrvZHkTjE1XtVaaEDfpfaPyzu2vsSjUc4lE0oj8FP1uNjr/qYr6uvJmg99Yviq3YhiFraA88N9
tMVda9Nc67GWACRZJjM5NM/wk8Da0Os8EH3L9WQ6cnn/+ZicJ9qzoWuUID6CEhBIXEEL7w/fTL9+
sSAd8FgGonmEcxWkrzv0aJBzzJJO/TLUBbtDob8X7yT7S67WRpVpYdJZmdNDXV26Nn+2Dn0GexWi
W1Eik9m49IE5f1W7JanNGS+ahTyneuboke7YaH6/7DIiK9xdly4mRE0IYrI0vZKUh077OVgC9FoP
xY4fk7vaTErbyhhxiVtl5erJiLz6dtB25qK6RRUJLh3RerhLrqcDOERzHIG432vjS2PdxpWQ+1Ww
IoP1K528/IaxypJqwCMdjx4I6ex7nzXGmiGbXRtzl0ZwD0yUeS3WW/uzKJ8kOg8GDy72GKHTEZ2/
6Q6GY4exNE+YN3Yq6CinfuTp15JgE/8QPfzaRYPDFnB6TnZULZgCgdIOYeVe6DFBohFcN07+1m8r
wcTOH+LYo0EOYOZ8CTU1wuWQ5gWm+BtcQS+1PfrNGLoq0o9RAzbIHNOPsXf5SPwhkDha5uBmmkg7
GFqMqHNb7yBVsgc1OwbXWaOTJJSNFm4mhzUSuHbQhwsgJdfX/YsODXvrCYkf4hh7SKwFxB9FkruC
u8ngkCWBWk5eKQiU6qHZEVXbJuUYxCX4kpasv81nc1/oZQGSAllQwfjDy/P4ZTm0ATkXCgcNvixT
spPQNQBuPIipuvUHm4IuBoy11UH6PI1u8XF5UwW4YHAgFNn5aPYpRk1NhX6XJXnb2tMuHGMB0dpq
66kpM6IZ8OkYMq/3UYVSpajV1+gs2GER82Is616u0Ko3I1CDUuZbFXqgBb+8ulWXPTHL1zNCfbQ0
OUJsr7/N7uybh7h0PjG1B3mIjbiPV7RKvqARmp3RGSUyzYPtYHTe6J161wdKuYOSAcTlNxFYOd+G
QJysX9vG03VyKFQuTWx3MR7TivKzVB5Kq3bmNrj8MdeOx6kNDnjsvFCihgJde9AvWXXmNaHtWAmU
l9CtXGaqqy6lb/f/M6sYYo5TsxzqQJKXanrfsSCnvWLzXxSkBw5YtgKmshpB7xtVYnX7TxK1p2Y5
+JkwLkPRSosYPAObRPgXAckUCBHdhloPeWI//rtvy0EPKHXQ41UCAFiTElQ6ETMqvljbd7VUeroq
Dmg0e9FMqn1Fp+zpqR26zjEqaAxAL166QfqAaQujgfQthGZN4oLRYktSV9QxuYp3pz+DQ52+Rut1
hUAOl2a0JcDy8qrddYHk6x4IO++tx8VHI/gPUego8mAuCFL0kHaJjeP5v83vC8zwVRFzalq9sey/
zWgH9KxeMS0v0VdcTbSffEW+JiLJzVBlNd5SVdR/QEvpQdcxQ1i2WUBK+1CXuqMZGHNpa7caUZLU
wEU9+ppRpZt2Tja6HiPnbnTXSZTfYCJt9LqmhoBB/dxny7cppw/KXFdOqHdolB+fLvu7CJi/Xhon
oWJCJFIWBqIYpv/EaFTMh+V+8NPtvIUg9HeBNQE8fnW6nliTWrOtIrth+TIQtVh4ZUKlS7JqL5u2
KaiyQFMuKXcZiItNC+pJkuTU6Hkkk6sqi3/5tzDX5p8vp5vGwVmtpjGktVgQhSq+WX0WyfUAf2+v
U112dJoJdCdX28pO7XE4NoJyihAJ8JlqbnlVHcLMKV60jfVCdKeA1hb19e/mPQX79byZ0ST9zxqw
Tn8Bh20KBMRjtcE7J8q7w5IqL00IfZg8Es1QijaZw7YiA4haA55sUoF97H/G7c9GEVVxRWebQy7Z
aMyuMnEJ5lHvqPM+nt4WCx340qOaP83tFZl+XPYX5g+X/IXDrKhtc7mbACbqkDsJePQh6iiIkgQf
jueNqDEOlmgW0NjAkHyU5E4czU4vi0YJ2T5fWInGvc6MSCq0iGW1ii761tDqoCIh7ywGJoY19R88
d098TuPioXFux1wqcXtX6OqS88zJU7SLZobgy60+Uk7tcDGRUnYl2qpwuiC88oKRWjaJEXv1xxKw
F2C+OOI7fPXFeWqTQ5CU2BgZL3CLMTUwa48m332EDGF8g0bDTX8Q9U8KHFDjAEROEUPPCTIHYMdA
dm6rFN/+lYdrHD7Qntp2FCFrYEvvUvQ6CRkM1iEXtPiySQwIfnHAEC3ENJtwQg8afW6Hxokq3UuK
LnVoZT0vhXyf28bL5TX9YZOONjmcMEat6dCsjxy/6bJoo+0RYbHKe5ptZW+5FpcvRavkgEJKhkWd
tQRvSIxyOwiYb3q9ve5b5WUi0Q68PppDu0wEun948vxaKF80nZa4n5IWC6UQUbPk7d8sb5lbz2BH
kYJ4RnYgD+xyI/jA66B1tMuhyRyas2JPKOelO+WReu0OzLsepm0+2VzI5KOuLpY+FHxii0MVO1E7
O47Rr9aDPvkTT7v78YddOEuAawZ5Jh/1BhSI5y0zLopdRevlkKbIwUvzNUwvZ/usfpcttOS+X/6m
X2OQ5wh9/KYcskhDo7b5gJt6VqzesaZqchJ9xLEBA0amdNQpiXxl0mUnle22iyS/bjSPUvNpMBuw
F1Z0a2nFU97Kj0XdbOLZ2BFN+RgpeVPH6HmmRHPNorwF/fXWJKrTmOM1CB6DKi82ha3fWzQ9VFV+
HWXFBzG73eXVrd/cx8VxOLaU6J4DmStwLAiDGs1zSqBudOG7cT2yBU0QCGjBlWp+TbedxJp90mFu
SsNTnLEeSE7pDR+sfAOZA1ATiTLyq4s6McZhpwpRMrBXfp2CZJvt2XCL4qf7OLj87Vad78QMh6B9
r/QaaTGiX2YY07GgPcuYT7VGcJ2u1hfMEzscaiphOXVJCwcc9y1Sfc/ap3oP/mV0KcRgz3JqxU16
z/Kov/j1PSmdonbawN79owrt6e/gsLSxhyZuOpY2CuzvfTAcdIf6UkCRRBaTOwg+Lp81t0Mr7Oe+
SYJyGT/LxPBsOhzmNBKkGERmOMCUDHSbQRceczrguk3iJ9WYnW4igi1kDncGIccd5NPhIBZMOn2B
94NeFo1W6fySTfYVK0G7dRPdX3bLVTw+McZhYm5oKkHfNVJDauVpoe5igMbtMXYlN5ajS/3dnIt6
cJmnX1ofB5FyIUNyUsecHKG9G8mya9iN02VXxH7LhQ2/oi1jf34CJSRXo3lOUG6jtXGVVdAky8Pr
vFRFNUv2nS4tikMRpVCTJkYvbtBG3gTCyxjdoiwZo7rQI/AhoS3uTl2PG072joOUKOmjXhoJS+tF
77Lb3SSHLuh+SD5jlaru0JpAA9GMnshfOHhpY2WJ5ALNJGGZYajSxnTj+zLe69pdi7YyU0SIIVwj
ByN0Wow6Zf5pOJATYglo5A8DkjoWRlrQVKa5RuSmb6LUpWCZhCvDFSD6GcsQ7X9yg6Rz+ZM0V0R7
1AziScZrHonKJuux7nErCYcsukqNUk0QwEtz5S16uZl1cEUP2UZR22+ThqzSEJlXk91cpZr+CGbT
16JNXqRWF2CP4LgQLjwrq77pFoinBs34nOmgNKJAICR8LoPO6ij8yeXAE5qGY1bKdGHN/qny1Hbt
dWzo12oT/sg65MTLaZs3oNeoQn+0hmcpErazC+58wkFQhzGssWOXU5OFm1KXD3FmXZPZ2CMzcatH
0kOYl7UzWdMOwhe7yew2RpJtmnm6Tia0+xG6S6v+WziFfj2AyCo2YsFNIwqBeDarkPaE6jYKaRqK
vkhnQ9vmcQJRUbxFEXYjUh9cf4Sf+B8HX1ZvkDRW0HA3uhBPgcpgfJu5HSQFF3CDYTRiI6IsFh1s
woFXWk7JnPZf2cvsxnwMgzGoMfOHahZYrSyWQEffmNCq4G4lHHyBvV1D8hp3K9phvxfvFBlz8ORv
rSfWO4bs3p7eiNu5RIeKw7BSIzZEG3DhTWWxJXnl9lTeZ+MkOlWraYbjJvIjzCNm1gqT0bRSjxFM
NA9h0INAkTrzRsq2LC/Zi4BL8D15bqtiqslYg24+COvwKp1qSFT+KHX9DrxOgtWtL45JUoAEGTE5
F6i0zaIbcYYkXoLSmRl/a4ePy6AkMsBhgqbMrSS1SEui+d4pytStVFFL+7ojHNfABSNlivdbw9I0
RMtuulRyQjX3yzkXVIpFZrjDLC/yhJAKd2YyFCC1vJHsb9W4ufy1VvsGsRO/9oM7vxNUHezSxrOp
qRffMBGplokaVH39HYzYD3kI5Irs16LuIexbf8yj7Y96uy1S67miaumYpYaGlkX0Qv0Dbh5/FnfA
h5GGtT6M4YYxbZqbzIdanE9B4JujLNKIGknW75GjNe5kp6Rq567Dhs5gmVZBz5ff0sPT3DihF+3a
w7iJt/U9KNcrL74XhSh/uER/GedrZHHT9ku35KBzvJ99EILvtQdILzjWBkzFvmC3WfxxHt4ebXHx
Cak1MmfsTYKutb/Ij7/5Q6srEKHhfv7rsrH12OtoS/09ZI9UMybwjiwAf/jk1Iv1XQFVD5qzTcvR
IvVpquPrutJFeyk4/3yBCzrRix2xuc3si6M1dpFZl1yEP5+sC1ba1Z6wD2n90XBcKQc5ZLBtsKMC
06RtdNOil9JfthB03LSF11/RGzEtumiNHADZchw3Uo68t5yTH52UPaY1EXVzse255Coc+nRFnChl
CVdh3GSaB/VPZDEVN0UjuPjhL1oQh0LdXOlG2sNYqeavqjlfmeXoXnbHP0QqCFctjH2DxIfz/dAA
/4nVIjaim3KneGgtkLbWKxNgDrGm+G0OXT1yiOjIrTGTmcrRLH8MutiubVZ1/CJdQbINar7Qx2iF
T7rVdrhTS9zVOsoUTWkJC8UwXumMctM6Vax7shE9TibIARvE5+VQOVmvboZcCy5/33UMPa6TOwS1
Mo/FkiP7PUQY8uis6rXUsyvLAC0XSBDjnPopRUOgyVo8L1tevyePlrnTMBn5YIwqrrBOe02nF6V/
mKanyyaE35Y7DXln1EXUA1UKTQoq+jYuplthqt6Kt4byXlfUs0m6Vy1Ry886YB/Xxh0MYkg0CSsc
DBBPXSVsbM4rD/OGbLJb4UW0DmNHW9ydW9kSNUMbcSdattpd5ksPxDPuIf3rLD5Fp5Zy9y8/Knft
1lqYWbEMh013xQObr1+CZhcexPAi8E1+zMQw6ah3kf53wrvcTEh4I4UZiL6gwBH58ZJQGuaqmbEe
GldXNI1cbJxPElkQs62D5a994sdKiqqPx7YH+ttk8chgelUv6MIUWeCQBLrjodSytp1+qb0k+8si
/2SI+QSr+MmRcjD/v6W1SltnWZC/JoJUnmgzeFTQKokMERLoeS/7avWeqkAhTd4KfHjVjMrE7wiB
rKzO+XBKFSWhbFh6SNuPqi2e7BSkuqES7iY93eaatJtqzXY00KvABb8b0RS6li7fqv3/kfZdTY7j
SrO/iBE0oHulldRS+2mzL4yx9N7z19+E5u42G+IRZvd72LMbZyKmBLBQKFRlZYaRpeqKm5SQBL3+
o87w3Iu7++NHsXV0oTTKZQxrPOdGsEoDjPhuZqKfjMYxGEDKGCYPZhW5uZA7jTG4QiF5Yki+h/p0
mkvNy5sMnL1lZFdF7kHzD+2HPLspENyGqNiTDo2VQj2EReNqkvqeBmQ3lv2pmpTBykrigX7kC8aC
TjP0R/U0cacRoSMy3vK83OMlcuwMowGWKnaihmopzadpMemWHEojtY0GMspZcBM0PQgs0cApiwPU
wna9WbzpmXToVNWdcYPUgwi/aSfOk0umcfzazjFJQpbnoZHOPeL8L/Mu2f+W6gpdgEiV2/BBvaGK
2WVpJbcU1C7fxHc1fZBDjCl84qENtt9Aq6/IZA5DOdV1p0DERAVFjSJbObh3gdhtvs7P/I7uNh5y
ZY0980aUlsIwBV71lr9IHshaJcvwz6msqzl1iU6y4Mo/pL9oe7fz+288EN/2U3T1C5gMYurSxixH
ZEoNaC3jl+I4vlAQieCCFgC6EgAZeRmaTtzX3+Ydu7LLRIq8j+VJNvsA+mWj1Yo2hLDzW7nO0Nvt
n7NUwefOk6+KiA6KMk4dHi/LwkmetpPT1W9g8otxMowibrH2+VA8N/cooTXItWkvPfge2pGrCtby
JL/ybqxt4OTKLpNf4A2RBBPkHZGdGofCWb5VXmtRraV4l3l460OHCF0IIGG7W4KRTAzq26Yjc2/O
7cLl6ncwuUcyTWkTBVMKHtfZVZzyIXsKD1TcQvcHvxX+pIa4HbkVExoDClGhg/n5fZo0xlKoDS65
ph2O8iz4Sxj4i6R9q1LwEzYZlCDr3DWH4lUYet8EZ8mpUsDnG/d7I5He5Za8XA/b27Hn4wcxe1CY
SV0Uo4ApKBMVew3vrPZLswiWkHHHgzZTPQiY/r125taK5E7oBRXs4Z1Xxdbv8imA+SVmShY3cRGb
eQ5Of/xlYP3HIlvlGEclBNAICXS0bxQg8i3Rjn6YHp1RVXbm4xJaykPRosem3RQnlZdp8qwzYV0J
1DBCbYtWHS1ykiqLlpVMsDRnd2Vtze/hvi2t5qvkUto9Hl5lu5f/sdsswlcNusGQJByyLjgEs13t
Ky/YdweCgQjoQNjavXqqviK+e7NslfeUw5VPMXre4GsfgInvgpmQJSLIgQcP7Aa3aQ4ld9qD674h
XzHdBeyxuQctte4xvpcd+bV+/T95t8xE97mfVJ0kyFqT7Kjn+/ZdXo4GD1i5DadfbTUTyyuiTE3V
ovGV5BCFDAI/zfqvOim+TUp/WvpJt/DeOA3qgMleHdNMdX1HKozflTqxhTH0lKH1ZMgcpAHYNK9v
wHZzUBENVVYNGbxnzG9T8TrOu7JPMcusfMdbzifvyqmYEeJkIKV0Z+LNu28GlJVB5lLRGxnaHKC9
8Rs1OY1DdzAz0zECAEnCgnO+z2W1C/da2WKiKbLClEwBYKatG/ggQvcAwnHlL3QQMHaF20i0ip2K
NlTiysf+rjoZ30ZoM3N2mGZE134EE0GjHGrCGei58VoeHMqPHN01u8E2Qffav/JYwS6/Jx3blkRT
MsByK17o3Zdap3TF1Ixef6BqUPpAV+qGx8UOLPFPFMMvqxDUIiTDDUk1obPNtpclcMRNnZ6iD7SD
XgB0a42jcghu+Jq1F3cjY4hJPZsuThNN1idvDBsrKr5o95U5O5yvdZF3MUaYiNQ0stkpI1ZjYjXK
MT7M9/k+tAeEYC6M6aIKB1toOekEipWKKhLmAggVIW8HNZq9xUifZDF6JKJcQbY6fNaH+qekj4U1
md33pFdOJEs5fnnxnIbGNkTQiURMVYZGOXPbhoApa4KqTJ6WQxlFeddUTplo0wBcURF1UwXYjjl8
YqlpxiTmkof/wTxBkloTYhAvfl2EE7qMlRX2dIUDKt019FL72Yp14EyJmzmBk70uPgAcs3XW46T8
e9x270X9hrHMbGCit/qsoR7tRXiuqpFumVQCVH4GfYIj95W9IDWPsvDObPp7MXrIBs2qoBkS9A+t
uRf1HHLguqcAokSaNOJ8XM5vY2l8W5GoYj9jV1RT82Z9dkgG0mDpPckkb0Q7ra0R8gbCsXoZbz9v
CevQpMiSWGxgtnmrc0cBdKhw9bvmGPhTTBXiQPANiQByVzvS7NbHILjLpxsQCyO54OU3HO9jWf8X
SQaCosZyqynZ4Q4F+oszurMVateuR5hQ0ctZQ8ICqyV+n8rWIt5TVvbUbx11CMH7SJWmeLfJOSP5
dJvQLUZFQjFopcpgt1hJpkYRBeihF/pjG7+oyAhEvbDD5jEXvsjFo6GBkBd451b6JZTLLgDqIj8O
TWrVXWCneXSqiewM9eKgC+2akN4KhxbtKGN6z9v8mRNMNwLcWj2enSqeOyNJ4mAQvRisInsNDNa+
rOmLZxC1tBd9jt1WQCFMaQPJE2oh9ePY5AWILUfAraT9LdvMJDhtlUJoeMJX0p/M7/3XFvehgccj
cNBfZe9P5qkuSyT4RGuLTIaT11EzN1TlfHrTdIdSLAj2YFe5s4AiJkURg7PLWyFwbY8JtHFX6IKU
YYU9KJiU57T+IboZ9Pc6lAgcs8EX9jVQ4VCdF/4ltnnm19aZANxFadWMVLZ+ucuOkBDFSYcqN/5D
UyFi5Cf3lPUnwGRFHPottGfA9iBjpvU+vi/vkwcehPCyZsFsPhOVJ01UI2HAzxm8MLZnJEHVfXqA
BkxjgXUhuTUPmZv5PHL2S962z2bZgCuHGcZk6C4k++geY5nJMyRnZq9Pd8FpAWRT2U3H8/xR4qS+
fjK7R8Ww8bIKQjeZHNmCQCj/hqIBiI0Vq0/Dxgoij6k4ysKI5iLAlMm9ZFHfj49xDjjSnwTd8yja
hUUCaWUD2jom4O2fyxfpUjZ6GctgTMXY09dmj4C/P402mMfUwhZ26neEq9+kdqmd/aoTS34KQqeN
rXdMzzW3sgUmRPf68djIGnVp9ZOYrFGJiriKK/wkRRCOeWt6hRq6A3b/upnNMEMUYhIJ40oqKy+x
mIPaZrMweWqQWWl1jIBDuW5h07U15FIgsDA0KGUx5zxHeXwSIVHntQdReu6Ow10CsP0gQ+lndEqo
gv0RrO2iSgHPXltlzrfcKEZUkhm3HEKMIzUgwsnLX+Mi6t4UZG/zVHrJyBO13fpoa6PMKc5aLQU4
VZ48cZIOcQrxM7Qz3CIoeInS5iWOrhWRTUMVDdlgLKWLFuZyQSYvOlKUzfm9FDjK6fxeQmXR53Hb
X1aUsaG4u4Ez06nNc/VzhRqX+rhLixYWK5Jlvq6PC7BKY2yXUiw86SACcnuz/z7g/6n6eCeEwU2B
YXyHEOVLHcqpPVfJTlWh/hBH7S+Oi21d2GhyIVnXdVlRWMK2UU/bOJDx27q3CW9VVHyNZzod3/3k
yb5vfGFTxpikJpl4Al28GgONDJ0SYag5GpojMSd3RgMGxSDOodk4lp/MMKe/MrsyU2IRxKAynnAK
glCfOZxNo38HE/Qofa+EqIfxJeM8trX6oC1pq64w+9lrMGKH+Tqv+ta4i028Bv1pLhfNRlA3ZROc
G6BTVi8DjREPY1vUkww0LaYbwLSMzjFBiXR6gTzBf0HBwE1X9ljgJx4RiyHM0+xJXQY+4mYvkoa3
gxuP7k82mGsjyglCdIs1JftWs4RvwX4AUrcdAOyJHW6+tOl6HzuoMz7R5gNUjdoZeBOU9aVnQbbm
FFxUA9UEP4xPUWPXd4XPy9wvq4DMRjLPBUWLZ7UJYLZ1Z9f0ppsJ5agcM2G0n9H5wl4HDx2/h7YV
bz5tLj0iK/c05Qw5NkIoHEbyJGjWVJ0llAfdxbjwbXFLVX6XyiLFrtxxDsZGNIFlgvKGbpgquGs/
W1YbORTUGisObwO/PgT73gveKLEPt5KyeQRXlphLapBK9GpEWIID3YKxO/FMm7JYi8cW0oMu77K/
rFufv+XHyphbo6n1OVXIMsOFkvveHW3DnXBBWqMfHlrFMn5ET8RBVcBWVAge9Tc8jsttF/7HPptu
4oltjqI6zl4Q1takxo6cGPYifOd8QM62sglk0yqgM8vgOhNlSspdQ7C0++h19JqvwymhLQuOwY2n
zNpjLl7tsmDOWYN1YWLCn930BtKf+m2Frvpt7xCQtCQnZd93Fm8/L7shnz8o+5bX5Bx3qwIHojFc
PCleEzsERFSjpQRQeJqsHG2/BRKF09dIvwU0NbgxUD1GZnt9B3gfljmsgqK0klEMs5fU6lGOxJ9D
sqSAcnf763YuCdCxYFTGcYVQfAgAE5/PZge+ZS3R8GkpLx6NCrrxPFiqW6JSrLjGN1kELNVEx1v7
0t7waO/pKtgbc2X8XFJehaQ21YZMhnN5U/cUGe9SwuOX2Ax6awvMjZKXRGqA+5i9Er6DqAf68wcF
bJ+5bYJyULLr+7TH3fLvscyft/VcG1itLB3LyVRGVfYoY1J6iLwOt0q0yw6A33BchUbPa5vI3CfB
MKOFXM6IAWrxXZ/0YyRJt1ma30Zp/rZglvu6x/C+GeOZWTZMudhgZR2qqgBIeaKgcNBR218N9HOy
qWE0VGJnswlIW7JkwVcTIZInuoVXiSj0WylYcCi0ZfDLO1pSG96vL23rEQC5zg+7TMVGLYykVCWs
7e8WjSlatAk64Z08nQgg/pzjt7mZK4PMzWj2whSMuQjJpbDcZ72+j+aYs6itSLJeE3MlCkYIZjYZ
V5TQNoey3i/KvIPAM2fnaJhgnVBXiIxKJBHRT2DOWTQYkZmX1eLlyUG3ZjdAvBht7TD6iac55AmS
t3ZZ3Jl+c0g97mnbup/W1umfr06bURnzjJIDLSh6zV65GW40x3gKn6NHEVJd3MXyzDEnbsklSYAG
33LudKWQ5tJdxT/jps9SGde3duv7oTMkmqJiGPQ99nltdQLF8VGbkGDoP9XphyqdRBAZXbdxia9C
uFobYZwkSpUsibJh8WZ/8RZHei6+y2jAZwVqdqhU2dlsgymH8vDXuv8HpcutGKajaWiC5tE0wDn9
eZFjplQgLSWDJx7w1F0cM7eH+8xREnuwTMjGvwl+7qnTIdX8wufdtZvHfm2dcZ9aBLprTNsFBfy5
tn8PSOjggUbiiHPv47zwlD9462U8aFoyUrWKMngRmY51bBZWa8bhjQy5QMDiC8HJhV5yr3/krbqR
aYB+xDDpWbmoG4nSqIHJuFu8rN5TjV7BChM7dUvscQTMAxihMULO/7hbMQ6OC4OaquJdzHzbJWww
hx9XqCVEvUu0zh0XXsNp88JY22C+oJh36JQ20+jFSbgPg2mXNsVOShKMEnyRBHBRxuD0EBVHrPai
CYjLeJDDOyC6LKGCAOrA05TfOrOGimqSpKoS/mE+b4FmLvR8Zhyn4kdZPFXAubYtJ+RuRVzI2NJK
oy5rmsrEhSoKE0IK2PjNkxLsJeDTO593Q20uZWWGiQxmvlSqSRaYmSd7nL4uceoo5IHjmtQH2Otj
vRi62FUAH5spGjKCxfQH2m1fbqRbzYI4xonfqOAsiJ26z4hR1VIQip6RajvB6O06/Av8jLwU5mJF
MorAILFSdEIHSdkKGtpNXdVUioKIRkXvO9kFk80DBYlmwMvec/bv4r3EWGOTMrEuc61UFUSwbr/8
oC/89lbZSSWUeLoIgvOKnU372OEWMS+e9oxhuturD9fJQxouooKYsqdNT6gYW5QSNeEKcvFWyKRm
QS6OypjA0AyKLnW414hkpa3gDcLj9b3kGWLOlVYsVZ8SccE0PkSo9B683SCur0VH5AnQXAZkZvOY
syWMsqwSTAAg3ZycYR8f4p89SvmRpRwKN38KHe1x+dGM1vUFXgJ1zmZp6RnOiajMBOTeTLQqWyS0
o5Sy98M4wVhACAnjEaIq8u3Qm3siGeNNCgkwQ+LN9G5v74dxJlJLSpypfUMUr5hbSzYER80cYnjG
NO+vL/Pi2mFWycTgRBPqvh2xSqIPuyww3djkNf4310LQhjEVgpyFhc5EQtimmO2iMIeicRQ8Lxfo
agt28goCdIwpqJEtO5Wf4s3CcdLLlIWu7sM0ywWJWz4ksT5S1yEH4Y1Q9D3Ij16EA+3ncY/5Rb7C
mGNcptb7Pi8mTfHGCKHlN3ec9gzAUAj8u5LsdF9FeS0iVpQ45u76h+SulXGZNOyHSAHDq2c0CKe2
bEvP0u9nWW54gg8Gs3/fLKTr1SScPwkIOpyTz2Gt7Ie2ryYCcZrlLyOQ7NA8kJhHo7V9/ldWmPOf
dgn6PQHOv7DTn0Ao/6buwgPEXCHrpfviUdvxvyTZ9NmVTeamneQ2SnuDLB7mKQrLzGQ30js3jXOw
kOzMJdkJTeLM5n2i956axTtRyJ7yPncAIOlEt1dTS5FPaV9aRufVmu4uoYppgIViumypuTWn8Zji
b4iqb0XwuiBW58Qj87uYQlxPeq60X2WbWUUO2iATOs4iCK0xwpCFX4QldzNQCQhyb5F6l6rQaEDQ
ve5KnMWz5dIl74s4BjTAG+X0pPaguDPE45yKfoHpnf+bKebEtAQ4PhA2iV4mN5Ys1FbTE1siz8H4
67qhzTiHfpMJrAl6wqxypKAJsiSAJMEzpW/BdD+HM+dxeMkBgMOgEl2SiYr3J/75fBjUngRyWiii
12VQ26OC2OptNUOXsnQKn/eWv0hrGWPMmVCTJokGuhyayVBS7t/6njx8yKYZFSLbIk3QL1S2m8BM
MTYH0J4++J35s5EHJwTfWpBjFh8QlrrYJR1nfGszjqkrm9Q7V7lS1mIwsggmfKkdOQDd70zWfE/T
XOjC7QR+bkZvuE9JNd1KXQK4FJ9Pu2Az6QZwWqnJInrBz2y/ONl3MFICgJTLmPCmtwTvHb11Sazt
MUlomudVKUSwVwZQlBGhrjLdT2rtZuk3I+IwAGzbMqBurIgymq5MGEtSta/VOpG8IcWTuUowHBjH
X3BN+2KXeADj+f/+lIH74W977NCiIaNOmYelhLW5YfdFhoTSdQPbp2xlgQkYHZqCs5SnQG/96yfQ
tieubDE3qtkswBwT7N5vsAPGygAOt5WThnqH+Cdgh40gRSQZeZIs0TYD+xoaOlkVzBau32lgxq6e
uo4DMr7sqoLWeG2Bcb5EN8OoEHGvzb7m0wpW9kb/TVwJTyC5s6kaaZz9QXljazM/WWaeQL2ZqXUb
IdL3B8MXLKCO99CUdAIUy/6IXop+HOZYf7LHhBGUcLSGzMga1Lv0EXo7EH7XqAoi5dDiN6J4X44J
/qPS9NGUqshRAN22lTapLXQAuN6/8Y78tCgm7MdzE4HCCghRTZ7sfnw1yFNSv/WhlwqSbWavYgnC
3nx//cxdlAIYn2GCSBCl4kIwrItJ4L+q8DgnIG7kvcyv7h8EdejCV0GfZEEwFT08X34Q7rp7aRee
VFfD5UlnCXKPjwy+hJ2uVwWLTCBR+7YPgEOGf2AyFyfBqn+maFqa/uRjeI2zhZeVt7M1omiGRIAU
Yh+ThimEA15YIvqH3TF5AxeSYQU/zK/EIt9NPEa6n6VoNYKV86h06DIuj8GHYSaGDVGQxQXRaMnI
8NVjbee2cSz3f1Iy2rhs4JwfppinZDODzS2rAeQNO/BDtoafVdAX7sBinUEeLRo4V8G2W36YY0JZ
SmZJjgGq9IhKHElGmzsUIKQ1TFxa/I18+NPCmNCVRUZT6QVCCcTz7mZxJxkQZKNsdbGN0a+stqVf
PQh1M3B88uqK/8NNP1bJhDEdF0UgaLBN/Oze+ErZnvTTeGwe5B2/TrV9CumNJ0mahFr051MYzbpW
jAVSE0x62glAycG88NLk7bj8jw32SV73hjTU6LB787niV/9Fwc7lcdw3mBninTv6gy+9/8MYc8gB
ApyXUUVY0ePR1bODCIpu41bXUX4z3UT+SaTH67GSs4OsUkMcCUmQSgaSySZ1m3jxQNTP8XueCeaY
CX06laUOhKkhtbYhj1axKJxawvbR+tg25mghT6zboUXFph6V27IefAW8/3P+dn2vLttp56D4YYY5
V12hGHWWwt300MEIcwPC+ccpsHTAv+uT+ig9AlFyW7UW6TGNN4AL7AXlxR3vKXWJ7WB+BnPEVL0P
20zCzzCfoADaAXL9rt7RAd/S7nZNDtC1FjoYJx9cBSJWk2CZz9c3YvuQK4idACLh7jOZ7CGZtUVs
ZIQyEVWCs3KUcRS+ANqHqy/zeVxnmw60ssYkEURMYyWT6V0rFw7IwS0CofbrK6J/xcW5W5lgAokg
RXPRAc3rJcIpDwMrKMxTg3hSzz+ntrwJ52/X7V1yD9Bv+I9Bic0fMsEE2ILmX4OH3PZFwkUXOZqj
PVGtzOovfqjkfDOJzR+EViwxrYOTTvx4t9SQa8jt8o22Qssak0zN4F5f4vWvBmrRz7G5rqQinAd4
qSI+zQb6n/LX6wa2M/TVHrKBZRmJBDgJ7u/b8Wt6A9FGu3JFLwotPIP/IGfmGmTCTDbK6mTGMIje
3ENx39qlbTjtW3ZTUm7dA9qBnBXy9pAJOFInGm0NmhovO+IFfKLsGMutcqLscZgp+RbY4et1i5uB
dLWlTGgxdHNSZEPHWx+ydKmRHaQo8EyebAJvWUz4ABe+2k4KXCNDadlEpXFZHq6vg2eBCRlFqGp5
QGskytx8IYtyB41PTqbKM8GEjGWqtVA3cJ4g4GaP8xPIqzifX+GYYHF0ixQnTZubyIXb8Qja+xOI
csUBL22ztaT8a4ZJq2rubD15FJSv0XI7ZQ9y9UKi0tES0OlmiaOHs1vWk61KqLjJ0P1N5Rd8ZMeo
7kz5rg+CV5XMr6Blv03Rg0shCtaXOaZJm900gnlm4HGEbzWp1nHvXC5ZvZuUdiwMiCDi06OxCEQP
+B0Hl3jJgceww9s7Nvy0ajlkkYDPU75oAkShFB6alXNWztFitRR9jNSuK3E49eI9V2pLSF5BXsXx
gc1U/uNAnu+RlZFqyglYu5A8pYN4HDv5KJP8ZpDkUzZwBXi3alWfPg4TbmR1SesYDMqIb/IvSr9p
2k0DqggV9RWRtzLe9jGhRs/SKgE3hOhJ+q4TdAyjvPXA416PA1u9mE9LYkKNFGr9NKk0V0q98aV/
SJzpFawCws/u1+RWj8tP5PCJNfIWdz2fkCQm/gjy2FdagM+mpoJTaAAKCCMw+F+JiZYLaCmXjIf1
ogv53xmMdE4aV45Sq2NZBzQp1MviVhGmQ1Ev91ka7lJRe8oyac/Z2M13+odjniH0K3ujXItlQz9f
VzvkIJ7o7dvWDnR2dnys0fbiiKaD7k4xiMY4Zj1HM+S8GtztU+VWItkX2SPRBHupFitqA47T8Kwx
npnWCqjJa+SbnfpDLh/b9EvWhkBy7SNMYnO2kYahy88GJh5ZVADVZoeLjGTsSDSjCRopZ46e0hZs
tN2oYNHkY7LB5djbPnUf9mjYXH22upBKadLajyoSYIAlVCpQSRpR2+zs7icW2b1fN7sdjD+sMt9v
aOOsUhN5Aawj3OXlq6pHPGDOZqURJCV/byTz0QIFt7FCgSTdGEHiuppfTJLc1XajpYrdzqqT6M1t
VYJzA8Dq3fXl8TaVCTLyYGAYcAL4QVgCt8sXR+gJuAtfr1vZDs+EAEyJwULohTAZR0BFW/KWLvHj
yEmDg7sULGk8bMDmxfNhjJ0LA5G2UGg6DkGvj85i9i9hrx/GYLmp6pTD/Lm5fStTTNEjmaGiISww
Bd0nK8sB1YSq20x8zvZtxuSVGXoUV66fpkEbYlqaljTp8OPoY4j+vXoqURXLflEOMnkXAON80++0
R47pzYiyMs28VDDYG2tNji5Gf6A43PGx+j7h34pDdX46ETo/lIES06j/ejqaPjNXhpnjHrRdlw8V
boVGuZ+n26a+SeQnzuI2b4KVDeZwC4M8ymiJA0oI/qODeX6H/f+bgO+W24dABZ+NZIL6FLwzn78i
SOu7vAtxCOrM6Y4rawbuHV643PTMlTFm+4heGmEHYUsvB4ShjHU7SI/F+F+C48oIs3/1skxRTylu
si5yIAmwm7XyP10zKxtMdJyIFiYx5S9Q75Jn3VtuKM0hlD4VSKpBDMm57hLbhTLAgk0Ak4HfZcHt
zUjEoumRSEp34dfo3gDmfA5t8rV5zpzIi23A6iMnWqyYvmMhybEvMQfGy1BoOLy4Wlc/gsnBIBE4
9BmoQTzhBgiHKLaCvyQcuuG+uIu87BtkHnR7mS0JeHBPvulveH3zTedZ2WfCtalES2xgpN+L28wO
Q9lW6/s246GNOFZYAVC0ujIlahDVxPku0RY7bO/CPHOvf9Dt4pEuAy0CtgBgK5hTF+dEUAm+KspV
ho9Co688QrLrOLl0vHQWee66uaiVOebcadC7DboSYQsMobOl1XZ5aCdLae3Up6ESU/IJziMUCbk4
FZ5l+uerSwL1Y8yZojjnRa16O2jNL6NT36MKik7Xd3TzMlqtkDmQuIbCbjLQXzNDwepE1IqFl0HZ
FQl6iOmdyJv85y2LyVCqiKC+D0iz1wyHZgaxrbqbQ96a6Fe5OHCrNTEHLoTAOJIffLVMJB5SPotP
fLWZlaxMMGeq0pUuLCr6riKTU3aF0wCfhsEZCwo/nC+0eWd/mGIfOPmokmJAndvrl86fxNrSoSwA
Vu22zHd1w6NrO5+gK5t3Dqkrx5O7xGg6YK6B94IwstU8Fw7gdk72LQYMoKPJCY+iYfsqXa2QSYjq
ZJIkaAogn3RGSONFdrDPbky/cAtf4QRjznc7swytVof3GxTaBlwIdRA+aNkPXQoP0vAaGM3u+rna
BoysFsWEjhyC4OU0ozXROD2GtvPsMDmR3Z5MdzqYunM0TGsGkQJfAJpzxFjeDxXcI63UwDX1FIM3
QejNmuQkI6ewybPCxA1tCSY9VbCRQgQUCjnIeesYAwfdwDnIZzak1ddKuqxvK3rK5i50l0Hax6T3
ON9pM2vUAdEDP+LGaNg0JXkkVup/y+O23e/DGOPpJJNJoHYw1oKhMBKfBmNyzBm6wKbGcfTtgtNq
XcxNCShqL3YpQAXS0/irwilufWPfgRA0o/lW8NbZEKjmlKK3g4cBqklTM8EZcj4Uqw+mFELeSTNO
svagwenr29anYynFy+wA0cCFIG5u58ocE+gDtTLKLIJ/VL1ip8WdJD7m85PUFA7HSeh3uQiKK0NM
uJeDAGVceqNE+/E8MFwCDtJ+p9yq5p4XozaPFpiXJLBZ0pFF+uerTYSii143IlZlpIpq1fXoatWi
WiDE57xE6a++XNWHIeYMG2OAWl2J3l+DbuOMAVuryXPQrlfB6La6GGGidnmZlHy/yBOPAJW3SCYR
iPNAhGAjEgElhBgDMC/thGpao3IyuM0IstpLxkOqNEk6VUF6E3SNYyp/5WPDuZ63O6grE4xvkD6f
RtmAb4CdA5hiKQBVTu7XTh9bZWDlTuy03/5TSv9hk9V0WRItkNKEpsEBpjoDDBJNwWMvc8LvNvhq
ZYYpiKRLht5Vf16amdn5S3OUYivCxC7msOzhV9yD0xgDZyfeBDTnq7EiLzMdyOgoWi8AaVUtRejN
8cIjDX9XfJ9FjBZ6lI9DCN9vXcXT7GUXoym1V30Kq2y+CIrFY6nZTONWe0nXvDrV4lSokpDhVEMt
zZ3C0hrDys4NTJsMCd5+Cc8tN2Mjpd7AABYuNzaPI9UAKVQKdFfu9Ldp39xVT4nT3SyP9OGi1lbx
V3QIHR5jzeaxNkHzq6iUDIilOSvyTM3yEe/7RkcuPEeWPsROLn7jxOPNS/vDDOv/JKurSYV80nlC
fj3Pyb9jNoPkyhRzBgZpDGqzxIrEQwC2fsGl8kn8JHj7c/2zcazLq0rRkIkih4bqYajfx/in0Y1W
kvCIyrZBO6v1sHmBIeqZEMMvaqmb7wo9N2wMg9e2Ohaym5VlsleVRHOjSX9EC/ZFMZPM0vMSsLaw
rq1wTAj0zstwXyNpshOhg95tFB5KofYh2cJ7yW0eGtMEqZOqaTphh5AbaLPWQYcxCkEVCkcE+WBZ
mKoLUMnBwJyfZdQRB4Cz/R0+LDIXxjIE+gSmfABwmvmtLsHkNkXTw5KPx4gPvtl24w9jzNWRkkUU
DMhH/wdM/mZI/dhJdiy5aMcBdSDEu1CFfk2mepOQcWYmNl0L7SOMCeHiBs0/k7gAsdfIYgYbybF3
452009DBCWx58uX3cbR+YsDbUfCo0/dIZTqIuk2cj7eZ9K5/AZPRBEldDyntsgq7AQOTrR85Uu/N
790hy6CgU3rjDilGbTqceLTlp2u7TDZT6otuihTThEnb3o53/SnYVzeBYsXEikHvgohxo0My95XP
vkodkr3IZFSgwcGCAjvoUD/fK5PUDYFI2aG1JfpLSLXXRPDTL3mgJBYRxOeEaFxG8q27c22SucrK
apZMDehErJa+13M3p7xVVKBWdibyB2xVmznW2iLjWWY4oMRbhRK4dveUj3BxYt2SoLRt2kl5T1lf
/guBJnoWa6OMM02insh1ixfUeChfMFDsxOAGK2xzsZIXJbInpD6FX+tWX+wEj+NQvC1mHCrIZqMK
R9juPPrgyJBRBkfqSWehEid/5djbCg/rtbJhLx+jZc5QrRjt3jWR48UH/daU9wsuuwylVa10J17P
eetmXdtkop+kGqBgo70AjJz4aSTZKXL0MAKJkAwiOB3zmYGF/bevL/X6SjE9/fm8hIPcN5iMR14U
K9jQHApvBfDw/yX9+ljcBUPxGEfN0DU4I5T8sW0tTKOnGejPBLd1ZE/XrPnJXOzOr3we4GgrBVtb
ltkFQh5RmxCFVfXYgVoHgMp25DU1tq7JtREm6uiVWBmgjaNFyS8TngWZK6V+zm2VbsfVv4ObLDKR
pu/rVmxpcEuADn2h5z5VrbiBSHUIXbbZ00Ef1B+Rsf8BISnPNhNzclBKTiFAx14eEbvPINsn11a0
aA4WywupPKdkQk0xKFUlUfJoA6ygVQqG2pab+NHv/r8vCpDvfvYLoImVppHA6E/8cFfVDgVxTrn7
W483AEWCe/2g8VyECSmqEUKVIkNDCCXlY9joTmCGHob8iZUJQsg51Zvl1rVDMsGkH6VqzKinBKdG
dsy7ESqOz/SpGjnyHtpext30a+59xYUERMs57JwTx8IjewD8soEGsqx+l9obCXTGY/nfUpt/jsK5
iL56P5ZZs1Qg0P79+ZLObt7jh+6ms+JnkBTsw7e6sOI73hjzZr9tta3nP19ZjRWTEo7j4q3FwjHF
wBIKcOVSbb60sHuQ/qfRTe3pUgsW3cmpupfrPsS1z8SZpcvMMhwRzCpRAMg5NpxeBAR1RFFTUXdG
Nbd2ZYq9EyaDH83pbPeL6sQx4eHoNj8xsON4hBhIbNkxtCyuMf4JeRhPbFNMLqXCPbCPvZUuys/r
K96MBP+PtOtqjhtntr+IVczhlWE4QbKSJct+YdlrG8wRjL/+Hsjf9VAY7mDXW7vlF1e5B2Cj0eg+
fQ4UNzQHw9V4QnOndJwAH8o6lAmSJArM8VHu1MMfWIBiq2qp4HVSeSo9wOEdY2rxADSWJw0bRScR
PdXmGlYWuBuoALc35K+ZBUxatjIkhQZF+/7fVsE5RoICxNIz0Gs+fYroX1qZ+dcNbNaykQH+3ie2
ypXr21LV9FKJAyftlx3EQ/ZVqNQBy8G6Q36MIk/IsiTaN+aEK4u6kyxOlCJCDzszrD8yCRHrUb9D
1XmfI24Rvwqur3HbINNBRB6kg2fmvcESVbDU6HDtTFbkLtlrlHz9Twb4yCh1/WjXCSIj7ZUbVYm/
gIy9EIV+9qkvLjb99yr4yIgO9tQmDVahPszeLzlHK5jvGJFvGhBfF6DELpVI2LtgZY9z7zkjsjJr
OKLsJcLIt0b0ZD8lxxQZrFcc7B3Gpe+RX+KTRYH8aN0nnQfCE9Gyt4CG4I/BtLtibdDt4XiXtsam
TkwJTxIQY/sOXe5AK7P4RtZAEkQFTrT70Leo60wWWtPXP+32+VjZ5+730p6kZVYzZWc7sl9YNU75
qP0spciji+o2xHkdGh0MPiritN1/z4dhb8QYCVObR8Ev2cw0DN3R8GtsMNZx56ZJJNonkCV9+yDD
QdJxVMO/TDey9gzXw6bk8yEQDZ9tWwWqCFBPiAu87c/qtOZLbBk1a5RDJ693l9r0olSBfmxT783a
eLq+RraECx83zsa4YAQWoWlswAi4y0HA4mrxqWr7V9keRFvJTvw1O9xWplORD2WEoDej2lkEydH0
5heIaX0j9a48JQl61uBvmLxcd1UMzt+LpFJF62SbvtrUQtbKEvPJaF5PT7Zxn2qfW0tQphKZ4G7Y
HEMYUhYxE0rmTeBtp2RXCBOG7VLU6otxx8PIUvt/hcRD8ji/gP2/ADM9CZND8rH8QB9oiIxN1DgR
WuUi+ljqEYS78P3QqPxpvSan/rl6BpI7rL8mYG/HOBrGIvfXfZOt5IrP8AAVQ6sagOWxoSlwNj4y
WH/pdFeuDIyG4V0x9VCWLilamdfNbl5e5w3mGxxlG2NsiJmduy+xqXpN3of/zYL63hlzqzKLZsHF
AvhNiMrb/r/6Ig9HQU5pzWWK+xHzVb7WQ27S+bDopn99HZt9PPBco7QvOxsUqSCL6pDBwgy7sRrT
ze+d3fDE5LIGzwr1HUld8Kboe1GVYDOarOxyGzhplqTrA2afpkwHHAWjSVPqWvYpWb718rd+PtWS
CCG4ebpXJlmysAogUd7JtWbiVoTrPdHCOdLRPlqjiH5r+/ZjuF9HBpWbzSMdoihLxrhHByoB/SXS
w87T1VMMekpIsgRjG4hpoVW2WxfnzFZ1VXVA1XwhIUQy06S5hmuuBGgbbIAf7XjXQ+uVpSBmFjKR
JtSW8p0CoNYAFbiAVUX+NRs8S35sA/85CqOF5QIMXu65OTASprZD/6eY0fBuUElolb2slCcbTXyB
725md2eDfOMiHgZVihm1AvmZH+Rg/sJk7jofwwBMaE68wO0vuzLINfxkgndktiC9I6BXPCbOKwBw
u+WxOJQ1G+htkU2Icrm/+bS/d9XkDkoFMa/CikH/VJTVAHG9yYcyvX60uv5enYzUc4YOonZVaJHo
a0xRi5qk+WRmKua52vyUkn7xiV78JDP52bQV5iZzCNePFprMUxsaDVgiSSESV9h+m682ijtqKphK
rDHDj2awPQrFYSgERXsmaKVHQMSKRgi2PwxUltDTBpfyBeUtqPMHOWVpnqF6XdAe7K9ZEIE8PJl3
0NP4Jx2AzRO3sshlXQvVqSmlSHHjm/KQnZhI75lPTXSytpscK2tc7iWX8aBDLAPNzr0d/qJ9h7oh
xqFYfZM1jgT39maoXNnjcq2lmEHeEsXKbtbkV9uJH9sUiWzWx9T9kzO8ssSlXGkxKkhbwT32iw9M
UfGy/S1+9o/Eorc6q+rKIpd9ETqnptmnqE//a7Yz0TZyEXHobduyO0asZj1VcjCkr2O0u76BbH/4
yA/pFBB9O9A5vWATrEheRRVDrYINM/cLOj1TGUCtngJ6jk7s7GsTuvTXbW4et7VRzj30os77pUQ1
QrkzMTeBXuqdBb6Z8k09kfgiRfGtXAGahrpqgBFVB73y+4ubNFrSQecY21j8kOLQkqIA+iY3tRxW
5s+8yT2pFpU/tr6cjmRYB4UhXo48yR9EJfJetXC1TPGzaZe+gulvFPev7yPbpotvdzbCM/tlSRNp
qNxicJq+JBgvsZtjId/qo7C+v+Xyq9UY3Ab2yEiGOcIGYirv3UDSP5nK28r5AccALbzJNJ55YEYW
Z2ltVohVEPILxnQ5dZ3yOCvtZ6lNateInFOtVJ1gK7e+l4HMR9XfhLh5FwER+pSnBk7aApYb47mQ
djQTlTVENribuM20pk/rydxlke0pxtHo/1IS0Yz029g17xTrlXBXp9OPRGvqngE/fulhyF+YHgbG
zjFi4pEwNnaj37rUgpKu6B7drF+tjXO3WjzmzWCBoHsXQZD9FWzxfvcMcM2LiahMTyTsYTtypw9K
kNxPL+g0QKNONLa99XgDqEcGEMmANAg/mDVUIyEY8QffZa56Jv1oiSZ9N8PX2gJ3A3QOyaFiiuwk
PSBdABU4GCiN0tddBQmKfQIZWSkoLIjWxF0ECwHyraMyhOjLwYsaCK5DfP3fBxMTWlq/GI8uoMFU
gxqcVCn6ru72Doj3df2lH74ri+CgbSJ5ABtEUASFu63xAhMO1lFZBP4ZafKPIiP+lCq3S2Z7eao3
7ghWvCKqHxplOll68XEsnZsGeaiVtw9dbPo1qJ/KwvTixtgvRfYzhx6C4EbcLHTgJoQ4hWwCGmaw
c7x65wG92YNkflJ2Zj/ulsGE7K6z69oWhK2kc8uqPixy8hgXmIHAnu3puJyqKfFAMXib62bYVYvg
F11+fcyBggWXCWZCPJffsnYZp8k2nCasWzBhSSXImqREkLGJbLC/Xy06MWvAJKK6Dtuy93O99Kn9
r334/Sq4be1KSLg3lMShJtfQFTFvJdUSdTIvX3TvbXCJBQFrljrLZhN2AeQaZQ+jmL4C3b3ZNwdw
jBL/D7gc31vk8s+8yrtliE0SspfKdOgwYDTfNQf7NO5Fge3y/nhvigs7vW5gwLXEJ0L17xOxnJsl
UieXzNN//FBcsKnaKTUbJYvDyso+IuAcZHMUlL8u7/h3S+Ff3sYgqc4ckTqcxu6nkuffbFI+lDUo
uur6QJLhuTcMEeL8Mol5b5NLYrpyqqlVG1XIJEamg+KyL+WEEb5UJ/BDwZfi39ygC+6pgvGiUJXn
j8WIifGIPoJjOrgesi/z2vcr4q5625nAGJdJJLTT6BYCviGeJUExhol1Uzc/HHUOk04whiMIEyYX
JhAy6WRZeR0WcnHTE4z9NP8+FXu/Ki5OyEW+yErewTeAUi6SmykfQTTYetf37jJ3fm+FixQyRNAU
Jc1a0CjuKquFNkAc+UZlBZ2UCML3Ro30vS0+RmjxqPQWvL3I3QQyx/70PYEipm91Lmamvhaf1Qqs
JLLbfxLTqwkioskFjSXNNDnL4YrpIdk3y5FNF1nPjBIPEbH1yrAXeeUbI+n7DPT9crn4AcrzJYqS
BPGjs0/oJRIXo0D4ox/7oFGKQEkWAOPy6dUZ+z2GJe5lfQ76uMF16tAnVMXdBK0TSQMjqJUQ4ipz
Q1xTKp8nW/bkEULxqJdXTSn7CTFuK9JkrmO2X+R2poG1jJJbF9GP694icHueKQSAACUxlKoOuxIf
jrzU+BXXLWxMqr7bNYsLT7PtlM5iGoQLT8vtuBfJkmyvRjchDoI5Oodvb0hylKmRo9chIYVva9FR
ikSA7e0IeDbBv3WcaGg1MiECRh9I81pPQSoLQtHGS4ft2NkGF/7MmkZVno+woSanzNFfByt+1lSw
HAz2ISHa9DrnmuVSewykClSlmlLQ3awn97NUP2h6tFMm50aT00OrAOhndl8EX/SytMJ+H8ADEK0z
zIuiukFrRZraASmVPwf0u/wlP4CndMeKzIkBbgp2CEFZLx1EScnm5tuGqjt4QV+K+6h2rFRxotZh
2akBJSgsaw+z/Hh9eQIjPGewo7aGQeylDpes83r1MEbUVZLX60Y2nlrYw/NSNO5UgHmjNvIZVlhC
1wGdGWah40BMVQoB9EuDfg8073Wbm5/NtmEVqgkmVKbeZ8KTTSDuqmD3Buib55BO/SsuEb3yxyQR
yWqITHHBeaZNQ2WisdVBRev78l09Si7j/Zc8LJKpVv5DD9mIAOiwMPEnyIg4F6TS0rwk41i0TbjY
YdMDagKIxfVd3Cg5O2sTvH+McrOAWymNQ8Md/HoITSiaTy51y/IEzVivPcr7XgjqfUPtcnfPO6uc
v+RNVpnpopKwNRl5u+n8rHuyj2vVRWjdG3J/jPLxVFt1fui04TXVo300mXdVEb90nfNgd9JrmxeK
i0m625Z2O11LjrXeJx5pZ2Bf6vsisnZ6X95ri+PNGX1oiIQxpRH9GzPGV5w6LLeBbKMV28+DYwck
huaMEodLpftWkQz+spT3xqIe2xG447q4m+bsvqnrD2XmaC4Dad10pv6SEu2rplg3YBT7sczkxdKy
o6PnBwwL/zXN/UORZY9mrr9oTbO4Vh2hOag1j1Waf4preohUy59N2Svy7IfVDUGNSrwzFbFHlDrU
StQjndEc3bFMqkDtVZwnkn1WDezYZFv3dQ3JHwIkeVSfULY/Ta105xT0Tsbb3My6vR7lX0kRx35r
Ni+YJKBus5DMw+j2F8yrGgeZFDfI7n/aZZa7+ZJaftrkYTzUfl5R1U1zcD9UC1o6Xbt4AwpW3qhW
dzP0V3xSQy75uiNuJHrvPIK7iWifVRkdZBS+4kdHnXZROux0W3WV+OW/GeKuo8TIe8WAlm+Yash2
rGW6lzANb5nqgzqPX6/b2gi+7xbFzvfqtT7GbZRLVl+FcBhXTWQ3t3aaqOi0lbe+s8J+xcpKYml9
Y0VsoMqH4t6+3HUoIOrQsjbfBp7KWyuFoDXE00REd4LwpHHJuYbhmKTqEJ7kB9mb8axWXLSg763A
AKJg+ALOQEG02jTISl8A3+F/nqJwTGMNo05YaRTHbqKYSE9Fz5qNWA+I79kE98mGssMhmcYqTOg3
y0D3rYRaGEpIZfW0dE5w3T+2o+/KGvfpFH0Z5RTBISxeWA8fswx3yj7ygVxTMG3pYhLm03WLoh3k
Plk0a1NcD1MVDpZ2UsHji9hz+PcmbMh0mA5DF19czFmZli12sQqpnnnR9BFyXwI32IoVjgzRdrxK
HEPnR4wBLMTYNrQRw0iWvRTETM7sobFyqB1BrHgDLvH31MoSP2Uc0U6xaU2bt2xfR8e5COK7aF88
kMABdRjwb8fyCwOZjvvoWXS+tr7V2jh3SXYTUA9ljOhR1T+MLvbkngo2cus1w2a0NfRTLIDB+XnN
XCqzSKsiEi6gJHG7ATN1E3F6VzZkP44kXye239j54yDTryCdO06aLupabdSY3v0EziPNaUEnUFvw
EzAdVdE57CMazOXs93F5UFMZk/+F6Nixy+Tys56XzeWOeU6aokJJ+u21rWUYJWJp3IxLH1DR0hPB
47Y/5Nkclz8uc0pboOFJiBECL8o/jIB6XT9zW1Fr/R25t3xuyWlp1hoJsxb1cB3l72YX9c+tNGNc
ShT2L2HHmEpgom+yCbypwc+bklFr8pRaJCxMIBPiCBqPcx4CLtObRgkpiuHgjKTzinb8TIc8vL7S
zbO/Ms72enXZqZleqSAfjcMkL8IxgaxEcVeYuWe1IiDq5ldbWeJiM5WIHau1XIVkgvjk8Fci//sC
7rt95Dwf0/7NmOvs8E2tKzc/Fmn8I0fHWLDDxjxs52JopWwwNashfmlQ5dC/JkEBgDqkQdAGAdmh
qHa7UejEgs7WuByuJrmmRbNNQk1Pg8x6hZSkZ2i3dU+BbDyUNPPRLr7uDuwjXJzklUkumysGjXZj
gbp+RWnjzdakutDfDrUF5anrljbATsztz6vjPA/PqG7MTQSqsW79ZShvyfRjYhWm1lL2XSbtVbv1
bFI/xKkDCUulOSzIoAU/gq3n2no5p9TYDLgMgFqoh9ouje9Z58S+6QD1K9U7hhFSBbMOm5FltWrO
SbsoKeYePYDQKYD+6GovTzLM78XyfVRa90YsEprY/qA25lEMx7Y0XkfJrhQ7KiJUJfXyqa0XH6OQ
3qg8/9E2/rbCv3rT1hglMCXj/emjXgFELHruvxtQ7AoQQc7/xnvOFrnLvCiiqtQnRGhWIZm+Q37o
QInLeAGKHVp5otFLoT3uLPZtb7dD+WYPj8odO/nS4v61eDEYmhURydKml0BlB9UYC7NxfDGmo4s8
lyNO/qI1h06eHLxMmwdnlA+pVB3ncpgDwRdk+3VxEFYWuTu1G+fOlgn8ktVkWENv2s93xvGfNPS2
93Jli7tdqSR1Km17PLCgkMPomqdvmLo8GMfyKEFB/frKNq+d38asi+n0LofgnYMPh5LEzspVcLVp
/nUTm3foygTni1UW9VGdwPsruXInZwB7Q+5jxvJGFZbOtj8TNGmhJAfMNU+Xrzm9VdtLHP9B3/VN
IOzSJWwIoBmqDDE97i7oomocTHtuQjVUdkwzovxWs/E54CdTfziRI5JJqnj1ib2uKj99SO7SH3bQ
n6zalcP6pvb6fbtrvolwbduH4/y7uIujbNEos1lyRqMFJRtHeuySuHGn0bT9xQJ56GwJUrRtHzpb
5G4JWRrJQOcZF3Flu4l9sEHsdt2FNvDKuA01Fa0JHRuOWPk+D9Mg1FiNDCZAmvxBl2fFl9LBckdb
bpCx98VTU0ffZFoHqq3e0zpFSqo2+1xX7pQqOkhKfpsAHOTLafEZMgCvjobPoFU/ozQx75zFeKZS
qQlSx82XxuoncyERGk1kMTsUHWleolGVAI+3o/M3wMvdvq7BbCq8rTe9f2WR80jbLEHEOeVxOO0w
P31c9oQCfjQF7XHeNyI+PdHyODfTpmmp5hmvYllvd05Hb3VSBUSfAjMqgWNPes1trPrluh9sx8bV
EjlXs+plqZ0EVs1bO1wOy94I4g+Qs/dqIPNFJAmbJ2lljEtG4rJaDJWgWE1Jf1KLmyr+UKVfFqf2
lkIQhrefxitb7LesHhp0acZI6XUW9Fk0SXczms47JmRXh3m1+4/byF1nUTsOE+rD7DrTdqhLZoF9
YBKnzQEKrrowPRD5Cnej2fJcW1CaY73f6GZSrS+SYkEItNzPpfqhUZo76O39dX2JmzHpvJ/8ILCK
JKAs4Ylhl6AIP77mS+9ft7DVhVrHJH4MmECDM7MGvLNZjmWhZ++vsjomXSzK6kRr4iKK3FmDVk54
CZsjZn0raXYHoJgFoVbkiW/LXnliORF7UGos6z0i5p+0nDdfcKuPxMeQYkz7yYEpO36ARdcc1KM5
nih1cJUkfqufcvvn9a+2vYcG+p+oQTmoGr4/Z3YydEpKEECktPDQWHA7EXaehaCLvED7bYFHBXSj
KWXosJPQAk0UZt8qLejNUvSVNl9mKyvchUgbzDcSE0eqbNECIjvU1lyiYVy2zXwbKaOmHGXt1rY+
ScpNh9aVZTZ/5v/nhXLumDu5pPczQlZ8s+yMXb4zHodv8ufsoO/aMIuE4Vjw6XgBDLlUzdzW7SbM
qPVSyPqz0vxZxD8viXNI0yT6oBt4Dmqx5E5z6rbpDw1IEpv+qBcBHIzdHtf8hLvK5qorBqWR0c4A
hnR5NJ0YxdCnRnq97vB/c57Pa+JusTI3s3FscMgGzPAVewIafH/yUPA/YaJLRFy8fWWejXHXmNNK
kmKUSEHk7iarc7dizC1F4tbmZ6OWRR64nfCcrXHXmCQt0mBFCIho4IVjuOxN6i1YWuWXYSaamfub
eH+2xoUOI1vsUdNxpYyYgZRAWWbGe0YIh2kwv9R2s5CUbdPhddW0QbMHSRGZ8xBHKY1ELeCNpNVc
rYCAmvL1unNsxqqVBc43eo1dIBke0rH2MupFgDYo4FYidPfm9Y8RChAW4pGAebr3MRf9k5wkIwJF
lun3RmMhoXnNx8dO+trYxyFOhMFx82itDHLHWEuz0dISownLG4zSef2tfYh2SdgG5DsrRBI/DpU7
kfaLyCj3taJiqhwlR9ynTe8PNvFGu3eJ872Ld9c/2nYSvFoe99VIEisaVdC87sgUAJTiOloZDOa+
UhKMARz0onTBlRrKzd5O470qQi5ut6lW9rlDntizM6YE25se+qP1kQLIZHrKyUJ/+zTtdR9ZK5Ac
9AVdfdChiGL0ZtKwss4delmDSt5AkZX3XeSrVQcIVyU5HpnTfaU3R1Oqj5NdLl5JzZ+Cjd+8dFem
uQiAlpQ6UJY8sHJo3u9RxgjsG4gagtdsz/zK+ZOavQ5wv6mhRHkxo1ZK5gh0N9baaNEONTbftgW3
0HYEOFvgLvF4NmpTyhEBkK0QYrn5FPSR8GUqssJFAFVLDR0DQAwPD6ksZMoZeYp9imFTadkzqn5o
6aj7WTjhKrLLBwK7cgDtQ5Y07NpDXnrK3vbT4vALZSclAP/PruUnxeG6o2wHvPOm8qEAslbmbMFP
RmW/VEBGUOg3hkN2l1aLp8fp/rq5zUt35SVcPACBU2uA+RG7OzquvSSHqHhe9Ht7ACndILhz2b91
kbWsbHFnv4uVsh47jAEUav0zHrvvU4RCrxFnsVtDMfn6wkTGuKOuJmmdkw6lLAxtuQ64F9X+i2F+
bukoMLQJanFWy+JOdkklDIpqeBD/UoTJ/bz/0MR7RjJbQT/LNV7So1GBturmD2CZ6soyP66p97I0
lIAXhpL5V68rH5fc8rIkFnjkW4vhynfjhzUXINKkLMYdDMJgXwXDTvGceUrtGcTNX9o3ag7zprsd
ADLMXeNIvGKXZm6DZjUYHQxXbV3H11uvHb3rn1hwQg0u/owky2W1xlHpp30rTZ6pf89iM7huZPvz
QjrPwbiVhY4V93nhRi3VRjRXKwMVUVf+Kbmd2z6RQD/0vSvNnvHghOae+NLH65ZZgLnY9rNhvgwx
5qpR0gYZam59beNdWwif69sW4J0gZAZ0kx9stG0D7AUarUKmK50FZewyjbv8RCEuTcP5m/NZJLqy
GW6Ms0XuVDZa5aQUKmWhYh8qDK32efXSaE9jg3efpLz8yQaejXFfrm0kRU5loFIGpfLt6gul368b
2Iwx59XwMnJpNUOxA5ogYZTnnlI4n4kCEjXS7iFVIvD1LWw6EES/F2Nzj/akb5TUtPEUMxp/frRD
C42y7BlV6/Fz+XP4WR1w7HAVRh+kG+juXl/ndta2Ms6dNKuMdLVeELlph3QYZ1kDWa/WF0EK7o4Z
t1RmNoGtl99aOtRBVveAaRb6QzIbwayOX3Wp/ybXzROaC6FhLq2byzH+GCJF8ENFH4TLFcyRKtTU
5wp0VT8kDSYoRQk9dGzJv74jzHUuz+b5a7CTtSp0DVqnRrIFPOFkJK48FMCqxielOFTV7RyhPpmA
q3YsPl43usEbi04Gms3Mrg4JKC43GBUlMxyCVKhuD4zNr3OTINYRdiFwEoCMNy2CBdgg1OxPsyyI
g2xFlys+22Zbv1qxbg0kUVK9Cgu7ctOudedC9Arafpys1sclCOmYSEOhY32MMQVcouQIdIaFtam+
ET9JB1mAGNi8QDCQq5kqcGUYbHi/Jsw+yplWzYAHyeABKP2qfWhAACr4apuVhpUV7vDk0zQVBcLE
29QGQ56y/m91+CdF0c2PtDLF+b/WaYWmlF0TSlrly9Rx1VpEhL55xFYmOM9vLKVvUohqhEUx7uJG
djvb3Nm5DcHJT4KNY7/2wuVWpjh3zxKpHhwDpznKy12dOX5WPOKxA/XH6TXKUb2eZ3qfy8mHrFT3
zpA8WSP6plmHkWbBLxHtK+f8taq3TdHiJjHuBkjRu91D8iXy270JRuPJdEGOZ92LoHjbicdq+dxp
6GYSUaunKPKFZth79AbhdlfeEdC69n6HkOPKLtmJSlWbN/TKKndDF2TR06EcqlDNnywQwcsYlWuk
faqQoCY/r+/r5rZakPlmHX6ENO6CxmHv6o4hIwopeizi8rM1YBz/uo3NM362wefIgGCPY16x91SZ
eIOmuc4ASmYhPHrzkCOQyDaY68CxyX0sHd2VutVxyFmllDUX0T9lEiLtMT4KK6XbgXJljftIXaIt
Mc3waiMV3dfDAmnST1VvBLRDJgxijsi2Aom2+1RNS1DBzzdNMQvC2qafrH4C9+2GrCwim0ErwSAO
nrzyxtQ/xyMG0QrJQW9JhL3d/oy/9/ctQ1ldP31lJo4qY5ixlKOTnFlBWtDj1IowmxtkErhiz8vi
JxnLcgFPdzti3r8YbhN4Dlqc1LcG60M1ZwH0okCQS25sZfTlUQ8cM32SF8hUNdX90kWBUy1Z0Gbd
s5OPnl7Xj0SeRNrF27VkC0xAqOxCvoaX3IutSkuLiLWWgQgDa/xOGSA6hgk2MNti3P0G4mfl/voh
2j6oZ5Nc/ANnVJTqOgCFxBi8pQOruiqicNr2p7MJ7gANEVjfrAqrIuSjmfdeRijmUEq37F7MpTtc
X8+2N52NcedHk8D0nL31Kac9pii8TnqAhrgg8gg/FHdEen1U4m58iwlzIOmA7v0/dwSGNBG7xdwR
mzfm2TX4IQBFGqGCyE5JF4CZbW0Rs9n/BCzINuriil4Z5DKoaMpso0/UKpRkepjTBtLoQ226RaGz
LwcZ6sHKqJfYAMpf/4LbIdDGNCqiLSQ8eQqTrLYcpyoBp52gWfI/GAJgiriMgUMYF/8P2GoRGVYG
ucSHDpDARJGAFXDJXsWEeH1omLLHG6Q1Vvdl4cYoWZNP1xe66aors+zvV4GPWhhnw0gw1uncRU0b
qtYB6k1/cr5XRrjzDdXmIZ0ylnjXH9IJLxrM019fxmYEWVngjje8oKgWC8vQJ4xHl5Brng3R+La6
5YxA4gJTZwHDx3t/A/6cQZ9w1Q+YLWveiAm66QNFR6HapZgbEUDXthO0lT3O+ZNO0SnV2ZpQ0u/M
z0zoxb4Bw09g2496/4sMMXT8VIRhZYHj4tStDLONWPmEWgMy16FNBPggG6Ib9tqbzJ8Imcu++jUz
3GsiTgs5bSKYacqTs3RuXqVubD3VIgDTtoufvxt3spLUoktr4LuheudK9CBDpVkIrfibgHG2wh+k
quvBc40CCuOtAC1E6hfeeN+DmTXrDxipFwGl3gSfr20fd6gKR0pjRAwgVCz5IZr1wQV1qjckVRib
2qmESqBH1PhZQXN2MIZPpWbFLq31DALS03OfFQbo9zDxU2kYjK0N/ZSNaurKjvOZIZenniDWNpan
F9OjWk8fLXDbzXEU5vP84/rRFbkBd3TH1pzqSUamp9cqpgksr7Rumu6hS0U1rrfZ+4sdc2TLRqCA
GqjBXcukLTH6VeA9gDrO3pKy7wNDNqRjdd8Y6olM8U4hEeSpYuohMfoWFd0B1E/G3umdQ1RTv5/T
KdBb6SHvFNOzaPeZdPVXRRnCEQhlqcsepDz+oUj9Z72Zwfs1yR+AWCrcOm1P2UxTr6v11MOrUhQp
Ng/samFcJlCoSRy1ClzByRUf81Wh5GQne8CIwvxJcpTXtGj8qi88Z6TeiFGMmMQ7zcCJG1QvHy3H
06WbQUJ/fZzCxhDxk22ev/Ov47mTyiZzUqtG6iXZVRM45XyIiOamcyWCvW1eAitDXMCU+hh84SkO
ugOGh0KBMJ4hosjYnPhameBCow7+w2iYFbAPT5KfK2YwgqIGuIIv/VIhD9E112rlm0IyT7r27fo5
2V4dGK91WdUUcIO+j8p1XUdGNSNJbpef4LeybSET4+YFBxTE/1vgIkqPCtw0MFgwQw3aFKSqYRGS
m8XTPD3rXTGNt2hJ3NFfopHajQqD4/g1agBrKnLBM3I7LK/WxJ15SZsWpATYNUYTboMf2kc5s/Wc
sAy6/KOYvno7K18Z5M7iqA4DLcAAhG7WGDAoTh5DEFJH5tjfABp5JxpLEq2Qn+DpClBko//y6+JJ
IL2Ci8d6XgA8LnOAjZQ0uO6H28f5t5fwDCeRDALjacECy0gJnfk2zS0X4jn+dSubt4IDUlXotGKK
hh+tBHm/OvYNXKOKi8qPk/QVZI+e3U1PhPaSe93Ydvw8G2N+ukp4Sp0iClIUaqX5KSnvmyj1Z4qX
6DR5qiHvh9LZx9QWGN0ceXdWS+QOtNzJUm1RRG1qDKknE3KXgCNPUZTD0qNxXeV96jpR9rAY1gnS
CId46AJproN5nCw3aQYRucv28T/vAnf8i5gOlsWQEOmhzp6tXRPqBxo02bPsA0ACev3rm76N/lut
nzv9bVt1JEb2gfw2OoJsAxXA4TtrNeg3MbhmB9F+b9bQVva4UFACnQ+hXqzvjB7Wbv9ZoZz9dC7T
0KAiZWiKA9UsNFnfO1Qt61EMmAVymjzbYS4gcS3a3qnF9B0J78fCmQR7uXEmYc+C0iwjjLb5qTMH
nUJzqJoagE2KzsngO1XlOZOIg24jXr8zw+0g7Yuy6RlFjlaN7hIBgmAKUEVbTvHOBLdzcqomklyB
TO8XPSW6GSdGT9kex70I3iCw5VwMmNlSUkwOyhmtzwgWm7fJuV8EiyIGs+sfCFwG7x1CjnW1zcGH
GeZIuWeFuNL4aJS76ydq8/Mois6wjOg48SNmWVom41zFkBsoshcoUYXjUIjKgyIbXJBolZxMUQEG
KMO61STF1cY/yOI0ebUKLiwMziI1DWlBAEi+JcmNWb5e3yXmpBdnc/Xvc05s6UnE5HIwoUn3U176
2vBBlwq3LV8TKDmZhgDFJtowzqHjJV3mxUrqcLRSNAgST68EC9rKANY7xsP6wTUwRnKC08/Kcnn6
NjIzf4cqFRP5Bmujf30Dt1Kcd/Y4Z+5H0NNHGSgaWTMCFdssoPvM8Nog3jPgGoohwpKEYBctdnet
buhYAtnBksIp1OUQyyoA8IloVZsx++wXPBS4aaYmbxqYYNdDCVGGKWB85MtHxm4GPKD+uHiyDxry
P2oUv9tQtvrV6swRiYDKNjSjj07xkJPb2BawyYo2kEs2KMSbLHWMQKAmZ25qZftYKkUFMpENLjZo
TWmBFQCxOwfNuAT8JKZNM6+e/0c0PoXySc8Eb9/NwLr6aly0oLZdwS8Qj5yFuI6cu21bgHP/53WX
3/YN8CwBoAA+H36gdlmcAdJUE24lDHSjZZqak9vkqLZAx2/4dt3W9i6ebXHOUINtlBLGwtjR3NUX
A6/1/yPtOpbjxrXoF7GKOWzB1EmtZEm2NyxH5pz59e+g/WZEQZyGx7PywlW6DfAm3HDOj+sStiqL
0DdTNjRTBWszG41C04jBINNToEeApHwpPi6ehCbUOffnOzoyDAQFkQgOb0lsO+Cu5DJWLMWGDiA/
eo1vsKd/J7hve/nXIzLFRakB/kYlA2sz6k07zL+Iiz9O3tD+0CQsAivmH4XeV3HMR6trSVgKCScb
jIdefQjbx+ufbFvNX/8+Y77Kgue+NEIpTP2saEfFcmNeoPoHt/4qgzHfwkqmbGhwhtHG+wIo8lgc
l/ECiHSvg1cP7Mr5b4dibBdss0iTyxnfSMiP4TKgpYQ3R5VyIjDv7piAjxmcKGti3F1VfojMhyRs
SM8bB95q7L4xKSbMN/VUWGoyY6nTSuw4K39os3iDdS0P79cH0FXZAAlxAVJ+TkLL6ScD81uWK4QY
7QBc9M9cK22xDu7N/jIIWn0XI+m/XTY77pkXQqJMFgwCqFbOEDz1eezX3GHljTfW+houHmAVyeZa
NsLJvOjQv8Us5+nrJS1aywrFWp4yyFp1I2dU3GeMJqEbye9/UgN4nzn+bSCXH7QSmFpTO6iRVvm9
eABp9Sc1D36mQm9HUfhw3TJ4HvpSO1iJKme5LAYNXyvZa14DINIdmiOT5qrgJYkoz1eDVcbcMxHM
eekdx1wubBMr0ZUwi2k90E84f0ZJ0AnjzDE67v4DdcDXLpPxNqO65GM5dfTr/Rnzwea5MDkjSeDF
BSwfY6FhHhYYtkZ2MgkHefxkaj/7nhMFtjPxVxlsJp5Pba4oWIK6bP112OD1TScYgI9H907zcsf7
VupGPVoRVwKZVFwW0naoGkRyRZ5uRkVywZ73rVUld7AkG6i5P1LDfARq8Jeuip9aS3kMijghWK+3
lUI5G0l92zXJbQ0GQSvPXVGpvgQYMw2ixDNH2RsNrO5GdbiTluxDlrQ/u0ncB4myV6vCb/LkSxzK
9qx0H5tGuRuT4Mc8Ys+rmRcnBXFngkGVUOn2w6DsrpsH51Oyr4GulzML/I+N3+o10M17WzFepmbk
eMzNFIKySlMWE0xxMuFpyOpKnHQ8FMMwdaRhIgmQAa1YtnvhVhd0W6s4Vr99rFeBTKAqxzkslQEv
kDlF5ynSdqE4foglg3N7245zdTDGEpamQ3+qghxQUveubBsW1sUibwSh3+wI1ZFf6OeJvOjxyqlM
ohoW84AXTuuuZlUo0mAjXnw1N9fc9C+vh2QJssxUjcE0AXNX/RHbOW4NU8SRM0LbGZMfHQzBv66V
2+ntSiST3ipSC2gwE4jFapIOdpKFj6UmKCTEyLGdis2Aam53VENhItFSTiCABY5AlH28/is4Wqsy
iW+nyUA+Ad6uL5cgqouGD2I0IeO11M+ToT8MCTbH5VjilO22Jvjhh/5WXZXJf1MjNidJllGABHw2
3bnUjhb4IbCm8xRgmW70TJIc9ZKoH/EKfAmd2eIYKxXwLpxQMlZKEaABjPHtE7quUrlTR730TQHh
SjOJ2PI+77ZGvYpgIlYPDOM8yZGu0s6O5KDFCGwSTGEK/vg9dfoddy9iaykDt/oqkfFAbd6D47MA
mPyvAmXmYAfqi9Bc1hTptYaRI/gwoMRNAP1qX1ekf7DZV+mMOyrCShQbSUe6k0+F0zcLHtbG7JdW
8HHRg+e8FL8UI6bp8uysqH1HKjPLbWBvWngaV//18lmfJfWgvu2RldCak2rZdBhmVB260Ss7c43y
MG96n3d+NmMG5U+jDQViK2WKroB35mJqmXZEACnxW++hbQeiyCKIs8AzprIlKKUs5TCm7+NfUG5/
Fb/NY+H/WfF7JYuxWL0Y0RidkGG27ngBrA72y/n3YOM28+aVKMY2DQENcywx4ukRYeNdf5nF46hE
IPKtOCq76ftWghgLVWZ5tEJRBG9NeY6TA1Dv8aK0Cw0MDNiHTgaOON65GPOUeyvPgPAHncxlt9F/
VmFo68LnrONVF7ZVcXUwxhSnqbEiAzH7z8Pn5kNuJZGxtySUTHOuIPGX6/lFPvV7zbJN1w0Wb0De
mHB37AbksGjlFJmIHYkq2UXwUnYfrnuyzbzqVQBryLWlzGnVRbXfK1ZMoqx4XmqpdyxV4SgE5yTs
67eTpbgVFBQjaz0E712tEEGsnq4f5vJr30W61WmYLKMQFLMdNXwZtYnuJ0U/LVXr9eLsRMnoCLPg
T3lAog6JFoDBCUf4tlr8/a0uirrK46ykjC0rR4rz2kNdzvU+OGZcD8W7TPr/K1Gd3Izq0OKccdi5
iX6c9dT5j6dhHVNgqOKUXMyKQme++ls+Fx7vNIxr0rN4TOsIoVxtwE+XaX6WCZz6+7Y7ev02jDvC
PJUoj0Ab9ctwIlp7X+nFoUomgrLknnNxVMeu6SDjj2IxA7i9fLk4wPmFpHDM/fwd0xJe5v5Ox2lT
7SjHLrAmQE/EbiaKgrqIVQnH/qp2v0uFtx2EV7KYLxUI6NybEYz4V2D8RZD4e4FxM16tRDFfLByi
pg80HCuRYMLhXum/TNh8AOGIXc8vEvdFu6khqiVhpOYynMDoe6FGfR4s+Gwoip8SS8LwI2Yd61A6
Ah+HC3Wz+dFA12MAIQgbWOxefx5jQiDpIe01hIx3wIK+yfw/YJrEPOerKMYnBqDPDRYLlbnF2KvR
odA+NuP9dZ3fDCIrEcpbdySI8aJWI5IYYcJIbys45vK9QOnhupTtSE+5eg1NxkeSGcuSMM41liZU
gq4B/BoyX6IPtClj7mLgHVTS459I1AH0oKgWgKbZfZ85TOZ0oiyddHC5Mm7qC+Fe74Q2tg6oyJqX
ptHc4Z33WElkLEyKxMQMaP2BQp+0Pp0vVz15x5sv37bklRzGvIyoEI3eoiR4lxT331jypnasRDGf
rS8LSQ9LiuaimW6mWl4wyjupmziOd9OAV2KYrEwGAnItJ/BNXTN5hXyXUgaY6tOUd38U6F8lscsO
MggEwwLkpri7X6jSf9HE/ulTZCWLOpJVpK/6JdQTvfjrO/0Kw7/ncTkXaDGOwtCiou6o6vU9KttK
SGQBg5mKG4J3j2NX9E9d0XJ2ghEjz8YsgDMF26ePMUgesaXtBeVzKx/N+HMWnKLG9OYotwv5Y8Fb
edjMNlY3yuRO6KcNilxgIqRObvpecaSgcDnHo8Zz7XhMLBlmrGwA7wrDwtJOVEQijTUJu5YoVUkU
7EsvP+vGAE7mV61qbDkUnSAOHdFqyRIadt/6nfnjP/4ixq1EjZGkU5k3cCv/x6kNDwX62K6OWRgJ
sxupE6u7XaE645/lxasLZ1zNUFrGOM0wl7ex7ndA2Le9p64Y4PsGYgy7maZNmC6cKqX0mwFgvJpM
RtmwtaXcNdHijiDV1SKA+BvNHyXL+qtcRqekLk27zoA+U3bIX3TENPX/HZyBf/Dclilpqgo+8wvm
9tojGEOrWjGKE5WuHMIZ40VN4OqFeFDk5WYATE5odQSoQbZkaJ5sxRzl3tbtV/FMrDcqxRwGCbGe
opOnHTZfsuMYArYOcCQ5j6GYe1jmYmsp7sxQw8X+NfL4WonhVX02E05wSaBQK6MJxvJFTaExZM1s
YkKwXbD1o1uJ14p1YY+VsRsTLMUYsGIs3/KymnepoCJistYCFj1Y6kVRYZxF1YnzGBlGjL7YAJyB
YTccFrshIM51eFxR76+TkcW4gdaYUjWZTMsLz5JXoXMa7IpzaMPdOzwwg/eIKZClgXYT8FyYWgUx
5dvIFYTjIASpEvv9gc6KjQ/Vtwn/qi5t/IEzdfRUr6guI3EcZ/cuulDJuqzLtD2FugmjooPVxkat
VQnK7aK9oBhd/0ixZSB6hZve6hwgk0vP942zp9JAMQZQaQvPB7YVJqmNMY5JhirzAJS8yYns5jY+
DEdQf91jmuB5ee78dvcnRzSwEyshjpi6wdhFEtWoky5DjHGyeNfayy5yvuX7xZVJ5fNOSP/W+wO+
ymIUtJZEtBIDy/I0Y8EQY77XJv/6cehfuCaBUctR1CsMoqixL88qyYNnua9IVC7/Ouu4fKnXgzAa
ictEiq92MfK2wA8TWzma++UwOuP3ZsJK+L9GvKTiwOelwKmIWHhnUjdFktMWj1gYtvE0JF9j6bMU
3gXgIwwyexwkos2cYZ5N89YwhQeBqAPAn7w1OXRLUqEJIbH7ODj1OcOMofpdAW2Uk3rW9+vf7P1r
7HK8v4WxlUMEgiJKlTYGKyFV+tquayzzYMTeU4DDgBE5nke5vO/eqcnr8S7HX0W+udWzcBAhkVJY
tuf+aXoJn+S9dg8kjJ3gqmhftl4JMLzamdzQ7vzmJrwFY/lyl5zyl750ODfwLmFmboD6odXvyWqj
qYquif30eXBkV9ktx+lris2Q6SDZmp0djE9AUeDNNXAvnnFvFRpL2NfANVTftEfrW2RLBDg9XoY5
BR8L/x5X4KZ5ru6dcTZ5rxRa1UGg0pNUJ/qh+k6xLwS7dSLsUgWk32du5PLkvkvmmOtl/E5nKkmt
Frhe8ZDu0oO6z/eKGx14vvRdQsOIYZwPxoSEUtchJpJLJx9QK7ZSb6wfW/1BLPYcleFdJeOCrDQV
QHyPq8S6UmZHAzEPEVilIseypXtAVsZ305fG7znhgieVeYEHnYU6eJ4mft59bbSnaextKeEMUb+f
72HukXU+IAuaxQTe1bwpMJiFhMkVb0fseGeAZuDR7vF8AQtKE7Tzosc1jpSc6mf90J+Fo3Sr3tfP
Vugoj62bnjUvdXNAxjqDbcZPRkN0LwVIZhq5GprCoVNzLpl3ASx+TdbGKPRV+LbzIT8rTnjIQI4N
DNKLNI3nfKjRXXGG7DMghetRIxrM5gMKRXbtV4/Cg3kaUGcuvf5r9pmbPPIkMn5HB2lfAViq2Ld2
kye6+MKRE3jLQbEfk99w9xyllRmvM3SDIpUjxMmd5GvdcW5kL8x4i330R1+7RsbJaONS9PKMa8Si
XUPoWK/lNm65H08NIMcLnxfEuFrCuBtZG/QU41mANXd6d0HgbG+QDtvSQffEI/f99G4G7q1RXoAS
ViFKM8LaXMSLD+32FK6CBslo9xsZKe8iGR+zpJMsC9Rb0wkQmnS3N8LZdDJC14mbHzxt5AQHdouw
07tcngyIG6oETOj3oyLbi3UTFg9pWtp5aD1YHS+h2071XwMhu06c95FcaDTylpIPnM3xS/OpvhHc
DqunZGycKSO4WpsfCd+PvL79jOxe8dSqYV0WEDza8qH6ILsacg3q2Qy/3ie72hPJvPv38LuMVCa/
WQJZqiUVUqvgoB7ocxGDtp1B1E/698CjdXeAXplu8sR7ir+fGGckM67G0sMJLQBYpeiLs41BS8oU
ER67W+WUuuWT5YLLMt0VxeUnoN1gXw/THE+nsK4nEIVc0yC+7r8pzbex57wZOYkj++TvBnOeCzNJ
fBFgdTNwE5eKlMA2lAqdF5R4ohh3Y+ltP5Y6IL5VX5HIbMu1DWwLrMHr++pnfEr3xbl5SD2eefLc
HPsq7oRWC9FrjfEGHxzq5uYe6AKxXe6BqK7bvCSOlxQrjPupl1hRq7b+y63iSXwcdthjBK2IuRt3
Ameo7/2COqOhTLZTDakVBQqNG/dab6vY80uBzN17wj1G3vbAh+S3bDhayc6JBubc5YmGKzVvbuBi
AXRY7TJSfNHgcUKHa/2c0ME+X+MmSHpZgvUXFEYn2ul9SeToq5SmZJKfAukumDsgjY+8Vzon7quM
1wn62NL7S9y/V/bmTfIBho7hvumh2SmA+27v6BLldXvnfU12MLTN2zptOnxNCSCji1M48SG9UW8N
H4wYuF1k6hyJnPDFzoSawjLqIc0CVP9Xm69x2/1vRGV6WVfSG3Y4IE+FIND6i5o2p3TX+uEP8Va4
kYExbnxSOE8AzktKZXxNpMehsgAC1o+0/qRnioc1M1L1M/Z8hJ0Q8aodnIxDZd5S2ABBBZw+AZZb
cMA/S4Til6jEiDDE3IBXkBcVeD5GZXxM1k1GiqE56mOmy5xp/gPFHSCNAk7k0O946CXvB4ff+hgW
o9WKK8GIQigJpd+oMV9P1AMyK4K3sAIIcgFRECyRCwEIqVyQtiIp9+0vc+IHi+GaZWAmK3J8U/2m
d82D6moIVzeAzzqMPn4C9egDJuNzh/ogZS87vUOJnGLHuJO+X7fSTfUCPADgTVDUNVjI/CyZgyUW
8b27dCCF+FVSUhLlwB3sX+r523VZ2x5hJYz51s3Sy0tEcx+6QFUf1C8KKkyNawKpRvcCEcV53stg
072vJDIRpal6KcXGFp5X1U0hSH6SNx7nUJve4FUEC5qPga4Jqy2XQ1EFLlAfDBzgxNPC+CNvxGDT
j6+EMeVPra0KMTOhOUilQPNjkEVV9rX1X8/EhAstk/Nex5CLPx4m0Hu1Nlz3ZZNBPPF3NTatYXUm
Ji8dI3CkJS1UsK6Ms56VFaljkJtrYD+UDYszs7bdQVlJY9LQCtj/kZLjcwWf5+fK0wqSeOFN74me
5HZ+6aR3otOg4MejL9quI68EM49iqR5mcAbQx5U3uqKbOctXcS96pSN/5SVu1I7eBaiVKHrjqwcq
wJuVJSmh9VqWoogc1BkZKusxnUTUFEzzqMbFTKomUMl1W+BYm8kEj2DIrLCiVT9zKEjVfWsTTmWB
p/6MA4nz+v/lMM1KydA+auVPVecs+F8eItduj/EZGJ8bymaEjbVu/2ziiRZ51UtxzO+lo+YVToqK
/GE+Zx7QC1VH88M7pKbH4JwchANKYFAcoHqA0PpWuNNDwiMc2Y6Xr9+WnZOpmimVmxSdsXQmZo7d
ALoZ4lMCKVMiomILmjf4xv76h+VKZfxO1Zh9IU8X5aXLNulhEIkOmAXBLz0DKJoHXp1a3kxEVudk
XFBvSP9P5misoJ2Qad+dtFvFK7z6h2DXjjQTxdaP6Hk6AenseZfd/PudUZosrH4E45paYY5hSlCF
0U7P3V47Dh2hcA+gt90Df8SOH8189x+vmnFQ0hD+P+HLTiae59Vt4hgP1ufqSwiM5f7r8okjj5MB
WIxfysowas2xRNF3T+G3gb0dH4yH8oZ2d01ccfoN7L17YeT2XHiCGS+V1NFYhkae+EIKjpUWG1TJ
g6Dd5dnP2jTs66fkxBi2by7Xow6OVnj9qbnRtM9ziQ3E3rKDJvOuC3rPzs6oDOOipN7UEpH6wDGy
o7v4WH/uTsvJ/IJm2lmusJi2uLFESqd7LlqSnGmwAVs3bxiM4ygtxodF1TJKrYQIMILyOTdOCWam
A4CVXD8sJ6EzWUArtCq1Flif9MV1SaaHU+UNx6UCpppkd7ZU2uNO4fii60EG/eW3wS1AicewZMis
ys9C9jErZI6uXHoK/xwATJFxPZph9KZU4hNeduEjMj9hD8seHxInchZfvw1IA7Y8C7hHn/RjfGvt
/+xR9LffMUXG78gxqIQF2ocwwbfrq8BtIBgdxCzbhFqPhH4dIsuQcL7mdRsBZO3biw31VA30FgU0
VbHQ+xgrVF1L1RHMGY18y0g54njfkfE7nZoYYZn26J9NYFXLF6DdxpySIE8E42FiIGsnAnXfFcYe
q9ogXepzLIDqwjVdYVKepC66SaXtav0eyDYXSPwOrfIcFbn5yC2pUN2+Jo1xLtg2S1MRQQkFQLoR
KhEQhavoUJeesOcVHjgx32QHH/KunAqlwdGoMD0joI690x9p8zFxC7+74SUZ132Wyc4+tK1V52WM
rxWPHdGUJyXfGUBo5nywzQrcq2mx8w51iA0mi1bgkv10orPgGelQJpJ3GsdP8Y7DeJG606Jhol3p
SPiqJwoZyp/a8q+x695EG+BMvLXZXJuLwRyoo9A+FOYHnYvRu10vWd0X4xWESO7mgDZg6SaMvti0
YxF9jW6rx+6l2k22dgAzE0lSRxlBDU4Km+cMOREVI5pvzxjpuiAIDc44gBlBb0jUOJQsDBWpXY8B
tC/9TeRlyMtc7dBKpP6ehV6DFX+u8V3PV8xLP2n1qpqsIkl0+kFHu9iXLekLBzV/vyODKw7E+Jnt
mvvY4x1/u+hvKZqqycDAld5VG4tESRJLoR4m8OGXARop3V9o0XBI/YFjHlRhWA+jA0kUsCWmZZos
hRhdOulbDYOTtOOo4muXN4jupHq+lP/28QtH3pY5ruUxVhIEqpqHNVopwwL0NkPwhvxBnsLDkCLZ
HWO7kGZfBccxCcWGcGRvn9WQsQiqGJp+KRWsPqgylHGT0MkuuogifI0wytC5s5PugZ8PNB+RO7S9
pUHYGfpbIOO+NXnJcrOQaLqkxKTYS07mhS6Yr27ND5MNtupdetvvGp/nirYi+1oukw1mRT2rJpBS
/NxqI7db2p+qqp1rqY0AOTzwqgCbGrsSx46RCEIXZ2m4/NKh4YO2M/e0Qy6e2lv+QOB7zAK4wLU0
Jh+ceinSIhNmGdzoy0496AfJKQFKLWBSRvSiXf9t+Zl+r73mhucRNudldBWkoiq4vgydxT+dm3oQ
qwbKaz0C5D753gJ/p3UHp3TFCB5KOjUnlATd2K1eakTpea+YtnSevbo/YKbULmxeuZN+yHfWu/pB
TMKzoJhridSa6DIXDW6gtIM+8Q6+KcaA2Zo65rottmicK9HcW7/EmAdll/qjJ/jZgSdm0/MbAA1U
TTg+esVvPf+k621qtRMyUr/bG1+B7mF4c2xnnuWOXvLQ7g1/cbuf7T45iAYZXzBituPOJ2wZ7fpH
MEabNkI7S9jaxY/oc6fbpwf5U+jOT7TkgrqaW+8V26o8oBfyUhX6l9mvuZbMmG0lqbUCVkL6Mpci
R3RT9M/ie8qOKdkBCY4pILmALL/na/ZmsRKbeSDnREsAq4FMXpFiFjKoJIjO9t0eARZnnYBhL7ni
n3V9DROD3pqhiZbE8gx08VyJkWgm/w85LaiybAqAuuCQ1SG5R2nN/gPPvxbJ2Eku1VGkm5eaR7Ov
D/KXDIOXVGL2ANqjyud9yq1ccC2PUWRjUMM4iaFDBTIUMxdILz+X1gfOqWisfKcvAHgXFd2guQKT
KA36VJhgMcVFHpaS0GlBgKG6Gh1VbuBsuNUxmvpdk8fcIih7hDIrCmoZC7oEdUo6sDnqTnTWveSw
PAl3vHvctMXVCZl7DOt5SCsTqqK3D4YF0Mi8J5bwEHXP0/Lx+m1uGt9KFGP2WqOETRpCRSwgh2Bs
zm67WyM5jMF9awh2kz5fF7d1l0gpTROJnqSLbCgpOrOJtQ55lyQMjml8ybpv1wVszlkB7oKCXOKF
o7HDI60250Eh4UCTJ//MYrdwsKnilafhOdqNzvRFRqdT5rFVcqUy1yincGKzLmEq5xDvAEUORil0
M4szoGYxOooVGf3ceLwu2ZaarI/KOM4+LYpmsubEL8GfYwyYANYAiKV/09SDJmj+9YvlCGMnSOay
KAtTGRK/6jVSpf2pDb5aeAzp/WM7f70u6z0WB5Kd1cnY+RGxHaZobhNEXHtwpFN80PezB7hUbm6z
qY+aKUnYhTP0d1TCRa8XbRJFKWDXI6ICVKxuBI4X3rIw7HL8LYJJ/SvVkJMGHMx+KO7D9NtYnMfM
7eWa9NXtAhxIztVt1U5MLIXplCZREzXGd9RCU4a6kKXQRCBcPlJQSxrSVE/cRU8cWVuvGiy7UVx8
C2CJbE1drdNIjuUQPdN9cGh92jvtHQRr7mfati+Eacp3b5nviB9AaGFKVtwlvqT0uzRMnEIs7D4Y
yGQqXoJdplBuPmhG4QT1nJI4svy01M6Dmu7MBBXMVlB5r5ytWGe+/iJ2nlNMozhSJzXxg+QQjR/H
/NbkMRNtjjKuZTA5vxQuWR3lkDF47c/6Oc5J+wT+CTd5nh4m2yT5J/RmMC1B9/14WelmB3ktnNFb
MRaHpQR3nJ9YpNorTuyqI6md5Iy8xQSDCjY4AhLaCzY5Yy6d8WZmZmELF5xMoE3X2SA/x3o0aSUy
s1AunAiTYo2e7JSmAPWWbGvlg1U/j2Httq1gWynPiLa+7Vo4E/FLAYh3lQRtU/TnNgDSYLBvRx5K
zmWskM0r1lJYSw2jqQTXZuI3QbqfItnWcytyNEMygKNc7FslakgTaRqpe9UNW8tuotIdQvNWnPXH
aQFlsJo7emLth1byazX3urY4LIu8BwSZXQb1UUDvyZ7j4DQ0pQvD+ThEmUiKBJNO1nLqVetFCGLg
jzYjCbUmJq3Z3S1V8NFq9HMbyWfdDDhN5+2LBUkcFitRaWV39ycJvCCjAYVua3SVweysK5VrWH+Q
ZFjYHf1LCnX6q4KHivJqu4C6xU8rtEyTl1LjOL6tqLEWQI+5EpAq6BNMoETzm/hLI36KeFnSZk16
LYBRwBlsLXHaIWaUoGJ1yjMoxJ3mWH7snfHU2TK34s77LowqGomiFM2I4J7GN2nU2313WBJuTZp3
bUyS1ARLZlV1iSIYsAZ1uniqH1pv9hosLM+AJwPGAZk4c4Xcq2SSJLpcv8haTJ9d8VnGtC2W+O3i
RUfTN9nJ/K2Jrfj796eTsLz8VjeyaMYwSi/TattwogWagdAXV37HLxxQLXjnQBAMVbhHIA+xdQNZ
H61Ss/DcqhrQO8EnV3igDwp2l4fcux7q37NiIiOjgfcvWcy3y1RzyLIIbazBy89GTOi4iFzgMalj
8WX8YRxLv3Kj+DI+STEjG5ty3HdO4aoghP7Ki068ozNftQjSJQOFGF6ak3kq+96dY3Sdlbx+KrM8
4+RUm3r799nxTd9+0iZoMDrY4F4lsIKnSH9L7m7f1pv29XolttsrD02nyzkMnmJidnsULHfNMSNY
0fDiR97zcrNyuZbGhHbJnIJWavExf1W/JULBzxe/3JfYWuJVZTd9y+r2mBpLMYv1UJkIpqADN2bs
KgaPpcqL2NtmvpJCv+HKJes1UjEzt+gDjPZMDJFE2IxCpeMMckAvCAm3uML7ZGwQ0Kp0VNI28UEp
AGIwIt7QGeJQckRv3otcSHLeNTIhoW/lQu5HaDyQOhqszmFXf+ENDfKOxIQB4O73UTYssKqYBOjH
R4/08bBk8M+Ut4R7hdetWBIZp5I2S9enMwyLPvPE58KbXgRbvMPEWWz3yC5lUkykF8ny/bo34xk0
4z1aOajrUYDcLsSAfl+QQP18XcJlw/CffbPEdnlrsc1DJR0CT5NIg+05VSAjBoxCEqW2kZNuh+Hn
k+igxWzrboY9CXt+iZ7ihgT2fOQVCjZz+ZXBs93gSgDWRt4C1WK0J0cGyG/5Q3lRTBJ5BmwkIIqr
oj1DCuC8udcvYvMpjw6bjtq2olDSvreGWWVRMIwZPFtcdfcNYPIJBvtcIw33ZhDexIPxfco1N9Gi
PfYaeI+0f/gMr9IZqwmFFE1VBZMEIl1hCnwg+zjpDRRM38e25inH8sdAMPeP0QLMpx57e3GVp/SW
63Gpk3unDngjg6SHNsZYWJEajIZZocW0oDG6mKoEKWOK4b7OtXygVe14027UUK+JY7xhUPajoInI
gAsN6WK1F4tDqoOY2hrAIFByChzb4WR1OOYTl6WY5rOOdHj6GH2IdxK2C3tv+kmr9n+2z4g+vWwo
qqgBAIutDZVyMGoA+qSrxMV+wWxDaat3WNu0p/sJHQOMDx71hNty2jokcHaoPLzZzHf9afCSJOKi
4zlMl9JMgPm5gBNCgzogZU/+DDjhjTxGc/NOH8QCEEx+h7bbcMJSGomfLJAjwGB1D0hDduPxpm63
plHfCGUCQBcDJTGgL6fGyc8mWo20Oe6NfvpZHIkAaHIifsweRIKWfLuzTsIHISHcSYAN5X3zI5io
IIN1LG91OCvVz3FWlKX3mRcgPwlvwoPpAPNewfOW1OiCmVycl40w+0Y4ExoSKxgitYHwzjN9iqmU
eKAz3H2r3AWA9JNfPUm8F8rGi2Etkl2TUZK4yQsTpQ7tlm7jU1Ia2kfO735jp2sj8r2RxVSU9CHU
pFTBk4HCD47AOWgpFfXeRCGn9vQjMqU/cA5vJDK5ZjNYc6jpCV18kjzV7v3kNvTzve7ltxl3Q56j
Omw/T8LGAzonMrJAbXTK9rmIUFAxz4Hxs+VmnBvJy5uDMT42TCfA4gkFphw+z74OMhPSPuSAsh92
OtxfrLnlhwIDZPkLJ6BS9Wd8O+QCLkoBYpT6bnQFs1ZJXMl4YEan9FltiPUx+gSOeQkJL+XDjmWi
3KPR8dxgbocLeLKtP6/Cma8p5HIvZRMueBaz89xK4BMOOakTTwTzXkABN5yTDClu3Vn3fTjMREgN
3iVu29zrOZiP10iDXJaJhuLmSQeKirIL9vSVPgFv6w/m/d58LyY6ym0mmGARxt5PGmM6Dm+T+kEs
eV2Gbc1/PRATLhIN3GhDBs9d5vNtmuGRKuiB3QXKaREyP54VmXD0kL56r+kh/UWrF1cY6xnwISBR
PNSgY29vmh3t0aS33Ox129Jez8YEhBpjcbIGPF1/xjMB/Nnop7nf9u03QyMAtoeNBT+s78qn6+fb
DgSvQplAsICGI8GCKHqw1bd4uqmNfdpw1ny2itxr1WCXXORlrI2Y1qYyJDKFB/inW5Og6IuiPg+I
7R/yl7/PYzGePxhyI+1SyKJjrngCkOVr6Fu+7ESHzOdNk3BsmIWDtZJwKMsaPkoFN01u7JeQY8Bb
MzNvro7xEu0Y9HklNri6k4VtoAHkvPmNrsEB1iUR8Gqt9/Oe0qtje/g7xs32dP+AF9y2Nlzf/ArG
jShdFqaVjkul2zvSrXQ3eJMT78Sfqp055qfUFp7aU3oChWqDTQGNMjI90gnD2OMhCHFshG3FmW0n
BqVeBZ4QCrs4KrzMEu/RQiBWwqsScAKQxbgaQVn6QutxaPqYBCWZq4+Y1qEpi2JrmJ0pDpFrus1H
veYOmEg8xWKczoJpbdWQInRmItlXit4NFvm0GKoJ7rXsRVYNV9ekD3q2OJJkOdkElmE0RuqovykX
EEX9JxdhMX4pjrumtTpaNe91B7weXiVWThPzFha2ntBvtIxxRb005aJQwZpEc3gMysbRZz8rz0tZ
2VYIfYsLLPsUjsDj+toail4JttjCZxGD0K6u8aWH0Jk+Crch6Io+U05builruRiDXuz0JBUugvTi
Nnh58eq8Ww949JdRObAwOqXI7B67MuX9kmCH01tGOTphlSLy5agEB00sRh91q9JmItWqBVDQJiKh
qT0bA7rC2pK6c1BYNQHIXvYoo5F5oyXCd3CFY1zTMFuna4bbGkh4pAbOPpECLSKd2Ku2NKuggxrL
h+uqsv2yej0Hm+SLaSzMY4vyHbCiZtIe9Bv5ADpsB2N2z8bOCGzrrGLKrr1rc8yaByQHndiu4CYj
25909TuYMNBg98Dqe3Tg6DN2yO3kgw7INbr7nE8EvWWgnI0ymBKAeKrZ0vQ7D3iaI75LHFY/gf7/
KnHItHyK4sqgVyH/pORP+gcdgTy0q3u+i96Oe5gUwwiGbkjvpp9l1Vy6/7F2XTuS40r2iwTIm1e5
9OVtvwhluuUpb79+D6vvTmpYmuRs331pNFBAhkhGBINhzrEC5DSN+96l753yeXgxbdUHrKVbbC8f
81oaGup6lsa4hCLrW0AOT9Q3apYdbzOf9hSq951b3KA+w3WIq1HKQh7jGhS1kvJapo0y6kMNfzs8
thrvfbp+Xn+t6UulFudVmqNQoLxCLzk6FBt7Jgg4KVaDV2+EB94Wrl5k5xXJjIKqRKr1wOjSTaT3
XpS15WuayYadDdqPTm0E//KBre4fGsU0AykdNKUxYUQddIGU6ejhjuK3qRLsQqztoZI4j2CeFCZM
KAKSJtqEi6KWjGsyVPsxNo6VSDiLWb2YF4uhn7E4KK2QqhJjMrDtiTi59ZTnN6Z0r5NXsM7aYV7a
l/durSnHEhfymEBgTLKpI4qIp73fu+qetojkp/D0EVwrHiIdn4YBl0XyNpK5/lOpb4JQgjFnemIn
pmJHiW43LXdkYlXlFytjzLgKoi4EsRXCjOvOS7cwLA/33H+wYbhlEN65MUZsaEVXyw0SQK0rXGcg
uDq0rhXB1Gh3v/U2vNRv9exhDtPlt9JzdlRnapuFHsRdmWBmois/p/BamilM6+7yqa2/c87bqTM2
bVitaBaEvrZ3/W74SV2iRuGRbPKj4kSn6w+DhSzmdonEMAI/Dhak3aPWQDCx9CJ6wnO+L766rdNd
9SLhna9+UKTG5ia/Ruzwzlkv9RrfbrjFNzBeJRPxsqtpfVXD9Et+1W36g3YCAq0jA9zGcv/MiRlo
jTNQaDFYlxnihuv7UkeJRX6N9OsCM7TBH0BSwNbPMphtbYq8HVOaGZaF4oBrdqPUpW/JicvZunVb
OMthtk6L6yqdNGxd46n7DDD26NdIiN29GnhZ0HGl5no6TMecogTxZK8eG1omMeqBjgr0O/zdf+qR
1Ao1TQrNkxihYYoc5t46WpPR2/047wslfi6H4YA2qxshz1/UETWH3DDcdso4ObBVqzx/CZsYUPoc
TEgq9QiS7kSDn7fJiVjKf7lgNicga4EkqhTbt0Z874fbKHNoF6eKKfDfAPv8MvZ6PLZYGqNI4MFo
qzBGIBycKPXnvO3t0muO9G0MgAD7sjp9qf43S9QUCxc8KM6AafL3IwUGZS5pCUyjfxF/XQPELAW5
614XbPmmxEgLQjJHa12A0QGWST4mdkabBZzLH7F+mOdvYC6THr0dXYIc4Ia0vR8W0z4sgWo6K9vL
YtZjz8VaGfXtTcMoywJxdfvSVI7+1J3yk/g51zbFFgX5dPNe8BwdPawL28veHnJclGKLyhisFYNY
yAFqmHH3aBKg3gS5jWklzhrXBYI+EIObgNxn20JjK5LVsoB7yCzgeqIPSXkHLq2rAH73Fy6UDe/9
Sffs+wLP8pgQJ04rKUgzdAp0LUaDtHern5xxPs7WQakiW5aQOgbkBGeRNBz8JlQXKeWyiZWyXZKz
Vs0EmXZEH3YBfHwARO5DDxcawGJR+fvxL4YL6TJYiaCR1tFAI6HR66t/YBE55pkczX3Q0PK0Nt8A
nrbQkdL9GvvdJ/K+6Zy8R7sczaFx0TDXvO5SNmMeoUYki/IxY5yn3GlHij5Bu8riTwqinDlcl7Cm
Qkt5jJl0HWrHJq1Wt5ivtkCd/ST+qm9iL3CTwDEA6YGuDDu5Fd2vruptGeLS4YZ8a8nzxUewbyoD
UGqd0Ao4YtkanDyfXmphdvVIfxZq3Rst9R4H9VyW5c0wcgmoecKZcKxu1L4zEUHjtA27uaLQzsrG
2qtbXuljTZGXq6RHsVCrvo66yhQxHxC1g92NLyIvslwXoEu0sQJwBizHnohqlGDp2EZheM7wDFDH
gWOMaw5Aki30x2BcCZRJTDwiZUbT6B3iniCCHYK2yEAqOQJZ92gTkB+3Zu501cgRunpJSjh6SwFH
i4bWir9vXKqFlWz2iETypHVMYXCb+j3PiUtm3QVGUW5PPbSzfwFtTCfz7pFVA1kIZ04t6oRcVQqc
mnyr1jYdsKWc6FHu4g3iARrT47i7VQewkMds8dgBtYgMWCytSdPEuZA4tO+sfktQCsk24f+dhE/B
ACadK8A8iQkuSMYF6EJZNekIA/gNMNw4EYZ/gHU1buDfHi4vb9W1nmWxoVySqejBKZGhMdLMtcrU
FuejMl0THn/xWpSBkrCpI3CFJ2cjnRCfkNQa3GjaY+g+myJHmLoIgHixc3lBq3HGUhLjsCMr7ORC
gn7UoFIR0Akc39bbD9oJU/nRLQ/kbzXlvxTHHJZcAglJKwBpkx1z4kWNi3exT0vsNWbraje7y7bi
lldOWXUs591kAxsiyGbQjBNi4RhFhqTXXsqg55k558h0xso1ixDgWmL4bJRrW1J+TPNB4s1CrCbQ
F9uns9Y8oNGxMdCmSofLta3QgvAl3NAWASBrehgq8UDKhOCbgpKmX2w8ZDP+5BNfrlv5X/qpM1be
Ymi/mwsslhIoDRvpELjijeHQzC+6Sw9pw1HTdbs7y6MnvLh7JFUnqlH1KIiPW4IOTPJipPtY4IUT
9AHxLXLS6KydBfK3b7P7ZT6Fc18FcF5VvE17dV8EwoMc1FdCiD3sBuXXZetbVcyFPMb4QnSsNkWC
8b7Qukn7UzJwYS14Ehh7K4YiFUJNoAOEtJM6wfws3GPgku0MnolkHwfcZ9plkdq3OhNmhaNGh0dp
yEfZtbY43V3etVVLA+0vZo5kTYaP/LsyzCCrnedMTDdB/Ez60o4VlIK4MHGrF+dCClXJhcqp6owx
jRKxQlpjYg4IQpKTnvRj8qT6uT+8C9wELD3sb8pnYAQeyBGirrCzzjHaA1U5UJG93slAdx6c2R+P
ABsGdIKyn0DxYN1SeOV/AWe9utSFZEYNwd0XN3EKya0bzw7mjVFYCR7Gfe/FYJHZci8BnjxGKSsS
52MWZJSxpnoz/Hk7vNIBSM2p7vk1o1V1PC+OHXUeo1ElUQHAHBWzhrKOwCf5vyO2WdJCAuP5+z4x
9U7LkXWNBGcwH43y/bLCr+bmlxLohi50USRmrSJBj1dOT5xyjjvHzCLgbFdq5KthcsIawfSZZc5Y
AWU0llKbxOZBCMMXa04f5iCI7XFOxD9xyuBVRChtgYFUZOywm1u9003gNTaCVyriuzpswkm50wLC
EbQepCwkMbYY9WVQ5Doav9UNrcL1z7JgB5/KCTUl5CUwzFALu8tbvlriRWewaOmUOFI0mBuuGCvJ
yCloNUq8mxSZrfZ+epLA5RQ/YtAR9xyldxF+oQtscOl/kXMrbePz8lestfrjIXT+Cqrci4OXy6ST
jRgVLeN+8KorxLauiT7zGt0+6g1Gdj+IN20BgADZ/6Vk5nAjhbRzZWH9dIZp0O0xtml1NzhWiiP6
KO86w/O4oXvPbRmmW/vNES4WzZx2lVlqOVLehy+0e+AToVtavVFuyV0GdPLM4aWKVz3EQh6TVsws
nWRxhqUKKDDUkW63wwNnN9d8u0zTXLIu4SnIIpQNPbocSEYLM3uyG3fzYXolIO2gjMsUmDO8DpzG
M/E84kU0q4/PpWTGdTRZIFRmCw1ChtZtbCAVgB8RCNCK11JqRh4b2WrFZimPsRux1pAmoBqrbiR/
yGzKoUGuq00ObN7Sw7z5LgTq1JXsTlvlddgrmA7i5mi5i2bMJh0rJehkwM9FR7IbruiQ6HCT70JH
3/IvGHpbseq6XDFjKeaIgWwQwdMZ0d+4CcpG2PCnelcvgaUcxixEPBOtWIdZvDw1mV0/KFuA9n/+
pLQTylv/+C+wcnhayxhGXpK6FyMYxgSAMvMk3Uz75g2ZRLRBWJ4ZookfI8yuePwXi13zAcvFsiGJ
aIoRSvcUx7N3yWdzG2PEJj5+YTtjwpEPUUDt4NIpsjFJ3sILm8hFU8yXDpO3oh2eGpdy6AEnMizd
wPvvfAKbSzD0oiEBfdMMTmU6wAh3k8rTJV/zKFzpnNr1hmyqQ3b64yTxYoPZapHUIKcyhDhbWtXU
Ue4vYCQxGv9en4WNBqjgkO/YOZbCNpJ26DaXo2j8namhg2sxQhhbxlwxaAyew9sCuOy4XCiNkVp6
gfTWJ5xN52g0m4zP2kmV0glNDom5E+qTKu4F/ceg3LXKaY55tDTU8C+olMV4IS0MU2kU4QoHidhm
bW0nDWMabRvZ9WC8ZCWg0drhYITBycqLypbmbBfq4y4cyDGwvBiM45c1brVdbHnmjKcy9KSfW3qx
4klTh5uwsQXbfIpv0aRW4+R1tP0BAbgHQhWaIzJPPPCLEzwVYJxYPYKvW0sAv0XhK7EBG21Dwf54
Twz6M5e2nvFcViKoGLZQwYqtNnbZ9Ndafh+mqqcaPy/v6Wo3xHJPGUelW6mCrBI0yrqn8z6FY1zh
0nOGXe7zyler9c+lLMZHDcUANowcCkW7/EJsX7uVd+FOu5p+xo+dnz7QWCJCtW44AAVEu+HSgVze
VpC5Y9sX4WgNZD+xnuCVU8NV0SXq9p/lV7th4poPVehVgBKYbUyRBS7vRFffAOfFK+xQfZQZoR6L
cFjdHuD0O2kbAAypw2iM7NJOAm7gdFlTFRZQfRStcjKTMPCl+/rYXCV4lPdIuSU+cIuvRbSdaJvs
jc78DlwU5tUsqSzJImhiESwqbCVEL3oylEmIPNQ+BqftF5tH4X6kGO0S3RyApPk7R41XfdVCImOX
SYmh1j7DaoNTfQSn1IGCCKguEM96ZwSFduQFd9xAnyeUtdK0awJJgzoFjxZAkJ9ETzs2j4Erf+qY
wuyxVvMwiFwOB+72MjYrpbPSWIqAWwAzPC/9kbal0IdVuJNRiPZAWsWlz1oPSRcbzNhu20hamYzw
SCPgUsAuexjt1EmehE29yU482sy1F81Cf9jQIiutVCUE8a+RdHZtAmNJDDccjaFZjW8u9rwgNoBA
2TnXiYbLJLwaj90m2PVOvhM2tJeHR15L9eCSKOYNM7SzoUStiVilAL5xqGm7GM3rkqH7UxU/lUZ0
f3ltHL1kowSikKS1BLToV+J1Kd6Nw6OUfFwWsf5OWmwfExw0TV8WvRSASh0BLqXF7B4VNNIhr/Au
OMXL8ALsYQoo8JjpYDKR74xdtNduLn/E+uW1+Ai6EQt/DkguwG6l0JPYdPI7Coqr/ah/0SxjyUd9
Ww3pF8IYFzNgHLlCmwS9vSZnduMJ4V/gIvDCE1hEctrj3Zc8O2chdVRxxtpGRNitCzIAiMNsS32g
uL+aAz4TSufYFZyoj3uwjHMxFLMLmhBOrXblwe10m7ghJmqKl/6QOqlsV8fkWdqXd3QurDgAEgqo
GJbLY3jjqTDjbvQ2jLV2RKhQCriQtR9padmy8cDRn8t+RmXjgbhQrSAp4dQGxwLLkfyYYGqVpseI
juaraYtrmRPDrhEgo4L+v1cjGmr+rrLBHIhpUNMI/ihYiEAiDK+AJ8PTwT3Y740N7kfwSvBSRKtT
O0uxjAtqjEjLgwDejsat3akFSPWEnhK01O04e3r55FSWRqUcilFXBlxOrSvvwy3xwS35k7x3cAj1
lXqIXYDMl7zGCM71pIqMOxLGtA7rFgOSv8fAJHsE7kMMqEmwdLhcTuDLrgDQD38/xBhz+eM4ogDQ
eEC7m9CNRTMntFUoV72+/iBAB+VOy/CUlfE/CQFF2jDDqxft0xy96m3L0c3199VCN9l4purbqLNg
DuopfPpCygeroroL3/Q98RPMJAGPukUzFOa7MT6IeYvPy7rzxf79zxelykLw9FUojT0dgKAOr98V
V5ThOfLJtf4KcscXZR/fkG146g+xEz4UuwBG2oEtXNkZ9/OrdS88WDv17vI3cTWL8URx1UjT3OGi
U28nj0ZaI/gzVZDNmJgu5sFT8aR92fHiRguLuKsTtMFvhsmLt5STfbo2r4vd5BY+n/CNY6tf9+tC
WpWZhaTGcEZ9SOweLQVZgHyGWXMUa/3tc1asr1Uv5CTBhK4mypgibiLMw/mUUcPczZsvmGxEXNx0
2OpDbyGQGvBCoBpEM+jI4YQ0dMwV8QOwROy6VHwJzFwc/eCY5dclvhAlZJ0sWDRLotyHd7RGXZ3A
I1sCpv53BFT+5PUo/YOdgpwE7TW6/g0oXlPFzKpGRCKarW+mJ2QI7tUnJImBSWKcutiur8g7kLKc
bJt4leTEvB7if7jEzh/AeFutRzQrSXHgU/o6ATYqudqBgghR8CLxSPbJnv+iXVfWs1DG6YIIDTQp
MrxTqdxl6Ws7vncC4Zzm+mGeZTA+FoCQEcZbYX69eFXGg12WAkfCP8RXZxGMk5UifWpLAYcnIikt
e9l1sUdHQwNUTdoAE+8GjLJlt+ghnh6Aq+OZP8pH3h3N20kmxJMqTPgIIdB89PxXlAwuqJk8ovxR
CU6WzitlPKeiAjdUULDSxpsRTH6hXdKkhyK7uRchVSpgZBhQ7xh+5JnIP/jRv2SzLVOzWE1k1OAA
Ys2ndBk9hTgr7CK2aUY82vNatNYYUSwZqGKyqWqqorJdfHWnRoNJOXyse/Nx9uOt8Ux2Cjzdl1k8
GLk37NL7Hj19XGtcfcmeRX97LU9BTYYJShucRGyyZIdefbBODXD/FN6La1V1FrKY8FWS0qKXK/qU
tWfaZk9oLcUBGtKD+vH1ePZ1j+NgecuT/+7L9W6WjSyBSOljpOGyFxEbidGn5qZEKMQxz/Uq1WKB
zM1RGqPSgjGAPgloCNI4eNXqaA2bEC+PjwTZsokb2a1r60Io4097ATNvMTXIqoZHLz+Bu3QtOJNi
1wa8gbite86mrvo52ZJBOoUk3TfWCrEbK9UQ6MMnfQ7qH6R9vHxovN9n/ChGPP9TOogajOYOtRuN
t5clrMcUiyUwftRM+0qegN2Jg5r95MY4jAeCzvHes/YtJgN4rQy8FTE+c0C74NRHAHobzdZpLc3p
k6fLK6Lu8Fvwi3wpwP8Bz/CNYxNh5jhUlHOMVvCqzW+SAXH7Z65xIYexp1hIhM4wsHH/b8XlhTDG
nAIZkOKxgaEukJXSZjCv84ejvOWlSlbd0kIMY0CBQKZWo/FeVr7m6c04vAkqp0tq3UgXMug3LAK9
OhpCInaUpW1PU8w6PDsdiAVao5v84D0EeAtiDGjUAUyQigUee1VXuV0yJ65llD9m3eDke1b1erEq
xozSVp3l3kIoN4gz+AtAliveXdZrngTGcppOykEbgLNR8PIXhmNTvl4WwD0ZJtBIRr1ORaCUAw56
/t3mQzv2MWhG23z+BVIsZ0XsI03t0rCeTFy4tItZ2YY/5Jv5aobrofWr6VAFDm+QmKMO7EMNgx2x
Llm4IKYGLdN1Y4u54CnmkbOR1BovuKCvjV6oeBaGJK8sHFWJUOkKI/QpUKzt8DiB2QiNlLFr5rbM
s6s1oYaM9nY0jYJv8QvWaCEU3BlKEZS0adnT97k3H3TFbvzZaXa5i6TqY/B2eZVfwwfsKpcCGZW3
9KFtxgCoI4meHvGOeigNZatGsg3qM8B3S1s1njYWaY+tIp7a0LBH9PlrvfikS/UhMIPNOLTE1sTm
KhIqh8ydhqmbGdOqQnczYsrQGI1TS7pTLISvgdFuurp5j9s+cyu5vinC4a7Ni51uhK6RErcyAXBP
RA+jvn5oDcdcbB51QT1EQepjEEW3E0NsbGtsHoQIvc9jf2hH4PWGuiMaGBmvpjuplU9Z1W2DqL8l
yXivZvJHMg77Tmp3SQr20Mvbt3ZNLXePMecwiaty7tA6DwKqo7TVdxpgu/jYfqtvTBCxgZiJDh9q
bA1RqYosmSb0jDZe9kAKe6SPzG2xIWDXorhOqd1fYeyIy/25ZmpLuYznTUIjMTsT7d/mhAcD6iiA
rJ1124qFP/CLS0GMGsaZQKRhhKC2DxMboJs/g4532X+NoH7X9fMuMqc1Zl0iBcAFQ7yOBkzPuhdR
unhoHAEPz+nR3E3X+vU82cY+B5yDU22tXQfsZ971vFqoMTDLqcka2IBAhPX3uzNMY/CnSLBxlKGR
IiH3Aa0GJ9vykSeKHs+3BS8kMZFAJ8sCQHYwhDdLz6l1n2Unoe8c1eBhs/LkMHeOlPT/2disUG5L
HVQ07YgJsaj8WXWg5L1sc6uJ0cX+sc/Zwoy6epjQeVQD3V28a18GTwTn5eji4b6jc2rGQTrmaITp
He1WfQGS8w+4UMwhY5wlJigt/BuIglVPcN5qdmKoTwKrzjscqiTgXT0lylPfk60lqDdZURZO1afP
ujW8kIAL471qowvJTAgrx5jamMOQZhZEB4SubvEzfQw3vzmAyA/iaK71efkIqKFc0Ct2YsgALEk7
IwzbZIPlR+Xsz6mGW9EkgLeQwE+nt6egSz8uC12tAC7PndHmeBqUYU6GdFN4za/oxvBp06R6I15P
frdTj8meZz7rbnextXTrF7dx3eiTZELmRrxVdvUXkM6M6SjNE2/i3QxIawJQAl54s/qYW66Tcbpp
CRo+gYLXVR6trepOmmLyuncoCUT5M9vzMmCrz3yAdsumqWm6qLAzraoO8ofJqL/qYY2tUhD6jflZ
RBhXacAam/vzeMtPYa4FjkupjN4OhaW2CbijNnNFrkKB+KY5cOL51WB4KYNxtaYZ9lpRjAjowR1O
B1jzx3areQBPoyTHvJ681cLiUhyjoaaSd0WoAJPASjHLMOT5ZkyJI5XT0Sgx51BHPxUj8Vqh8kZF
8S+bx7oDOh8io6sgl6mbmeAQkSd3FIk41iiiIzu3tUjyc0vfB6LktgVHKld3GGUFyrIuN8oc+I3X
HqUjlPWHCQB/HSh10htmF/3skTuiTzXju/s5L5UJFgZSFwmIN7/IMKan8pXcC1e0s2mOneH6X3Sg
ryXdlsfKxA2RMVtjSRlMyLHG8Fi/Lb30BoNk/6ZTjbc25iqVk1zKBR3H2Hi0zSFzSePQUiMg+zd4
cPCczboRGmBrBbYOyBgYcQ2J4nGmCCgmkPljCzwY8f1lvVy/nv6SwCZkjRblYaHDYYnTYycg4U1p
NwYeXu+69p+l0CNceGp1wG2rIceO0K48zsc8s5Ob5lfSOxSqS99lT4m4bTAzED9MLr8a/Q9X01k8
48sMdbZKdVAQWV6TneylXoH5QnmH/A64UjC8hZ6fy7v6D0HkWSLj2aouxtRkgXdb5ZU7y6e9GqUX
Qysjj9utyVEStve5aQtJ6QccYfoU7chO9ZTn0APmCcBI3NEDkTgXPJEnkXFmEyCWtBH0txsrSAEB
etOOHLq7VX3B0ClwSzVJMdiusAi9AyVqT4FPuTibk+WlO9mt+clsnhzmRlCHcQijEBgDKjg+Jujm
4GXAxnuJvRFjQzmQ62obJZjQ1h6L/l+g5KxW2ACy+9dCmZ3U8c6YygJPgMYr3oLT5AFQdAOAVfRI
ip/Z0+xY+/JJfQE7LYZ4iq18yyOFphfAN2e9+ADmglDyYW7NEeFpHj2QsbFHq7u28n0sau8ck1h1
nQACQQ5fBZcLO3Mrjuh60QEfgcI6NYlgV24pVdEXtjO/0LSqogtpzKXQS0MzWeiywaWg3Heo/lBG
uRy+Oq4x8ZF55MRrsV31pAuJrK+OZ0nrgcC/iUfxZ6rNLhopgYGuckxjtTPdOMthh2wngShD9EVW
99XN2DiZaRd7y089jIH72p6i/9RedAc+F6QcUHWaDPvyUXJWyhLJtI2m5WaHC7c1H9Mis9FoaAfA
VbksZdU2F+uk+rS4M0idt3NUIXRJdvldB7YNZVM8qNwJaY6iqIynBhW2OlgyHhHFKDtFpNok4yAr
SjTg+WZji5UwXkYY5NqIB1wGrd+6GD7y+wO6ZdB8ASQQoJuDiUK1s43A7W1fte2FXMa5GFWTyEOJ
eHea37QYyeWp2rZ9gZY2Xv2cJ4nxIgDDAxs0aVBvCCpPnM1fclacCmF+LHKJl/jlHRgTXpJej6Zw
1Gj7nOTPFnB2CEhudJcArw1xWHPPDzF5IhlnEkdGowkmFL4EdZL8ZoDP97Ku8yyK8R19Y1TjWAHb
L0sxdjd/ZFVrNwGvoZMjhYXSBhElMTqKyWbGz2H+AQLWCjHrf7USjYn0clNtM9GA1arKeB0PsbCp
KixE0FLCUQSOzmmMfxhzcIOXMvBZiv4uk5+FEKFjkhwzlQutuW6/oHTW0SIC5CPGjoiohm06Inkk
UrTe+nM6YTDzPjU9/ab2hmMGjsRDU9J6is1jn1g/srNoxrBaLZfTmMZ2Vf2kzXfieJDnj8sntr6P
ZxGMPWFyLp0tCd7JRGZML2qnLBLw7c1gtuvcy6LWn6PGWRZjSALwlRO1woOf0j4QwB6bnzkggmOA
x8kuGnwfuoOy48ikevDd+55lMraldkM5mt2XvxCdfkeDfwGN0wbGsuNr3qTpuqf4SxhbbivaqigF
GerfdsVLkChglJ05AcAaubllnDfx6+2xuBg7lGKiQUBoM8hlZIti4PQ6cRtEkB0I6wrhZ9KAGzqs
vbqRfrSddRgUsquaxk3qDjBGw004Vm5vqB7oEV7iYt5c3nCOyrKFOTEs5nYWYJdVj/PVQaykzj4w
vJzLYtbzcIttYC5uoU7zsqcTroOjb5LXzM0iMDlRBMQhtturaD/zvPR6wnEhkp7+Yuf1PGrkWIGp
oIjr6mXtihNek6TdChE5ZHX3agEN1VS6gwy4pHmKTsC+O2Ks+wpVhjdjUPyx7TjBBbWYC9r9ZXGL
T8paeRAifUBsof0crGcg3KXz3kCbZQkGF4FztGtkxn9TPcYdKU2hRkqMG6Tx6ARmtcFrqbqtHEqw
1wFRbCcgwoYbMX5Vn8A0w1tX6uwJbMbRJrzm4R9wNYDxXJrS1VJKU5TiHnkmP98AbA9PJlCXY97D
2nH75ujvXdprxnuRlKS5lgHb7GtuvULfvlHsgXU+3SRPo4dBbl9IPKAsoPatGjaPv+wfAv+zb2Ec
mSU0adTrRYqcwuBR+hiUvIPS7mM/fkyeDc88Ghi2QRvtMzqkw+tZc8zCnTlddetfYaIGjs4f0HWz
YC1GHltKSHG7KAooYC7oNN8rIdiMfivvDMCjDWjmMz1x39lAesXkKi+Pu3phLb6AscI+TSNFqHDs
qDi8pkTeEam7y9tyAyCVx8tOZtWdL0QxN7+WmJFoNgANG0pUNeA2s46H7MMTwZhU0UxVEJYwYGM0
TyIyi0NduJdXsZ5nXyyDMZTKCkioSKiDj36wsfzuUfCaV4pUjcFpDMO/Xha3egEspDFmEmdJPwYG
VpQESEFZL22YutaQ8/z/6r2+EMOYQyxWSqcrUESzBNEliOgAlBHudFvbA2h0wys2rVenz+JMdh4b
JKYixs3QHXZb7tSN6DR3+t7wA0xaGNt4r7vWqX0qr4QTWJ9pZzT4wWCJoFjjrJujLyy8jRhFbaCJ
+A4d1mWYz3mqcUJ4jn2ZTGAtt52ZFoRqSwA6Han3MRNqV7poSxr3RuXoislc4okexf0oIWlSlF1n
hyOhtPfZoy6LPlq9HDkmh6oaj4AVuFXAaFJMami3cXXbSUbqCdrQHevE2l3W3/UoFbQ3wA7S0c3B
5jfkRBKSKcEWU3PRMPne2Dnm/wd/rpz04WtUVLW7d97JcuUyG48OcU2fLETH2j0iJj9DX20DoPV3
SrA4uWCJepYG+0/mlynHz/8uljmBKc9AjlBgsUKGXjB9dIEJxVGo9bhpIYPq9CJIEaZeQkIMoVqy
Q6Oyr710XrurNoJXh7CV3pu9+KXc8O7rdUs5r4xx3l1G4rFRYujWNF7LUnWYa+nusqrwRDDOexzG
URxEmEoYAydIEOaTOWrPl2X8w417XgfjvaVZEau8gY2keF8i327ZyWd4V12BDkt3hp8t4CXDT1CB
Z7lrbHJ0N9AOCv5U/WqZbXGIjFs3wCYG89OijSHsu0Z0iVlupEw7aen4GekvfSgqdqnFB1kbbbQN
+//lLjDu3tCkSJEG7AKdCs0ke6bImiAlt650t3w3fiRXFA81vkb8lb4nGA/jJnhXEWER/cu6ipoE
ctjMJ1hAwyzaGdHv4MRX0W4CxXO6Bytv54o7A2lXC58Uo5tTchJMM4V+7Qq7bj+i/1rhWNS63v31
Jd+emYC4zmsT3PBV/R4Nn1rOq8zTpXwLdc9LZd+YQ6hH5aDBFdUvpgYIa8xqfFXNHOk21bfSrfAW
7mjIC7Kd0O5bN+HNHvFWyPhCSYlbOY6Q+KjByNorQKws3i5r1Po1d95DxvGpRtSoVmThItXT7STn
3jQFYCYwlFOWjd5lWbzV0L8vHKAajUrZ1iNgVDvgPnUfsjBz7GP9Ij2vhnV2Wtdq6UAv7UZxlXD0
kvyuBEDM5XWst1As9IJxeFFBxLlK4MnVzXjUtuauxgwD2f8ZvdLC1r5y6osdM6cm6scCgrLxuSIf
Y74xqz+hoVzKYDxaScopVxLYs6J/zBqIw7WfNeGhfitUjy6ZEuM12qkGT1T0xQKX3SS74kA5a6cr
gn9pVUO+n26KWxSkMZCIqNH/zVYVAauiRoZK2ysaZiRzQITFIu8wqQ1d+LKv2c3FHldoBMvqlr6f
b7/4SPfWXQoCm/qq3oQ+F+Rn1QYs2RBFSZJkzWCusVFBF1PUoNSJmnHxRrEKE7d/jx+bDyKBT7fw
MxBMcqyCJ5M54UxXhCCbsfdSVjq59GvSeNjFq3a3WBVzukEnZmklYw+NprgOxsyxqvw4FinHgWir
3uosh31+dIIZxVaFMtUoyl4bATJAKDdl1zjiKKEjV9LeS4AKufUYHcZC/BBr40fYzadeIvsiym4M
BNaC2RO77Bu/0rXd0JA7gQyHIsv9zkyeW1V3+gC93iZoWeJuOiIO3QMS9Tpupdye+9oFolxkCyaI
VeQIT4LupKAFTY3ig0k7VpHnfI8jLdtVWrIvjWFjGoBsGqfclRXxqZ2UbVOV16GsXpWGvouC7pBZ
06esVnsz0PyuTZE26TG3n5jitpjET47f4m0fU5YQSGmgaART1+zgVrlGY+rbeMToGpCIRoc0vrGX
YW+8lmaeVOYSk9ukARa+CTYKEMG0TepowU1d12hzrVzOAjmazj6kasNUErVA4rn+QC9DdEMnncF9
4xi3loHeKwqby1vdev5toZP0mxb+QwUbVUOymsZDI2ZmiVsTMEjTDCxeK7fpPe8Nvp7HWAhkLrk8
06ykVqgRgBrCb6Tcsabu0QiKxyEy3TIut02nuFJobruouBP1+AQAk4nnNtdNXgcPBprERUtlvqIf
mrDXJzS6qgDmnRyCnrMcmTiknscITCeA6QzBVA0KWs4Zrx/xWS7VtsV2W6h7ZpmMDBE61O0uDO1i
4j39V8M+6yyC8dFWLs1tqsGbZTvNp5h3ky95/M5dnhjGLeuajsDLakAuVpCrPAY+UB6SrUhEyQaf
yQeAPbb4sytNwQPHTFavvMUCGXeNRhc4lwm1kzSzgw3ggrz0RLbBlt4/wzOvNWsV2do4i2MrrrUe
zXNdYD/zyR5CO588kNuCfCsb78vAHjbjtnLH3DWR+qhdxDcd+kIxBgashA6wkCkA6HnX8HrH0eKT
GE9YxGQmY46GH3VDR76bUyvayTsUuLR8zI/s8iMlcjIPKVrxEwcZH9MpNzIgQp3LR8GxIrZ822dJ
WQZljJB4lN1h6NypAKEdj4mbYzPsMAep0eHVUfIMs3uTx1c147I+rIZ3i/2kX7CwyqKPFBlzaNQJ
ig4dGJGAW0gbjQq0rOXXPHw23rYxzkcSw641JAypSpPfd/MT6Yz/Ie1LmuPGlW5/ESMAgiTILaea
S6MtSxuG2rI5zzN//TvUjdcqQ9XCvf1tvOiOUBbAzESO53iYufK//jjXH66//cB7NHJxKLQXcywS
oYRbjszGaMd2yMg5r3dRzjZfS3pfmfsUhF7cn+By1IUoXFOQhuk36u/Bz3ZUBYxXf1onQzXgTJhu
5mMDCI8Kzez6uTo3++pceLkvR2L5hwft49iCX1qGmIRVvVIOPaz4ObGn3K/vGfbpwXAY7aVrurKP
KXqjKDUbM0Z8gFGWH9ER3VuExo7xbB5nP29dgCMi7peRnkq+rbifM+v5XNYrp3LcHEH5YU9oW2JF
JIz/j++kuHOTxQrvyUoWFb5Wu3mfn5Pn1l4jLs0uzR1xU799knmVVVu+0CaRtGcqsynsszXi6vpH
DKFvxpg6lpXeqq2663LV/Vp7ryd3H9orrtr0wcLneTTgX8hNovDITstvqnanVy02x8xitIGiemxG
FZMVDWpVETnGZmhzA8NeE/Id8i1UcmcJuNNruQOoA5skd9qUfS/171ma2npqvA0d4vsgdkkGRjHj
xVx+o0psa/mPtHxr53H79YmuAvZcPFmG4M+GNuz6MUd0swDCAvXF3sUYCMfm0GP7nIKJF6moDxaE
5lvwBPTJv1CPJ7It29XMvvqIgo8Ddj8p1LXF0VjBrlDRYOyLmygyzroZP8TmvMUD7s1MPRvYeOw5
OUzx4ppDsu1axZ5VDDoQ/pCpwzd1lJGsSyIXQ4jBwGoXmGUK/ZrpHbV+jmTDhsY2B+624QvR3+JO
dhkyjRb848IU3dK19wnh/jtjDvsZblemGrP3QB22eMYhfgudobZlwQuVSRa8YbqoFkn1d27LAfza
rAQEYIVRdjWxwWn5PQcEsvV9JVSgu6918Hoj5MKqBL+YT4TNagHPsSYW7dnAmxq+KE5ms/26v9v9
khNLSg7LhfZeEMxmCFIxzAsPhcfnpxJ7rtFkunS4LWQ7F/+Qx/z9znAhBlvGMtaDGl6jzN/3yEMP
a9LAyQSmq3YIH6QjUOvf+8KguJCHLnB+5dgPKcgF3lG/0Hn5ua5CJ3tZTiiJt8TpgJR3VrpgLXnT
YZmyG53IGCShyT9cnqVzIDabK8/jnwFXVxCeR+l7ABtux032ELnVEwUPhHawFFsGbvEPMcGHOMEf
RqEGIPAAuQrFGDno0BCMtAiUl73qrzv/sily6fEE56frNe1LXQ38wacAL0587Zl7K+scA8hnISuz
vxfyP6vGx/EEh8ZYYFpaD1NLdvN3to38wdbQbmzu5S30fzDrD1mCK5vrnAZDC1naJtzOIRii7Hpj
ui22VNh3I8bcemna8lLy9b6N9SFXdGRVwas5gAvt0Ny0tZcBxYrW8TM/fNEAuQd4P+O4bgLlAEeZ
ztl9gdn51JeNBv7Dy/rxMwSvRoK6rMH/hWcNm36q3d+HA0qg0zpGBF6RM/WCQ3kMb6fX6h7b2SeZ
aV5/uv4WL1Z7SUAwOMgmBNptXTuKgTEtC2Q8Tm81R94boz1a/MbAcps9BarEo1/3rh+yBYfHBtO0
hkCJNjoDEcJsuePkZ0qPRzy5M4xZtm4mEyf4Oy0GGsaY44OvjCa93bntK8g299MW+20va3+uc6Zf
sS/1Fdfj+Y9jCq4ptPpl6TT4CvM0/zb3CyqMoce9+hjv5hgIL5gQ3srUSpMdVnBQKp1qKypz1NUT
LH9M7J6ZA/GDpXsMTfNJNSJvDvmuDkw/jhswrUyDU9PqOVSLQzz0lW0tw65Orduw0bA0qWhb2sRb
LSvdrGw2Q8SddAaEqWaBbFkBkVHhZeF8E2rTNm7RvjcSa/YmjjxiLHSQiibxKajA9tEs25Yvbh6D
/naKiWG3DZjn1JB6Cp+wT6XE+1JtEfbC8MBKAnBzf6xqTVJkuL7592H671M9F4msmlepytcCDNmQ
38QrQL3CzHcfN6B72RZ446UcV9cTrA8tEFxqgR1u7MXhDWSAWzCy51Cjbkm/t7lsekYmSPCn/dA1
HPzjyUZNQ3sC7ojCMgfjCLZe/Po6ImNr+PPFM6EKLpRP3ZwXKUQNfnyfHvpTcqo9fmO59Ra1dCdf
+ZGQ1+kb61wB9dZ0UxA+e9rPwFbtDNOKWKtxZIvGMmsT/KkOvpegNFFB6tTOydvBHpSzEkvi7+sB
zd8f8/1iLhSI5SnTF4Kxg2V50NO7AetOX1/t1XFu4AlpGjC9gR+jCceolzSjy4yxznWfBaNGyU96
zHwT82QUJNK7/7CWxTfqVkdr8EZaU7+WbF2IF0uUtAbiGSANkk1U2v1sxwYWal7AggGoxHgX3qYI
qe703x2KgPVfkpNfK51dihZehTodtaHosJa78ldb2JBt9ms80GEeqKzdMEWJR1ZDv4p9eSlTeBra
ousXBSsP77NdFE2S/n4FoTR35nHtv2JpzrRDX0eSKytNXI0kL0ULrwOI0gvSIqXCcQPMqtrFQ3oC
DQEiV92Zpv8G/Et2wcLTsFgJiZMUQxSth83SYQWodouDclJBKoiqfirNGa95pMsjCsErOBawztqh
gDaARQykhRQT2StLTf/4tepcM/1LOYKLHcfEoHoK00+twRma6IAdVsdkhWS4/mowfilH9LC9lhbl
gE82Oxy4t/q2265YyYBtPP07f3YpTPCxxsiNWl0HUrLKPJmhcpjN7lD3wb+IxS7FCP4m0bVc4Sq6
di0L7zvV8IZysrUewZFlOfBEr19/Kpl/E+uNZa/FtR7F2P23QgR/ZruWdey5tAa7Zk9EQWhAmDsN
mjuRCKBx1FbUzq6DfUeAn4rAYkHRq5k2S5QdprmVNUSuf2PKGFa7AEGAUcg/88kkAeNryHOY5e91
oB3QZ7/Q2lt9QQLOAWlV5apNXogTVDfo5ykawmX1AsTJbikyvOEv7nGk40sN1yM731VTuZAnqHBb
6yXWQNEBWQCupGV/xfrbnErM8arZX8gQNLcB6k9DjQqbCXHQ2HXb79RwegrbwpvywP9an2TnEdXX
4DUbCRy4oYGbqS9tM35lU+V8LUVyIhEWIx+Gau4TMBmX5EZNf/IZGH/ROSWL97Wc9deKcRWmjDG9
aGEAl4r9qYDNhT6pWClZpxoLfx0yjraqFEj1+nE+xAgPQVdpS8/WIqKiUkdDD1IzN/mEaqVsN219
Pr86j2BMakyUjDM86Z1L/elhnPC2InPYMU8BKYwre86vK8PHudZzX0RnydAbcW/hHVAy1S+sx2Ca
7MCSdTLW2/nqUIIJgeNZy/UI9WgzCV7LOLw1WeR+rQdXayOXiiCYUGgplh7lYfbuFrDSjERFA1rw
X6wEtJT60/ABsD4BcVESfV49GqjeTG4RYN29zx5fXGCBUjag/WC5hql7Zkq+6eZy92+OdiFDCLmq
mRmB3mCJZo1CdL/co7GxFtHaY7vrMCcB7K6TNKy9qvEXQoVgyzInPmFTaYV+pI1r3kWqu1KtRw8o
Ix/GH0l9xmQ9NFKWlFyddQep/N83KpoaNpPQ89GwJPYyO+aGHZuH4Dl36H1+5GgOOyuUR+i2sh2f
q5ZwIVYwvG6aA3XsAMmiVtYNnTvNBnFPbZsd+yH5nNdSwcsDCjYH/ghDLziKHO0SVXad8S04eQE8
2ezUeARjev9LaaCnraHldt5MoyeRf/UBvTipYI1LPZEkpGhLhN9VoE+vQ1yWN+zVn4uXeIq0XXq1
Qnp5XsEyy940CstCfoZ401X0U5RHdtA3u9oYvFD/1qKOpoc/OU0cg377+qwy6xTeOn2I+YiGZrrJ
jdbTlHq0eWVOEhew3tcn7/Zxn2KGG1mzUg0FzLPg91391DcYTCme2zzzYrb9P53nHTrywtvwUVvG
iKME2QyWG5ielcne06sFn4uvxQRnozTRYiQ6ThN8A9+IVwA9SEvs0cdwyeKlaKgDpX739amuNsou
ZQq+BmROZTEsCLFGJ7izfqhYC1u2htv8zi07OqPudpM4mGjaSekGJKbABF8zkoa0VYFnvXPNzYot
Gbn6fY0BNOIOm2wjbcxKTJ8JToaQ1AgtjoMmu2bXb4bte9tlpR6T6KTM6JjgZPqiVCyMgK9YsMRZ
IeYVDEjnO8PHdKhEKa8nABcGIDiUQssjDQXj9X0avZWAAwh5WG5YAbIrJ5FFSJKHiQnuJFMSs8gC
pMjRjv6kPnXZtoK6pOhuEgSzfr1T7VRa93g3ra+sXHAlabeAN0mF6U214g46c2c89LqWhPZMutJZ
9AJgbDN/6YbxLemVnaZ2LwHP9hM1nH7CjHBbbquRnqDp+yDXX6s63usBILA5PZjL7GR1iWI7QKfn
JLzVU/2tVTqnQaV/jqK/CtX4vgzVy//N7kQkJK0P+4GDFQ92N3r9uXpA2Wy3EtWuVcfUXYm/gH12
K33iJW5Z3A80574xNBWfsJ6x3L7y4i12XtsrxNv0mwDALn6QBbpX8wSVGSozuc7RLfkz0B210tKV
/F1rVssLdmzD9510y/X6yf4WI6Y9cV+3YI0BWVxoqV6b9h4v6gfJV1urep818UOGUPVD7hv2AX2P
zLC2e/gPZINpr3Om0mRbdh7hNcixKqtpNc6T7LodTQGcmoDj9hu9b2aQzxbefDBB2SZjPr9u4h8n
FN6DRAtqTiKEgApB/jM+ZjG6fe2mbW+/vkqJUojAfzQbgkqbIzj6NQ4CUWK+G3eVlOD7H0Laj/MI
br9MqGaqAKDfqJsVprW5aaGAK4xoDyi10sdmhRtjF9n9+nSf3wBV08AUgD+ObTvAqq8f9yJaMMNR
7TLs4vnM2DWgoV6L4nm/Y/t5l/rShGFVhT/UUpAmHjIrhjrpIY1sQGuTo/UO/PZDvtNbHxCKzv+u
moI84YUrA9JjE6IzsOwbntvXddyxOwAKZzf8BqQQtgcVCV7SeoCvDig8cyEFUElLsJg5qolT9Lcd
sCOiZpZ8tfX5+kqK8LzpS9dh8RZSshncMyYWx0G7vHLnrYQaMbguxmeJmlz9cKoBbiAGciAi+ixd
jap2tCbqR6ANT7GKbzkaFmGByAp4W6lSXr3FC2mC92LFgiEGZaBAMBozW/VqwNx4JqodL7Mf2IVH
/mqf0tbB0qfkmJ9iL+gLZ5ZGOOozVH2fRLywhk4v6t5iPfVLrlengahYgNCKyFHNtt40JBz2XaVv
Gz10+rl6Ui3rf/bb6w8Aqi8Yw5hqGSIbbIUSVhcmuOe874E4BAJ6zdWXozo8J/QOwDa2nmxjhj29
+69Pfu3GwRsIcnK4AI2L6Ft1W/RtHRLqr31j1h4BzczVp69lfG4LrYe7ECJYY2DGSq1npeEXMdgb
gFD7HbkDajCBqxCnym2gsjn5s3GwEjs5ySZyPyctgnTBNKMeKIp1CemNi0lcN98COMmdtpa3hjLD
XXWS4Qp/LjcJEgUzreuhtLIkowAkHL1mcPpNuFccfiof+Wl0G4zCkCcm21qW3rIQxYRav/Rxl4Bx
1s+/568BqFqVs35Onqq/ClQ+EfpuFWaPT83mfx6bfz+voZsc8QsD+uifb0nJUDVmTQnAwMB6GCPt
V242m4U3MtDKz90OQZDwaDG6tCqZUwOQ5qM3YULyqf6GLMZb9hWqP4AmqTb9YXmuPaygFLb0FVv/
vOh+Obg2//85hVdMIYgIhgSalOzW6TG6tUK7OIRAw9eQOinH4F6qSqtyfiVSMJ1RNXhc8Nrwg8oJ
XuhP5scHsBw44PgbHOuk/Sgfo0PqjgfZ+Px1x/BxVsFquq4maZXO8IgpiI2txXSimPomSlMS33v1
hCvhD1bPdHD/CGrbskFLlaSmfhWpD7lS3vMygpHkpuoPRQ+MIyDNStLEq2f7ECku+BvYjWGVSqGv
Glb3UvObZYZnDDXZEr93VV8u5AjPWWlgK7JY4FypsVvH4uZzDZ+XdecYnKwzajTIRWVKKpO5PugX
LxntZwBZRVTz04LbC9kGrayk9bnVvlrhxbEEcwfBJRswKG4gJjD2oW6DSpduTVTSAQ40bBr02vU3
yU1+SmsEkeupL05lajnWaHmF+HEFiSSnxMWQ6AB+hmwrv0LpAQU716GTY2lAmnFaM1A+YFklcNlp
RT9LZgQ+sjGz647NAAS9rmqWScX17TEtTEyKIf5oPYYafox/W2fBKDrokd0aAVfhJeE6j74dtzID
/Aw78H65H8KF50rTErNKewhfl6xixHhYekLDFBsk23/zGQFObXAKdDPr/eIvPmPHS01RotUgxoeG
/2YRhm4qZqtVYRPwOAUUcBcROCKNY17M3tfCrxrGhWxBhcax46mpLXiUNQXLtH02bqIaRaGvpXyu
d62XeSFG0J1Ba9OiZhb1AWa7G2HwkYvTAH1/2PwXO1WyQwnPQ6B0CsbTTOrXlTMhuMFeDIdx5M50
t6aPPN4C99P9+ohXHfbFCYWXAVueQ85byMwIVsjip6AiLu1Vh+jgP1T+nbe5ECdqJ6jJF7PDha4r
lTG36SF1wmC7zhBgN2Qb7ZkmyfyvR4wXIoUnKZzmua+xqet3P6qd8pTCCgN3ZRubvmdbFKCkic/V
KzWRfeiUWoBwEK50ifopASke9fUaeI4T1p6twm6jymGL6kxUNnhzVWsuxAlXmqch6Yeyg44+YHrw
SIHsiT2p8+C1xxVnMXRLicSrAi1sc3MM4aGhLKgpSG3NLkMO4mtpHmzSpTvlbIokBn7d9C6kCLeo
pokVj9n4nj2CPmRdMKT3I3asc9+qbBlAps5XNfgUm11co6AmWZ7GWFXHU0tMsjgsMUDSPfPiqE1T
9BBbTeFndZbYHJx8dtYSLwwTTPr1bMTwb0LdeAxOSxB4jZbXrjZXt5FiMntRdMMOTLoPZiWym6AK
MVScw0+23Z1GQDxRzvu2R8ibV9toLN2RAtQaEBlYG+r4G1WYCwflZBOe/ZhRUKjwnHoVbQPwFw+m
3TXY6gIQGWK6ZCxekZOyfc9KMB+N/FczIEHDK/RK6VKAqCS9ydLAN8LcpaQK7+ZaTdyRl9gtGMM3
QJLfW2hv242VAsMiiW7NuN1bPfPHoMWMYdB+D/uktGkb5bZSkpNa5jdxC6JzK26xo00ekwGsEErQ
3dGgPDd6BWwFM7YL8GnZSTWmtkaAfZOOd9TUfGbWGEPNok2S0n05dI/Y2uIOYjgDdIfN5Jt9Z23a
OJjspmFurSR+nbZ3baegSo2yiTNG+r6m8z5uVAzqkPmZAkTRaUpQo3WhtjUUZZdkWm9HOiW20caD
bbAuc8o4+6VGCTAQ89xy0oC+RRPuKB3mar9UlgU03I6c22i2zspsVLtxHoY9XZL0oYqz0Q+VrHCU
AnltOTaKwzJ108+Y20mxX1y1er7T9O6XMRfjtkgJliXgdZwSuPyeNprpjUL55OtL/UsFxLLXZuQu
mqq9WnWPVll8Hzg/BnFJ3HyekxuK7O/IdP1Wiem2b6eNFoZe0gfHYQYIZV8AJIul83gohmQ3zHHn
Dr36nUOFN2YT0B9Tk3A/NhfmpurEsSBvKo/KQoDiMRN6Smot2sWxPh8mhSrACBzbdmeSPnD6pF32
cV0OHm2G13BswPBUpIkbJT0wfNWUeHXR0FssXaLMZ01uoeabKOsPQaW/TIXyQNp0a9L5DRQ23wC5
5fPCOlQN/v/c/e6t/FEjwT4i07khyykD1G9bhhvC9J9Tpt/2RkgcndZvWdptwiDak7Tf6HGF8bZk
uY14cJtoWGRWJtVOwuJcJ8lWzfLKjgFs2nIF42C5NTkDKB0LggAkSEjpKr3F3dBKJs8wNNOxQDnh
m/qS2EsaHHSGjupc0NsUbVbHDEBoksA9q+lDHWM3EtlN6WTJdG6r3MNkvp+zYVNX5WbJ822XgJVu
wh5+Su+S3Hjman4zscYpDfNkVGh692P7Nk/W6AMo6zZnxsnqee4EWHKtW7qdzcKA2rKnIMzcqpx2
SV1tRxVwQnG7gHJAD8G2ZdzTMoj8OU9eG6XzSkZAUg1Gtc1EWyDp6t8aI+hcY6lvZ2oB11lvUqdO
mnpXdWXvqSE377nSR7AlTLyXNSw6toxNk5hgUWj5aOtzzE5GXYSbUDXvsrrFZKiWOIwVo9OnvYZR
VFJ8B/3WqsQYVZtp+qpZQe9ZZRQ/5H0dgYwhr42NpVnVjJ0FC01jqyhvI4ZF+Crp+EYpA1+10l0+
KK9VsKi2HmvgwekfzEz/VujR85CGL/rSU3tk3b417kLrPNYpBVD3dFtFOgM88HSIFN0fZsN80CoV
PZCoK91AUX6QsBu+pQpwyOjQ1jZ+VW0Xc/mTNfk9eARrB2stu6GIiGMO3ZmoC5y4cs/CfMHicJx6
hBRYNxnGyG6Z3uG0aONtwpEA8lxb6k07RKq9YDnZKfSSbbS6+oEhvc42SdJt64KhCF2b/jJXB5pz
h0zRXRhPP+ZMu1kS9qtW65fR0HYkYIActmIYcvKqGqUzcPDM5nH7QAZsQAdj9otYoHiiYfibjwbG
ykfzgcL48Vw8NU12JlP/IzBQsM26G0AnHHILM8JFyX5OerjXaNE5wGnwpiXdGaO2Y32cexiLvQVP
EMVTNavbMmxDO6XEskvdegs7+CoeAKGO8rvF5Lk9B6y2sdMCZrzy0exAtMz0MrEzbdhD43FKDHPZ
LSfHNAI6ToAOosEtE/8lXHKn7YP+diEgLu6Usn8Ksmr+sRgqiAzAtnofFlVzpAEpnoA83PiYG8Vo
8NgAxkMfibd0BreVejgW5bJVi/qpBgj5UiteOlnejKzNQdaRuCyuXqwYW1ijqr02RaR6pKz/AgH5
aWmC3NHDPPEWSu+svEGGDMYXzzCb0UmZymyoPzABUsVRSAFnpG0Z75FpxuDurfI3VnNvMcHuaRb0
VM3dvYa7HmmJ/QuagKWlsTq36EvfbDmG38OgsHlderEOXKx6Nm8jbXw26uZ+Hsihq61ds4BOuFL6
3ImBDDrOsQcNT/xlqS2bNuFWWwysAOnGc97oZ43Pk18F+PLwkeDapbTft7W1h60eWq19wqtZO0be
OKwwyh2jw2OkKfezyTfWkh8UUtObmOtHk0wuD8ACWE6HMdePRjq5YYaBsSW7Zdaw4bUe23nF/Y5a
91WsOX1mbQGJi6Jl3XlqHGzVlDlRhoGPWNsN2FWvQlVxrMBonNwadiXhx5TT5RAqxo+i6BrUBPXf
iZnuwkHdWEp3l4RxtgEurIlF8nmyzTpaDnhbwFGQL+DzIsAwVZYXPlfHXguPVWI9j3gJ4Kfjm5ZE
DZZe1bNSIMCImq1VTfvM0ky7VjvPqJa7QImnTQrU9sewAvmqMRS3aoVgYCY1EviKPtQGlhLi4AFZ
eLwPYgPIW03zrAapq5lG5CaL5Ywhsa2+0d2epJPTarqLPmDvTgb4fprBdMKJvg6l2dhZHN5ZGJfC
cofV+WBpuTUV3iHUm55ZOT0SjWGCawiddiRvIPV5hSTJLt6aTH6KQC8iXiGQL1N9zmqGd7Mbn6p2
w9gP0j59ne1dbRSCqtfkIF+mKjHEhLYLIisOEbtHhvEXCEF/tQUGVJQEQIhBuNeJCSea929FGD7m
ifXIVC5Jxz6vdiJiBYIu2iMgZjBNsTeSATBB47Fh+PSBhV79HSxe6DUv9/q9dQ7e1Ie1jl8+12AI
BRS2O8nod9ZLFC/5UrxQURuDPF/MHNngiGcaOFFOXj+a46OuHAlw74oglJQQriVLl/KE8loO4gjQ
aqM6qfLKNukTlbFlXtMaU7MAvgzKFaSbQt4S8LLVzAZdxGB5RDFqqyNUHLNOUte9KkVXOSC8sODF
xJLWGiercVfq/lJkN01lYt7H4h5ilsr7WkOv3teFIMEImMHaMDAClK8QhC3cR73Y/VrC1YIAKKv/
Pot4Y9hx7McyUf2lx3Q30SKfFWyvNFjpqFLPZMpsqwXx40R5htt3YEqDO7bZq9UPp4oq269/zpot
f1LIj18johUiyV4AKg0FIRFcrOmVDRwzJmSAffe1oKstpYtzi3DoETKrVBlX1XdSxSPqHkPSd8NW
c+faZRviGgescdTH6rxSj/7vy/qr3V+cUzC8IeVWpgyV7mfH4nEBeiGKvtlv0w7s6i55kRXOZbcq
mB2vUyOul0X3jX700L3HEkkUA6aCSRzqVXU1DJ3BBCnBP/i6FzXQoMQGR6LMuq9FDynfLVot+WpX
De9DgLhz2NccrdYUDjsNPKAQsflEih9fK8ZVl3ghQmhsFAXVJ54rqOeYP3IF1aOi2Kb9nhXKoY4f
00nyAlyt7JgX8gRNINE8T2qNIw1+uA3AZLpP0Y7aZagBTuCikVYAZVco6EKfoXCwFBhXGfMNSEGc
Rd1ntQzu9zNywqrf4NYFgds6eCbuRnVtCchrs1B9YHQ5+VK8ASTlnIbKBvs9od1kij+F+basCgKY
T4DXRUV7Llv9PE/aBhSF23xEajeQbaLPp7nU3hJmgHy+3mcKeiIhe2C824xN0G2+/vifFVjXGLN0
iqkhzA+9Y45dKPDQjUbfF53q13162y8ApzRDiUv/bIt/ihAqeWPAWkRgg+qn2mB3xM/VhzH5ZoSS
oZ3rjZ6PCt4n1IbB6KcwQN2189/HkgzEFUCy8rjirXgCIPWTPIrXRwMuIjZBsxamodpTQpPnvbnR
nPEEfsnsr/RUeS14NYCP8ZJtKmkjcr0v8cXADsrf9df1k158Mk7UEFsiiBOXotsVEXh8WnOXRcW2
AbcMqfTaG3LWeGXa3Ndacl5GjApoKvCBIv2u7/Jd0c+7IM2fZ27JNg6umZoFAwAFO0aMQHrz509L
tcRQqylUfRVoT9rkAXXXxvCEBHJdJkWIEbIo4FEcIeQJ63xPeu6ERfQG5H8u8b1XIwWLcM5RxOdU
FaPlcLRAQ67iOBeeCt0KlIuAUFHtgRDhDrHMPa5KI37eS6FCeR0Ts3rUD3i6st07RqICYAzDXbAP
0wCzwp6lLaCrIfmlROGrlTFJhy7AMWeyRxLt0kcQAhgvFdBaE99wKbpP3FnMs7Vp9v9Fg/ZaO9gC
zjXBIjKxDHFcq6+UViMVx0b/vtixY7wfb/lmbbEp/4LrFl76UpZgO6aZ80hh8NLqCUxoK6k2GguA
EwfoMGzHbfbydtDVnOtS5qrOF/Y6dWZizBj0A0PzO6SUE+FSdSCWR3tZ2HP9U1INM9VUBVWxmF0R
ngxBGNar8kxHDYPdmtOCMlB1UX5snephOhRb7WcE6ITGGWNUFVEM+y+wA66+hhY1CccIiGmAGVY4
c6Ni5CPCN52dwcUvKPzpkIZO9ByN9nrjFnoUNt/UfuwCq8EswUMWeckpY+hXSdEE1oDik0WhFY+y
n4a+mzgWV2H3cWjyaP0ASGDqd3Zj8oAmjwPshGJDZUPNV18i60KgYMKAxmQouEKgtul2VeKXTu5g
lBoDB5j0RD1iN8jSWqlI0YZVIG81gDvFzMF/sLCw+msb7jppCZEoOfdAp/06dLgayF0eU/DDYFFo
sMMGmcEvY0M8uo2AteeuZFn8V+TJOtWfwwiYLqOoXlgWsz5RDWVBFfQsLBGpLNsy/h0M5qZpc3tI
G19yrqse+EKSEKAGAMFSAEuj+gwNAcSoUea0wIHLZmdFdYwz3Oe/OtxKWqRjYQEL9kIkoZa6hptu
4YLpTa4UTlvp9pg8z30vO9zVx/NCkuABxzlvk6nPQcf1LXlMbuMDfyqQhT0HR+Nm+o7mJVmfGJl+
yqQKPpCXU1DmMa50YUCGm5J+a84yXo+roy8oUPx9iYLZGaY2YqgQQtaHRD8uW3pme3qST2pcd7MX
kgRrUw3AFpkFumzKoXNnLzzML/ph2S4HYOBWTvQagNPSqX1c5I69oWWXdrLQ5FrShs4KPDzcKzXE
ZL4FUZPKJpwVNU+PRd64bNaMerqfAEAFRwNoo9xX3PZAf8mf0c9JA0zxQrhgIARtSDbpKffz6MfQ
v9Xo1HxtgjIBgjmMI/BoWY3ToT3aKpEzJrI603WF/Lg/wQymLk/URIMEjBjYIVvskKOVrqWSg1x/
/C+uSlB8lLI1vddh2MlxhcygqHvwM9usyAWyx//qkTByBhIyBuoQsRbRk8GwuNKoPlWnYwrycjUN
bidl9y8+zYcUsSAx0TpEcxVSQJPrFRjsD3nsfi3iM/D6GqXp62SuuRZVxAmagqVJE+prxmjofhQp
J9PM3ATMjDZgegDJNmHoAq0q/MOPEVfBxNFsm7EHsKul2iUHqm3XOBPnhyqf9yUWDCIGkik9PvFw
3vVLu0hews/qqjNEFhh7JRiY/pT7a/2o5jnXAz8F12EaH4GIIRlyfUdf+zOG+VOE4Nv0ZJzSKSuw
edmPRz0xDopiPIBSzUUm5JthfZsO012U5z+UhB6VZDwP+rxftPJ+JNNjaaCmnjZeHDanKSCHggWH
rMiP2XTMavW+H4t9NMCH5LFs7/DzU/rnzxYcJUmz3GxT7HfRm96r3qN7/dz/GDy077eI/STKeSUk
+VOeEJIM+pJpBLSnm843EZKA+PC8nAEYtdG2wGKWAJ5deXD+rGwIxs0LxcoM0q/pbnu3VMEhRTEn
CjK0OUdHJ/FPoIl8t9LoBZb4L2YT/xQuHDUt03QwcghHpOCtKJ2xN9nFdp0unbcygsBVvQT1+6NM
9P9I+7LlxnGm2SdiBPfllqskW7Llpd3uG0Zv5r4vIPn0J+H+zpiGOMLM/BG+dgkgUFWoyspk8nkz
76Ew1qKTGIvdk7hEp3QAC6oGLIPGK0duXCbMzchgGFIwPGNYjO9P86nNzArr6vF+yQXB7sv8XyPY
aDqFXgKgmxJySea7lb0eQSII1I9CN1X2qCqnOJcKjuvXL0P0ZyvMlZW1PAWiSVZ8M+ta1+jDZ1kt
XUEhxwrYMD8tItu8zQQ30Xb5PL1Yuvxa024c6b0EgqVS+iOus8RJy+xxSCfwBFmO0SXBCP08tUVj
VywapwXbeTYCSNZqPqh9bDU1HAsl/rYfANZZwB5CzNTLY2AherF+UAaltgctu9WV+FCjC+4ZpPit
5bXiDCbOLEmlOIinQv1Z9gUG0tLq3ABdYkeZmjhyV7X2EkFE0YqRIZoAnWkuaBXPJolucwmjKbW0
2HLY7KWqdbWSQHXZ3I2p7Da94UigmveKRPXIUB8psisVz9fDxmX8+7zfrK9RxBl4Asw8CdPvAtTm
iYqm8BTzKG42qkKgnsUbW5ZUnB5wEX1+2+aWNGaiOdHXHZU+qB9NwaaSZPR9Z97QQuPC5R7e8KOf
bDIZl7a0kUwWUf4fqruxbkHXkrzz/4kYHg9yR844IYduF3PlP5lk7uFSFXkfizA5minwVAY6fjei
/lOToaPdmpzLsvHtYMwU0Vs0NUlncxegBZaWNLLso4OZNy9xcR+FnEu/aULRZMWQ4VpUdi7clKeu
jFCG8ufaeNUyEBwr6q0xVf71U7jhvjTtwww7Yxnq04Twi21bcmhgLwkgHN+vW7jUAZFxAFcmmANo
hlZvxiY2q2yK0q6U3k2i2ls0shNaxe7D7mZUrNMYqV/iQnyS2gboURFAT4M0ntWBprJqcxe6AUHS
h3tpVLwlNtxFAhOpsUQOwA2tI6uAbBZ6KtkhQOF9LXFKuFuBWtMxXEYlquCL2RTPqgWtn3rJeK9X
UNb64ghZVttCoAbI8tf1HdsK1J+sMbFSrBRgEjMMIS0y2Ia0SHFKRbRNknlkVA7VEJ2Jlh/KyKqw
XtRtOObpB2Gvko4SMlhLoYiqsNRRYGBUawN7gFA9uhNw/clB3dOpDD519UYhCA9gQGUVEKSKMuZA
PnsnrW6QKWah4avH5Ast4ca+4Q2pndzKfuUL97yhti03sbLHnvc8H2ONxDqewsYOxQVnrCo/Veob
IxRtJSec6vjWJV5bY46+IKVNlSYEQ3vkUalEB+8EL1J51Dgb7/tPm2gx7nYw1GzGYwrwg4N5Lk40
kQQu0CnOxkm9w1ytk3sxpcjxU690uPXKLRdiaqoB3Ag+pMEWg6xOa2sVtQzcDapBn2OGqAram3qn
gAAVXcDQ5RGeby54bZL+pFWNujNJomBOCuVXaFhhKKv2wwOeXGC2hU6vBxFDe3KK0DbO6UOPoQKR
B5PZOkVr+/S7r+xXkUHKCQo4fgTtjKyLXgTla0WsZ6M4TC3vUbKRzOKN9rG/TGKGx+ugT5BrwkRv
+tTvwQXkZ+d+p53RYgEZSv1coQrNbRZupIOfrDLpCUZ7xEXoOgVpQ7LDlM17MQCdgMGtNHBaoiJg
x57lKvb0VeR1sjZXbNL+rgb8jsLm1Go9l8DSRaqfJw+gfL+Lq9gum++1STgPMOpdWE+HCuZfhphz
ZCltDtwYtpZWvrNDEhCfEhH9+1IHqgMrM8xxicigLEKqKf4Sj/dLstyJinq0Wus/pEBrM8xBaUoh
a8xexAra2pdSH/rRJaDmWo3dIzwezc1bv1oTcz5aiIjNtYw1GXJEHLyLHgu9/nI9Em25z/WCmDhY
Ebx7ugLnQKsrt0wxjwhC2wSQo/+bGSYGqQVplERUdD/vv47VPhRAJW+VznUjmynEx2JACf7ZZ4Aq
NyHVpNJrTKi+uAd1k5vGFYLcG254D+DNuLq2xkSeMVWSCe9G9d0aJRCbdvordYt4qAaADfLi6vVP
pYpMCMrViZRNCHuFMTxiRMEVteGbSTQesu+SsgY+Yb0wJs/vu8ms+sRQ/PJnvv/2DcXW3yAWt/W7
7EkBbILPRLoBm/hskXESalQPkRVhaeoRtWtf2VmDnz1bTg81RQjFHKLSJvbIxU1svaHWC2WchtmJ
VY93jOJnkuJlguqJQ90d5Sb3jBpznfn8NaOIYKuCzGNV9sexF6CFWB+rpuFkMde9pCoyfkUoOysz
RUFBDdWw+7QGyvitBsfBpB+6PHQq4akwXzm3ZSsHhRo5GLE0RcHQLnN+m6bSy2LKcfWRg87fM2Sg
xLcO9Zkf6jYj3coUc3Qx7iWY2VSrvhUeMtRqlfBW6c8Ai9p933lJznM3255gZZA5wrFAutCSUhUJ
Eyg6XjHfvU+C+BTamlOYXOaIrVos5JQ+tpI5v3WlmuM4JpjKB60mpUoVnPiH9iDeg1ZKc1FP8ZQD
uM2cHuhqe76JfNOrv4Lis7rh8ilunqTVT2HONKATZoRJHnilHISK4hdymo8aIBQYb9urjwbCL+YJ
3eYRAy7gd3Ovn6mNLj8u8so6e45HjShqW6jAx6itjXw1CF3xV3tD8ateCg4qVOI7QGWoNmPxMh3r
QHPL2/DEy60uxWOpD1v9ECZ25sQkPfRLVHB56AfJlW4kAHPs2aOMp8aD6mb7+ju5VX8RqFeD7vG5
20U/qh/Xd2PTYVOyH3QB8JhjYSwgPyUmwMvwavFxSfZmitE1TDVeN7L5kjVXVpizV0DbXMsNbLlZ
ANlqxuNoJ1m1m4cZc9tVHBClPsoYMLIzTI5hfFJ/uv4D5M1MffUDmBOXTPnQzhX8yORj+Hcn/448
rbA1T/bKR/UZ76QgdhMHwu4eIB0H+aV5jO4qD6OtgkN2MSdB+5ur+LHpzAkshUWeQwm/pnXDYD7V
v+gXx1CjIEEvB0LTiSP64i1eaUfzhdxZQQ++B72w5RdrzyPi/JtD+PFbmEMYDeWQpPq7F6KtPrzy
z4ln3Mi6I3jhjk7wt1RKAmDE7P6AAZu79Cjx+uzbacrq8zAZHpRz+qav4Hsx7X4LFUwwj2LCfh+f
ZoRWPm7hvU5zkfCv7DGpnqBCy0iI4YDMI9RtvpRuUzlab4f346EDP1RuZz/pjH3uDGCk4q2WHnbW
uCXrlmLKhmSoLLtko2ijFeUwHqEZqKWjmyhczZlNGwptRAJ4glYk81XF0kzkfMBXLW+hJQpgFV6L
EeYNHajsOtoXzCXx5S02GqB4p62MMl8x6oCZhYK56i93yWk+kNnN94YvAZbtJpmdP1LRZPHr9L38
YgSLBwU6SEvyyF63Lvr6NzBfFuKmdTthutCf+rOQfsN7eicvJyMznAxIruteZWM24dOC2SmI1qhE
01RwbDF5V+5FL/cLiK8BNjUiwzYRx5N7DL470GGJuMWPzfRhtVK2oF+oZjzX3fsZFh0VtUiqfkbF
SwhQvLynK+c8mUxyFOtNPUtaa/oWRCagdSXWO85ebuUE6+Uw2VAa65ZctLHqh0dwUNxn7zXHzh6e
CxAD954QREfi01cLHxiyFQPXpuniV2UcIqZjKtILOdbQPTuZ0023PFxfHu9usM07C/cis0Ab78uY
n9eq4qUYuxt97t3BIJZbT5pnSdMhxfS9iyoBRk2SyiMqKkoE1EZqER0XsIvOPSH20CRnvUlOFqaY
M438zhfroTS5sufbF8mQKUOngt4DEzFNtNiTsGhUHxQQyUnxR6iOdc64w6CPL399J1+8B0ovKIM+
ta9v1vZR+DDNhEexFWKlbXCt1KDdF4ceFUTUgPjksfSpfeGI0Vj5/0tknGSvqnmWxCWigBmh/9iU
zmjlL1omPs6C7I3D5IgZRouhLYn2JXm+vsi/ub8f1hlvKfaqPFVCBeqOd4Ct8kKVyM07xYEqzY31
xLG2fYE/rDF+MU1mbexTBAQVEGLDb46A1ov3xa3kyHaLO5UHM698xzHJYm4ac+lSLYHJWHtTqyOZ
v1xfE+eYaMzbcIyKzlSF92PS77sAJHw4JnzXt9k5tT6Oicb4PjkVa2voYIe+QasHSh9ee71HnyjQ
ewQulkfrslncWFtkfOEiDCjamHAWyl0PYfE3YxedY3c0kLAOPiarPTTazRthX7xc39HNgvraMOMJ
pUEwzGjBUntXBIEyssHcHV8A0dijnI461XKQaAPhcb4FAwEfdM61zzidSEoWS6Z54OiPt4tLi2Py
PRq50otxI71QGrIaPJ36jXREiWe+5fUweCeKcTyzGMnaKCJ5oGI9yg0UrQLKWs0LpjwzjN8x1XxO
IZoFn0ZJq3d/zPDLzZtZ7vprMh5GacO0ysl7ai8fAB9DgoL6X4e+OKbYkKEQV3OqEuP9wT9gdNuI
H5TbGcPXKDkgAWUWiV4vmAlIi0ogbk2/L74lXnJub4yjeVftZST10q/Qse7j4PoR3nA6n8wya9Y1
zPmMCU5QOTXOCAaX+vW6Ad666MddJQtxJI9kpt5gMoPQvE2Vu1z3q/RAeBnRxilZr4RNLqV5NudO
x5t5qPNjnz3MceUn1TEi+1l+i4AohKojJ6HdSIQ+mWQ8KrpP6VQ1+GbK2LidPsHFSdouEmMuiyq9
SUzo/WSJ8amDolqo/6D0oR+Nn+V97Cg3xTOoTAFGjN3ZpU0l81Sqts7LwzYKip8MM6417AE1NUR8
vnQvx84IAV9IM3jVqfBM8k7wT8c75JvKlxpExhg03bwX91bg//QTGCcL7spcaEt4GXIA25AfHabz
5IAcDLMklsuLJVvv+0/WGJcKNoMhJQLyONB+gGgi/Cak8SuKD5m/EKW1kwHUMmmY/DIV9ZVMVqAr
UwOqqPAhBudkOEQQem18sagP4HC5z8sumEEIZqtx+GQk+Y1Rk2Pd5ZxLzN0ixhFHYValukm3yBFM
aInTYqXqqqCDGTF6rfJF+zhuw2S8lWUJaZZVOPmtW78LtUm1a75SmnGId6Jb8sPY8wY2ePeb8VST
kiOpjHC/0314kHbtjqYvfD3CrTsty5YCTeL3kgPz/bspAosowYGPlfj7aMyqDVzLrjJq/7pf3HoM
62tDzDcrW3USWohB+oDr3MV74klQPkl9MbVBdO1Q3EgfQOPs5h+0Zra8ydo08/UEtEagcos1koN+
qM7jLapYYEvt/PQkHK2gcGc7h1SWd33FvJ1lPmDZdXk/hjgzpvXYD4IPBXo/I9zRF+oKWVe5XhwT
cOoYHBYKwTmhintg/jiEwDfE32OwzlouVwGIY40Vi1KXMgFvAKypxxKVuNIH8miv31GXzM/3tlLr
9Zl5F7VZBdNxNrU+lmGtBKfFmbwtLuVkx0BI67Te6KEuxpdA2SpGfzLKxB4xF6IUcxq4EUi/oBjn
Zw6d/pJveHne9vLANqNYFsVPsQCGEMC2pqfxlBysuzK06dxmAczlrHrIxsBua93zqOY3D+XKJBNc
xmluTAgG4NkOvjXSORl4vyJeBXPTP8srK4xTaQUJWXoE/zz65VONqhfSyYOF8dfaAYkhJyvhWmM8
Sy+IRM4tuiZwhaqo1YMzzo0f0Chw/sHcJW8HGWdi6YM+1hNSkz8NeuCJfMH5idYyYH7gWnPjgPfs
2HRfq91kHIlE0rxcUtyCEcMgEJZx0ghMd5g/rQcOWRPPEuNL5oQkpDOxk4WSuxgAsfUJ5FRu3HHs
bIXTj/MhsyCHoq6WxCxQWSlMNIan02DwakT0K1x4xb/2DOJen9NwwaqlJJoQbSTBCMIGrXhSoAtv
pK8oUbtAWDxed/a8FTFOY5izVhY07Jym/26kFvjV3XUD9CNfWxCTmCaRLJuFjBiGRMw2AUMkceLL
qdd1klNDCTdueVD/7YitAOIJDg3IbrDN9SkbMcUkwz0luR0/VaeksGkvJPKgUgP43q3om4BeFncj
Tj3vzG89TjFF8GGc2VCQiQyYz+hoiic6fybMIXq1izCICHjZgtK5eEu5V10erHYzI15bZnY6wgS6
lmPCzY9vqwbkWbTr+6i8/FGa7HdoA0moood27pUBCO3UWxU5y7DjeeqtkjB2wNIlybRE9IGZy6iA
HbIViwWR51zvmzMoZ4nu5JJTPauA19EHAWSXfGUf+fl5wZDMuQ7kG14v8m8OwV+/gg34ST9XYpTi
O4xfo7fsiwaQ8X3pLzftjQTCQbj1Zq98IaNdoRvG8+zbrvbDNnOJW0xONwuNj5Ma2/XwmJLvsvxw
/V79TRD+MMIcNMww5fMozbTX994nscvHCi2FHA493S3HxOVOmG972Q+LzAHLgLNQu3KkRxvN7twu
78a7CPQB9RvlC88wvK+p9j8gdtmoZ68P1IVaZBgDaZXhQNWD+haJyW0jC8DPR9FOW7SHDtqAWZbf
SA1U7sf87fo2b71mMMQpAp+qqwYmoD774640qiGmQB1JXnxtQBc9fAmFh6iDvmP4FIK8ceJNFGx/
2ZVNJm7qppHJowSfHO8Hj6KdR4yTOfodwo5fOtq+PPLe7tt3dmWSubOjVWmpleLTpntAwBKXcuvX
u3EHtgpP8oAegGAgUuXqjtw0N/JhOOBBx5kI2SqS6h9brbDBVS773kwgA4PyIThmM6eGTtSNBD1S
LaiBYXCjx96JnmZXvE1+yj9ikMM5/5dvrbCxNxQLo67p6xyDhJiQCu8w4fQEjNovM8R02Gw192Mt
nY0+0t3rhjeDsGpZEigBZVANMxcLDM5LqraEpi/dOZ9nwHQ1teMYuRTCUMD+gQDxPylGi17v1aNE
MpYyTIQ0CerpcVCOXZX55ghIFDjEZ+37CJrzWV9A/lsd8l7dSxYeKaDY1s0MdPk/J7H1Vfk5iXsX
M6u8kH2xAe8/DbEaTBKYrNOYWxabWThlChizgcAf7GggPyZieP9ykxkbzK2y1HoaEwECu5P1XDXo
9gqlfd3ChX9kLDCXKA+TsVFkjNeaJbAlZmfHdekAC7Xv1cfrli6BJZ9N6Qzath2kzggpxThy7LNU
TIcoHCFLE77qWfHVVOGcFONr25SPRmIekXl5EUHnPlc4g0OXOQfzO5hIF6EKr4QTNDEp0UnsUMlw
40c02aSBUjr03/30pjzpP+kDCtQue/TiOtFO7nhZ16X/Yn4HEwyJsVhdCp3rgIDhpvy1+LM3HMf7
4Rt95Kh3UM/Zz6Ut70RIFuDHQMqK50LfNYQ/JbrMT2AucdoDnUFpEgIwYAeaEbpyVvrSWJzChPhC
ZX1TMQVqRdohrZP7pk3vIIr3RTT1vRApB9CAvJgNOH5H9atqtU/NAJ0Rku9SpXO6TsBrAILQgDPO
3fJFbJN9rGl+GyJ3sZQYGTXokAUdRCW9WTtV2w5OlM2/64I3J3YRDJkl0mu88iCzOebKrPVUmx5Z
ZfCnwdMGvF7HphmEXEuDu8JkJ/MKjwbQ0KehksIMLZGaGM6iDVCuZM7FW4suZ2WHcYhJPqrqIMpp
UIH4Pf6etron9bU9G94Eov+qdPv8uZxvC4ATxk61tebLQL6U5NkoC9D4c6HfFyV85ucwThAo3SQS
JAtTGqj2DUEV0JIKXucHMGRzHmWXKQZji3GG5dKqMTqSVIEYJAmLM42QhKRizp0b/TLAoeKkHjCy
173WRVrMGGX944zZcfC3pwHefXaUAL0VPlpaGVy3su0bPz4rm/kXeluCjSUF+vIAEBzSJ0wESw+9
F+/SQ/w873j1Uq5BxgnKc6m0KbA2gfZICYqyA2rDGqXUEs4l3lrVLuTxW16+Mj9vJasWH8rhTIwS
V2T0Md3zG7Ebo/PweUERTGfl3N1iJhwqET/4xE+X8wKMacbPyX1lpUWvYbVogA66nT8p7rKrb/TY
zvbELT1QOeOPV3TcPjyGoqPlSucpmU0GVfaCQZYhDZTiFTAap0qflZ5H43CZg74v7sMKE0fGGmTt
eZamQdPa6f59YBNV6QlMQnnsZLda6yyH4Zbq6oKA7xakTSkvS6MWLsKI8vELmO1dWqWT8hnbi4TL
PKCM6yoP0V5t3RRG+eDGzcxrZY5x6VGbib04YFsz6zGMwFAgPFy/jrzvxjhzEkHgJAQtb1BYGm6i
uavj/mBOhIM95plhfHmZZYnZIB0Jpi6ChpXmZsqPOk2c64v5m3v38XUYHw0w35IYy5wGvZudFrez
k0P/8oe2sLeTJ6rfDoqnPU+kj/eVGHcdW/mAkUERh2JebGkeICHiXV8ZzwLjm7tIryIlgQ8r8+S7
oNZnra2er5v4G8/x1+YZTNIqFoAYLPX75iU6BDEcqsdnSY71YDiTZ73VIIXBITf2HLubV0pVUZMy
JHDcs294LRnmVqyyBPkElQGXwHmYBUpQn1CT83h+anMjV8aYT1W3Zgr9ryUNckOxI/OnPvy+vpzN
k74ywHypVjQSkmlhEhTJZIdDaYOdy+2TX9etbL8W/zIjsa9xqGUsMjGQjWRvw+FPGQJiHO0d5U+0
nOFr9PQ+HnaejsI9b5Tl+hIl9iEORi0ljGUc90Y858aBDJDm8v7L+iA8ZiKUqJLGcmIKIKgSmlmC
gsqZTgekj2hA7puDsot9WvRQHAUEmV53Q6kwuSeSfqMLJ/9hnL0JpIf66gJ9C4Tvdi9OtoXhqNCm
tIaTE59aHVM6zR2IWX6AG5QSCI2vnNVvntLVD2CiqUIgEtLWSH1J7PSx25zq19KPvMwZHRVEYp09
fpd33KxzM+FeWWWiq6SY0wC97DSgPKR6blfg4wByC22vrwPEmfzZpQ9F1HmIzZvN4i2YCatJ2hlo
ohiIc43sKHUCD9rwgsPmsV0tj/6G1fNI1rolAfABmZFkd50vuXhzd0c69jL7qbST3mQUSSOX+/Kk
v/3iNEEzCzwkOpjDWUZVIoSgIg9RBqWdvfy1+w4BvAP0PsGjcZQ966vlt/fKTb+zztk9AcYxh7LM
iZJw03QCxCIu9HLwPE8P2j3nmG3uyOqXMVFZRsF4kTIE/87LTr0PmOkJZLdu6KoQOnOpAxFc7mzw
ZhlmZZSJ0Z2aFKmuwgPHtw3mBsDy1z0Xjvjav8B/vb2/JG8saIq5nMXyPgPj+YV4iuIqav8kxlAH
NVEah5DuHyoiHY8PQ//XJOs0XdVNGXhERYP6I3OqmzgNramHFllcyfshN2xLLDyrgFJoEmUvZDSc
NCmOTZp8IwbGABtlrt26UUrnH9DuXbazmR/DHH9LWyQIjVn02T570C4soX2ZOIM7ftH9+Sb5wdnu
zai+Wjs9e6vbNnWLmqHUkgbGHf3GyaHd/TSCGdjlOuCJbHLXxhzkvBzBPT6S0C9zp9yjnHZoe7tK
AdylA+4ZyCo51fBLNAezm8wp7sWxqQpJx2mqugbaZ7pX6BWmVhu0MUn+PSuIJ8zQuJKKQ1sLAWdz
N90l4K3QDRfB1MzOcrUL2rY5tBbf6wPJDlNz3Zn2L6v9QCmMY2/obeGJY3TzAq2MMuGhTucy6nQs
uffr/Qj8ReKZe/02Pql+5ba/ufY2vdPKHnN75q5PK3lBCiAeoh2dVKXgqgnziE+9R91E/Bw+KJzI
u/3CXBllbwlG2/o+itOgdUe3yHciBDvd2DWcYh9+BYZZQAUPksaiLb4MN8DuHDXeNm9enNUvYC9O
IWAu3yiof/zD8D7f67ZJ8ec7/gzSJeafnuOVNebmaGWURyRHUATYdmldUbcVGYChCICh3o5yXwQn
dlPb3QjetP9USFzZZu7QNC5oqIw4UNDStBVFMG2xn49ZiPwGpH8PU23emnV6S2ouF+VmLW9lmYkF
oqGCVy1FSJ58zClSbM9oa0dwFT3zYYLKZjZpQuMBTGpIltmRpjxsVB1amyiNEPHQR9qJNvKIOe+y
aD5ZU3tXYqbA1MYTqAShoLoE4hL6mtUBE9uc5kS+l8v460IiaUc6JUgyTP0liwJhQyCgamuGoAPq
dQJYyXQ5go6njB1r9YOeScQzUL4jde2lS7mrZ8ikCej2E+EYJSlEq1soNRrPSz4FYZfzui3bL5TV
spmTJRUWMTtwUAX0fTK54x68EbQsLTgQdMHAvT8nyHMoixDlheLGH/oJL7KulXnmcOnF1CYLNd+9
gSWJPmWpOPic2tap9jBfnNvpjYK2Ze1YEAa1r/tK3idnzlcvDKKWGGMapHtaIu93FOn3D2aENl2y
BeSshn4s2pOMrxCVliT18p5aLr68OHgouclxxAOp+9Xt+4D7MtoyaIEpTZNkA51QjfHJWS7NkhKX
CRYGPqHOzSM3SnaR1++qW0DX8l8id2x9K9atTTIeWRlA3wdSHDRu6ldRup0XTpbG+//MHob6SISp
RGlK68E9XqC/WZyvn4atQLZeAXMTRCvVjCyu0NntLbcio6PIB4lw4sbmMtAUVyxxCwmhYgB6SsMe
jryona5HVg3B0uvroFeGvVIWNN5UHVktGuHMq7QZWnHIZ6R0I5EhrAyyCqS0RfGwIE5Yeelet7ZZ
j1qbY/KNTinrPksQmuRj75qH3PfDvYmUFZAH51UGRon3RNhenwExA4zlWpLCuAzA7LSojbGFFtpM
U7gbm7tQL3aqNPgd+Xl9dVvuCeKAoDjEu1CV2QxOKY1Yhg55GkhD7nXJbEfyAJ6sxI6Eya2Ks5DF
znWLm32QtUlmP6VpMocxBikupuwAfStdFeSDIZpYIJ1BEUP7pZY7jkl6si9OzGqVjLuQlxAjzgXq
GL0ffsuf2j0UVgIjdcAfTPzpi+j3D6kHNgIeJf4lkzzSGgviuopqGJg/YGNuVmeTrJMoh59qTsYO
zJ1nKmEi7yJuc3vz8bG2xVzvaJEG6CmDRnvyJb90c0CuQQk1QYMI5dLMDmfexdi86mA6NECfDsGl
9w+9eloBBNPEXRXTrn4YABcK6KKFyVBjtnUf9Rm3O/DAP5undWWR/qKVRSlq58k0oWeMd/urpJFD
XhReaGSORoqTps40neFKMPKWyThmM5mN0BQBXqDlKMOXNZBJGGCSANLJrXxAVSGWzrsjF1g2em5W
C2W+ZV41eatANvd/tejsAL1hdLfzAy+SbkIz1pYYZ6OmEIse6JZqkgswqApwBk1QQL9zTO/ALrsv
7lNv3lM2oMXrg8nT8HDmebzN+2kAearTEW3MTH7+rpqZmLHcABSRVNA9z2q3sN7m7HWIeIY23xnW
yhLjCUAhYOVaDGVJKFruIbh8m4P7yQIGJboXAmATnegnH+27GXjBDAqlPiCXIJPweXmtLmRQnO+y
QJ+rYI6/zEJvg+XgupPbvht/GWHnzXVp6VVjAHAp6RKPRPqx6KbAHFUnFyxPS0WMNAvudZObN8OU
dIAeDeCz39tgq+uotKhjlQJOKWQl7HIovKjO/esmtj3oygZd9soG6EykLjOxrPDY76tz5EEeGuic
4Y6PIN1eDuIgRM0sSFkwZ4NEVTY3NdBSaRP7OejQ54Kzms2DAJJ8WdZ0xFyW51eAEm0dphFm9VPx
IPb6o2BpgZhF/ynefdhh+X1laHa3REAFneKtyGm6bTBiZ53EV+W4OJEzAdnm8cmULvcP/R8Rw1p4
teIhwAJy+lYCHsmCK4liHVRX6UOsxY+c43CZG322wTjGqsriGdIsWVCpX5fBlg+y1ziYmfLkPQYt
oOIBBKoPTThQRvHg2hu+47NtxlXWVSWFeYS8TA1M4sqIB/QdmQWGJ8WO+EirQakH7YPQ4yz68mp/
NszcgSwc1aaggKrk++SqTuNE4Pkd7zuAf4A6cBo8ebLX/CwQmwd+ev9mnzOnz6YZ1wUGck0II5Tm
o6wNFhQJxFB5GMxh31Sh1xaTW+btodT7Rz2B7roYefLYQhUBEA99xitXd6Za8Osw9KweaA8QOBJ7
HiZfJNqLoLedXRD9h6xOEKRZXji7dhlUPv10FuBjmWG1LATeKb41HoF7GU7w9c/gPSt/UAJfyYlb
UELXx4k3nHN5yz8bZt4nCcghm7pDhTuTta/JMGV2rI/HohV4qQnnXLDwHtK2HUDnOBexFr3GmPx3
rLm9yYbGVxUIYwtIGJJ/zUaL2hFIBDRZx9SRgjfYZ3+M2pIB/Q8d/rhOXKk19mb4bIoLLwGiEf/i
3K3MMHetG3pw0S7QLv9Dpw2ZOgBs5p+YFgGiXOA8vS/LJJ/XxNwvY65HIxI0lLEF0ZeVyE3qwbZK
1ZnC2p3U1DEFkJ2AYf/6CeWdEybedJYIPEWPglwnBkkJSNaY7s2RE3I2ngWfTyP12qsAuoC1P9cz
ZOmt25mOBkIy020jvHvANfXCr+RygsA7/nVlLkzESe4jhDhoN9qL/Nzjff5ftg2iEyL0IFBnYLat
MnOSWUqNomkuePNc7SU5+x0vhIfi2fYflqTrAJdaxoWQ7FLNoEvANR56DLEMsh1Jr10kO2LD5UKl
P/nitIsfpphLlSBlS0SrBOSxRsUkHJIXA8SYdjR2B7G1GnuyQDRrZsWdOcuDE/fSZMuC+a1MrF/J
rOScc7nRfKBH5uPnMJcPChLGuKTvsEEIxpxyH2LMh3qXHHQ320UH1QVzAsUw4e0DqLal2NxQu3n9
kUlIqO2ZisyOOqR9qKWYtAkxhdp9oXIIGSai/yDqEi7L++aRXRljbkijFuiXt3g419nY2a1Q+I2Z
Pl0/tJuHaWWD+oLVtRBl0po4TwlGF5I7MVf2c1rfoyz9iC7Dw3VTm1EBaoZU3EyWQG352ZSR1ko8
LwJuYHsyqt5e1L08PFSDiMau5aggXbtub9ONrezRb7lamjZOQqX3cRKUs2Rr6oMqvWVmzLn0l4N6
NO6srDC3XsiQti8xxlLSYf4GyvVbIxfRT1i8UIKMiho6UzO5tR6d1TF14mHx02HcRz1ICDMRN+pR
EYpdmbxVInm8vvxtB7v6ZczxKVUrFNIeeDXiDG81ur7Li/qUPGmO/pJwB0e3z9HHx2XOUYr57NoQ
6ixYysovh93UyLaQE6cvflxf1iVn7PuGW3i2AiqCIhaT+RlVKkgJvRV/InCFLCa1q5M22sseEjPV
MQk6tLXDm/bYO+GdEJB9dK94ieyYPmTpdhnnB22n33DE//tBLBqqRrqTTrRIQJx4tCU/T4EspixZ
kae66RfipiDQqWw+kxT9gBfemd4lMJYCCMbWY5NRAyEMQQFIjL+Gwu9a4rq7Tf+/ssAkIB2o4o1E
ghYhBUv375QCQikAZY+2J6Zvc2cWIs6t3Shr40KtbDLfl4yFhP4c8gIDOFENvMBD0GLo5h2J0c52
+CgEqMv+5q6VuoMru6ky8M4Bo8dyBCAutRs//eHYaH7OXylCAuii4PoxpqHqmjXGGZaSWs5piFWS
onkwyPAsN9JOjeQ99HSBelEIJ3Zue4OPbVXp8lfeUDfysRd7FJjUMyWQk2zpB227Qd3tGz9ybbpe
iAahoqAB8s5CuvpQIXUuwhsIjbZXUgiSxPUpNDXO/NYGnpmelQ87TH4iFVk0jIJErx4eoF/Ct+4L
tOwKOgoi2GCJc8Tb6ZsA3NSROzWxffk+TDO5yGxFE2hmEF2iN+KEsy3hwk+irUNyxZnecOXbgPR8
lNb2Kf0wy9zIRauHSixRduq8/nZyKU9WdOxRW1A8+YV3SLeD22p/mbtoAGap1j2S5gpKDrOXP70/
8j2ztuO3+T70jfPotScT5YXkUeKh7zZDyofxd4jR6sQaiWoQIwSIZ85dPVCBtQQmi1Jym+7kzBDX
+lmfAEkEIf71q7nRCMKp+n+kXdWO5Mi2/aFryQyvxsTiqoYXq6vBYWb8+ruijmbaGemT0TPnZaRW
jXI7YENsWGv1xmN0U4hKqRrrLMMegyD2CZwOiU+ze8XdLDvZYwaCPI7Ezcu0ksgop1FUcZcLsLPZ
vnjIPTy5QvPQ2b3b3GFILhCM5sAfiN/c35VQavxX+zu3dRsB6QA3WFa+AVvl1zB1T1qpgxlSG984
K+QJozuwEqaYVq5MLawrHb6njCfo+k4owztq5E+aU2Py/1x+Mu94PTTcw2QCE1ETBqvBSPpHWx9G
HQ4T+BWXQLdh1w9I/3Ce7JtB7mpTGY1p5ETLBg3rBGS/O2eyWy17tAPk/SOGrGy96v7Hy8qm1+O2
DWNNwvoakMEt2Nj40XqqvBrdDcU5O/Pc5Efu5spxocIN4jSDkiwyC9SJgJCAQF7rRU/TS3uOVTv9
Wj0MpzGg4z4AiD9NB0CV7FWoqYSsbomUeH4Mn4C3Tc5gjdsvr+M7b/h9w+NYAO1AlQZdHhiwYsyx
3oHlLAlRLx6K0u7mU63+XMqn25f443XHrB0Fd4UigwDjBozSl5c4G1WFACQ+Rd+75OtO4qNb9X5y
FWARAYQVFVQRzffLTnD0k3TEDrnpC51ELALTKV7zdxmAnmD03Es/bn/Xhm5dfBajW1YtLpglS5MA
yOpd9xw36E0WTyYh7m05GzGLpVJwfPR/WfpVuSgSxGoqqTeQSQv265M5oKGzfEcS6lHRuUjXdDOv
Nvu3NPZiAx4vD2UDWW3xQH6gLg5IB+VJC4yD4lFaVB7iyuYmrsQxRj9J+knJNfhzSSJ2C6jv8qdp
PUn16+09VHnLYkx9rS8oFBN4NfDex7aqR36t5Id+lu+tUAGfrloEQgMgY5Uc+zx1F6H5NVSFn0nh
biykT21S7ueoejD7aDeIUmJnGKeWzAQFBt0dezQ1CaObp/JLCNzyITH3RhXfC4Zx6hawny/Lqa37
XdMCsThFx5mu/EiRLp0U62hKXZAK9RHkHzu0Y7hiLn5S4o8u3d3tLdjoDQb5wWqrGTUSBTOL4wox
DDVZ/R3iXhSRqydxp+w5krbeZsB4Myj8CcYur0pnfSpVebOEqHBmv8I0sUfRehokPBOtuferZHAo
W7GV9nYvfMrD6Gx0KPR2kWXZM94aS/U1qpZnJdZsAnZnt24kzVaiL6gnnWprOkYFOj/l0JZkwSag
qwQ4dGqn0LtoWFzREhxZBNotSN4wPBjowmwnUnQolN7Vp/pQG4MHsgC3siQ7MUU3kT9Xdfog6e9S
3nvRojwJinHuJu15EMP9Ikpus6ieasQuwWgN0Jfl+XsOnJHQKFyg0DsCMIJ6AUwHJrkfYzmQp8lP
9DEIgV7W6Y/KPPyIpR9LV/2KkAVps8GGkbfNpXORZ/JbyXKGEC+dHgPjxWGJGjezSneIGqBr7IT+
pUhMYNwD57NXvVAG5OdS2hiwAmHM/Gm0UHqxbKs8ttPkJUb6VFQ/izn0MuuZtKlTdJqdontsSpCf
iwxPNoegAwu1qfR7gXQA0h/tjLw10n07fi0qBWOc7bdcTu1uKuwwBag1515cewtZs9AdjmSiaKLq
zjgxs+mmmsDMASgPLpo4mLA+UteVoQgE/OUMZnrkNk9QM3xp0KhQHcO/JsCXTRYlJO1SlMqSOPQT
89sCkLc5mjnBwLYE9DDJpqbTYu6lf5JxsFk9kdCPwujRbIujmPHM1+YafkugVnQVxuExYEJNQD5r
jq9jLNqk580wX9th7JJpYdARk9Jws8zRJB26sXVgHPt1is6gCrjDyC3tqqhtbE2pebn0jTK+jEwk
wBp01I3AZsnEDUlH57UX3fTlARCz6fEDECrDoAAmfbntJNvSUIhCswXY2lWTcTLjUOdiXkaW3x+K
/Xy37GjvuuSMiJB4HSUbFVKsTMVwDbLUmEpje19DtQUgQzeDG6TC6KgoP3Va72hx5FVi4bZqssdR
+rDEYMnuz8YIE0NUR5DqoJvkOyvLdlYsuVaC/zlLQGVckTC1YdSdOGxBRlVLoHskn40o/VmUGifQ
2soBWehHUWjHA5SF1U9tLq05bJD9oa+F/Cnd6bpjiGgdS4N0379Ew7H4Ou94se0HdfKlhsIx/RbL
tieg96LB9DqC9wzYv7DQKP9+HXbmjxBE2DY9qMiRPxkPAlhjgJwoPHQ/E84c+AYSzOUnMDckjyJl
DnOsvPaKfXsH0wTimtf6a3mmaTc64Ajgt9f0WQPx9r2G4NLiA3teq+DlNzAhihVqqbxoM8q3J4Qo
erC4zY82tfvSAaIo2kv1dm/6QAD8wn15XxuwS8lMZDDJpMgEcL7gAKJd5pN7Udj1gj2AtQete4Ha
3RlfuD1tW86AaolhAu4PpNqM1RzEaBJJa9KaDsbdEGimyOAsp2GnujXMwIxXauyDX4eXXblerKyt
5TK2VFYquZ7zLgvyIfm2mOg3rcJHjqPjyWDMmyo2KpJUMABA7EbJugOUI5oEn2q3B1dM7o9Hg/P+
5Qlk8lNphU6bZkAyfGgGW0R1sBc5xoEngXEQZZd1HYg4YBs07ZwmaFpNFPf2tl0/dC5Ohu3QUJWq
yJSpwEMn0h5rvT9IiuTnpeKhAfnc1Nnn2+I2eh0v5TFKX41q2Ugd6vygQMwRZQIPpS8XF4NJL61S
DXbajPjTeEY3715O1CfwW9mLkpzmHH3Yy4++StEXrco7MlU/ZWH69X9ZJtaLleMXi14LkgLxTWXY
UmI5t798w1DDW1N0QxkfA2Q2RneqUUQ/ttyZ/hzoQTMfs8+Tjw8HzbjgVZmLJmbhruNCH21orC5q
GEFSZegsCiCXUUhDwCGng4fWL5YfcoOw2e+7n5yVXXe6wn1qJuW911RdZ12QFZIm7DPJ8kOt+zaN
wGIt9Phbv/SfRowR2RMxSqdTysruck205Yk3fHxthCEfMQkA7xDNiWy0qKBrPLWaOA6EVDwuQtnb
bR1/GWctcrXFaHhvMqo1l67vUhyjt61oALEqHYpAB5jFA6zFfbpL7sMv5qkC4ne01+2OoAQDrlvf
eJj/uUrT5lpdk0VDQgcPc4vA5pTPJXw+mpYFu2tDN+eCN23UP7BA09LoXIYF6GPmzsjSIFdCn1i+
ogOW0rJBbOqZrqzvlYMJzPZ/Ydx1EVqBCiUF+WerlHKRhrIk5KEv4aY4YR7eLb0q8tSP+sOrU7N0
BWJwRQ02eh0WMxK7JLeAmTu4siPJHwD74j3FyRXxD+4IyEY6FdtoodoIR43DYis7aomZxDSFRB0U
jZCAXkNMnf5HIpn/oAV74wkv6xIasEXFBGsfoI8vlZ3U4kyqMjYgsXzrDwvsC9Doa1sELxiCEdE1
39EG7nPDgg0ncCGXiYImeRxNebZIMGDwZC97M3jHEAG96nvDI9+Mw3JODvWXDki1fHZp+tvsua7X
zMRBxqQUs9mLJqjWot04uHVguj34iIFTK+8SwBIGt63dhk+9WCv9++pZZ5bG0Bs1nnUT7QCXMidr
eTAPW/ZMQuoQyVNM1KIV91KEZlZqChJs3e/J6DSZ4sYheFwnRNVh4t1eDf2pq91biWICq4QkfZPP
sunrqvU9CTOU5MzkVTUV/7acLZspyZj3MgDpgrEoZtesWhEERcTNrDIFdNQyUDkTwertus/A2ysG
YGC5z6P0fpybf3NeIDCQLCoWr9fLzTSSoVKKcTL83hSdyCCvWsgLs7Zcu44pxr9ksPlXJZKsuq1a
wxe/itKh2ituGZQoi78PTgcYivGH9Mq3L5tKtxLKKHtG+r7NezwAqgYP/qmxUPnP4gOZgaRjdT8N
ufp6+ww378pKIKPlloVeVcFA2jdWym/SnDmNZnl6n7/cFrP58l/vJqPRujE0mVThTtKXvwJS7fkh
x5z8EPwBxN2WV1jLYu5lNmZmvDSQRVAhlp2u3sUeOuVOdMKLYKyaWzGlP3ilcKtNZHR7DBU5ruo6
9EMl9dJ4dA1kA29vIO9iMDq91HULhl5YqLKD3w7RxNSFAaaRvNIEoQYvrt00VhjilTRkA+Dv6Nes
7OEsJ2knGovhj0vtpeCZl8j02RyVQ5yVOmdlmy5VWgljQq9Mrdu0GRIDTTb02ZugzReRCfVtpHDl
nZDYvGLZ5mauJDLmAxNcy9QOkeEXSv1lmcrDIsF2yZX0KU1rHxMUvNZYuoSrC0InOYFVBWplNsAz
2jAV5r4zfGsuYxs4mu5SmXdKlgDHeEL+W5urFznteFj+/2Vrf8tlbs0gkzyqazHE01dCnSUo/GFH
uXjN0m6AGfTIByTcTLtJq6UyVyeHK52WrCgwhZHthV16N39Dft9FX4jhgGfPQW1HBolAMJ/IwXL7
g3Wq34V9/S533ATDpm1bfQpzsSahBcvNQgwfeG4vehR/6TLzuVUl77ZqbobW6yUz18lcBND2jHgE
ymf1YLXuclQ7IIKU+9LtNYRmvDzdprn5vS624a616h7eSTVBENs6Vp/Y4N+7vSTOfTUYN5SSsbcG
AY+vfpId1ItsNSS7KT1M4WArdGSDcOHNN00OCIloUR1unSVmlJOlGZMOJmfw0S+6J5Ud66jmC0/t
FwN0l9O0784HPvrW1l7KIhqaaXXMvALfQNZB7GhZO1BUwUkAfaT9K/u2FsEo4WJl1azGpuUPQGj7
Jnq0hQc9JuandC/7KmDaSLi7fXwb+MAYA5GQGLBQRQBmOXMjjXoCEqoSGuCNE53ZA4rYp+hAW3hM
G51ZtCLPKzXSX2QtnIxnJTrDIe4KaaJoLCOtw64IiCHdtaNxMpRh8cNUQRWhCEF2rr1kQM++zzKZ
c1c3Q4u1aGZ/BYGEArilLFrCUA/imWLTSMAq+7MSxtbTBFlLNFrgqoJClAlk8jEsmmWI6ZPzr0Dm
H8DvUEVjt1WRZMApAHVAA5DHpSMOx3zMY0mgoUyxx5P9sNzRsOmPoH62VGEtiwkFJ2vOddJBlvQs
LyDKE9Bsps5B5M0/6Aor+Yy3V8C5qVvbqaCnREMRysI6mdBJFedGsAZD+FhgeqRxIS00NPafLHHL
76+FMTcllEt9UBbEaXiL2Va+08L3WP0e1qWrCd9vL2xzM1frYtxgaNLmc93MgzpadgAQCRS9+3Zb
xOZqkBoDi62OmRB2LLY1usnIMdMTLEjOS+JJgXMT/SF+WcCLc1vUZiCB/IOKAiFoRiDy8h62RpMv
pWQUwfKBkV18MIx0dofqOFAAwYrqcARu7Z8K8icF+J5o8GbTf0IjdNWoT2WgNYABn9zpuXZyZ1Tu
BpqFc0ITjY+8y7gtEyUQINfrmJdl7iIaF6ashtn0Y9TpdXKU9Ofbq9rycSpK7n8JYO5fKxZ6XnVt
EYQZMFjxLh+kzibl4nR66d8WtZk20tClhSEpFFtVtldLkEi+1BYGWxLQsUzmgZIL6THaDcmu8CoH
TZyfjXEvcOEst9aooRNN0UHfBXwlxvVMZdgRoevjQAkHV8vAPYkQQlOJatdaxourN1dpWCIGwXRE
DSK7ymIqZZDAonxNA1zNeALqxL7Yod+69PrMoWnADpCkycwtZW/dlbVg+vfVC6lRu15PK0P3EVLs
xAZAwUvGGyPdlmEolEQBV5LdymbuzKIvkILP0/pktOX73A6fbl+TrdPCXOhfIq56jPW0HiONYP/S
5xbhKxpa1DB1k7bj3MetWBzpS9TiLbhNxAmX+zVpfVjMmkYCMo4vU5y9pWGPVjORw/C3GYuv5LAL
amM9accawYC1kw8jOgyAU3fI99Sf8KHbNs3iWhrjns2y0+qk6P6H/PNWZG5i6AcpN0NE+zkjsQXe
w6CQkBacAGTpTM/z5NEkKcYTUS8Groxl3uk2GHvBXefxDOTWbbHQGg6kXzxiwfVzeYj51Oe5oGR5
MCpftNTyzBb0Hv2xqTiebXNfLSS8VTAqmRo6bS8F1Zo8z22JUVI6dxPv6kB/kJ5UN3yeXSRNdyEv
37HlStfymJdimuUWxkMQ+jQg95bk+9i4i6ajGH2dQRlwW+N4opg9RGtBMohCnQfW9Lzohp2GIPsD
tlOGEywwKX5b2qY+UMgMZJxRuLiukFSFbMUGmq7IIL6ZQ7OfG921Gvk505oH5JLe0fznyVbqp23X
eEJXfqlzlUvMulVMXH8Fs7/AhZiXscIcrfE8nJRdAyjfxZFPOdeFb+7uarnM7kZGLggZrYw2RHMM
8lWJPSX/UYq1Yyy84RuqamxsvloUOzBVK1IEVOp/F5srm7Jo3xxIe/HGYkKTukdLJlJGpm8QJMnQ
5v49xXtOtRUDwRDFR+SVfzbzOHA6f0uktmDl4ORFjJZJTkJfGZJzS/ZGa7gZ2dc9BovTzrGk5LiE
yY+m+JkNDf6JSnxS0uyknaItOq7BdCffLeVX4FR24SkbMOwZnqMcHJZgcsokXi1iYxQKID6r72VM
xjhmSprJMIzCjnbsqK/Z52wvO6qXHkw3m4EoKbpF5fCjxv+iYr93irnchWTMRZnhbLraNWzMoZ8T
FyCWNYYEs39ZWV0vlLniw9iqgoz5GNDcYZg2fBh7hWM0tuIONDWg7IiqDnqH6WVcHX2+WB1g/FCO
Rg+IE9foXa12t83SppquJDDRUwQau5bEGCPP490SqTYB2cJYInlQ53ZD3m4L21iOAU46hB0Smpzw
mrhcTlWpfWWmURw0MijOgMOh/rotYMtdXUhgX85xZxCJVDToUA/pkQLf/PWMLTC4xGtt3IilLsQx
54MCYi2XKs6ni5FIJqcw9PWOm5DbeJlfSGHOqIvCriIViTA41O2JCXoF43V0Q7syHNHGQ5BXtdzS
owuBjI3LlI6gfRq7qGceGLQep11THgzHCkrXRM37n9O84nW0vheMhdPaRAY2VoNLGHphTWw0DjXp
5HLuxtU2AlKKZsT+Iodkt3Eq6gQ45wD1ONO50woN3e6AyTbJMd6qgIeYQr/5wicx0pg9VPsEc9JI
aPpyKj6rRfwFKLutXQviUxELXKj+K81ipDE7WNcmyhoSiHL1x26vInI6JT6daCNP+Y/Mywvb4s7Z
X7/4GJmMnRdKLY0FEzTJtTdgBjKQ3AT42/PDsMOT2l0yW8HrNvJ5eMGbS9UUBSm/LWxTQ02aNkyw
segAh20vwNon8pIsVwEFXdpKBmNGpFiZMr0HUa54iHfapxwvdpr6Lp/5ae9rk8XIYmyIWsfiYoY4
uvkgHmaPjgwbT8q53CcfrNLa/rYaXLcWM/IYNQCtZm4uEvav83tv9iidt4KOvHftfflkIhAFzwJ9
rVNq6UW1UaTVznPE2+Arw8l8BKMdg2EWEmiQVWQLlM8fzC2JHwXJG803ApnM1X7ycXeuc/GMUEZJ
hJgQaRDoykHvQRwAhH0SPNpObYImRj32R94IJnevGRVpVDMfLWCToXucwpLpBzCJIyKZduJrjNy4
uqe1Vc0ZJix5PKb3//iZyKyYCYgEZMgVowa1taHl51AMDwS894BrwtTNVPi3LxZPL5loKBN6tGTp
0Bli5AGGIx2lf7ktgXeAbErB7Ik5yJg98qPRNYMeEbcPesdzFLSYEvuuHcIYs+68PeRc1Y+ixyoG
S/Usx/g35SA3wIgBkA9r/qI0vCifuzbG5IAhuWhjBWsDIRrg69Bz3r0X73j0GtSYeiARAi/tO2dD
qW25clK/7dyHbVqtrSSCqpIJ3V3G/eypTu5JAC8ywRMteTOx+fESz9h97MJKYB0pU76YUEFAR0Ig
hq8BkjIAoY8gPo/c/BNngXTXrhYI1AeQumyBN5sYEyIhGqeggKIDjsUJQ8EgZ0JbvdeIIErgXZZr
LH2qcSuBzDE2VVVPmNpXP3BKPuhUQF7TOsY7tTQlXj6yLb4b+C+gvzmh/HXYxshmPEmcLMo4LBpd
7IjNxSBeZLcoNAKzdleceS0NVy+HD2mUCg45UdqKeRnMG00vJi0YT/yO9C4md5xOPcsoUE+D7ioT
x2ttBxvG39JY1ZcGU+1V1Fextvqt22MGF53doRsFAGBwO/SXkl0T8Hzl9VP2co2s7qsa8BkzDOrA
TVFehNaRdvVjGyxHHRPloT3ei8eot/8Fziojl7lFwyJiSDKG3LFU7Eb8GkqpzdGMTXO92lDmsqBv
oWpbgssCimugdOqlA/q0MqC4j5RsWknd6idPO3gy6d9X2j+3aQ9oVBzinB20qbXR1cpZFudSfrQS
riREyA2IuQUJopI7Rb2ztG/T8JSmmBA1edXuTcew2kEmnJA1AshrAlVXv4LWz6EKB8dqORBGC6fA
QwQ8h/rEOTfeCunfVys0WmQklPBDEUSHEu6VoI/uUWpPnXhvNbbszjv1Tj3zgMW3VmvSkhn6MFE7
YKchl3yu666Buk8V8PdGUO1UspO2POz7zZDJ1NF7j0lBmG22kdxM1DzVTfhBYal0WxQBuJ+K+ksq
i19VcTyoc7QvpRRDAE3U2iKA1Zy8XHwM++zMvHbLLC+dSBDuEkXxSax8H4jiZq26m0MkO8UouH0a
1Max7mX9sUx8NY5JkigCNkUNFF/ZAVMEmJF/4FWusrawB2s5jK3FdBZ4ItB/62fm8CbY1jJVtqEs
74M6OGEBBvPInpfuGMsyD6l1S2VXktnU6tLnc5EUcNhAyHTVSXBTonF0lnfkbF+9NquzacXYReVe
BVpxG1h35D18SB/nc+zp+9YFpPpb8+2D0tBfQLLDc5y8RcqXOqV2czmQ/xyj/iuaXTozBCyRxo1z
p3kagsiHX6t4W/vRUXHj9nwANKxUuTVCucgnqHISFZadq0sQCs1jnqWeTolwarDemepd0ch2vcxn
SY3Bwj2Yu1h+1623AvAAaV8F8qy95D1AkYTuuZ7FUx0D/ck07Uz+LvW5LcW9nYSGK0z6WyTr9jCU
Ton2Ub0zPTRuoyV3BNIpaY+h0SItN+5QTrVHq8Usm2FrkwycdHBwD5Fj1foxLTS3tDB/qconIPS0
9fIyG5KfTCC7zC23zhK/LYyfmqTslCp3xSTeJ8J32ex2UVc7XZf78TLaRH6Ww5fUOqdTzLlKm1H0
+royHkZOJyvsZFiPxv2sHihd1EOMZiu0OYKlEU2OPHnUxl8foYqpFwmdaxZbDehVYyq1GYo5+DTk
Sr1CxkAuLfDbUoZXZepmACntbOCSerdND08y432qWkAdN1LwtNMTO2nuG4DFRWZsj/8uVAA5ImZ7
ADYqorv6Uj3qPE8wXQ+sZOmZLpN2I4GEKjwpweiSY/kH/C6boexaJHOOSYrRX6nA6qbPaBynKGpO
tDeCCHDU/GjrI4y7PsXfC6S+b6WIcm1YSd8bNLg0A+lU3A+7CeAL/YPM57intuSWLObcMslINCBQ
0dSS7ADd++uEie7ylOyIZz1w7+e2Zfu9MiZaACSTqZDSgvkmZWvL3byPGku477LR743ucyYPTlqR
YCnDu262vgHn46jXWmnLavVc54Jz+85uPv/Wx8r4y74eUzUZsNFNCXjK1p7P0SGlII6xnewA08lN
0HMvEuM5rS6VDCCrqH5xSu+oPUAm7yz6GspP//tFMqkfX12kAqcrdS0suhqIb+IrUPfx1MRF+vEH
F2k79vj7aNn+g6FcqjEh2Es5oCCfmEQ7Ay0CZEEJhvMBQBwMb7UvfNHc6F5zb5/j5q0CBTjwTw3E
JazD7su5liYBVm+sjV0qTb4S84rzm+HmSgTjkgcM+TZNZCKhPanHqEJ7rgxIlJZLHEBt15U6ruSw
tq1rRVPvsIvZvtrnT5VfBgZyciCdoxzD/FLHptleyWMMmymmdTJjS32QZu3GJHflEROThmqXGe99
spXEBkTJ36fEWDVLrLUQeEvIlt1RUr1wrwCyqkPJiH/xr+fGaYC6ksVYtVScyzqPQxzXOXlAnVI8
DL78i4J7Rl4cGOfoZbnLQF/V75UzNePAbPiXur76CMbYzck8Kwo1491na/ajnbQTvNqN2o+sC6Ay
eNZs846a6O426RgqmCgvtd0qTDEp/+M2+l8LOBIfkgfZqR+XXQybRsDJvXi5zyP/3tT7lVRmq+VW
toDdQqNGtBP2QRooAVb8zyfb6YmuxDCbGarSlOs9TtSyzp22A9a8XYL07LYh4a2F8QekEIc5rBFZ
iAfNz+7jgGYeRfAX3Bazaa9Wa2GcwGJN+dBEuBhtlsHfIXxR7m5LuG7SuNwudkaxS6JunMwIyGax
bdyjhu6EAdh+PPVLA1Txr8auRqJTB7sycPgaVMVAqaHGNgjlJIcPH0PP5sqo/V6vxtTZc91o9brF
epUCQIjd4lbjdFiW0qsHM2h74+H24red7EoeY6yJkIziRANEWlhBVtfXBUBbgrN9rx8jX+SxG3L0
jm23jpJJI30I39BoXmdEPliWHDNdfM6qeLvImOqWtLMljNAA+THU7PaN/JgGO0JjvOl2XgTcuyDR
kVul1OvcuG3TLa12lDEtZpqF6NrFdWo9Otw+Bsuug1VZAGOJZ5jPI8nmKIjG2JRsiuViGnCAVj8e
G9Laalp5nO3cckcYKqJgYCKdCWUMStR3YSdoMUVSMuzZQy38rCKkl13oO+9Bv3VD1rIYu9LUmLlR
w+Q/3Chjarfn8lXaodyPUTB9Rw5K6Yw7LsDr1i6upTJmxsTmRbKJFbaoqwIV6bEG/VDqfKfjZ8Vk
84OJzecuINAo0YcMGFA2EBMiceqTmGhQPMkXz9JOAeRn7FAM5umVFlR4DS/y5hpXEhlVn0JrLEDI
gjVq9uJLgH1OfA2MdLmtYba3BvvYRzzvly/Nobw3DihunvPn6JkXgn4k/FkbZ+nALgPmxAdi2qXz
nXU97IcFVzbbd/vMp2HGDAxx8cjj/9syAytBbOWBzOUiFG2mYZnFsVQwJZnk9ixbDmaoD6qgurf1
ZPPq/l4XW3KI4Z6WCUk20F3ntl7jUa++LZPJcbybJnu9KuYc07CU24xAjLAzA/rAbnYNUB2oc/qD
8JD+2o3DYuuMWZvkhS5CGq1MAaHSqe7DPeoo+9Qj97oL+Emf3DV3U5A9Rj4BOO3w5fauUoW/9QH0
Wq8eZp0eR40s0w+QIrcAN449GQCZI0UNLEgyPFWi+tgZNe+WXvPEICxYbzNjx/OpTOolxC0dwYxZ
P+VPfQDVeaRj1XlpC48KEhqYt30FPRncCM+sX6OmM+IZuz4RUcr1AsvG0jJnkMFMmeGRWBv7qdA9
bSAnoJ6/il17VirlaUiKc53qd10qPAzjGLtKH98BCzy1zWryzD7nxA28q854hNwAan7YppqPcsOu
LUWQ1Q3LYziInJcQ7/AZb2ApWZzWKWxWJz1EEQFhcIvUJgp46htBt6wa8eCJN6vA62NnPMHS6iQi
CiRGmT25sJJB9IpRU58+hygfXXuSY6QkE68/Gg+6d/uuX+NlXJ76x6VcXfbRsorBMnDq2Qlc414d
iEjhetPu42ELqls6x38n/IsYe7XkjyT/SqiQLrmhEDi/bnkTOp/S2HGWtel6flvGD8DClQQzQVEK
bCsg4vhK3WvmRl9j0JlTs1U+dGfhgae9yrbZAnOtCRo3Stp4aTWkWct7Zcg/jjE8S75KIYYCC0nW
yCEPFDseSNB3lJZZOIT3ktM53dlKkDfoQfNLueuRH91VByRg9py94H0Zo9gYM2s6tcWXtV61j3f5
V3NPqRcATZjaf9CjtlV/whuXQq2LtL2a0VQpG0skLuADaT8cfVYDm+dAIzdeI+OGSQAULiqYdOIQ
vZqMnZZL0VKA96j5APk8RHH1K6+q3EYmcuEoycZlopi7FHgXoFiANrs82iTLzUEcKK5nLhynoXC7
ruLlBzZ2zQAhE+DJkSAAohjzDJO0KJOSZtD8orzvtMYeUbVLxE/DvBen3Yg6ionKZWx0HEWhZ8/4
uguxzNJMpCWksoJYuf0xzLPdzxaGUtFVa3IQFrfcy4UkJnmGpo+xHCoAIOJlmXsN8WgakoAbuf0O
LmY33scvShA/gNmF22izeX6A+jM1gI2hu4exsEU1R7U4QgGAKGEvGuBfeYC8HAkstkOmzprY9hWU
H2j55WJXpsQ5qM3L/nsNLLZDppZzLwPq3c+TTzN9W4b3TfF+21J8IERe34a/N8pgbkOoFWIiJrgN
xrOEeL0Pakf/gvTwJ+FJ8wgQMswvyzF+FVAlC1Gw6s7o+PxMHpWH5KTsyddWtP85nQoMCIAe/jo7
tp6EKbNuGUV8Uu8sPkVhwPN9v7zTKRq0mPvAFPfmIy9bd41ny0hlTIsA2uJ0abDbNAaNdiCm/WbE
tvhLcdFwu9jRqXeRkSm8eVcgSyr75Bjfl7vbp7Hlmi+WznoUTCcYVgyz0xHtlBM45lktFE9PgVCu
CXu8rACRXy92URXPgPJLnMEqz8bcEYpOY9m6gR5EYhSLe/u7eDeRcSf9YhgU8AqNBKO0H/TPFhie
i5SzeJ4Qxoloudgm9QxrMcvKXorJayGIezRzc8RsvNcutpiJ9nIrzoqmxlrM9DmP7zKK6G72gBxN
PUl+vr1vW8+oC2GMGVLzqNLzHMIoQQ9lWiud+EzRejNcYR6yx7Zh/1tv2OpSlWNu1zJgkbIFRVf1
sBS6H5IIJMIvnGXRPbphNNjaEso6JUbKsKyZII9Z4HVtgAoI8PlouTOc5I0ykWU1iORCjweps1WM
XW8py3SPclLepiPmhsNzGFR+HlTeDNNEOyZ5qXSuLMaBdaEcypOCdSaY5CMOKGSQRJg8yuVEOI+Q
rdrnxboY+9MYeTNhtpVeFf1Ar0oehC8DEnqhrR/Rd8HJSHPlMaYGz3uYjQhrq70Rjhm9i52NySuv
PSmoAfWizQuXt8MBQLwDJUI1JJDgXMZUpFnSWUon7CbeHRh2Iei1bd4tLzvSYQZKwYOCpGs+KQ8V
x35tH+Rv0WybkjF1CAbSGZtbOSoA0yk1l0bfO/IfdCcoG6lMgIDqBiZQEBArImNiQDWYFHKEo4y+
TafutJwSUD664nk6oXSufSc/ZBSaBfCxNm+oswNmDOni+hTj2WXXL/195y1ef/8H3dWbpm/1XcwB
tCN6X4rhwxrF35D1h79PvfCLdtdiyEk9JUg30Gw1r3dd3jQXv+WyKbIsy+Nu7rEfyT7/Nr41X4Bc
XjoN3gnLowXIXlI7GAdCzd0FZLDbO9Jn6d50Qq96JF4XhB73JlJdurJfqw9iIm96PbU6xAeRfRgg
2/RcwYQJTnY0gsIrzvo7L0nIE8hEWXIZm60+jdgBcqwkpOlJ7P0bm6wagJNGDl0Da8Oldg1LVApj
Z1iIX4R79E80sa34hT8dVbQ44YaFdk0Lne6f1He3/dxKOLM+czKtMomoflH4ugiP73CvYwAaMnPf
Url55s1YYSWPMcxErc04I9hPNMQN8uIkOVqqluWf5ywMcSWFMclxbSSJGeogwWiznapm91mLiOz2
uW3dDEMWARGuA4Dkqp9VHiSk7ntJ8uc8iOXIARs9R4K+9c5ci2DM0dBHWjH2ooQmNBS97fIrqHfu
VLf9HIPVrg5m9KFU78BzoikoR0J/g+DFj+hNeRIst9uRT5M9ngHWdRAWewmMQPGEh/YZHAchuvps
QDJZrvye/ax3qFlaMKcmkFDvwyfz6f9Ju67lOHJl+UUd0d68th1HK1Ki9NKhFaX23qH762+Ce89y
BsQZSHtCj4pgDdCFqkKhMrM5NoH2Q45iz/kqKgN4DnC+JiaUSeZWa4rWKGHWh8n4vJLQSb5c/zK8
csq2QGgEKkjornwgvBqnrqisVA0bw3i0lAW9zypURyWUclvQ6eQm43NbTIFdN9aoTVOmYlLXp+IH
Y/tGEpJ5pRJBoPkoVnjhxeRzi0y1Ped6I2sTGJqhvuIOoJ3IjKdZ6UF3qfrTCG2k9vH6dvIcHQTj
oO+TKUEaS8BPNG0ZJHlWw2S7s+bcTUwBQS53EwE30aDYhc8F9vTLCCiNdWWUraqEGibngn7/dxzC
tBNQDNjZg3gTeV54bpEJe06nK9Ug6WZoKoeyuEvASZ0kX6/vG9eGDdYwcOxj7p0dIY3rdF7UylZC
Un9F/LkhihxK2ec/NmJDSJSyuBi4X7PT+x067ZWZwdfn0tqg6al8rix119SmcMSPsxwM4MIWmqbQ
y2GZaRQIPkzWQpQwyfb0UqR7SQ6cFyW9SuId1cPOMIMhpBvhVYDndtkBjFI2Rn1SShk1iNx5apAc
evWO1pzkVtqvqYjdiCYgpsK4MMf44gCRgNUqSyUsVo8O/4MzZkDJN7o1PdCo7sSE9/RPfjAJGSUw
UAFWZbNUwEq2xk3nwCQlbgah0lEBvxCVbPqNSpI69gdbNGfBWwCrYmNjVzabqleN+fZuNT4Vh3FH
6d6GPSCQNyJYEO9gg2/w3RoTHcskNzJ7w8owCvdO5a/d/E0T/a/EAyB7dm6RiY6dVLb6xrX4u3IF
nCR9YZFJ0tU8qhYkneAwI0YDCsz6j5u3rk7hd2aquWmG60E6WaWX4BUyR9vtzwMAhEhQf+hIqx9E
JzB7L9XNiDJE0n42C1STR1AuCxIqbwrQtoFDAQTSQT41mUOhm0qa1yQ3ww501m5rlM+6lZpBOiTb
rVEZX9QpmQ/GZny3jPIuN6zP6pIc1L74hMB+kAqyI/BRF9Olj9M4hAsUXu+buvshgcbPVVuAC4q5
9KY4VQWbw8mVF7+bCfNL06FPbq6IWRvGdefULfTWW4l1aMkajXLutfPD9c/BSZbgcATDronHBwzr
MZVn4uhdY08qmlTlp8bo3Boahv+bBRqnz17LSNXobVvig8/VSatWF2wJ/6MF5tRqBA0pU0KkB0uN
G2MoqhcNAfOuHRfbxBzTVEELI2uQ8amoDx29Au7ysIBo6XemFHiZ6/ybMCcUuVNXVLJgPeniF5Do
hBhMtCkiIjC6LWxodUDzp+AsgguMndnBWO5iy3GlhnKduso4B5L8NY9fVMvyrnsADzMLAxrUkEAU
qhvs86VEEslOlloNzW9UJLhKvO4AGcsqku9HDFOrwApCCVk65Y2QtIr75TALpYApF9dV5y3kn7nf
2EDkYtJQftpW1riJo55qNb9RWoy0adZyr+X1vgS2zNvSpPDxhhRVEqJS74gYlHgf1UFbHEdNochF
JiQpTjk00zxhD9D3MjD2ZbyqEMa4vtNvf4X5pg4VzgIKWoccksm4jt2Wc5mtBN/0gc63GBAsGqIl
wmvxvt1lmAh9WP0eGqzudMz3004Ws/dy0svFL2DuSxhPbvEsoOEprkSKjmvZK3T7tamA9TAACowx
1tGnJJCNUj6CD7rwr+8AJ4Kem2cfy6ZxWZ2pQvFfr7/kfvU7e4xktT9NA9QZC0jDVp1gz+nR/7jl
dPgLuCtEUSa+aTWtT2wZH7YwQ2czfjjqnSo5UHub9mqd7K6v7+09mDWHkpay0YLhF5n8MpxubZLF
3eDgsig7f8mTc9PnbbsbiNKBCncMrGmIEDKSKJ77fLdAwsatjXZ4rcy+80dpQwQjeu/NFdBZ+tiG
QCTf9gZo/sBtvdMnq/Jtqb9vt86XOvRpnTqxvLTHNccgN6ZNnqR2goZvuSXutg2viyLdKtN2Ss0U
PdZVMgNZH3RAAa3TbEADaKnx0jyN217vl+/DpN3XyoohRFhps1L1yDT/hN7fT5DWf83l9Mc8xLfg
2rnpLOBI9b5V3UaWb61B9Uk/1V5PzJOh27MPoYbYWwjwzZUpKTfg95sAQey/X99qXjXoaDhGmgo1
N2heMEdWbsZ6NRvTCvWH6julnARxqAuG9hflt7qXvJsDQOfgaMeskwYCZybJTJtK83SnAbQz7uXn
FE0SzPXe4dX6RojepseQdSNdU0zUSGDTxEP8pRuNsZJJW98Dm4zGZO1PPzvQJIV/WcfGm3edn2/e
KX5ZnsbIujder+/rxwODraT5BsEQ92d2mVUXd7XV2njTkW779XZqnyvJrVQClsCf1y1xwiE1hdaK
ZhmYF2HDIUY7HGPSYarHI073Hc1Kq3btCPCrGzqpqd2mc2hhmFnzwEDY3Xfxb9C2fKywLn8DExBT
c9gUJTbUUO1vM+e5zQUtnY9p/OLvsxFPtqAN1KILEmJqLmidL5ueQ0jqdt5erm8mZ5bs0hDrMqSD
zHEhofWaetl3JRxfN8lrfm50+rzdUaqm3B0j5fPokc4tPdGjI4cDAzFPtd9SKNrOFnM88qRMpUyB
HAQkGcCaNN08ZQeCMePZq10NI0+Vnx+Woy14vvp4UC6tMhm16LLNGAl0sfP9vO+i9khnmttINLP9
sTy4NMN4Sd+pQ7w5thoOzheTPBXDi5bsBR/wY6sANhDM0LiykSTZMsxKtGJBYwdLORXfKbFPod+O
LvEADsIoZlDeCGl9OL4P0REwE4PsTgOTAtM9V2dbazpZcjCuJZdueU9HHOjYoXEgn50DoOxCEm6e
l16YpD/prN6r17QaQK+FNmOVgnVm05qgst/mAJNvlh5bXgVy/3Ap7H2vdlCCwhyEt9WAureNrHgG
iBSDodCJV1T9GPTT2AaKPceHpUort5n0SPBNPtYrJjwZfBYAZFKxEcap+wr8biOmT8F+QsGTqbce
6HRM7WcgcwUDigbUZuNjkG8nnMnlePaFacaztyldl2GFafKCyxlo0e8xiFy9IVMBcX6keFG8Ejyv
n7Q66IWwLg5k4HLljMcrpY70KsF8fYojHQC93HdbPM7SGWwIEXmm4CBzTtj5ctm+nCJ1IwYHyzhU
pSrc4qdYVcGMLZRFEHxQFvLU1SaUEQhIcke/nF37VxsaXwrLKw7Q/wXZE7RkxsxrO08Bk5b9OGqC
apRz37nYVkO99P82bgtQPmJbc4xjajWgH6a/ggzEIbsEqC9xN5C34PMzzhSkXRnnqanjjOuR/q0/
NYCU+W+KNiGl8MGR8sby0O1Bui887LzwAj4tMLhqUJD/QAXTW2muDS20rKypOZDc2pUiuiee05xZ
YGWP4xaI3BwZIAT1+YNeFDuChkyXh9ejAKciQqvqn3W8PfOfxSxjqSDbZsZ4UZWWYGqWSG4K32qV
SH6pS1lwDribBl0VyhQB3kp26C3e1DSdIL4TQmBm3y/rj9hRHq6vR2SCicEZNCyzvnYgvyP3oSKN
AZ6cnq6b4FUD0E2TIQiMwdmPenRFg0npuIWEEhp7IFWKieyWYN+rthFBXZMfhhVnS03ABmrXt7Pq
nLKpdKd2wdD5Q7WkoJ4ejlXtPKLXEgh+GifPXvw0JrBKtaOkKl0+HVKubud7SrFI6R2T1+2bWNyQ
M1mJI3+2FWwknSHAhJlDbHekvQBCc+r3Cvgc8Dzl52EBqrBklwIdJXnxznT772haPQypax876Md7
JBLHBG5m+ecHKTLtEZz5cwyYfCcl+DbliZzq0N5PYXEvRgbz3Ox93XjtuzSTD9vctgXMaPHdhKHE
OBaN3nJq67OdxTZeWphzM9GVVMG4uTocm3J8Msb2vq1xX8q3x+tew4s054thSqVa3RY1pYNDZo+r
5li5uvZjldTddSv89KBDH5UKqn2UHXQma2uaCu2ZFTggFSQNYDSJKCGgFmShSLCbM4hFPRP/LFC2
qOAZvty/SSptcy4R2PSo+25k7rbvPKpIke3jE0UrKIH+MkKVQlk8USuMM+F6aZsJQqMprXZCTAo+
mX2ItIJetv8rO+W3CabOsrDb/Qa8jH/y39fL5MJKKx0DNqHrFsreUAfkpH9ebpfn4Xk+qvvsFH9S
wzIAn11QBw0woH7/s45EEwu8hIzrLipuFPkQ42WOhdrURG1NhJ9MTnwwrbh5aQd5Bmxk/xfBG7wE
5NF1r+LdsxUQcAATYaHPC+e6/M5zOg7lCHpwIJQtvwvsqLktdgtxN7e6Ue+VaAwUb/teBvXtiNmr
aSfiuOZng7MfwBxUqiW7JkaMcWbgT00vf81fwIN+tO/pbQNdwHB5Qs+1jkTkR9xTSwXaHSwfssNM
6AU1MylsCw5uQ6HBW1XzYKI1ZlaFqH3MjXXvhtjJtlmZslmyYWiuwM9TII3Fk2AIiX9izmwwX7Hv
rDWOR4dOzy0BOPWO0MgFiJcWcWZIP9xvAHq4J+bMJvPh8lEp1rZAuapH6asT5sBsjKB9Nn5RfpDE
F52N/3Lr+OeDsc8B2WwtZQpJ6rfhtfhQh5BNHxGG0NdbT/lhw0zb4orARG9TDZfdNlqUv1tlYlEP
1ftCqnApyPf1/XgCXPczkf3yfvmcHOn87eypP6aQPqKXOwwoqm4axBBlPNi74TTs8SwnjlUih2JC
Va8pkI2QkDyNEniDFLKsxuRdDwvcu/j5sml6PasDoIjlQEsbIZgO65mUIPI50V1S4apXgU5YDhOo
PbfPeYRKrXKhLCGwT53n2rYzl2tjGZSVvn1hPBbCY2F2mKE4m3+nFGy1J0Kk80PB+02e2dC4G+HH
BPdLdNSLAgUX3jr15s+hOtST3q0wW7ommpUYU4bzuAHkN1aPGahLs3H2/3zr8DpPix8ZbotZz8tP
l8fdqqgVXtDTkxlZ4XDjeHgxj2S0In6DMIdTMF5YY1bVJRhb1FVEgcVTD8kOvCh3UHsdMJpmgwW+
/pw9AV4fJOjR3v0GeQGNa4ybwDqUsjEsBuE4tkoxFl1JpAZrLU/tfrkhu/FAu5nkJhHq9HLYAswL
W0wkWGXwl5ojbFnrttMIxgjylLRBodVHe0lLNAfaz/VWPNl5eVtMhaig5dV/sI+JIZw71f7Q918k
W+nmuaTqeJBG9QaX0mxTNgrKnidEh3Ki+4U1Jrp3kxSXEmlNWIsj00O/9gg2XNxCpKgKk7vmL4HX
8v3ofXX095wFHNJpVSstvYmbkBnJkBSI9+UxB28fJdKcPSMCW2kJaNW0Wx6Ur9eNc22j3IIgHga+
FRYIWLQNwqmKnZ1D0EJH4w7Iw7AI/xxVBAd6N8O2+52q1ZN8o+pdJvkOWbveVZw6WCDblVktdC+y
6vH6unhlwYVFpiwoMO44FlVlI0VLL+ZDdUvQB7f9NrAebLd5AiOquDnIuXhd2GQcp9VkSY1NbCYl
8lGg/p6AqCADqAmMcu5woiV8/ayK1CA4IfzCKuM+OBYTCq3RDCtVd8si9SXc10VOyinPL4wwEYCU
dl60y2KGxvzFgfxmo5SQQocp1WsJ1Kgw6iz4gHSzPsS3M5dhY/lQTXqsbSY+YAHeh9SH2AzARb1b
/4Z6ttBdmFhOakUnmQ1FXTlaeje/B7+OR/Vtlh/VCyoNQHBxKxH5qGhTmUy/bFplDvOKTf20QuEC
1Jm42FKNi+WR6lzM9I1P3lWhdG+9CnZX5Kr0p53FnLpa9Xmr8T1JuAb9187rbuYv5XE7qCBDoxVs
lrr5gygMcB6LL+MADUdnZovRGazVxgmhj8XacXwjCgVnGcQSROUr91jQBhIo/FAKsLe7EQQ3VaF2
ZphYpS9v+QklyHddT0Qobm62OLPDHHoA7qSiphE0368Bjd/0CufcUirr4uU3Zku5ef/MHnPcq0ZL
KnUYwNWDNxcTfTIJnEGU+A18QfvrXsLhX8HnOrPFnPoWxvKEngq7aKJes3+ZHdjtpT5oaqy1rL+i
cvQLS/pkrsspttpvAzYZoNy2XvAuDgRZA7xGQIrOVzC5pBiQq+lVzcXk0ib4qZxm9MUvZaLF6CxN
oTnIoXneemZJ3LZMwkp7LttflkiHjV+OnG0LEywqudbNXqUJ+8FEs7TD5PJ6F9/RMjO+FbWERH7M
BAmVKGC9hGZTOPXgW3lW2qMTiwKRyIeZaGA2MnTn0xQaiXfF45a6E8FlZwTm8VZb3fmxBl8HcSvR
UC3vWnvx0ZhooNaGZXSdbALJTuOfBKY/gpdWcK8G6U5204P0dN2huXuJeWwMqlCxYPYxXunsRDJ6
5BSnsl0Lk6rlgg6iarnXzWjc6EoxFhZQjlC3ZRYmN0mS4yJC61WQdEOLWEJJoKoHXb4ZcJme3RYi
BweI76AywA36VKl+kgYQwPVlx91+DU/Ow/KyZq4SjEHmgUGydM0MF+xe2Ari+/L7T2UfGPvSsoqy
xk+N0XpPc5BTp74RTJOXP1LwpyZKPFxXO7PH1GV47ZjBnqXgiqbmk7uumFhObMjxGXQeI4EEkWE3
By0df6UyGjmkkN1hwAggOLRHd3JyQdjgOQTQFpDcVsFjAj7ey3xUT22xTWZqhVlyU+ZyCDq4fUZ+
XncHbtY7t8IcL6hd613uJFZogwWHMgqt99VeCeil9F/wNFCWmfcVMa5Xr8VUSWZL5006Exji4hBj
hgF84w9yYOBWUXntrjo5EdlcYI085YY866MryhycegpgJsyg0RswZXhlHlPMeawWKScYOemth2wr
/axtvK0ovS4eDriJ+MQA411tBWQe905dHBQnLdwWvHDoJCjgmIoFR58zF4e2jYp7Dh5EMNfLNj0T
THDNxapB7Qq3uk4GqCb1ldvJX30TLN7oElaCzuTHlHRhkG1+ZpaJVA0Wm8hZwX/ZoiNgPq3N57Y/
zYMAT0Pz8GWtDFOYiwNwAOOzAEpeuvFmVj0aRmMT1c7zBraGWRUpH388KHSoEOW4bQAHBe6MSwtm
12tSOydpVKX7dlj3pH0sKiG/x8e4eWGFvSYWnaTiBoVvtHhKuLRHHbRbmVfZkXMDvjFXznwKfWp2
lSGI2JwjemmZCUua0wKhGy9/WyZ4iYz32223326WnbP743BwaYupGCVnceZ6gmOMPkS07utw3AHn
DrJXsfoxZ4j90hZTLfbymgNyolPxU2gIe/Ud+JIor3oLmQ50rDUPghj+6kqmoCwW+ItFPfas0B/n
VhoJ3mwiOV7c1jHdpfzu9CK5c57f64YtA5znUOQk4/dxLumzag9N1Np/TWrnqpboGiqywJR6cuo4
GQrcJCq2Zw0BXAhwprGfPbrnS2AykIaZ1pZIMNCu8+tUx4bXzeAEzerNnUqwYpvNdNeSQjBOwXl6
on7xvnNMSuonYLi2xaTRcAnm1/9oTOM24RUGuhU2hhPz1ZP2iiDjcqieLy0zkSQ37EWVwHcepXuI
WT+C5HyX3oEDdfpqRNat+kR7JsA53hC8Ni67HFDVuPfIHdomjQj6zc0JZ7vAhmgVk9Ly3Kv01M+U
Z9CrCjweUZRl9QPaI1H8U3D0P+IMLhb/FobOjkWaykW85lj8ChZfTGbe9DuKGG+jP+fshiHgYRUT
tRaQJMy5N/s+ryFwkkZri0RfPeeZILtxD8aZAeaAb1RV2cwQWAw1dY3uGE+RYK8+VoqXS2AOt9Nj
DlsrYIHyAY9P8yuVo7Zf11AJ7NYXT6RQx/twEs9WxBx1RevkjGRIPpI0B2Rp/Eqf3NSUjmX60lV3
pv2jTX8I1sgNk2c2mdMfA7uYlkB3RFQZhjIiqvnRgQOufnwcb6Sn5ii+BHFKfrqxUN0BNhUYd7Yz
4sh14mwOQg7t/VAdpMDer68l2MPGaNl8IT6V5rOPG/tuj8l3rbW1XbbWHfLd34vU/+Y3h5wCWk2W
aJiQv6fv5hjXtwbJ6IjdNRHRfzTZIQFwy85FdJp89wdGm6La0CRhophsb04P3QmEbR3vnvVr34XX
XYO/in8MsKGp7ts4mWaEpnxa3LUu3dg4xcbm/W9WmLKn3NK003O4QmotB1ldngGE+yQVuiBY/BeX
e18N4wJ9o/RWCwFh+LkWFkeya0vT66BMVgfx5ifhYknu9ZVxTRqQW8JVCGMlts18oUGfMRRg4DhT
fLmMCd1d84NOB48D5v3zKBUa5MUrqGoDL4h7D3oLzFku27pK602V8JSyqAdM8IDt68eagMdU9rUC
nFh//nYLNk+8iYG1DOQHH6r+imhlQ2Vvo1LadoNpe8Us+aCJE+0kryo/t8MExrLKq8zu3xa2Bu1X
KUPEaLzxuIL8Fww2Dp3Ez9AyXoQA1o+9zssVMluayQBEawOqFPoNK4jrAhtHSQn0k7RPR1/gMXxr
4KsFmwQONkvbNjZG6ZBlzmCtjd02JLv4bbqhavHx/nwGhy7t3RhzImJTmea0wdIS/UFrvmj6wRj/
nDPt0gYTCfPYjguivBX/CyV1oA9gHdzlrfAnUXoQIwNEe8iUBflSr7jtQymSxnp6jyLH9a7b26Bo
E1WSvHxN2WdMC/PAlso22ZpFbTOi43NJ1k1RQ+kZvNSbPrvy9gXpOk3uekUUxrhH3MYoA9SQ0TEy
mA1N64TE/YabG/XHPL2nxBwK6ME2CNfd0R6CSAKdH8WAdcMpR4fKepthOysY+0rbkkKBm/QYEauq
A2X0y7x+8Z2oXP1lJ5qz5l6EKbjuPwYZv+yBhc7Q2k4iWRsCtTL9rpGhoztDBrQK6214kUh1SOLq
UcuhcSv1QmVdrged/QBmj0t1UXVzxR7Tm8m7B/UHsQdx6//zxTLeOqCrMiK2JkhL4MTWPTrnedYT
Kj1RT4iX1Q1A+jBdCuStzCaldJLHLDdtlF5rvMdRtNXCHzXR2N1/8Zp/zLDdt85s9Xob8w5+CqLW
xMsondzbtSbMC8jqijjTedXQ2bIc+k3PvLQtm8ZUSieJVjwhqplXOEkgCM68mxPQ8DK4rS0ZYlFM
KlCK2S5H8pbOk90UzTvnJt3lGDETvRvynQKlAUV74nL4doE9W0xp5XEGQDg9coQOm/x9KSQeuNp+
71LI9fgzg0x+1WTc9lcbvae/Pb70yY7GzN/yeK4DntlitrEki4VuBuLz/3t86aMdZJ6Ih6yK+z6d
XvxXPn9mkm01LKXWWnaMFoqy/mgm9cs8lVFDNFFwppGJvWYYZ3bYgk/qQYg+4WzRBi95Hbz5uL4S
UBG/3WpExRf/jL2bY0E2krzU6TbBTXIoqGzdoUNXTf5ER7C6zq8jJRedAP6ns2FSB0MoCEIvD9lY
tUmidDjUtFnxJpftWzGMqp+MyAzXHfma6mJWUl7KowDMt8FsKCMwR7tYlnRKQYQRaQWm79vkaKJz
Tpma+hUPnmP/G2RUvGhybpJJQfJm9SAA6SFnlmnHZDRu7Wx4uR5OeHtpgigfQCITMByW0MvQpGzO
Evhk3WC4agZXvu2OIhgWfx3/GGE9pCZ9ITU9Llfj+hO6P+FYigoSkQXm4/RgPtjmXMnAsiMfu3Z5
QlF7f32nOJJFmAxDzDUgz0tBuHQrL8LhLBtphYgx1dNTaRp+RerAbOIwmXW/zsc9lMYf+zK/K8ri
ft5AHaaqN2qjvOS29kWXyVM7ZhDy6G5nI/bwN45bnh0suTna8xpaQ3l0NiG9GC+ighEOPQBML1AG
OuY3JxZRVv2im7/eOdHvdPNpwGSjDlwIVBlUuwq14aWpuk7qFlQtiG7L6OqBse7n+jgl93kn4O/j
GsKzNVjh8NADGtNLQ1LaZ0090DceDVJV6erbc0s8uc+f4rVv3Zgkpnv903MPCfABim3h22MnLy1O
ZOmW2O6bSE0exrh2yaS5Fsi2/jcrTPabR6UZewntmqF/XeLetfEsPNeP14280V5/+Ew2SBN0y8Ss
LBs850GDzJ2OaN01yZeu7kOjSw+AWe+sTg6bbPGAuX5E2RLNCkpdLd1po167+gb3VBW/0eRXZSTH
CSPLmT5jGgK64OixrV4N+JZbTsbqrobuLXXrSqXi62hVJ5IUDDmmxlY9qMr4cVswqlpN9wQkWYmM
G7QEtPC0HBrQgMh99ZQsiiulSaDjKkPAJdqq/cNWgcwkL+41AnICbYjBJ1rK+9rsnhJpeMnz+lB2
5K6ezVtj3F5GiGQoZfdZ7Up/yDFPZuu7zSoPIHvxpQbcBr0dlZ0a6KuyX3TIDCqPuTKE8dZ+TVUT
EwaQK+9SF3/uCfzy7pxuj9A5OrWJctC7ATh06RlcK52PsjaQ4za6/om4CZVqZjp4N8Y5YjONXqdW
AwRiF1FQOcXizrI7A+jvRPoOuAJRAud797s5JstoZoM5e0NBmYfCP1Zf5h4Ir1n0bsp73jlfFBOJ
VFJ1atWi4R83Y9R3y14itXzfthiysaykC2aD7O1GEY3WiBZHE8dZ0CZJbJdbgaDdlN1pJPO+3ibZ
0zKQ413/atwMdPbRmBgBJrYiV2U09jBv4+myb6SiYRrOlBAS0JkJJkCog9YXDq7BkXJHwrTyMGkf
xT7kYVNPfll92nv6X32DibVznfadHpdQ9i70mzodvklZE40J2Gau755wbUxt3CpoUxYm3GNzXEr2
WQTkr/oLOSgHxaMyv/VPEaGA6IMxVXKe1tZq1XgyHYafY5e7FXkVrIkenI+h9p+DxT7iz7pRNUXa
gnVk/UnsIugzw9saLYxJ4RfrfbvEbqw9qUt5qvvJbZVelLe4j5tnHsMqw3Q5CLxaG7ua7nukY8yy
6XhW9Zuo/JKhA0yLZeu199fN175eXzxvdyFTICP2Q1bnA3WIk0xtDlQhHKddg9Uw9nIimj7km0Ae
A4Yc1SsLlOyqvqu2re+iSUK3t5F/bXUh2kGRDTY2tv0ijytOtS2tx2xro7KPBS/QvAhlIVMApGNT
WAfjh1NfY+isqmGivDeVz3EeVuTx33yMf0ywjqj1TpJ29OpiSd0JCIvbOpaJ6AQL1sH6mrUsoOqz
ixQNzziaX+f78L2JJP8tF24JZis4CDVAVt/3zmI+z7wQaVwdnDA6JoNn62cSVrcQF9l30IKU/T4q
9v1t72WgHhd1erj9wXPbTEJLhw51QJOlkbmC7swwq263luNxWOydZPWHupLRj80GTItWx0TTDr0h
fDTleqeClxbKAWbjZnKZ3Lrc3FQVIBJ0t+qn/h6oFSCWUSiADMbro7RzUbxkinfdmbjlCcCQ/1hl
0lAsVXU5U6tUOBxYL5Ax+NNXOubdR2rsiRIrr9w/N8ekoERRqlHPVoxdz92xHp4qbXErMIVaYxKs
qwgLzfXis8UxeSh1DHuMbXxVZ5gOkxU/SX25qysrEGwi9Q42N5yvijn16PpoklJgE4cgfaLyGgQM
E61LSZ+b0AZ49JsQckAPwxWT7EOqOWqNtiQwuXhUYwiKuyCoBbYCWlkYuhWWldz24dkS2REPayDF
5IxvS6TtQ3Tzvli3fWBDHax+cPzqi2BLBZ/uzW/PSj2tWzdNKbYmWg/jPlVczXg2oVOwcwI6RjAr
u7Y+aBDw8KH0dt20wEXZW7ZhTXidWBD6kuQmG6Gnsd0rfXJUh83vDaFGDT1fH78jbls6fdVF6rs8
9TLIGvEsg9RK315SKaK6Z/8/rPT2vnSUv+mYGN6L2pccmgBEWxVXfBOWNdAFMIbnJl3tHPcSOocC
OGAwSb+s+WdNa9A1lH3IkG7+mHi438VebgVbcihAE/vXvwu97z+E9eTGbswtXtDV6In9MhvZYzPr
N0aRfELNcSKmdswK8HCZ1bfOgI50Fosk3blx98w+021K06w0EzpB21t3xpK58yqSwuF61JkFJrE5
pLLXZsKLtrJa33sdBWOvkvtE1Y5100luv5XRdRem3+6DU4GCCZKZji1/IJdTmhlsYgMqRRkP9hT+
OILHSxXyy3J37swMkzs0eTTWlU7PJlPuquOLpH+6vg7u4TgzQDf2LAhMMaa+VXtNItWIT8pcY0IK
jkmaH1u6CvrsorUwqWIZR2nATR3lvQx0tdJ7m0kEJrgh7Ww1zIkzp1Tt6wxPgIozgBrb9hbH9GLo
TF/fNO7tC7Ma//n6LPZhBeFYYatYygz2Lzp9BVUen6qzEk8Pq7C8cZ4EFrnJCK4GsAGesNDJu/xO
ae4o5aai2aUP6WOXOvt+JZ4UJ6E9LYGlEc+2NbcbioOFrDggjFhqurv+G7iuYsgYyldNzKqwQiNy
3LWTQ9DpssnNDCXl9jQOUKYpRJOz/ERoaFRvSQeygn0sn6EASuIE6YG+xwwgL8CcM2ZL6QmTMire
vIMQyb9Z27tJ6rtnxwCDe3I/GksTOWr5eUjMkzNmJyePfdsY/8U22gb6sPiQgCSwDcVtNoolNeGj
TovKbO71T+XU72rZvAPioRCsi3cgHMdCuUu1lD9MpmxqAnoumuONoQv1vgrX7dauRZzQIitM9F3X
ek7LHBm21TrPysegTQdgckQEG5wAAuJI3F/xtEpdkDkDBpFrxyC4lrV6YA+V29ai6yvvkqKreCtG
nxzt8g98AQ3YZclmA30yh8B6HLYdxt3p7Fd/wDjl4F93Oo5+GwiQccszdMzZwt3pvp55XWUleGHq
bUg+2fNNaRCKaQGT9eiVBKr1xPLnKttvihNVnXFop9izM+lQaOq+LaRjnYzHRdNDrZmPWrG5NtL2
poFZKptOQ6O6clMHllT6ZdJ6TeL40uy4VWoerq+Bk3jRFQcbkANP1oAluVyCvjlWQmr0dJP1m759
T5VTnOx7BTkELnDdFC/qWlR1WDZtvMx8UDqaCzvpxzzRQ/O5+2wfUipv86wkrv3Jwjtm/QC0s+AL
8e5u9puqEp6EkOXZ2rGwnE7St1GHmKN6oDylce6WYO0EHznA1aYor3AOEgYE/p7YsawPT2Yt5Ouy
WoFWbtGHU3yKs9tOHrxtA5deHYd99TyRQ1NXXtM6bg8NAasxgXIDPzeJRZvNKXBQ2rxBsFTEYDYI
m3OHhyEdUn6FTfaQgjtUlgTsU+csborPcOyNonWhBf3YE223JHbqbqbxUiTO162KweWR75Tc+Q7+
3X0xTX4qDX+RuVFF34fjfhRXBOlLEIh/PEGbWuHp0Yb05RpNgRYqT+sD5ZUFFjFHV4O+qq9+vu7E
XJw8nNqFZaYyI21jdVUNXsn6ZL0ofvcA2P9XXA8P4DB3t+9zBFSaKmh98U7AhVGmWquHtO4bCLkA
wk3HRKXY23RvQlMbrz16qHiqi8o3z/+8qrLhAMCIgfP/Iyg1BsVa0VGuvjKDmOahWz7ZZnT9bPMc
/8wEW1DpJZCdmozv2LUQOQTfl1b+2nQ5uG6F/9HeV8Ky1aozrmQ9kUEr1lc7e4AywGCk471sSJqP
wcrbuk0Nvxh7PFfpnWvO2UEuxmOybr+MuUzceMN76ZbOgoqAo9+DYHb2s5j8CUUiRck3GUD3Eiqq
4HG4U5+LQweQ70+Et/QzeHQ9COOA0EEG7Wfhxo+gPvd+g57sw/M3xbJSZjcVP4c+p11G897ethig
Q0qdMe/zHxRRQ6dmjc/js7C98uGTU1sO2rgg5beBJ6D/f578Nr1cbA30Bx3UyuyIUgcDwx3orvar
gdIM1QIWhfMPFSxjkjmzeNsv1LUBmUyeP3egIyP9EenLM+U6vO5oH8ISY4g5p/KGwRE8x8YhQp7t
AxS5BWaV2l472Kqb6NVOH+1RcErfbvEXV1LGKHO/ShzT3jpK56JH9gGyGNAcpm9BPWbWr6/uY1Zk
LDHXLFVGj/b/SPuyJrl1o9lfxAjuyyu49d6j0Yw00gtDo4X7vvPX38TIn4eDphv2ueEHO458VA2w
UChUZWWmMz5ddtIPUBfwLajY40VAGjgll8OOOh27LjrtD1ZXS4YmBOOUYTRAzYQS8gQYgh72GSaR
J9B1B6iLoc915jnJ7WnE6mQ0FqAxTCdi2QS91LV/UY3Quh+k6sMJ8h1gc4/2wjU8SrscU271afHL
mJTWM6axPcuZHvgT9lsHBI0gFWUNivfWGW+NdKNQwhrcpcPyYFg704DCb5i93P+Wm0ZUYFBMSBWp
NwlvAhInSU1UXPMaNDivTVCCZEO37xu5jbt0S1dWmAC3dIYWzQtoIjpn6W3zk6iRwO/96Rif9ZMp
ETAW0GmzHS/IbB34tV3GdfRJLbqyweqq6hr1404Qvuj5LyngNXNuXibM+uifr2JZoccoa8kgzo0s
3Z3rwR7Tb/e3cNsCBkQU6HsgRrNHLs20NluwknjuZDcX1J0cahrnO207w7+NsH0vaU4HMdfA52p0
NQmySzJ/12vOxPltj/Vtr96NMK84PUqksS7h1g36XnJKKUNCl0q/GH78QLWqrX3yibLk8pzhDXZ0
E0igy/WvPWS7X5E0Jkm9vCk5N6fiqfwyQYBARNfHNb81nwVX3EsH8RTSH+Elz0ikSHbp/AIKvPe/
5W1hmNkCxi2TOZaFqaP7jEkmz/QlJ5FImL9RaAxEOU+HDnoR+R409r7smICXcKdINv0J0qdA5wHo
hrfNR49NJim0MEGMk9FjwEP71UYhx5m2LahgxzUtYM/YXEJQ6q4JGpz5GpgBqa9LkirL0/2d3LyJ
EB+BMaUKchDB/bgMykE5x01IGfeih+JbfCi+ZhhB7p/Kz2jVO/etbTvQyhoTxkw1iZQKU4Je8zM7
pZeWYEplJ++Lr41IGlBkgD721P2h9IK1hzQNUx2/Os/8VL5y+Q6opRtXXv0SxoMMJa5SKQQ/rrCr
9kicjsGO8tYiaXIym0cNcstrTf11ZY1+6lV4i2pgaWcIcXmyYZvnwSmeqofkpbkm4KtsHRmXo06U
GQ3kxEWdgZNL3T56GOuMq6a6HkbgTdK84Fk9GF5xjSjLuy8daCMucUOP10Hd9NzVcpmLV1DmLE8n
EAOL1ucWlZUu48J36Pe59/2YBDGNE03JBJigOQbkxmwNUo54xS12f6JT3RYPTrYZ2ldrYpJDuRMB
ZBThuqF0bgeo2Et73eLcUduhfWWEuaS0Wk31HlMQWFV1EjLoRTu6/fcRkcS2+qJ9GlwTWZMnHnnB
/Zav4qOXvDGSrXy0F6Ysq/8qy+h+l9tWjLhONcVA1HKSIZmA9BRzRz7vcHA2li1KNspSygmwKl4D
GWk0NpT5uU04YW4zjXnfV5mJO2OrRqI5gsV5as9Cmdq69WMMT2pWc0I2L8C9pcbrTSzHvq+h3uUJ
tdPswRbtDyT7E6EbDU2HmoQn7RO0jH4ku8a3HM2h7OOBXeHG5jKccw7IG7h89UuKPFjEvn1zpRFs
7k4OQhdQcEIwyNFszJP95gV3rgMxYUYyzFlQZ4RUOiWhoZLS7lMABiNPdZSD9acGk2tLxCfB4fUu
/4PlN5Vw1NtuyMVyNS+kWPnXWtPH5K9G/eLHe5NguIZkB/UUcx/Dt2CgtxPzbpYJCWUd5sDvw+zg
FfsQa3Onz91ndMJtGofiXxoIkOOHzJUBSfZ4x+aNZfg2Ar5bZ2KFgKnAMOlxc9duccov0KqbECyk
nYoHHrJC/Ay390KwlZPo0u4tdH/eagJ0VBLEM7o3gFJ33lEaX67vbR/pf/80k6GgqozcTCsVmQvF
E8cg9rfzc7XTa8d67h1wwHrFWb8Mwv5+drGdyxgSBMtQy0Qqw9zpKcDjiSyDUZuOj9E7ARRGGLml
NB+Fz5OX26pQyCtjzJU+Rk2qpQWMWcVgD0DOy/m+NUE1NatOGfK65dsPwJU55nCZ6aQVMmW8Nj5X
QEGBXcwNHgxQ2Ine7MgODjT3Hb+dN6xsMtd4I4OOXBSh0pCdrBcZIryY0YQiKnjEUReRSfc7wwwu
Z+hl+yyvjDIXexwDYVdT6vvpZ/w4PCQFAWUS6gMQOMGhohmSgdnDhEwCiV//kQMhE4LUiYyRBSYZ
Xoq6XUJ6TUD27W/0lvfKuXNHJzpS+qv75jZPifFujb2UhLSpxhy6G22ruKPoSqnpjcrzfSPbbvpu
hDkTbZ+lmRTDbyBjfopLDEZUOpkj022qepeJpnPf3H84g+/2mGMRaZKgjsqbllHgjxcQTDu9Fz+Y
HiWa5V45NMbdxMDVFrKnYpprUHgjKYv2yZ5ysi5H3HOvCmgu1LfCa/WYgeyvATuzz7116FLuGWeO
x1z3gxCV8Ja/agVIlqBQinDbO1TZMr8mz9O3+7vL8xjmbExVlxozeDS9IIDSnojytnoqe06PhLcs
5lazeqmvcgnLKsTIUfqFGHHGSZN4JpiraxZznLQKV5ehjrYWS8TMOSNb2y+ud89g57BTNUsXhfp9
+sW4To55kE6Ug5GSnEp+vkcX4od5BG0s91RvVpHBffJ/QYSdyF4CMw3nAPun+tkDQsm++IOJYkCC
eYj3/xCf3y0xASQc4wB6kG+WJqclWgtUHoBxV3QL0bCzHpaRcGvJnE/H1nbBXiQWElXopAx6FLgj
hER6NXHIBT87xAXpv/Jek2/Z+c1BA5cMbZ/RSUjGI6OszlQzw7ecD8W+fowBYfkGedDuydgVXuQN
pHFHr9ynqq38MSMQ2zT+uFM4FxM1cu9HMD5blUstSy1+hKk+DfpO1S5VJu6sKvTmDnDPgWNuu4j+
vmj2Oda0aBrWBS7fzsG0pn5QXpaX6NewN0Hb5mReDv7aGOW27DGK7RgJgAxeCprM/bMYu/ohzKWo
5IpVaurb7s8zMWdSV8cidkBYm0EiywAQU1rsFpAV09Fa8JqipWBz3W7rNaOggQGyQeBWQC2Or7N6
zUSqWolF+0bra/xUPMOjurDGuYQID0igDjyKmC0vX5ljE1jLUAeU90APP8QJJq9FElg8SOctSAuv
h7UNZl+bNsyDvOoCb7nSAQbahJZyYlxanCQg4H7zGJi314TMCnSNKiUt/biFZROKyjhBSUQWMVCa
njX10/3bSd56ZSsQtgf/rE57Lsw5zYUEcAIL6h39Qf0kecILlPbw6HPoERV+p6cKRGd2uK9PoiMj
G0Cn69AexaOxH49ch9nKe9a/hXGYUonGLBvQy8MTe/YElC4gCaHv4/0AWlMKMhzc+kGDt3ILw5sX
wMq0zrx+FDVX6kZQTIQrxaM92coVPQhO81UvqIuwMWltiXEhpRPLIBnRRnzBkxvCidPuNKD+Je/6
3f1Pu5V4rA0xN43UAdRaG3jQ5V1KWvOLhBe1zruyOe6jMw4648I2qxCHToQYCyZ6Lz1Gdb9HwHpH
CwTFzGPkjl/V0uHRvG9W3daroydnFVzCYF7mWgWpfPC9//N3xrHYzQnRXPQR/ohegedj983Y86aJ
3mL4ve/HpK9SP5elpU+YijvUNS414yhcZUgq0/ps/TI6y5cWdTencMPP7WfK83X/q24m6+uFMxls
LolDj6FYUPfv6RTTdKwdww8IoG8ovfPyZd7nZZLXppCLBEyPeE3WuLEBQiy1fROkzjLlnHVtRjod
TzgLSq+qqjDbmiegcM3SHG/lcbTHbl82vHblLcyRBu+VCWbnhHFShSFB8BYPEGezJfRhOzDnt1e+
8Np2PAFmE7QKINDG6NVH94zEHB0/A9T5st4eUl0NiSDlzW5YpF1RANWeJuIj5GMPnWqdxTLnUJlt
bqYBkUYw+amgpmJOpTmUuRlR3RBBS69lWpKlsHyOH27GMQsy7OC4BiicTSpFLVQAgc0NLwOhi/VK
i84zpWV+HQnPCzevXeiLYpoE2BmgFJjDXnd6nI69DIkykFy1l+mpPRuPih/thhRCT3SQhLM4ukHs
IV8bZD4fVJamRaxhcJrynZ5AESU+1qZGFuFHIrl9MJOmu871k5E85NZVLxeH8wO2Mle6tQBjGGA0
Yqf7FwDSIHC/IH1GXbb/odutL7jLU34IHHmvoT8aHabviOt8XtfNyLo2zdwbAPE0sjHPNIkdgS6M
7O6k4A2WooIUEM3OLlRajx9qbplTcDzXdhmnFZOpK/WZNqo7vPxUt8jUxqvypfhu9ppxAW7Y8Poo
+WXJ1c4wpUtodD/mfontpS8OmJzeg1vkW16WoqvmVkZCJXSrXP6kCeCuHEaALdqulqR9FYeiM8QL
z2V4X4zx0aQQwGuhoLZI557ML/Gn/lyfKfvcgBpuA2H00F7OlT2+cptA9IPcOKsJ9BqGvQBJZtl5
jKIU0jTHBzP0+cEaPwUA7XX9FQR5BMNBO5myQZjzqxqXnpp+r0ZOnrF5I6nv9lniHgNUKpHZ4rCI
mAuiV3F8bj0NM4o5VWxw75+MrdCmQcMPNwTg0DcsK6OsC3FlQA6+T9FFBBeFwRU03jr8OvDpCpTT
AVVne/g69BnmHpqSqISPrgBRiBranIA/pU+INU5/5JXet9LetT3Gc6YaoqxTh/2rps9WqNi1GDil
GJ1EqD72M5cxkMYu1l3W5pjYJs1WSrGQxtv5Dr5Ev3o/9zuqjYp7At+sSInF/Wy3qH+c7rVV5vK1
ekUYYw2bau06Z8L7zy4+W0eMQeKq/zS80lLE7KGkir6lujNfdCLvKd8+6Cq8/GvoRZzra8uNDFE0
AMK0qJQgswlj3nVtlUjAaailmxXIVU2eDOOtZDuWvLbBLDkOzTmdF0SEbG/6mqektvGaODNgn+2l
9QcwVwOr6C7PkateZ6dBo7Y4ywSgArs6IHEE4Si3LrDlahgGBTkVZMFlk4UCh5Ux5CGtE2Z7/Q96
1QD60X5n9bUHknE8lb+smWQ79TXmKq1s9QiAeZXxwqT4wpsJIFlolKaPqwST/1NvF0/CVXLkZ2mn
O5rfA9wP8bgTAL8+b80bSwa5hKVRER0Nh5n++eqhQDE/Q6dOiZ8syaU2arvSpP0y6H7ZlLuq1Tjx
acscpTDQcG1DRY1Ni+IkaAaMGCS+rA9nc257orblrtALp40kyAGmnOirbkQrkJMbYLaA4qCBCauP
61virFMTC5mCkgGVMpsE7JIeGkC1nQnyU9EkR1FUrpBleMb/DUIdU//Si80u6ieMHUe2mRYYkkGj
JtCA0Q2IUbfnIBY+ARGtk9iYDKJJIgpXTReSBjAzpzSHlwoETkmqO11h7MHL68VLA16gmXSd4ZYl
JIqm7oDiT0TGKMGlnVB9MQGTWB3BPO5JGSsnGzLn/sVA18mEtQ/7wJw2XItCLZVNAuqg6CmcLE/O
1OOihpxKO88M405poItqZQmg5g6eK3WflEc5/nZ/JVvp7oel0FRj5bKYlUm1doHL4iXkDg/FFXqO
Xkc6FxTwj/JR4k2mb93gHwwyhZfUqANLb+IUBg0i2zQ2U1yOhiZsfv2ftRbowXh3WBZvmYepKAs1
jHVt60SDYU8abzRv6xBqEqDMBuIcnZ76uIFLJTZ1rESpX3QjKYSCAFPsgeuvakcnDXk1kI27RF9b
Y+5vM7WGuRIWunsL+NqlJ9rGH+wYEQ1RnRIuaTxgE88kc+jVYRTbMg3g7HNOpPKnOPJkUjd9Yr0q
5jyNsjiYuVH/XVXzUBVE30OhcD/5woPKRzJthbG1OeZciXEWV+LcIm5+6t1wRwHn1XE4UDb4xAVt
LW9uYHMHAa8H070FhmSWpgAYzXLK8ywDbe0b3l1+TtAnR4ByxAHfTN7xB022Qof2bvKtZrA61klb
mGKZZYA35FewHmZZ4wZdxBlN3Lxn11aY+iJmBpZsor5PcRzJt/gCWg0MK0iXjEx/EEDs7llweOkU
b2nMm7HoZqHUoyL1Jcwuh0ggJ8eQeKd6q3emr5fGHOu2TMx6KhP6zShXCCqN0SF9/plBabo6NEBM
/eYiGzbdcvXNmLPdaBmSxCCnp2BASxr4lMQRv6lEskFkqB/5cNuNnYQeu6oDPGzhNff2Ol85yRyN
cj0LfexXnUYkGdR+EihkTd4U7rYZqmUl60gD2fpUHEQzTRNjXwkOcf7QLN+lcH//Gts4YYZlYYgD
yR60ddjeRV+mcmU2HUzMndu0KJkslX3fxFaQgg0L/REM42KSg3H2RkeWgZ5bDCKesD6gDuNm0Cbb
WVkFooVovmaa6Fly/7nt4y8xAHtJ9TpiuM3h/Iztpb7/DMb98z6dlrLQYrx/kdZCetJdUC+BiDX+
J/R3CveflWk+LJ05DLHRtYa4hIkff8kgpRvv0oMI3/w1X5VHsI8CxfarOgj7orDTgpdz3qZaH0wz
h0KuwM4RyyZ8tKjcZH4uNB5QbgsKgNkcvL4xkQQnYv1TM4agLlDtARtCs68qIv5OTJDvkV5FnVEn
k9vZs+yWlQMWpBmqP4H7v3/SDz+Auf6GHFShKgQ2ffV7/mMBEjPHBlOtoT4C5JuKF/AAFhtJyweL
zA2oWksY6TmOpIGphCRxG+0Z+h0leE71quMtb9OYJKM+TdVdLbZCjAdT1BbUY9Fqe6l/LKcM6iQZ
KZzEM+wRyi+SbQ5+u+eTu2whMCl3jAhFWby9b7QRm6EwikwfsbOl3v3SBLyVDOByDkY35m4qAu0h
KkTAsSZDUu31YPKXEE3A3Ad5mvgsFMM+F2TIVMdP2SQnDvQuDuAb5qT5mw6I2SXQ9NN31c2zKjWG
IVIkIfb7mWBitoRWteHVeEMRDMMPu+hrcK0eiwNk5FGh4Ln/RnRG8vpunHG+IJZLUYhxtjXouAnp
YzcXjgp2BI6P07+GeTLBjIUOPU4aXoHMOR4gy5OaC85xho6VK9vGcTnlLuoyF8xyOWKHQ1ZB0473
It9a3coB2AdA3wel2Ms6oiV0cwU9JMq4kHGWyP3l0UcLu7q1GeZuKNW2D6oJqhGqT4uSgqv4lHyO
hwjciP1rd2bnqyZNLstGwrEVp3OkYN7HKDgL2fpM64UwkV6apySeFyq0MymkrNpPVVDZUzX7YlRz
XEKlT8t7m8a4xBREKrBqKi7t2FC8cJrQW+xzV9RBVpgZU0X0MMtB2hwWjjTMXwozu0IUAtPjEsli
QE1ApnwQZvNnISuXNFu+B6X1OZQ6P+9lUA2Kpy41czsaoV0dTm6txPtoyM4QXiPiUJ+nIvkMLjMv
kgbSCtYRl4MrydF5kMXftZ63BHVLr7VmMIhNuyi2SCQZ9tIhSOrBg5aUT0IveR3kub1BNtxca/7c
96jNoPkeuQzq2OvcTGw7VNbAt6X9nHPtGleyp3YPcSS7wfj7vqmtXBfTr+pbzQpZGiuP1RhW03U1
4o/o518KELNSDzaew73xiZItmRceX9oWYgsWqcCdDOla/NfH1YnBEoOOwLQ8/VO0l3Hh6WQBVmzY
tZ55XVxU3KnOXkSUA5r7F8oKm9kdr/Sx6eurH8FkUvCOIrcKLBvzFdd6JtADf2M8sfEoy+wR7J2n
AAPXAnhqebnkZlhamWaOWb5IRQ5wLTCUL51D5cYDR7kEu1PvyF6GgatfPCr3rbWCdcegPT6ApNi+
jQWMr9rVgN32SmV3xfBQzaGT5pDW5ur10m1jj/XKFNuiKUsTbKMtTCV7HaJI044iXrWDTCr7vwB+
bQWRtTXGk2QZ00F6Cmvdz+7beIge2oviQbYHOoZu7gN9j6n5HhmG+s8e2ebaNuNA2QxwTQLpWy8D
80+NgDWguJkNAycmb0X9tRnGWUDgFSXhQGefW+RnYJAPxy/3I8CmBTxs3rp6aLAz6WAa5+A9yjXN
M7KyPwy5UoDpDNxc961svKAgainh78fAqqYDIPHx1E9J0uiFkef0lnycHG2XnoNdvp+dzq+40wm3
a/pojP75KoA2Wikt+Vzlfp9ENr0sc/EnZz23t/5HE0yMToNGLesUJlp3wOvL1m3tFYOiewPCgghf
3oRZKgDLvPYVhGC8zGZ7fQA7GqYOOSSWbDpsrQYobzH36zbEbHO37My5f+as8DZOQW1PQtYOTKB4
y+w5m1KZBYlFUXJ/hW2AKa+fp13tYEgAuCNIFsw7HiJia2Vo3IDQEzKyeI4x3ggK3S7G/CZWps5+
GQbEbCUOaGUDAICF4coz8B8VhGTMp5uBOWiTBq442sV+/pE9qf7sFo7y1fxN1YLA1giUNEU6JYfi
UnrVRT1V3+uvnO2lDv8xVOJXGMiLTaAiMZPErFRETyMKcgH3mz/Otn6oD6EbnpWWIFd5VNzmXP7v
pciPFplyf1GU/dJrNS33i6Drh8eCyQkIuh6EMO21es49HmRAvhX4UD7apMdodRLNQImlOZNAIJZR
DoxZxMidIQLuOM8ZAXCJYEbiSWzb3ZQ1TyhuQBNt/hqHij8J9Y9aDn8bKXrFAUZtGkwXpR1I3CY/
TTpbla9jFnsWCBnDVPB18AZNzfBqYSZBHjvSFtZZbsWzUhZXMYmeUwuKTFGLf81yUhksW0voLnj6
RZDPk8vG1TL03mX5KdXGn4P2EubdNc17KOx1pzlBBpzj8SJA3EUVdkr8uzN7u6kVsoBeIVF+xVri
9M3LIGr2UEPRrXrq55akteznzbWdAlvpfs3589QNF8sMCFhR/BlyI9V4zYMBwIKQTIlhy3JOmuii
LjPBa2nXzOfZUp7MAB8oEf+AO+IQgosumg9WfVWX0dcy9SGGUomlTnavZPbQIdrMlq+Eo2ulllOW
ALUawO8IhTc3aIBnC1ELgPIhhEWNNIaKxFY/pEP9aMVAjSi/1Lo+xgMYYOYvOJ0EVQJbDX92kXKo
QXXdGE5fj2Dg0M+DZNrKBLXs6Umpo5OVK58x74jB8XBxegn/UG6OqfK1ELOGGHqyTwckdHMkuBk4
85J59OpAc2pgpxVr+Bqb0HSZhtDrpex51Mo/KYTxhrjySyT0UTj5YTA4YZ06rfEMTKLTi6JdYbMG
iEmmjUjUSMUYJf7eDiSdo2DPOYAoywDOvsFOhcDRp2JvVsmubPOHWsjtrMmIqCFAj+APiExcrZkN
xdZrFxs7qFtjYZiYaGsE159i0R/k5bj0n4KpuQbVT80QSdtH+7qf0IHE9FCVk0kGvUaP0Uk1xkXz
ZWljGxviG+q3yoiu6dARuEwK383CL1PRnZcKOjSgLnaFQCa9jjG9pPw8ZT/lNr9qsnwdDMG2Op1U
bUWs8DfEO/eDrrvxdJX0Ce8Q7SUWA6IE/UMTZXYMqvdEpwRxBeq4D3mjuBIeDIqQ2lGbXsW5PiQg
L0QV5pCP016fl2NsRk/60BBQv/laF++0qid9I5+i8aWzyn2o/+i1cNeBItGShoOBcthkDb6laphd
moB4EoGGg8aZtvwJoktZpcekqVwLcO46SK6CpBw09auUdYdKaZ2sHL6lg+EoQHIqfU4W65QkImR0
FhIXmdeLGBHRa1LphtOgCdzXr6qSOiI0PYbg6ww0VadAaDnuIAvBY+HbumssnbLvWRCok9mOdmb1
emoOIpCFU/l9VKO9NikuJ8rf5t54yaxs0D9fxT8lqqGaZk6mp55NPyzdqHVBJAmXJNKOYn06/QWo
LeOfyLUh8q4tM/dLH8ZCV6QKru/J3JcLep/4UrxnFG8LmStFVPJZTUuAhOmVEvghJuwG5PzRD4iW
Y6opeOTBknn7ydwnchpWlVVYuZ9HnwcltivD060HK184eTfHDls7EsZG0YIGt3MzBX/iCoRfYXUK
++LcAuhw30d4pphXjGgWYypDaRLFBOswVcgmc1P6uXTlbpg1jq2N5/4Hr7ipIkFNeSi6yHj7YDoK
sV5kEsutNLzTJLt9KCOgu8PSub/EjQnlj2aZ7F9USrkB8xJqqykpDXTV8sfygJFIVDnRQtBI92M5
x15y5sH3t7L01SEwqP+ujl+QNbNeKMCGRCbIBbrpJbdUX64kG+x83w0F6Cjw6go1L+/hHAu2gJPO
lQHCKiy30YZrFJVOAEwkZ0u38sf10qhbrZY26oU0yzncpglBcxTu8uoNu6vKYItTvaKyRS5Fz6b3
vOeswJx9tDnrgdYIqGJ74Z/eBREoCdH6BWPc+ECpQEUgOlxe2XPrC5ompOLxGkC6zr4b21ys01HH
QaScwRRBKPk1ugW8L7YB2keiurLDeArkjqw6z2aKGzQxm7zs5geopJDB51fdN5dkgQNPBg23dMM2
1uDZGGa6lPtDf2yyGdp65vhtMOqnZQF1IYhd9PIwDwNXq/e2OIMlvttlY1rXa4WkLksOSYrAV5wQ
9bXWwXWPqbyQj8Oj98vN+2ZljQlrzaiWiqUCH/BXcpy+N8AR4BmXn/k+wQgqJd2Mr7x+2tbJW6+R
KcuUfTI3c4D4BpTRi6r0n0Ytf7x/8ngmmFiWlslsLGNjeHI6/ECi91QnlnPfxNaVsF4F44xDKXQi
yANx+6AQbaGAsAjKDqmlMc68BIV+hnufiXkMi3U+4n06Gl6QgjyCjsyCbnJ5QNHc42Mk6V92zxgT
s7IqqYZogueDKdTpyulU5IuNzuzu/vbxvhCT+ijKbGUggEOYMvVz1YFjoK+/3DexHQpX7s1kPpIc
R7mCuRwvinCdSY4pVaQECh/juBDz/lVdKMker+7DiRzspOvcF0OI2yv3DQl1ivQ4zt8B3rZD6UFM
oQX6kMoc9+B8MHbWNRKtLkmMGB1JYCmjvLMn42ioXzl7uXWVrdydRVfobToqgQBi3BE5ZKRQMSDK
9maRNzGg0eOXjjkH7K1ssbo8y0UEO0+m44K2+pBYYv3UaOCByH4nKU8okTrCHZ83mXCBIbQhrAbc
mQYeZsHiLOkT2BmIEXxOjdiRylfOZnKivMnEDh1crpMKElm/8+IfIcAEaPR/p/A2IO7tf3Ztvh8D
Fj8RjssiyhPuFNAcYeQ+2Hdk9pJHWvCPOHU73pEzmeihxEoL8B4+GtVXoxJOYYhiHcQ5wFW7nFOn
382cUM/7dkwgWeREVgsDgcRoJz8qhNesjy4FhgmkMnIivXe7KBrs+x+Qc2+aTGAJwPjeTjFuMCgX
+0Oa7WNZ861aOna9eYTiBfn/M0dDzuokNIuZqAEA3548zf7UfR6yBVeBo5t7C/Jp921tNgFWB/2G
eKMs/xW/0i+jC7bVg3Shnw/3nI3sn2dt+2rD6x5pHZoOLCJ/MCLdGoF8w8h5sVdO8WF+yJHtgDye
G5g3V7bOxhlPSYRQMotepr5JGUffyPEwbvE2re9bO84+boUv8AxgFAs04rLI1v/rSk9G8IjQpDjL
0e6avwOfIhDl0TiLuH8aOwltE2TmNu89tXWzrg3T4LPyFtScQrOrB7BFGzWkXsfqsR/zT/dXt3Xn
rG0wAXOSZwGsHihc1FZ5nICAB4hoIVltcrhyeXaYQJm1XZ7KAezMYN03B5KmCRQYOKKQPCP0z1cb
pqUtRJKSEeRN6ecpP43j19DkxMVNZwB6CNTFmgoMOuN6gLlLSb6YuQ+5SxCFonwg/BTE8wIeyvsf
ZgPyi1f8yhITmsCaoHdNCifvIBAbulnrho+GF7sW8MX2bBH514CSsC+BYpOX+Wzu48o0E6bUoszl
VoFpoy+dIgAoV8vPCW/ob2Migq4QSiSQYUK7kiXuzTQDw+cTfGJSracqGPeDlP6CwN1B7MKveaLH
Lv6lP8GUPChh+ZDr5rkXIsAFAs4Z2P4h4DMRQTeGQUAWJFFPYqWVXZeivYhi9GPmlc+0VQOuCLct
yLzjBcutWwf41n/bYw523hptF8ZJ4c/dqR2eNG3XtocBClTVyJsp4JlizndhoRVsLkiI8t64mOHo
LWl9MsIlBtNT8V1NeSC37di8Whtz0KN8ShtwiOfQHTYP/XnYqSQ/maQBviNyeSoivNUxB14VrGmo
8O7wetVI7LFPniOh14hWgAZpkq+J1HBKehsTj/DZ1fKYtMhKsqGtLJWWREFOPEKixXgRwHYNjdIj
SAAd8fOAUttPxZ+vhh85A2CtASmdedfbwJ+IvFuXfj423wWSFszUoIyG2hNzUvtxRtNATA1QXIW7
+tP8G5j2b60zohveo9Y3Et5Y62ZoeDfIjjtM3QjhWw13khidwYVAOsvV0R26H/s2jFi4Z0GFjU6t
iVbHxzgOvQkpb6Er4fWatVPHb3oqErH4JwkSCl0QybZkw4KsGHM29ERscmVuwQeAahflbEFvsCPJ
D8rzUfgNF4u0keB+sMccjRCNeKgv43pKFlDVFRop5+BxSaQvANkd2wEQw7QJH2c02AYVkqlmezGM
EFItlnZAZ+3S9NlTYWUn4EVcU53c+3u+lfB/+HXMputBGBdBJ+LyRHcBmtSyCzlqzM7045E+aIKj
uDMrn2N0I2v8YJQ5TpjgrIDq1/GwBxiuuZY2VaRY7AZk9dzXE42qzFn5YIsGk1V2YIwBNJNnCS3I
098MdSDFTjr8dznqrQtT7C1wjRrYK60b+SuzVGc9bGI8B1XMSWoKUaZnAM+d+/t3m43AikY1oyBn
ZKG39nFJqR4rQiZMsZ+ayg6C08AbpETXMR2qcGerbj8VtYXuGh1HxXmhf77avg7cb0Oq4VBifEU9
iGdaNZAGlDRN1Bd5GcjGNfLRGnNFVjJqttNQFG9XMiZ0EEstdwBPeuej9/v0D7YRs7YWpeDBBDUT
RTNQso+mMQM3L/SQnzJkp0wlIqEVawkT5zlB/66PXggEEWgO8EzC7PKNVlBcYHI9KSGY0NbJqzhB
X7Nv9poYudjenRDVT1qQvmpC8OP+Et8+z41dzAWhZy5JlHvs4+czIAvZdVINIg7DBtjgUCKwuO2h
Azl2CTAMmPy+CNhkCDTMkGoIjv/wm4LMAkKAVCMKx+LjT5gbKWhis7HeaKX01lMwlyBddCLZRgv0
q7G/v+QNtD+2GstVQUACNDzbcm4HSGPlY2IB9GP6sq0+L41LhZNTjSjoB/+ci6tOVK+iDWFuckuD
+c1+QwrRFJFTAuvMHM1OU8IpyzNKPgmmPsVZwHYW77XLAohkgmSoqgnP5m02RNf7bpK5X7Sp6iHC
g2JUOAWeUIgkEepd2H6LWkz+C9wHym08peawv4gJIoYxGI/KSsxkzynY1axdsR8vNbSol8vfN/9/
QTDLs8YEhLzM+ymooXdGM50RmpI+cjwwB2EYF+MsMp89lGeQ+YBKBrD80KHl93d58WF5pK7akAI8
Dtx4t3VfSGAYAFbOMiAMxVxOctiq1jiCAYUKxaLW0PvmvnWKizS7gk85S+OOyK+8ft+2Vcj/qjqk
GnE7fjyRWSCoWi7LoNIMR39SJED9hwJcJUr18/5Z3Ix6eC7/nyHmnhcr4Bs7DCeCu0qySKIHkILU
u3OrmT6KOWhML2CTBoWeGwQgk7hvezsOrIwzexukSdpGQxX7U6vt21S3IdfW2+WkiWQJ0oEgFW3O
qhxiIH8Rr3FjvIBd54vWVa6cFZcxzyLSp7MborfR5oNf9rw+2gZKH0dp9QuZt37YBS3q/krkL1GR
+WkBYu0s0TNb0xbT16sMBadFSwnAYHuxsS7IZDBLMQC8oKbz/yPtypbjxpXlFzGC+/LKtdnd2iXL
9gvDlmXu+86vvwn5niMKQjQ8c/wyD55wNQigqlCVlXmrJ/U9Zv2vm5pAosrpyzhLNWrdSeFZM4YV
Ra0PyznxzbL85/NUH3835dGFSGyBr0If9w9qtXKnyW9fK8TQxSvDFIxorvBNuh1ekszLnnizdaxD
BUFPTDlpCCufZlGTCW+fSkI3LS6ORfHVypA6diDDmB+XCmMuKNYtnehzDhPxarRf3xulnKya5dI4
I+K8ZZEg8j7+8Xn6ga+mwAohYH9CIQa0LmBBp76uHolbtLS54E+aJ7f5VawpnGoW6/7vLNBalakF
zPEAqHiwltvLqhm3UDEEky5v4JoVmPZmqEhhLlVbT8lYBTVgnHoHKpHixaq/zEviRZLH2SDmqXj/
ahoVKKRijsqyWTHxIRhXndE1N0UifRvM/lAa42mO9dWWpOXY5alTV8Y3PRkgLJhFD3PXADPX3PSl
cjeUYLm3MKV4nS7yd6jXzTbnVzKP0e5XUtFFmiPBSEcVhCaidpyK0QKZCigRthriK6uzCMC6GmJx
NY45qAWzG2OeeHeX952og6xY5VTXwDG+Zdj5zyyUHRGUdASUnTvgET4DREqSFQgTHXkumWmbSGYi
H8HVpTPBXormvCQP/E46z/Hz0B3izbDxvOytc69Xoc7FzpHv+enakklczSK0HnSJrwQyEBPlhIfO
QCGmC4vs/zV1ZMGX/e0q8XjZGPMJI+9MUgdxa6cyyhKYJCCXJWwDAyyms4vT5vwFNyUrXdlbow5U
kjRW0pUYdPrP6xaBAfJhivM3nom7NurwAEQ3ipOmoUqCfrzoYaDsGeHV0Y7Qkg7le85lYfoPsFvh
uQQ580/1IEiGW0Y6TOSobr7kGzcDBuciF/TfoNoqz0SMogsiTwov22We0p1ZKmmRhqRZNDwM/UXO
b9IWKVkeKY4myEg65bh2lGT6WcbDd6EfZOeyaQaGj2hMvi+ZylnUoRrLftZBXQwK3m49NS8LkKzo
1kMMtY3d2Z+E64J7L5mJyN4slYikGYTt4hgI2loVXuupOpRj993ItsYDVv+2jXrJ6wzpN+ZGgObH
YIA2xIGgbOt1PSinvEWPolpvtgG9kSJSwlhW7hdh8Y2pCWWzvxvNlkOMwtsi8vcfihJmhq4w5Nz6
FiR+0mgnJQg2BmD7p/squ93Wgz7x1AB5e0NHzUrANCrklUCNeEwPm+x1QK1BacZbMF9NBBeLV1G7
ypyJV8v/XD/8cCZonrcyM8q4WVPT1+oJgtlZiFfvrSjkPpiDfxp1cZdU1S/OOWTGqfdzSEfTRW/X
RO8QuouzGYhefjTu39RfQG3Nfa8zffTOFuXCBAwmV0sEW+r3IjS+EtBBGRQncwSDIekj89JujZlg
7QxSXixWyDCEYhK/MpwR+oKxeRpnpxxdq33Iuwpw+IOSOYZ6Y06gtFNvUFd3h6tEd5JAPGgIIc/z
qfDEQw0VnkPqoxCu3y+ZbWW28i27G5/BiwcBUhew+zJBE+8IeuCr5DuE/h6kX+OpRElVwf/6r3KL
3bKoV10pQmcwQbsMocAM0hNpxUN5Ca14forKQHKSM6mA/M5EO+sTlz2KgpbamigrJecmzE/b4U9B
R7ri22LvFsbwNFNRQTtJZZFRVIyxtCHzruYE0CjfkEb3X532dxNUyE4LK63b0kDj4WgGypnILOln
I5j/hkyafbPebVGnvVOWBqooFrFFytHb6T9fjg/OYKX5oI3GbCHIh2WRfkhYG3IDvWqQbMpfZeNJ
Unyh4fGlsfIP5HKqhgKjomG+9aMnXpZetLYBu0OWQ6pB5NOVYWfrh3+FAEEysLNGbZTWLOOSVuZ7
Lf9/znb21qit0lLQH64TlLDQjTqSQz7Z0YHws5MrxSsFsZKdvTHKKXVY2zxoFRAGUQFEhvwTGt7+
1sL3dlbuLqJ0d/nQs3oIe3uUtzC3rEU0X6sgarNwndTEjqbFk8EcGRk8RAvzIO62jcqoIjzl1wHW
AqNvFxv5xWsH/LU9phtXlpRnikqgiqapMPq/VUGbOPHPKjT8zBeu80B4BYUfEZMHIJrP48+61PuP
SeVPuhCpU5pqpj+07nBuj6mXOz3U9oLiL5okLIe4N0YlP4lqae0YCcgH9Jsqe+4qXh+W6d13FmiG
gVFtpL4WiOP40/OJvfLvez7sg4h+LwrKYIWnH4WdPtVSJ0IsYJmUo748oZTt5HOQ41NePvHsZWEk
RDbwFsRIMnU2EmMojDnGhyNvpX9Ww2HeZg1NZqwIb0+6rpvo+BlCjohiLL6mDfYk/gAPnG+ZYK+x
eD6Yefp2xqjTh/HIpN6AW0Y+s3rTr+0g3mpBdpAP+QM3WWMePgxVYE2KIesG5RNbVRykJMfRQEel
tgkZIQRjg+ZEauTkciU5t7/BaFHD6+9sUq5RNbt4TRYkGyTxXmOnX0Iia7dAi1dxJMtTnlJ/M7x/
c1p2VikH2W+VOCJYf7gEqeSKfnH4i6kf8t3oQsV+jZSLHMeqqnK1fcM23plBeUjvtthOZXvyCDuL
ea88ctbHjNy79VG3AUoXqYnKyJ/bkL+li38aHX9VOWCe0Z01+oxqVlUqS1KDyZKwU1VuegTHPbQP
UPzhgHWYD7X9t6Qc5FqDDT5RI9PP7cGfXNmRZKj/EhLc3t+cyMYM1b9scyIhBiIH6ZYMVoePmZAa
jUtmWvAu/+mL/cmECM6An9q9AW7o86IClyrrlmUQDu6P1oDtqtI0Bh85SVnT03Yyz8oxOvHTb4aE
BCgssSoQvIFG4ZN6hSmvvRmJKgQsZZTQokB6bF5Qm7gt3Bo1Q10PF6cN5+EvpmsNlhcFjN6C9gp4
XT+R6kiGOo6NgFqDKqdePWsergmUsGfcyQSs1ZjgaT3gdGcyyf1sRuEiK8/K0DqDoWJyv/XkZThX
Q4SCb3kEeYE/TXXjjOZ2jHQ0n/ppPrdDfFuK0KeYwUglj33iaFFzXjsQJYmgNDe7p2hqZlvRstRe
lFYMNjN+GjHjZueaOvmQ2/JUGVxkM2aNZQPPvfYUA8wXSdsXbYZyaj4Zdluqpyi2fpva4goLtObL
TnPAf+pPRfNN0KarJhXDYdO+Q0wqzLf8VKSlCJrQ9YzmlVMsEbi7+xESaIJwLAXhse6gcrmW4nDo
dXDqrcBkZDPqMxVidPyYmGVY51tnL7X+W88L30qtG7nIQ477YCVaKpTggN8URVGlKwTRVMRClaxx
sLV3IBdG2RpK2nnsJR2I5gY0ajXwCUC8Qs5yMlUfF6rXVYsjG/eYe+cAgFkphAoWelMG4QhkAChX
nVmtPGL6I/Ir9RUvErvMgXeffXH9eXnR7DW/26GctLDGGQKjFgdDXNn9cpBzcK33z5eNsCKsioWI
Ooqen7mCLCmbNWnuq0CsYruNKqfpBPuyCWYdF6oQ0Pkw0cn7RIgIbgJt1JUIC4H+uQ7nCEzPfR6q
vngQzvWBY4352XbWqM+2oYjbYO60DopssnUol9WCPeNWaStICERwPaS6O0We0P4Gz6yzgdi+XO6N
5SpbeJN47G/7vm7Ka4pmDr8tQfqqBGdGOwRayVPkIHHsk1/erZWKc0YCvyCuVhxE0XOTfcksexpO
xXhrmQ/IVDgflpU07LeRCnQZSiby2pZJkJx3YU65mrzOTta/gLewHfJ/vx893Wo1ZropghoHydo6
qrZ6XSJj+2a7t36YS+Jw1sdKUVToTBjYFeDCaDBNNm6ETydpMPBBxv8KN7oF8wso3EpfuOVR9zCd
yM4YlWWi1WC1hQK4QKxFzgQxjWm2bhPrvG2Tz1kX8zPuTFH+qkb9UWoLvQ7y+kW3zlX7PI+VK8c6
uEAiT57wbWcTTr/yrB6kL+NBSp7q7SWOE7ddX61x5hwk5rXY/R7qgmpDDvm9FahFqC5d6+P0ZYb3
vLxmpg8A9aFEKPyJ0/mYr4ypNmCwNkqCYjuNYJKoxbMQ87QPdPYevlshB2rXF7AUud2SVECWGYPs
FMBo4PqS0omq2zS2i80VRNuIT1DMRTWs9GrIaoyOXtrmc5sEa2UnrS1/z1M/B716fyi6w5KejIc2
exS/WJnT5/as+b3hFBV6lnYK7VXMNmaOCJG0OYzGyValX1LmJKO9yg9JYc/lfRkd+hKELPnvzfxm
pt5wbc02OlolCsBx81xKTlX8jNLMX83jkp9GYOMwMC45vGyf/fkhIisaOt7ZOuUpJEkYISOLCDkM
QZdDlAbkX/jP5T1mfn1VgigM0GiaRD968Vqc9YaEx1W1vg6bCTUIudftqrXOZjdyYj7zNa/urFGe
tl/ibNha+CIUKZrQgrb0GzBV9M3DX+D6WO8XFDlRfNDJxDGNuC8kbWyWFPl2dFWFKijB1xuCeeuc
iguCZX5GEDHoOuRHCCzs4yEWQTgxgcYqDhTxSymdLPVsZc96w4nKTB+0s0J9PlVa9KktxDgA3bld
p79TwRe2R10IsvXu8rFgv1V2pqjDN9dmKc05VG3mIzJgG9OyVxr0/vj0vey85t0SPUo9KhnI9npY
IhWef/qmZd4pPIgA5tXArkxz4ov5ukCsqILCuAY5v+wgrHd6zmV1Ycb4nRUqLI2RaArJ1Ak+4R8B
hBVB0H0xl2vCnle78yGbONvFDAbviT3dNZjUNbE0aIUGkFSzxzp2VJ2npsXep3cbdCvVmjdlNskR
N8vbItT8ufEjKHZM+YPs/w0GmXnYd/ao6KNBYFYYTQAeG2BaXdXKXG3pw2ySTUdeUXLXdY4rZJ6N
3YuEusORbo7NpnRV0DTl62bqqZ0WQuqWETdHYlrCIB3ALYRlnJ4F6BMgX9IS6uDR99mD1iIOiEHm
WdCz9LMDIf2uHN4IDfOIQFBPU8HqpXyaCSh1sKYpKZJcyLx6pO0uVLyJfrbT2NmgQnmfpuPSjxBY
KYHXNGMM1i/XsnqcIjOIhocGUnpGgfO5DZy3EXNtUOeWdXQbAR6ndm4yGrlGQwticmJ/rS9aUIj/
Jt3SwNBO9DpQuaH1QNNW6tsqB/de0x62ssLUjeledrmsRewtUB9vMxfIQLUY65WaDE8rTDRaPE0h
1pXamyB+a5dq5VmbG5uRgJu3+qYJT4b1TQQIU7RKe4h/XV4NswSFuQnTEGUypkmTK4+yhtEpE6Tp
bxpav2KQOdsjat2wpzum26wAxoiuPjmYp+IgTZhpxs423QtZ61arY3mDRhjkoLZwO8TQvAPiozsm
RwjBXV4p6zLvjVF+qu1zUMPndRrIfRYac3aTZDj4RuH9CzP4jlD6NUCSTSczVgFFsliHmssAVGQb
nZVYdYac9xRm1u2RbYJ+Ffk+pAnIandHpJGXPgZlCzix15BMl21uo9jSG4NLud1aASRUuckTM7Ts
jZLsamdUGKytx/2t8CbWA6L18YeS4O9wEKz92hujnIVS5+mspEMWLGLiCIPgKC2IwYbfl7eLOcSz
N0Plan1SD6YwkiEex7Q89biEhY+Uo/ZisLrjQRIfq4OGkXCzQTkdtcWbv4A1kqNHFzb2v4FK4ipA
PsZuqP+kVv+secbbw7fYsNvDIk9AOb7i4GRn0VEdeQFXjQlpSdXXFjv1ea13meUud2t78wE7e6ka
JdkGImZ/7jCQkKnarbVgEgwixbfyOA6HsdI7p290iBSUw2rPXXo/dMNLN1qLU8HlPVTr7LWp5hXm
dJST8ZpoJTlgO3vqLFRHt/ipb02vU9PWzuN/zl6OUuH7LXv7mLsfL5RWZoA/COm79mPJLUBkEo5X
4n0e2tWPEhI2VCZ8YSgmp9OUcKmXhZMxsTddxuivAuVoUEdTMWsAGmAsRwASSP+EMImAi/iv0RYM
mgV8tZ01ak2jJVppZGJgCsx+RJZbddT0AJpvb7KJiuEb301rAO7FO2zM7tTeMvnau/0Cl6dUms0M
uNuV9TB+UXG2mwHNhdAC/Do5yCfAydaIiy9hjLB/XDHljUtMcFdl2cZvzD5ZZg/oLYY90G+lkwbR
wXzMX9sn1DCQOYItNQdzLAG0FV53/UcVh08cyd0EyldvgBlMQknq9tPDBERx901/IvRUuPi+5aU1
2L7C7pjzh7xYT+z9HlB+Wyha6JJDPRcdc8iiYx4xhgpcabfu5qDdmrq/TU+Z7e3bZT/ODojgVxQx
tSuZnyY7VLGtjTYu6kDR/z8gCiYCIiikkaQhIHZHfkBkXt53m/RTq9zAtpFmKJOUaX9XqqhrdkuS
/RsPASFQiOuhTQg+jY9nehgwIKy1MQqIjeCpNWijF96AByvf1NEFhM6VDG0DuoAoRVKpQ5gQeKXo
VgBPeTt8E/P7Lv9tdEVweZ+Yn2xnivJEm9yNcbZBg33TLAcrcqRc51SvmInDzgTlfrKs0hU9xYO0
SM+ReRLS5yblFHiYZ3xngvIzsloMsTnCz7TL2NiN2W9ORRTIlyV5QRvt/vI3Y1lDCQSNbx19q0+M
FLpoLOvWo5yU1qj4rY1dRaOzlJB0L/5V9WBni04PkjkRJ0FQ4reU3HztHTMUXolwZAExIa7jZL4A
9uaopHwY1kSWpqgKtB70C5m8Nr2daQQlF0eLdR7rITlEizwXti4n3+q8S0O5mDb8tdw/XP7KLA8C
oCVhFtAhfw3yio8XzUy7Os5jNLDIa8T8kh4IrqEtv4Gy3DNPDV76mcXZWQZNDh6pO5vUQZpXo2uz
Eq/9CRWo2ECBoXaM9WfqkDbTghC5tTyVLJLQUsnmB5NUrMoTVZKyWkZ9SP26Fd2tll+pw2GD2KPZ
3ier9M+viobZeAi8gw1Agh/7+FXVKYmaPMnwXEYrTSrA2K86ICb6uuU1jw+d9ZbFzKKBUjwq5GAW
o3ZwWAcFHXko5pHQM/2KfmDsy5UtwrSHUVNXhRyiVYSNE7slDxfDSOE/mKY2skP7NYHzJlFvcRfE
/ihUrrSjeZoPvBkaxgZ+MEVtoCkmSjVtehy04o0AKbE6glgz1A4y+U5QTprF49Bkux8L9DFIhSG2
StkrGm3KjCWug2zBnK+wQGfirpl+terT5QvImpTBtingFEaSqnzaPoA6ZqlqG9KSFJ1l8OrCXr3W
S6/Le7ABoRjRu2AHi2cnDyXdlr9KXg34Fqa4L/8Osh7qgnz4GdRWWtKGsXFUm4NpEVxTVJyhuW2y
0rtshfwrl6xQX9Uwln4tdajuoTlqd+t3TeX5MxJKL1kg+7pLhmtVy8o6RSVCaK66cAsL1wxxCwZP
tYIcYts8KUjm/qn4dGhRYWoBZdOPBptc3aIKegyBWelXsYh7hgPTC4Pfj8ZgS3n5E3SGoWEkd6jf
Jo68QXAhTdDOF+XA3NbEhiO5WZXFi8Uu6IoiVNLofkzj+6nCLBqRQrq8BayN3v9e8gF3H0hsVbUT
egE6HVs4DMmzjNNni0OmuJftMC6QBKgVBjpAioTsisrgMiHN5pWU2NrqlGavkfRlEI/Jwqmm8awQ
t7FbTabJQ90nYFypxmF0siH+EW3KaWuXu3Uuni6viPnlZMAjoDKNQEmDgqCiMq1phBUt49dRggIG
GPR47DgkMNDHF1id/9qgji+6k7I2qnBzhJ2CzOjNPmgb+BxGJChQdgiNOQHdqvA6dMEur/TIqhck
8aQAqgI9WeYEYe4KwfY9dwvIdHP8C+PmA+knY0xF0SzzUw8yTQcZFBEpImKJLrgCqUh95Jxs1oNf
01EBR+RFA02lo2491Ym5oL4aFOEUgkaktYG9OJPZTrz4nnKey2TslQbqHTRJ0AVHhKFuPiSO5yFb
pRiSvE+AI9nS2tptO4SzkTp5f71E55hHbcs47poOYzIChQxALeU/R73Oojlr2mArH025d41RwHTF
EfAIznPi7V+iD8jeEnUQCy2PWkOEJUydOTKUzRegGBwpWP3CL69E7B+Gukm7On7oS5vELtFO3fp5
hkiOd/neMY8O8DqY71YAYKNRAJ1ktm2nI8soUVBZfrYzL4XiGaCcSIp5gXTRcemEZnLU5HoYXy6v
gLVtaDWgPqSDd1ijk4lc1EetjMU2qLTXEuM/cRJ0SubW48NlO6yF7O1Qm5almLpdsq0FA7GlOkj4
7zsh+fm/2fjk1yECB5EhILb0DWWWFOAXbquOEcSRrb9/L2pDlmIplTrFzerc1ZMxFV6DSkC5E0Da
Zbkr53HOdBt7a1Sybi3ZVGka9iQL04OynRGtLQcMTz76P11QONLIYctgpez79dElFLlvAWZdsD5C
0lONhwLDB+a5dzdvVVzhSwEK9dbPPMvVeERvjBj2wTLlsypJ6RMoU8aBBvGpJn9Ikju15zBC8GxQ
GcYo6QWISbc6wIAzqGYEe5OUwMpXTujn7RvdqN6ypIa2/NpiAmByNzdxpOc8UG0jqLzuSQv/p2P/
NgK8SzQaK6szsGwDnaz2tiUVTgIA2GUTrLrAh82hvHsFNT0NlYE/BdUlBANNuN6QrtZ84JFRs2LX
7sxrlKcwMdupTfGKAbohfTar3FWr3C7V1h6typPa+mWVb7OUV6Ri+0ENwu76G/qfZCW7jyjLUmO2
wFiB+ki/HiawNFXCCv1VoLpFvI45n5N9Dt9LG9RZb/V+zkoJOU5HMMk/xO/yUexBsQrubWQ6VfSg
QAqTO1zPs0qdfqhyrFIu5UmwaIU9mng4NhA3XHi90E+uXkZNTEX6gX4riNJptHwiRWoEXIEOPZPI
FbpfeZvz0imyGx9SAMoEtVtJg1dIW5VQQQs2GZNZRBdYCWrZJlwuqV84Aqee8OnTUQbJmnfHA9jK
1Wg7dM3M4sFYX1o876Eq6nOOBXNZGmb2wNBIZsCpW1YoIxCdPahuO3f2tkfJ3g7DYXEWb7zFA5FP
4PcpmJFV7exRVy1t5yUvO6hxkEwq3+zGBxU30ieUhcabv2CAI3JOn7ZtZ48K0MKWmpB8gsSaeIxA
nDygkSu6y1Xs8oZwPztgamVUmJbUCsRDPXS6OmjNih5aP850qtBiq7z1xBOSYB54HaSEhgYK/U9U
Pw14vIW46zHj1cZOld7UMXfUl7lT7yZooQN5EOJ0ygZCIqsfZS8+YsA36M8dYR/jSi198sDk4+2M
Ud7JLOSxVGNcYAJXIy890o3mv/TIbn86DUByAetuGmAkpU6DhWklfdaJ1t+g/lia5FZUMk8Uaj+p
rRuAbnmtXeYd3tmjzkShtOnSZBVaHWPrFl3vi6XhS1xW+zeEzqV1UUlbLdV6viQRQTAIN+B1BRMp
5E+/DiGIfXCvxR8kp1Jd5SiCWVZ2ux8LqsvJYfLW83Jd3/BIgZm7+d9lo97x0XVNeT0YU/vmK7uQ
yCni4EDwjMd3xbwEOzPUoWktaONVwogmswBweQNFT4unYvW5Ok8OJsDCKEqi4gqi149LUYU1X6YM
SzEGpyxdxa/cOoivZsUBkRcRquC3T9nLejdJuci4rIl0Y2H6sQlAeRf7uvLE8frsc/lugroHmiHU
IEdrIl+967/knSPZwLEB1bga4eboGFNSboHbr58vm+UtjLoNea1oi2liYYtemXYZqU+VUHCi5qek
itov6ib0UrWWgoaVabMcFK3xWgup4JSmKTtrVv64vCCZGT0tSIsDua5aeI1/PB0SUmBTBhuZX3Su
/hux7KpCfqAfu8YufBNCQouj+spRCJojhgI2uw+na75E9ecXFFn07meQD79LFepVEkFXDcL+zbKN
r6W3neKTeEXGzlB/eEhvu6NxNL6UNzzaeubH3tmlLsdaY6rI6mTdBwfrDV71B6E9J/FiDxUPuacw
T+zOFHUpNHGt5HGFnBwprqSbjfGSK83P76ESgGghnZVDe4URZHBoQzm5frI8oiBpoOblRs7gpbcV
Pv5ZQgvIiW/kkxDyfBE7/FugzURcAbiVHgEpa0ntJswCIvxL/nxdAHGtn/Wb5FD644EHdSA35ZO/
fzdGD4pFzbQCIKpC40POR1/Ly1sxQw22ENPXZNFHe9nmc50pvy8fd4VnlnK4kywIeUn8OgrLr/NR
PMpO59df4oPyEqE5Cm4fzS+9KDS8wR5+W8HL5hhH2dVvDE+7IxLtwpV4YziqLfu1L7v8ORKF/AL6
w0giyD3BgQgqGxoTuQhQHmihk4wZI6G3iwSKEX0TAmt8NM3yBTJUqq2q0WlM62vM2R3TEV2lajpv
VfMsxatfp+KjOun309w5pZy6MZQSZICwIwiE50IeGstgR3F2njYImPSyHfeLr0TZXS/397I5YATX
vLv8zVk+c78g6twjjVlHJYZ8V50DN1WENXBFly2wciIJBEYoEmMQHboxH53HlhVp3jfwykMfLqnm
ZrF6zDbgAcvOmSJeJ5GVGuytUa5qS8a2mpT4j7QG2PUD9KKQ6PGuo8zK+/d2KNfUd5UoCjrs9F4X
VgSCdJi/EzcxnIBFcqKvc5i72QIOtML7C/4AVmDYm6e3rRgXVU5wQckzZ3MlO70zQZBQhxWsFQFv
YoD3Val4PsQtyPEH6MCLxyFMIZdH4Kr89JmZDe2XRUVwMDYVrQQ9cCxr9vQvI1yvardn1R/A1Gbx
sSG8z0hF83SUZpTM8KYSjw2IJaYzyu2BEuSR3Te28kVAa4GLXmMG9d0i6SmneJQjVZxw5cjRMQ7i
a9z44uy8LNAHBunFTRHIeANZrhQa4fxcoZ3CF3f8PJ+BkL7/EZSrlZUBj74Z7+QMDyLttNg5Wt6Q
5eSSUzID194SVaLRVr2UrKUgN2X2EgAlMh94OeQspR/7vClgjrOhATazNNRiLuPbSnUP6H2r/QQv
phMtueqmk4XuTcLxn5870tSHpBxOg2dlH6f4kGNn/xnGz1vkDO2xC8FM7lenYESlecht9ZzdoQp8
F3P5qzi3k66xxIWS500KX0QIdvLjAHmUBCQ3vKLsZxw7tVTK6fSZEElQBtOhnC3UjlZYqO2VmZtJ
cyBNppeKtddrpadn1tVSP4Au3umKxumQGhXl4qNZ42ltdLeVxbU5jkEs5bUnlZUvJbxB4s+1XeqX
Uv5qkuXMGkrkzdU5CuYAHGIO4F12df8XAjW8I0f5LAtqvbqpajqIY8jEgvpUfF381VM9kjgWK6TG
Ny8t/sKRfIYiU6ukvJeRiJluEAlkNWgeJ9mGWEQFGJLqii9gUamuiWp188prEDKLAWB0MiAFogHI
RXdiGwv6A5ABMEBym4USCgCZ+5j4Xe+MmT09R7/0zF6yN/C3RjqWbnsyB1tw9fv42bySbn8BmSzz
qvms9B2lWUypmCi8QBLmY5IhzLqS5QTqkljHITHcRQDZn8Tj6ORZoe56XG46kIvgGEhHPHzGzMmy
3wqvbM/KyDB0g/YlCDNBnEPt6qyrWycXsuarM15axSvG+zkZ2WcYIh4Q6Dmgcw/SR+CZqeSlQitd
rwsDPKdufF/cVlAZjUIxlO4s9PzG5+6Jly4xPpwKdn0Jz1hMgSEZ/Lg9cV5Nqxrh8SILGbhdCtkt
rNVThvz1cq7JCjaEzBK9ejyYQTZKXXxrXXJBiHAlqjOoaEFvpnkg4SIEsE2QcUvorA/5wRx192sD
NCyGjPxBuRHAN+QAlQc8vvmIF+GjCMzVNT9HYqUPH2xS56OVpbWQjBh6ZGF3RtZ53TxEYYOiZoQR
hMXJH2c/smW3fIhd+UBcQHTPw83wPvNbdrwrCBSYj9HHof7/qj6mtJaDcT05pJHaXPFiOivE7ldM
O5xIMetcaBHfJr//oT3MJ9ObfKAvH0VQOjzVVzlefFZnr4pTjxjtI6Pp48+YB0BhVUE+/AzqECd9
Hs1JjuSUaCs3fnPb3ZRob6Xh4mlQSVyhPwc+AUcJ/7cz/XYgdh87j6oCkHZkGOJdep0e+qvSMZwJ
6kROiUp5EvyP5ignt9ZmEuUdzvR20692FDTQu9fdWoGwJmEJ4w3UqIyX1IfPSjmjWhrXUS/RQVnw
hlLcFs8ZxS18SHmeKtLnuJtuWyfzlQMETb32qBwIZ+HoSs4czjfooxbe+jC0gI/HTuZVyJ3Vk3zG
bed8F0aY//AzqeRnTcdNSzRIctbAjxtR5wqoMSb5VVbImMXJOaAFVinkgznakbWCpcoVXs3SS3wv
uTlyZ8wzB9FRPw6+9nUAZ0b9RfhqzqgLJvg8QMc91JNdhuXg5WEdxo/5I+aAviiO8pRdW6iS/EXq
w6jX4Eci48PkgAnePGrrZivvhkLBUSGI5PJ+eczf1AcBYzoMnnGUvNZv4YbEE48DnJX6fLBM7YbV
bYoyz7iL6h34PICok57NcPxKhJ6gWIqZI/6TiZX+frBJbck0qUa3QJLCVx4ID0bpQWEoceMeQ5yJ
sx0sT34gs1fbK9ThgvYbf9CRGUV3n5uKNrGuZdY4wA8q4nVd3xfCwzQ/Xr797FP+vqNUcBHaSRPW
CeK+Vf0t6kW7gVq2atmmvHnl+OuyLd4m0h3A0hgMUa3eaq7w5mFrFxi6QFEZGGw3z+wEN5nfR2Wu
ELPoGEYCEvOTaqAK4kWjquFNGz29ajSQAbWa+dqs1c+yFFyoo3mXV/l5cA8YSaQi/zFIrxJzVe0C
lRjyOltwUCARetAOGA3/Wl9NAEwTXssWkPPz6KogxtJuyeyAfC8eGqKmKdq8cMJILz/8HOrhP2sV
uGZXAVFsxEt0qB214WEZmG5ht2IqUIq5IGpgfoRsWL9u9laMYmDp5hQ2Q3rVC52bWrWHCjMvrSV3
nqrNflgZ9QYYez2JoNWKndWUxpm1BEjJZAETceovJo8sifXE/GCNCpPqsqjRoGFbST2++5Yeu0N9
Fo4kIHEl5cmtu7Qyys+uk65OkoyVEZwySoyH2R9DCLtyjipv3yinuimjOvfCDCpnYXDHIXVnAeCT
9BtQIgTQ32W3l68GO43cHRTKo8a6CFEADQel95pwuDV+TifLWX0JonJIpHiZBqtm+2HLKP/ZQwzF
qlpsmXEDHlR3LK4z33DKsLnXHPGQ95ABIZdvdCbfBNKWa5/pv3fLpZxrERtgAupx9SAuGZCpZdkr
j6ZgG96Cdh40t8HFagXiGS8HwsU8HxpX+zY6kbdwPvzlHwI3+PE5ZkVDFGsjfoiSPWG8HaLio5vV
HFAz273/d7kKPfKp1/mcLckbNKa/Vp5TkIwidwMLiI9OWW93wfC68uezif/6dFdArAvYNoSHPhHA
VAkI8S0JVkllvLslRRgF31Q98TMClisFgSr+EGlxiAZ//Ixta46alqIe1mXfR8Wy1eXl8gVh7ROE
ronKI/6AOuWjAVHPY0J9hAMDhFs1vgpG6SjN/WUjLOeyN0J562ItwRuc4YNl4YCSJflc1pHfMWFe
9r0dyj0nci9WQobAS4Yg+vuKHHig2ttb9cDfGlYsQIQnnXOMk32aZzWsuVWNFalS2cePpSH+ThXt
Sy3lJ2lLbi5/P9YmoZJiQBTNwBjEp5JDrCtJIWdojoutY4hYkS7b22Tal80wn58G5KJB2SRjzJEG
4EbjuqY6gW30nuIXgKsGqqMccuh3qV9nPzkAwXw7vc525lw2zKr3Ycjj3TAV6cYZSsvr+mZ49ZJQ
eJSDJsSj7IDeJNqxid8cVvD3THZ8NN00ta37ztOC/FbxxJPwyA9T7A/+/nuoa1dalr6lVqf7pWba
2RLZBph2q/j35WXzrFDBcIyTwRirFgzd/0faly25jTPNPhEjuC+3XERKavXetts3DLcXruC+P/1J
yPNPsyEeweNvImZuPOESiEKhUJWVqYEZlcz9r6JMY1sfuJz8Wxnp+vsyt+CYYoYAuwvoAWoYHvGy
hzo7lsWb4KEj68GZws4Ws+ehdzG/xteg4y2UuRVNwyJpCoDXblAWd7TUzs4yjCXpFa9TspVerNfJ
XH+JnFd9O7bYt7x/0SIrQF/aFUv1e9d23zrBuIHQ+04bips6W8ogXMy7zhASMHWXlms24TGqwDhq
FGHoDmJ9lyjp3SJJj6bQoB4TJZkDzbDEDk0RY6OTrY3xoSVxUGZ4C8aZyDmNW/EFMAwJCAARM7cs
B5igT0kUJ5qxo3Pj/TS7Q/PU9J2rLLzjt3XJrC0x4Vk2VNKkREfYBNWyoL6OPBn1LQOrbdGZZGAZ
+gG02EA0JTNq9TngnpN3/SjxLDDXWCKbeTvpCCCk6IJZ/glKRE6M2rxc1otgvpKadv9g2qQ78JYH
EoTC9RsKxc3cAoXf6+vhhWKducpUYZmWUgA6VpBsscE8hOoQD5VIX3nsDuMOdaGgvQfAmds75q6T
icXRGM9FXha075/c0rJQ6JrPLaYWUbc/apw0cSszWH9UJtDGM6As4ljR/lIU/M4MBF8OeGjOzafU
2g4TauNCqLW5QkAfaU6M6bf8rgogJgPxHZ3jipxgpzOxNpnHpshmDIUl1W06g2o+7Pa6ymsK8xye
CakZMfNmjIE21gqU5ISvav7M8UDqYWyWu/5kTCxNLWCQCg3Q1BwCsKBj1zFlkTgNfNGjcxbKCPZi
Tsi7FOQ+D3v+e++yoLBSTIi6SDjGdJvKWxkQ9PKEHjdufnKjoPuNCUWEKLcU7Tq4vt6tcLtarsFE
EF0OW1OQIVOWCFBzMJadoJs3Vqv7hjVzPu3lLCazTCaUYCi8nRb1nO70uQ2ws6Pntnzbe6JXuNNn
5ZhCGMLTTgD5QBzQrhxrD1+6bX+kB96yt+BmwPuBFwES7CBG0Bh3JdE4VSAxoFARaZe+AgD5qN6T
hykGnnZnAEHrU8YnkGx4qdcfcxwZigCK7vTbchfdpc4x3tefr2/F5gla/STGt6PeAhswql27RpaD
CiCLJcV0hcjzts0dV/APkngNbClM7KkVRYasM7rqsbhTmzsZeaXUIP3RG45bnxkgL47SyhITfToQ
XYh4Dxu7+hdSai/5SumrMnB5QfTactoHaBXdgRUJqrzjYM/P3UvzkD5aDzO6a8YIUAFUwoidP/Qc
l98O9QpEtVBYRxeYbWkbqaHGeOTqKDfToXHlGD+BPBC9zO6R31Xc/tzvxph7pU8yqMWOGFwoFvAp
WIMtRk+LagUWn1aSnp/L7/1uitnZ3KyICeEVE928GLn7bgkyYCSgB6OgV8kXd9u8xFafkdnedlha
af5tzjzQR6eCWYE/eN7SEHRtWcxRbSCO1gjlgMvyRLeLHJo3gENv8gP/cSttronOwoPtBjQYbPa5
QGmmzCeMfWi26csYYMWjCw0y7JVyFCMHzPYeQGz34uAkX2LkQ0/64/UgsNn4Nla/gAmStT6D3xGq
Xzv91OPYIPtRby2vdcF+AyqAneAqr0jLrxvlrZrJurQ5LNt2BoWl0ASK9i3O+odhHg+gcrrXwVsr
INM3F04Ra7P3bIDNEKw0hoVDyG5rl8ht06LGA5XiERr0aPxOQa/YSmSHO+UhOjRHNGMhZNY441H+
nH0Wg9xZflxfubx5PCnvPyA3EKliK015JMtCL0NRUvWnm97T3OQTMgsRj0XIhDzGUICxvGgf7qN9
eaMdaFklfJJ+oYeCAhtPz3h771c/hjlR1hTlujag+Z8DXDXs094ugb2+VZ/0L+INceOHUXK6kROm
t5PElVVmIyZBKzMSD0AdHWhPOtwnN7TlCww1F0/HXSFzx8nLKFGldNqyMUp72ZeQRQW7zEHyy32H
UnHCrQ3Tv/EieqxWx+RzM7AFtSjDYmJonmE8zO3POCIQqThAcsopjYnj15u3+Ls9loNt6XoDVDpw
6xxP46g/NcSyFy4LOM8Kk7ahQRs2St+g4D5lDhGSg5k2pz4ueeiv7QfZajlMOJpjCRlxh/Mx7Obc
Dg8AEACVNgRzaldBjjmqwkPi2JzyA++aPgeAKzt3hjSv0BmlXjXSOFKoYTE4tTk/qVEeFLp8O84A
wkVd67SkvtHa/ID7/DMZ619CcyotqCQZli49KWEY5GOv2VaouFBWeRgs5Qcaoy9gzP4BbvjGzotx
b5QN9NvI7UBGdGalb5I4HYaSuFnVUELIPHUqOU5socsWDyOiy30DcXs7avTZneeaFwE2W5qYhP6/
cHQ+P6s1hyI6KQa00fAKNdFIgS7K584ubPoend7Ahhp5AKN7uICQHZuP2Q4NzVtjn+4VIDSSO17b
6pKHlGbsq5/DZBQRaTqhGebflWVtZ+2mG8D/KLXe4JT75VMKYfkHfjt++0G0sssEwkyPhEFIAISk
aHXonu969bbVHRl664KjutZp8bQXZInpfSLaI9fpt96Apoj5fpVKjShsQVhKxhZIMMRh/YWyrwpA
cGPJGTBghun09/zeCk0CWVdfG2SSRAkRalzKHkX1CqP8guGZcudev+k2T/LaBrOXVdpArzCHjdYz
/f5bc696tQM63fMdO++NXzJ8ip9SbYI71naZvYxzkcy5jggyO+05ocK33FslUB6R17wl4DVSnP4u
f5SD/KW+B9CI357kfV7mhjPTAuK2tGdBUZmS2/rCd9mjXlw8LUfr0QKTmb3QhgkKI2hTKnbrpS/x
i8lJs7ZGA9T1p2BuPyKay0RoMI331Z4E0aHyuk/0s/NiJ3ezmVsPYwElwPM4QAIetD60nB7KgPIp
ZugTFp/x5Itnez4PcvHQXFsJFVTVLaoHZFHEMFx9FcEGopE5Uem3RuiFU9tQWrBL44dSfbvu0Jfk
5AhOAL5CU/Q8TM8+4aVeT3upUCi8jdzOtyhoJ950VETb8oRTGMSP+O9dvy8O47ENwOmEJ5DhlhBg
56Xsm0umc2smytXQWmROFiR4ZbWUaFKDNkNuF/ctqKt1V/gKCNkuQdudvr+qEw+qRb32ImiszDIH
K6lCMwR1pbkLDeVmnHaZrgWQr8pjjDfzuHB4S2ROUF+XYm4kOvxJHpRgiHovVVI/6qTCSUjHI7La
dt/V0piDkqtAZko1mgC0o6l/SoHlyR6I0yH9lhw6wyO6MvjuhR/XXWozPT1PIP6zk8yxScFt1Rkt
7NJ7p3ils/fNsbPpAGTzkO2sPbfgTXsAVzaRVdGIoxL8ayGicmLdKoNs15Xu5ubXLAOUP7E1IqNa
0tut/FeY29VSzwWy1TnN29AwejEzMWtAhyukZzpcsbgWeNFQk5FROFAxjQL0LS9AbAbj971VmIxy
UWNlhpIn7iFiusNi2KH1en0bt1L+9dKY5yyOYzc0s4EWklS5tdC6Y6bYGaSGULEAt2Jmtw2v+s1b
FP3z1dckUpZL4UBjkdrGrlj0vZPMFmdCfrNwZULZ2FBBeng5iyElvSpkAqL6b70w42jdyne0Wto4
c8AjKtkaGVTX1pg1oRISW7US0oubNg8ku9hRKbnapZXw5sRVp96MMavVMWG0rSpjKmocBVmzjZtp
J1m+AjDwHfQtd5lfgCvXyjD1ieE2V3i+7jGb27cyzYRSVRzFUhtxGAxAj6fw3sAD/7oF+uMvzvnK
AhNARbU32khFsFYgwQtVxDwNzJBnZPMpv94yJm62bSKDXAbr6GrM00P/GPu1DK7l/5H03+Y5W62J
iZZySZo6ARpkJ/ujhyrvIQqoqswQDFCJqB7jR0RNP7zlcwNtVm3e1ymzMKuu7tVSbE1EzXgabMNY
Ko+M/bOg1rfqkn4p1G7ZDUXloqLuS7PxUIgYozBJYedjbQ99aUcq0jyzO7SpVAWLZvhk7IAFsIzh
REZFQj9V9YiWBnFiPpV9GEJW+st1h5A3r+9Vo5uJUsZi1VR6zdiVdBaAeHSvKmJbt+OpPCkBHtmR
PWnI0tDdfep8aKk42dt80J4btwysPW8QefO4Q1AcYmmqBM7C8528CmFhaVbyokn0pZ+dG6Cxa3jz
3eKgM3nMfR7p9tZpX5tjXHUyl0EpCbZwtkRX6hM7He+aNoeGKI+BYrPvtDbF+GmTxAu46cffiWK1
S7woUF8SLzllBwtoqd9sG4MX2tEXuIhyryKFhFoQf2J3K8ysfgg73NPNZU0sARdTpGqeBOZvlTxc
96qtI2kZSETxLyYJ2bmBuJZ0LenhVEJ2M01LUEqFXdaPaidCxqNxJsXilLs2n+pri0zorMFmpeC+
RZWGtH6ymN+XYaoc3cq0B8GqBrdXxUdrSP05lGOnypKAaO332Oq/IW2c/XzSPpu17teqdTsJBMPS
lsR7dW2FXrxEwGAPrjT6aT7ezca0FHjm416hNZXmXhNt4ieYc0HNxFYOihd7/Rtvsmpzp1c2Ge9G
ubsfewzRgeYDtFspQaGRs9Ob9fP1shiv1sJJGAUFeVQKluDywdxT7jJUaMDE/XmyLaBv06AWMceU
O3Bqp4IsGw93u3XfnCcCLR1lNe1CyEwbZCVFKRIj2gcqTbQcpVu0LB3pxCdm2Ir5H2wxjhZpYjJN
CrZxPHSgUy1czOugQK3Yyxdl1wKwNwXJScCg3iG+nV1U8GI7f5k8SvHHXfdG7NYoJhFMJSqltmFi
t7lAKa5SgUwEsKzaU8q4KaC8MYlj+P2u+jTCfuzlPg9RtBE0P9ilbreK0XVejiZEa2A3PwjDzwEd
qlm7C/k6pFsLRGtU1KD6LkK4hHEupS7HqBEQRzLlOdOfM2nXl7Fdw4VmEli4mVQFk6aYoJpGBBaw
lnWdJ0TyXSi/mMm3eeRFGfpBmfSJwjMl0QINO1qzTG4YSdGQ1iFo0pas+R7GxPAENbHnQa5stQtH
0LkUflvuRB1plbZXJFDIJOTZGquf1+PrVgqOH0K5jy0R/cEz29FqB9q8R8VQE6xdFhsBEfTRNsr4
ThViAOOG1q2jKrczo7kRW9mT59HuazlyzD7iBLWN+AKpH/Bm4qNAutpk4othDG2UNxhlrszZhpig
PfcciBLPAuMBeq5bPYKphlET0GAp1ilOvnO+5YaTUVkRvGTwzsCuMqWiRo+yVo0tcJ7Yo0fRSUtA
+V5wko+1O+9mNw/043zkEp5vhS0dA0oGdhCD7djFj8eoAtWQ2I6zhjocqI8wNhQGGMJAWYFf/tzC
6n+wxRxZOa+VRbbOBH/mQ3w/7A0IcpeAFPWuiRm3swwtt6pA39DMcflglDku6KqadauKVEWJhHaY
9g7IrndDWMt22tSP5RDFtgL1cbVV37Q0rW1LHZ9QM+RSa27kI1AIgnIMba+ioM586dBIy0KsqxRb
TLLA1HEDq6j7Zr71DQ+6PHbU7zXUwlPP+APkwMbF/8E48+n7vuiTUIihWCst34D13C9a1dixKHDe
dltlow+G2M/dKeA4I1jlP+0KF0QlSuqIP5aD5OARgaQ95pVRtqAKH4wy92FpTo1lxQgBo6MeYsxo
Ehe0ap4JsgGBitdgDAfqR/KOuFAh4jv2xlVkgBQNlAM6FW1jgWODMnVhXaSZL46PLVnsFOxtXfwz
G3jFwI1AZEigZjNpQfkyx1AmiPMVI3SBtGqwC+MVGlqcYLr19PlggvmU4whStsHUMEATpz8SQQU1
Xa3gKZbkflL0P5RS2fWGEttWBpy6KmFCvDJ0MKS16XcBVCvXwyINrMzZBSAPej0AQJsGSj0fg1NH
qhLyzk3yj3TGgJE0dfdXFJwwA1FJ6FVgjJLVexELSe9mK0x8FHZfJLG46WIuE+1GgDfwOFfA0kIF
0Fghi0ywxiLLZWjKiBi4kp8ysbK7Zd61888hfbv+2bYizcoWy0VPQmUsp0RM/GqsXTKclPEX4PfQ
wj4MWW4rM+E5DWdxGnN7mWkVxfmExSW/Zsc8U+rROfrQBbRtJ3zrvPQb3TfR+Jtos14pDf6rFMQY
DGBUoyj185vmZsGomxJYj+JdeQMyJEf+nDs8sORWHF0bZII4iZqwUysh8ZXwbho/ZRCIH1+v797W
G33tKiwvvQ5h4hitlQSaJxF0BAhGlt3mOQbiqujs/NgEIG2lszDVQXDboxjEfvgof82d5sSDYW7F
m/VqmfMnx0oeQg8CtwbpgsIa3YJ8vr7Yrfzjw2KZeKOqI2S/RD0By8/stTZwXY66p9OZIgg4rtvi
rYZ68cpZwkmDAjMEdn2y5O5cfSEi59xtBk86ECiqKlgIZbZu1I652ImhCT5Ad9nF6JnUJ8j9gDAA
RWI/f+Hy+m5747s9JvUthFhOOuWcUpwVXey4twViw03aAnQlJt66oD/s3bbkCTXQE81GZhWQWcrw
QyWhmBMvFl2GgDnTax6Y4S+AV/ogBrxRvALJ//76vm2N1CL2vxtjTnkoSUk9LGl6vgaEN93BYFos
OD34OJA8tjf1burd6SUk9q8JQrR8Cr+t+Lb+Acypb4lsDtjx1A+tp9K8SY0vigRy0Ok1Nj5dX+sW
UNigbxmqYQ+ZMLZqpUlT1VstTI3gNdtNLoAvqFokv4SbZgc0Hp2FKwHDN77O94Jn4Y29oGu+gCJi
BC+Woxy6xFH/hqPaUPEqwRbgqX9BZzCo1tTp0ZL6ZqbbQv0mi9+vL3vzA0MDXjLp1SieC8Srowmc
X6iXnZT4zdA1qNKFdtctGKxXTi0AIc7UZrvrBrdqdeAWe7fIHJ3B7HSlFlCMGwEFAKcZygeK4qBy
7wuio52y5xDSx98os5HwmrncaRQa1i7Oz8o886SsMQYVd2GSIewtIL2BgLn5k5I2DCBbLr5ZppMH
oFrjclGe35FX7LI91rpLTDDpLRA8i0D2InrR7eICbPqcgW5z0Gz1rojP5UA8jg7RznwT9twq6VYY
Xn15ttsaWpkupUKX+qBKhCziY+EmBwStBMrW5F44WJ+SHa+gvxUnVTzQNZXiI8CC/jHyC1nVa3jW
QVIuAbYdCHsB1LeVVvPSkY0ONpzq3Q5d+sqNJxUMifoIp0r37a0UxMBJzchY1SNvnPM8L3exjxDu
BWRY1KH9x4REYvVA6zZZ6iuZrtsjeqF20kcHeTZ7CJYN+74GTLqqPGOq91nbfFGrTymECEmp7Fu0
cPo2u5UnVP9BklZFA/1fJFCU6JFdT4rbVpNrLOURHaKDKE2HdslvRlPaKbCQlROkEPH8IO30sBTF
bRjKrjRMdpzkqKzq3Y+CWJWNB4wdDZaXzYApSj5pMLir4mnbqU4jWh5wZsTJJKQ3CWpCaUugBjXp
6O2nmR3KCmS1aylQw3mw9QVzEtJga0v+OOqyI4/Wbk547eStjBnK1P9+TsZBlLaxzG5A/BEXxcZL
5FgusrOkz3pR7tK6uwuznJOMbNWsIXuB2QqQWdLyGbOD5RjH9WAIqU80+zzjHEw3dABHPCHsY7IQ
O7qAq5W4zWP8bYJwL38od/PdTA+FoUDCTzVYJQm57OeirXGL0x9QHkofitzJVxTy9L3mN7f9ffmE
MuePxq0D0Vc0hxODt553mmYY6CWKlgK924/HZQS3W9+i9QvNLGmnvihvOkZ1U0wiU5yQ1z6Bd+wF
jcvXPgJBzXjkRYWtQLQ2z8TgQW20WqgnBKIidAao2UOijBcRqOOw53Rlg6XhJT0mNozxvMTZ6+6L
H5Qqovg1uo1tYJyOiyrnrInNywR1DHutXcJdNnyb8udG4MFyOXvGkiyOeZxmdYH8BP3hF6P8KqLs
XLa4P6XJnprFyZUSwk+8Qa3NzHr9HZkDmoZ1nseDBU/9rnwR6TPPS26kQwm0LzmD2TiuyfuOTCQX
kjiVw7EGt+qNelhcwD2API5s8kWn9Fte5UuCXfGKZ1usiwYqEOg06BraSOzDXTcxbz7oQ+bLDzKw
T3sYdkuM3nn1N9HT8QCMgaVL9uH36nH4JJCzCmYECmfO4mnouXBa3UTfG/m9iaj48VwW+qSPRBnp
ucxuF+JQnajaNe8wFdbaasC7zDa/9cocs7eiHPZZPE/hrqr2oQjEHuFxRf1/Puz7ipjtLMxcMYu0
RwL7dZ4h0EcBt6igNXYXACI4BBD8RMqX2kBQB2ELFOp8I2OshYt65S2VJiqrBKGvzVBvGyy19PqY
ag24IG9+w4xl5VHpTeNn5XOpFjdD0OrzMi9sEkqIwDKSdxX1LTs2gySowR8KKB+Ax5oHokH+CDlv
ncxTezLCPkcWj9C6aDctKB/EKvuLPpihId1COd0wIaDKfMvBtLKiAzqJvpRu6Nhs7KJQmYCDud6T
nXCvvF4/FltJJKTFJAvibBA/FpnbSu3jsZunPPPbjPjVBGVnAcex//wXViwkdZaKcQNTZL5cMgkh
yDFRSy6b0umSZxODFXrHkXPcDOIrI8xSJCGLMiUrM5+OOfXgdG0gLvIH1I2XVQK8FlWRVgiwTxfc
RWZOUjPSe9RAxM7X+8KJ0vyrpg0vmtnFyA9zzZsK7TgW8S/IMz81GNB3rn/OjSYl/QmqYgAbLRsX
7emYFPJijDO+pzf1DmUYMN3xvstB5dkB0cmrMW3bw8OOplToh7ONvKw25SHWJhAcxdNbb+hAWGL6
2K4siMAvhfA2pQZ+hizvZyM56Gl0arshsdXZ+quFr34IE8SzbNbqqa0gQmYXkPE5YJtdeW9VTodX
LX809fLE4zublogKOlDfF8iSCRc06eQQZaB0uC/F5kslii1nTZePZthAln6+HlX5XDhdRc9OnqYu
lbTMr0fDzoXelsUSKPbRNmfiX/eby8P+0RQTNGt4szGh7OCD/cWxkAfI6mMKhNb/ZoU57Jj6GeEC
qrZLsn09zCdkVk6UVN51K+ey48f7/ONimOMuEFm3tGzM/OxXBaoby6GznBA4suvWK1O78+hkv+g2
UOJteDnN1p6h4WHQKA3IEUs0PoVqmWMEDR+yiQY7tjLLbssKubZF7rpM5jDaboyVgCLr3Rxb35il
UWxmSP+e6SOkm/alC8g+D/IHXs+RfjP2m4IdAA84BDc0dNmty0mrdwnOedIbThdpjjZ9j4UHacpt
IxptK+Zht7YO2Nogs4lh0eiZNWJlhag8ZlZ3QLDkvVa2vF6BECMKCpCAusAwETNC8w8nGamCeZAh
Gh8jQUowFZXcJ88Kpg3mtxiaDM/X/fPyNgJ8CAVeyJfpUJFnXUSPtWFSJhxrygDzm0rvT2QTN167
H+ywvqEuOVFACkDtjJ/U0FO+JEftc69j7tYA77TiSC/NrZCBzpxg3pf32txAP3w0z5TME2FpBUmG
eSqg0en+DB5jV31VTqj43VIhH7V1rPSedyNtfl0ToAMdrWmw/dP0cBU0jTDpTLgMNRtBtwO9CWgV
8XuoPDPUfVdmICsftsVs0o/bgZ+eSpRS8R7esdsYw8RXXC2HuvDKTttoWRomOlIKp8D7CMkrUnka
z0xXdelIzHIidM7ruotyzTL3QdqXbZwX8NHWm73hroCcAaAbTpYgiupQAsNklWj3Ry565bKi+HG5
TJgxK1OcjA52RQND4kPUunG87LpO381d7AB9thNmdb8kz+rcc9a8FXDQiAC23EJxCEIOH790blVR
oY8ChIJKiG2mo60WFqeNpFzYgH6ChMIPqCcRciB8/NGGvlRJbEV55Xd9Mzs69GBBLpQTFCWtNjs2
49jZcSN/kzMjyMISvYdivCsT/Qf0cDNHI3XsC3J1Y03z4xROkVOLakCQ9Nh5IriJqDuDlZdurbSu
tHTFSUhK1eniQg5itO9svUiCZAwBW6z60E7KeXQiS2wO0Fe1vDxXVTck4RPHkS5SYrpiNFJMdHno
wB49Ryv/7QS9ErNe/61gvRYEL3yeIPhlxPloi52/H2tpbrJSi1COrggmhtHbgFCc00Bj79wbnHzw
JgIJzZu9oJ7x4W6kdpH94loEjYR1Luas1piMIO+ZJKyRyF9jsJZKXwx1ALFNZccSJ4O67OPAFgIC
HTXEy0xkEc1C2vZ1L5c1DmboU8gcTe/rk/6q7wd0MqDP52JAAEoxDlcW/DLXZ2wzV/IE9Zol1yAg
X5na5CJb3I+Ttc+j4SjF0w9DbU0nafrGEWdQDmIeQ9bqmyrCzPx1n7q4tenPAC7VMlFFNi4AoeIA
lLua5iBvhSK6PttyfCOB5Py6ke3FrqwwRxVtZjEvZStCgG/284k2IfGicYrHFPKUvJYv/ctYD1ov
iYk9aTt1idUOpa+Cw1ULdIy2y6Ibly/XF8X7cswGAtKaKnI6ln5aK86YBBCWsaf59bqRi5sR24MJ
YIhqigb6uhenwTC6eTBElJhayZaJ6qjEcOL0QdB9kVi7sTtVNedUbJpETwGYNMwkoUX/McgQFe5g
JnWNvVKAIaV0RDSj+s+FO6wMwQwgYNqyFlkkskWEtjLyBfo3RXjUG1SXSJH9+O9fb22DcbvYqIdw
rsLIXwp5NzcQ+zXEyS4EdNXkHFPG8RP42AsMMuX/lXH3vDjQHoCBQhVROvz4DdVokMVcVyO/Nu/j
+WmWfolE4hyqLf9DWvavDfmjjVDPMJ1uwjVkq0cS06WHcJo5j+bNg7s2wiSAbWIkQlXDCI2QVouR
f9Mt+73iK44ZpIe44hyqLedb22MywUKZQktLcKhQGbInDJmZ5rDrxp/WOPpZKTqzOp4E7T9XA5nt
op96fefUeiimTRqfcac68kGledJdqoqHdADgG6cOOSOoWzFqvU7GM+eqCMmiIvqb1S+jfFBNqLAp
istFn/OchImFZq4WTS5g/6b8rk18fTkmGicP420ZEwfzap4ko+tpvEATEh2q5fAn8YK3EiYsqVZt
jkWr4Cy3D0JoOHJG7K5XOYvZyilX+8JmPV21mLMYl7gOi9TtK7RPRI6zcXb+jGlb+VqHp4AOygVc
hdoxHcBnnEIHbpmdxOBVT3iH9/znK1NGmC5IfeDWtEWqQ4KnFSJbx0QAkF0iSKJC8X87vextZRKI
QNQ54m04p5+S8SCJfq97cvqKmUE9rY85T4nusmTz8eSyPD+4EQWhqCY4XyEdRpLt1Dxyc+FeIG96
gdJD9tq2t0UyBNcvFt4mMgEjWqQKIz9wxsoKpulW7DAdiAESQ9M4Qf4SEs8skAkURjT0GNWRI7zA
LTt25B4zD4ITQeb73yxc50k7nfeJzaDWp4CJGhbJqiEUutof0NpXQRYUuuFz41FBVOO+OPGqG5e4
NbpIKKWbgG4YkCtgznYxSqizW3Hs5zKIosQiOyUAbUlK9rMhS2qDWg78poYW9ANaThVEO7OCIKfT
v7bygF44UNM2mPcw9bsAq4LyfBiSyVWNwYO6igsUquypE5aBsXh7LsD/VAIfERFAAE1Lam0lSY5t
M4JqJCUD5wLdjCfvK2PjyVSOXdXJiPO6AQ56oNGaWvmbV+Hq67ERZQgnEAYTib4KZ+/3qxDM0ofl
NAa8VyFvOUzOASoGVWkSLAdXl9dnuzqeOB9s6/m3XgyTcFTZaEC6lYaQStmJUfrTUvD66hW/TIWH
JASR6V+c5NUGMQnHWFe9II80RhbH3pTsEo36MVzsUPGvG9q8v1aGmJAhF5UGqjl8OsW8y5T+Ocu+
LsP8eN3IdshfWWHCxTSik9VI8IUzAzIOAQQmLaeTDgRSdPHBSrzrBnmrYiJFSRa5tSScXAiMmHEg
QFF3CH9ct8FzOibBsIq8M/sCX25WyE5XvguJtf/fLDDxZxiR/CXSHPmaCrgmmPvF/zx88zHCsRPr
FZnyyqqMyC/HFwnwNRUtzOtruATDMyaYN4dMellYBmwFGD/AIbEE50ti8pqDsI95LGicPTkD1Fap
RUOlJocJD3r0CW1i+HH/zFkODSUXd9C7J59RGSsLxqIs8xjONVqQZ8p1ewmoEBkFd1U+F1LLs0bX
u7ImV4OMMSzsD7VWTtB3hFwePTeYQ76PDzJvOIkT5thupNrWKbqheOdI6vepec0AhEpC8FSISGy1
hhNTL3t4jGuwUSFfIt2Yka5QXVDUeb7mewF8vFSDoBPPlRjAiAGcO7acdJoXj1hsdljrZVT2OLsp
xlESiC2iXyLuDV+GXoafcPskl1xmzEqZWBGPSAiUbKn98CtVWWjB/a7u4110Ur3c7T4Dr4OpIrf0
QfZ5IwIfae0beTcBp8n55Jy4yLalwiURxLnAtbIMT4r51QSd//iFc0Iuyvsf18q2pIaYDJmm49tG
3cuMScmsnQ9jjgdrmTui+TgBIl0PxxLg9OuGt88+ur4aeimXg3WkQpfZROXdT7PXXK/2acgTLLrk
KDgv7d0E47CZlOB93EuoOUt2dVPdFxBdBYXYZ3XfHSdIdTvCp9Yle8GHlMBT7FkuhL5P0a/U4dOn
bu/k+09hbjhRjZR00czIz8htSx6z4oG7XN4HZZx2Vtq0GnSx9q3+Cay39vxXVV5dfV8Ec8GRtLQa
pYY7lql2qKTPldIexOLrdb/Yfoy9W2ERiPWQWZVWRBgpy9AqwURGoJXCW6nF7lJFAug7tFOSZU6u
G89NuvxVqq2hhI2+OpTJ2bpllXYDWQq4ZbPUUF8QHSn9yVng5ka9m2AXCKJjqZkiXLH0QU1hgNrt
BAoHMN7P+/jQ28X3yuWY3LooDEU2cdZQB7bYVTWzJJC8a3HlYeRi+LGA3htDUyAXqoJ0h1dhE1A4
sJy4wp7HLLT5DFzZZperxlnXz1pHbYe+MUAYtHTme4g8ufqA2ZbINTi1kc0cZm2RyWGaWp/Gpauq
c+2ZBEugglUAgtnhcQ7qmfNt6bFiM4y1MZoTrO58o2g1Cxz1lV8vymu5pK4oTj/FuDgYS/+MUebn
fui869tJz9k1k8zrRmkm0OYpFq2V/UYr0JlksvurdGa9NOrIq6WFutpPmllCYzo8YeqL2OD7Bfe9
lj/RoQA+qQyNx9fWRYPoyl4KqdE6aqLK19pTtaRHVf9uoiM6WxHnA9K/6Joh5mIgRqxoIXUQEyVi
81RNXir+RWl2/e2YgF+N2jj3HWLlPDROnWOSosNEvjk4+sLTg+W5AxP4tWYpoVCNRrSMtlixI/4/
OknBda/jHism/EvtnKpiW1fn/O+9bxwex4CX8W2FyNXXO88erTzBMhNxEIlS+aTvdln7RYkEn7Oa
rVx9bYIJEklKOjIXcQOB0t5rnokHRK3X3kDr5vAHyJvtBUFcAW0c0EWyNU0ovChTO8Lj6KwfJVcZ
s3twCdxjkmnfNZCbB7v/9DdpM0bNcJkZBhqz7CSGBjaw1lTH33Fw2U/HbDxQzenmQAc685Fjb/P4
qqAXoewxgNsy/hFGcUrSyKz80jwa4DlMDaDtANZKex7Ejga4i/P7bom9UkbBaEu1GX5fKYLq0LRO
uu1AXf3PlcK7xDhLY9kFSrUDO4M5VSi7vKXpZzmHSkKb2mbfcrLizUeWsVoac52AELAsBg17RslL
hh/0kSVj+oE+sizrn4HqdHb+4J6mDn/xUXUFroJuKpCtTMRq+6JUcjJXKABKu/873qCV/4MC4HZO
sLLFhCwiThUwynL1uzQMxm9sYPx2JoHLXUr6zcsJNs/fyiDjm1kOpDww2PAYU7ST+ouFWjsnoGx+
PwMtaIrHBBSCuZV7YNDbPEPMojkWCSgJ2fRQ702Ex/8+HoOXDUYm/rXF3Mzl/P9I+67tunGm2Rf6
uRbBjFvGHZRlxRsuW7ZJMOeApz9FzTejLZqz4eO5tSU1AXQ3Gh2qhjmuDOzfMvueJfZSMGvdLl+o
1d0sqP8kv0kXbCiM6AGNcu1JDCOewiTTII+jTbf6qnamM5YW5pEUwZN3861/KmplAFxVJSXSYGpL
40B9wByi9j+nVaGDRui0tkKBU3GrU+vSprSGSEb41uhH5NeCsE0umzT6cl47tsVYcMYgzrUANfg5
tAFYWjabsVEFk/W1nPZz9lVrn86L2FJxSj5ErGxqVmI9LGfoBJBskHy6QkOQQMW3Ao1TCSsjmvRq
nokGCXjTO1bz0pcPWXKpFs999SKVX9NJFNlsud0Tget8Z2TN3QDYeUwkAbJtYpadVXiqQ+96VfTq
3LhSTMzUWOC3hu2i6fDzATVFXoEcmpZBhR5Hl8F8E9dy0U6ivCNYiFFzt3wgbIlgxMZAT/ov4wpD
F3W9xdP63dOXLcpyiZ9fTneLFxwBr/JNhFC/FcB9krjSELlPjSzJcH4pxVusBO+DKV3yUbcTrhwB
92TAMzaWWxB5Z1rFbkZfmUCDfm2AVhcH8rHo1TZPbNQzPoaLk0RZAXFQt9d+LDtdu+jWdRpb2XUO
unad7EEIE7nhoE9lr4NKKydKU+sw9Y8KF7+qf+uC21BciFqGbwwZwyjrxGzPpaLF/BbCPdAtkOS+
bx5S0BxFkahffsPoPwlaPuQkUG6SMq+yAYLQCOX0+gAc21rgkTdc1ycRK9cVN3hqth3COpIXV+2Q
PetMfSwa0dyEaCUr5YyzMTLQsomQgD/R/qEp7867R9GRrDQvSgCNquYczgvk4TUAKbU7o0fZl4p0
fNmPVRx1ul/rhCodiSXxhsLKZN1p1FcNLM0Re0mTi4mIurf+xaT/UbQ1koXeYoAeDuavoGMJ2qbj
fA24ud8JOgQntAZ8YFnUwWOFeDI3frQr3gFWSYKYtAT2J9JHpLYLITC1QPvWswN6jrjUsLDAoa3t
BOgQcz3abfztvHKIzmxZ+okZMQJO+2nGRSNZxMkUHcFN6iR5kEyXFHmP88K2ygvQEEsFTgdg9PR1
pDiOeLz06MIOpKxyeFneD0UCP1xdDS3ahcPxOQtbn44orhDtos/0K4Wnt+pADwbXg1JGlBebXhQy
T59rNJuHPlCff5Sq/g0xxgV6tWyM3xuCj94+h49vXu1QzZCyHCITAYzx2FTHht4oKBac35h/0eYP
IctHnBxDn+uZFcf6X7fD39q8hNBivdpW5g9RK8fJm163RhnRuhnnvqW1dosejvPLEW3ZynHqTY2+
8BCrYXNuWywCBvI3kCoIpGyr7sdCVn4zslhbmjHcjSw9tTLCsgc0T2HCTrWJqJq6/KlfPduHqJUL
HXpZj1m6hGNLW3nLPLn5zmT1OqzAFNw+lMLM1vlDArrlZ30wKm02Iobbrc2pE8bojKbe+TP6FQPl
PSD5e00AwP0sgrOBN2WONeV5/Nyp9eXcZ6DgjetvY8lAkBWC5LlmV2o5P5QR93qzD/pEdccSGNtN
4nS82uvW8FxlxQuztHue9UBTCm+kVH6dqXJz/mvPaxQ6qz9/LIkHMN8tAdxEvsfZ3ZB2bmsIsjgC
IwTh2mchWS6FOg8/hUnzNQ34JTCdBbLO6y66xD+LqkyG57iFO3lCnrRkLo9Bu6C8plW1syz//N4t
yvnvygs4z8+ypCkJy6hH5FkqvY30LxCpb7Lx+2ChEhE9xpblgFjvvMitt+yJo0co+FmmMdIMBFzw
AEvEiWd6j6E0JOAaPNMTL/I10XvpvIHiKfNZXmupo4InGmIcYF0Pc2rTltnl5A9IcDspcPH+4/pW
vicdhwiY7AgNl4k7s7sHhbQ73S0UcqzeM9/qRRu6GcIvMD0anpga5gk/L9AEbR4ATKGbS3bs44Jo
DuNOlPLbfJ8RGVOoeBbqiOJX3q6dU3kAmv5yeGHwT5Lxf3WrJUcllLiY71pFTyTSlbtram3QwnSJ
ddAwSf+CLx1AkuIuLZMRFQLnb7mTU3mr3QRdQTYBTqIGSdlVSTHSUAVFq/2JkpxKWTmtXJYSVqPC
/142UNBAAaAtR719XxPorgQquaUhp9JW3quMNIzwTTi1pUnlryzmX488sfcSaQhduS+etkZU1FjZ
0iuFIavUG3ZMR2dIu5cYcvrAehFhKiwe45yKrLyYUishOHQRhuljd18pwJIe9Bna2fomo6I0u2gv
V+5LAqYaAOGxvqVyu/SCVfN7HbUBeUUpqqP+Ot+Km/j05FbOi5JBHVj07iz/ai/CMIMXAkwFCqN7
+exP3qj+RoF66xI6lbtyYrwxU/A8Q66KhxoNn8f8QiePlYHiBROAnmzeraeyVj4lbjIQii/vjCX9
Me1bJ9zP178X4G71UWA/AQKiU6S0fhlLNDFPIdUyTs8qHye8dEOCtqXuXiXXRC5tI/HHFLgS0f15
A9z0KUCmIQRFBBNgh589dJPIPUb0EKIMQ+wN442JCbre6gU5ia2GdhNcGP+IWakm6YGxUBYI37VA
cSSAKYIGWXLC9r2hPbQtoLxroob2Tds7kblS0Nzqw94oEK2YrHIw6eOU6HbrlbciE/VGbcUqp6tb
qeRkSmOnLK/6ZHxuh4cwBkTUtZY/ySNAmgYVJBt/UlH4tKErzSxJwuQEE5ZosUN5EvRPQACMLmS/
w9CqXwSNf15Ntq39YzPXWZKkVRcCNliCfMiBF+sU1TtWJdgB+0A9gEMPCFhLZ18h7c5L3uoKO13p
LykTSe5Ma0igOun8aGjDa0Y1fgy11gV7x6Er0uM0htfDjCLUBLixhB7nOTwCIMw36vSoZrVX690x
KyUPbKfotayBFpsXuzCSvTQ1XeThd3Vd+qTgR2XUvpz/+q0X0YlmrHMwPR+yCYh+i2YEQDt3iljU
K7To1i83zMnBrC5QXebZtBB0BXINUrbQACRhidn7XTUBHpVHDhDxBf06IomrazQZGp2nAEgNaIUJ
9Kp2LClzyHBthc9Vg0xwITKvzSz06S6unBRmRlUdxHJ/hZE6A/mxclAVuwW8XUKcdE+8TndThNCA
pJF3+ojC0/ljFC155b4yM0aoXuIDMnCn10npyHHuZOYFBR0mQWd/KDK3zav85FRXvsuYaJEWKtxy
0gMZtTUdFj+r6qWFETX9OpNfJbYLixIwik//baHLRpxkdDqj0CSSIRyTumf08Dpmk9lTG/QdbldO
PWUStZQLz3blyPo+M4lCob8Y1LmbEh25EK0EpU03/swb8zGKkIfvtfYZxO4/yrx+UKPwPks6ZteS
8SXS4sEeaj3FXJB2B9xx0+YmqiGYYz6/L9uRwMeBaKtYn3PF4B3HxiyxFd+DfHqJrcBPAoodcKSe
l7Z9KWuAuKGYzQcG0udTsCSjlIZ5uU+qZx4+q9TTG2Gcv3zxr47jQ8jKjMspn6ougke3uKdF1yHb
pdZgK/QHyY5ULYBwfdHzu/+2sJUhE3lK22TEwrIMtKjlo6ZfJJ0QwG37Ov5Y2cpaW0UiRGvgdJd3
GaNu8ebOzuzREKwIoQvUeQSnNNDC/W+9CrdN90P6ynTbPDKjSIL0v2JGYkeH3+4rEMlamSspprSC
Di2ylvd17fy+rG0X+LGslZ1ayVB32oyZS55au4GV12U6f9f05kVJZkxc1m+MqKJq2XmZ1jqfOHNE
yRNDrtSInuR+FyeV0xaHGuutKXOkWdRM/C9W/vcif5ngL/WiDZsEf39pZvj/7UTdlgY8eQIiQkTe
63GBNNQiiSzp878LnEsHypK5E4/wbcdvYHBEeR7Ux78gfszgAJoL8z0An9zWxkRp5K0C8GLYaQJ7
3477VTQZAMlNBzbsypONWqpTo8UJ6rYF0GqUkLMFkNtOncmhYJPSgZ/KXEVUstkMu07ErnybomFE
tOggtmyzV6u09lVLn8+7ssWJ/OI+T0SsXFlWZk1SF3BlZnpRA4OcsVslAr5gEgsug8VfnBO08mZ9
RIuCMpxcHA5AjAEllQmQ3wG05uGMeVbBsraV8mRdK/fVpF3W1CFMoJI5Toxkj0lpBIlpga1ReUTy
0KVFD/wqq9tbTaa7YNEUBT+LUpxb8eIWToKQHF4F2URkDaWe1Q7D8LBT1O3oJh1fMIGs70Mx3xEa
EWDm8aCp8udcqR8AFNdcU2UQfI1IlVZ+T+ZjYpWLy4lTaVfH6S3IrQRpdYEqrWMLYo1GVOq4iaNR
e5KsJHLUvvTMMQJEfoMA57zibgYXHwesLXfKye4SkzdzFkFxiw4MetKPWiodZfh5Xohg19Z40JIc
Zl1T4e1tSNrzSJO7YswFByPatZVryY3Q0IsJWtJb6WOs5oehK1yThqhITF/Or2YLFmthi/vbjWnL
ck/2TEnAqND28NQZmOmBHdPXDndTYGuzy9od9dYuG8CGlK54St40Bfa/ZjRTczRQKeOS69UT0Lhl
5nczSb7II8Uklum00bGRGy+Wwz0bZDstDrn0Fb/io68tyNLZCRXdTrMW+GapR6sv2YTXUXE0M+AX
FofBuONh47ZmtotQRZcVgMJ9yafU6QbLq+i1iawJ3sozfzXZy5geFKO25Rg4aMn3qL+TgSeX1Ldd
g9o7fSitLzK/rWXdG8MJjL0Ad7eepe5LrH8ZpjeF31TGE2AZyKTabNCdVAbzTALqkPFHVej7FPRp
nXaJX8mBrDaAoSIBrnctI7LXj4yBYhJoAGP3ZVZfjXD00bBxW0ezLc27iKbBJP2UysEBJBxG7YH5
phx6dp/r6LsFhYcNor2L3CClbXYm8/FDzB3MBVmmRTBT2dPwoxpLpyCFO0UlkGGfG+l+mErwhyM5
3PZeMRe2MeWAvr5vC1Bts9nu2GPVXE695BiT7qHEZyvARBvjZ03Fk9sil0oNlNTitpsMR9ZvZe1J
qxtoJjI1Js6juIr5E6l1x+yfJf6Wha/MAglTWHnZaLoxiMtbXtkVf1UNgGoqdhcC5VX7kqeGK1MF
mw4ar4o7LfveDzXY9S7giYN8uGjlzm2iK7YwoRfX3fwoJRfl9L1lXxXrFvp7wbunOe5dqT3SFtwa
+g+5fJJyGfj73FY7xSmVO1qoTpeBi0MbA6362bD0guQv2aiBgxLEjOxro4ITWQrC5jEaDW/moaNa
ksvTF5WhHUJR8RLv3H5EMVZ/TUkO8NbCqdvSBduxzfj92IV2kn0f5+OIvtcEyHp1bEvqE5l6bC2z
Tbl+kfNHhme8mQDIA4paX4FCiZUWjhP0uaWb5a99p7qZiiJd4jApcnUAmNHUa40ncwSxUxofw+y6
17hb5rqrd6o36E+5NHrFuBuSbidXz1lZ2UPTfGuHK6kpwRxkoS2GDhe5NQZy1Ot3sjogO5SVk43+
jyBklT2OKtDwamZXrD9EcXQLoAfmysVDT65r9qUeFAeVWNsk4IvsM8+w+kAHm3dGh7taRmEIpBRS
X/tkHj2W7EM0NaUg/83iBf8VJEwTJsTBtu7oym4YkNLQwJ4CmEgZJcFu3hng4GPRnak/6jr3okF2
WjN20l7yNeuhQTNEC463KqkDudUtqN4EAGlA74c/el44Ci+BgfHQALmdSb3fh/ckQ4dm9Dhjoiyc
wGBa1vZsxPtqxOEUP+P+R9L8UMmtVYDWB32icck93hOnV+8qCx1Ew/003xvTC+EvPBudloNDV3vT
pIferAFafUjCwZ6t67qDFZAM54rhTStzMI182UudXVk/xlZ35pjuQScSGHG24/ExAzaerUoEQ5e4
27uEQ+Um+qwa8RM6b449y/YyU7+y+kssg6QsVz06kQNTJlvl9KacU+pG9ZcZza7cZHuTSPBv03VS
FAdF5ddUHf2c4oMa6bmzzMo1tBCfOju52V5F5cvU6QDIZQcOvjdbGdpArXv85bh7aHiyZ2DHkaPv
nMfPshHaRCe3TYXO+076QbXqIjJql9eSn4QtBbIYBiEnDu9F7Yn3kAhQSq2dHdLmxLfU2tZzwzcN
zBPKZeSUSXmtaBcJaDDGhAM/t71ogbChyoOH9oQL0rZ+VUvOCL4dtb8wyrvaUu3U8rX8yspSpwJo
Cog/r6n1LJtPIA+5ZCN1Y0MOqlAL0v7IUvIm5cahqt6m2AiMMvFUJnuTRLxqvDDSBzr9LE3qJRT5
s5IFqdTv2g5qXqvIJvdAz7xuwq+dXN6NE0dZWnbiGSWekDt18VYSsDSHk8vMQ0GPBZpzmvH71JJA
A/5PfyXN8VFBwBTiqqq03iv7Dnoe+3WSuQqQzlWJ2QW2aqzQCU+S0ZEb4lZq1QaYo76IGhSSjMLv
6i9FlDh5D1aA8qqXwAw0xk5ObnXzB16BdkGv5fEO7KNVU9m8eo0M6TjND0D6P0gA+bTT2HqpKHON
Wn4MZ/ot7p50FlEnkuhhTG6BPZnbRsZ+TunkMEO7MTLzNpkV3KwZWBPBFk50kN200z4lcsD4BAiU
sNuX6N8EUhRv3KQcj62pf+9U4prRVLk9slFgJ1P2qoEEpTSw+RZ01t+mooAVqfswQziPC+smqkHm
ZbbBZJbf5qy4SNuqd7JwekGQdtHr2rGJ4ECzuL/vZvnCmvglj5W7kA2HtpI9Ere3NMxfs9Q4ZGZ9
jHUL5gZnZ9XpZTcN39MYTEuIXNBVYHEGXL+SgWoF841jV9+hrffK6KKrCLVP3hbfQFj+DJ4C2+rg
q0bUF9wuBRVuOX2hue7wMNFcvY8e1RG+qR/yEV4wvupSdpD78BZse7odatb1wIE+5aR5DzhJI7Pe
pDC9scKIomeZ7YqB7xI2+qZELqco3ct1vE861Akj1J4IaJRatgeXpYfPcQal/C6Z863WdlckG4u7
Zu72JCpr7A8Yx7gR3vRS/zarg+YquP0UEGXguTcrOwOkILDhZ1YbKV4PONJkujJn867m+Q9iZN5A
J+mIephpx10ZO+OoTO4Y94dc76TYttJRzu0BXRIpihzd0AHnotMOc9G5SSjdyEZxhc6Y4mpWOvQe
GtJL3CSZAzKDtrMBUDnj7u7V3ua6jmRtWXA/CnOvjpBXI+UdgIrSi2hsH2OWg4BPH/aaRDFcFvsg
R9xj23ZV14IVPdQmlwJJMO5xqUSt4VFj1lDgNJxmYFeEJYeBG9cayw4aenBSTfKsiu1HECcclKnB
OztlO61C0lDq1J1uFlcsx0ytpoABXrW7aDiAFh1eruCeBLeSFa8Dn+0cszZN8USTx0oBtxfqj1n9
c1CLS5C1T/Froqp2nAPzmphOOHc2MxS3VllsjzKxG2D0ZAm3AdMXhSaewa1T0mFwJk7vw6Z1C13C
oY14+gO+wG9x4K05A1DotrZ+Yv8d1QS8tZY7ZJaAz3/kZWwbYNTLfrKG2WN7FcsgZ7bukvJi1DV/
iFCw6XKfd+r1QhpQM74fi+Eqi+9yJX0MyydjOJq0e8zix9pqr0KA2If0WJXaLm1BYTe/RZTueTh4
fRLZZnxFR9VO1NkP1X4nD8VObzHf92oWtyBW9MbhZx3B8q6GUPEx6Ii0O1jpM9PWwLQhScrV/8mA
tZVwRyLPQStXAXU2GJ1JYv8f8OpzcGkhvT1XN2wZTtC/ZgkYKJXEj0lw/pmy/bKzFIqpFXXhr/j8
SpEmtQIHT94EkO8kCFoBnWNT+MfzYrYfXh9iVi/igYN+pwG/ZpB2X8vOV4fvcwyiNUE3g0DKmgYr
UqKsztOmDqYx6xdbQPGhTp1IxmhJQgAAdn5Rmw9WvIlUMGiaC7vZ570j+kiMZELGiCnlcQ4lgGQ3
ghHjzeM5EbE6niZvU5438CuZDi8Tqvao76bi4fw6REJWh1PMdV1nC4hbzGfEsimybUNxA5BV7vwn
QeukhVoYmMat0YykTscsv2TVNSkFhcbtZ/fHjq1TFTl4EwephYy/meHH1GuoD7DJAFwsAUif+Lin
ru6eX9pmwzc5kat8VgbeDzw2zGIZ2O/2jQxUIN2nT+qAeZ/alf3Ci+67S8XNrzEF7ETX9DDvq8me
j6IRGMFhaqsUR1YpIA+iUMrCyPxZyg6si31lnLzz691ujDpZ7yq9YZRFn+Ul9nkpmKxb5xbIB1Hr
nGhhy/+f5FNoMfdTJY91UJh3vOpwe96plsikN4WcJG0WD3MihM8gGK+Wdi8qXy1Qq00G8i4wWAk2
b9NznIhZeY6sGzO8QpEg7N56jzM7xninQ2T0uNgNoAhdRLeJVzyEX8/LFaWFVt4krpAyLEakpKyo
zWxjBKIsQldEb9prlPEAtiliJhTt58q1JFWihYmMhXLzgefxkQ/0Omyezi9LIGQ9Kh4byjCWFKAF
6tg8ERM0jlX9lJqd6NQ2K2cfp7aeEM9UUPkyE8qhXhsHc2fddPboS4GxE08Obt9k/yQP9ZU3adoi
RnMJrFjuVKCmPZXxgzw/malwTQJN1FfuQq7CXGVGjBLdG2bQnUF2hyfLzS8oeKuQtCxu2f0feShV
szCqbVA0/K+SyWMXI8ArUOxE4MnohTEeTUtwC2yv6kPEevu6bJqMDic1Kc0dHZRHiUrueaUTiVht
XEflEImBJeIn+T36HArQysajQMi2Zn+sY/mIE3cUKeVs0KW/L0smHsx4Qnhzrz2qsywqm/5L1e1D
1PIpJ6ISwnpSLnO48kH3kbPK/FCyJxOUgf0yce6z7miOtqhJRrTAlb8l0VDLmINHMbr4nkm3PVJz
qSmY+xXJWDnbqhrNGDRlaBc2K+RAbkjOnfEPa2D/RLjGytP14cg1gCv8xRDxv2YPDTNzv9Xsse0e
/hFmrjpLIklKZHMJpLSycTS1sFnW+TFoYibr8byab2/eh6SVsSpaXjO29EW0xb05El8yb2ZLhA26
HTwBYfrvV8jKXmsdhFqx/E6vQXx919xEt/SYP+Ree5lcL4Q75qH2udc5DChIjdNd0pfwrvx2fqmi
TV1ZdANFBJIdXGGklV5lmHafJg6BCWSK7P03USu7lmRzqCUTc+GgJA3g3iPe2CCvBhuz4P3wL2b9
sbPL+Z6YdawXRRaqrEGvfHgbBrFDjtPubXIm0DMB71OIq7g5D0NOjnJl0Tk6LYGWhaP8NC8CNlvk
nX9nXmTbD38scGXdTZ+O2qyiyWqeKr+jljsDPvwPTkvTiUkMwEiQ9ViRZcQkm+PFBuRX9LfbTXMs
kGHATLZzXtBmfHYiaLV389j1cqzCG6bWPcUcbMmfBwo4KetOikQgHJvarqPFTTVUC8M2K8O2KFPy
rgKUYNsmMVIM9M5qUPrLqonASbI/uchOpK0MPIoyietZBCRP/tDJ6oPVcLTdEsFBbTqrEykrCx4Y
lwszBxJsXf2klNuEcztDxe/8KYl2bmW8sRxTkmsw3lE/0uxiKaFGrAefuGjKfFO1T5azst2BTGGB
yLYOErX3R/WKzeH+/FJEElYKBzIZpmYoIQbUeqgS6mZpIzh4kYSVeeZtm2l5n+PVlr6iZ9PG6I5/
fg3bL/6TbVq9arSkzrphwZswHiZ/9tTQRjELZHvAYrORXPaK0std+ZuIlmbTWE/Eri58yaCK1QLH
MjD6B9m456MWlNJrnP5EPi04v0SBXq8fOCad06mlcECcBiPSzeV4xUVgae8wyb900HysZ/26mcLB
bKcZCYzBNw7Sc76rJ8ekfhkUfvsA+F+7d2VXOyKN4aQ36BUo90AwEQMEChRm/fKR88EwIz3CgySc
LtFucsN7S7CdIhErNzF1ZTfMYKsJeD8iI/1NSQWkPtsCgKOE6UXFAHHn50sX1ZOsjmXUVc3xpgUd
k6wLh2MWpf71tP4R8T4ZdHKvdzRXSJ0WTVDUe+WwjNzF7oCq1Y/ivtl1HnuJvkiBYi+JGBFHl2B1
791gJ6It1Jckq0AuN6qqY5fyQ58L8rjbUQvGP/+3ge9BxomINiYSTZf4qFLRhMvA34K5U0sHDgUK
wqEdR3YPMF8mYv4VrWylGCrPi9KIeR1YenPPLDiOrCPTn/mrj8UtX3GyuBmFb7PM4RK1V+QogQLh
97VdOtRBOcwMJLCCOpUTp0J2yW2HBaIKXbcMDTy5n+VidWWnL116WCbqVKMTqyiDqpcmeHJTjAyc
91nbe/khbeWVqdaMoTLDZ0nyVSvHaDoSMZ5se8UPCSsry+Yxmbtl0A4InKj+uzHiGCN8Pr8MgZB1
SaGYaU2iEV5ewUyMxSfbMH92lAvuYZGUVTBWTCHRChVSmulemWRgYGE66s8mE/V/NsxaBWFZ3VfA
44YC/N1lvgDJ/B563XaM9CFqZUmpOqekLXEnd03iNblxHIDayCOQ0WjEO39C25nok2Wt7Ck1dF4Z
DLIGH9yM/W5xhQtSJPeYFPxxJhozFpapq+Awfv+gEwNOlIj0M1te3wAzQqNGy5x8lEDMqtWiTPGm
FZ2IWq0NT/s0VyXouAYoysrMnVJEBPLeTv3LTYJgRVFRv6W/IIimE1HqdknBDJLxllQge4q1BxL1
jTcAgtCe6vaBtkiZSKr2kMv8mzVXO61vr5uxxjCcLgOEPEpsjlKDY5nJNbdIanfVyIAsr0duEwOa
eVKBxE5iDGHN8gPJd1EhFY4ppwBlAYgifh5dPH7FrN2UoF8iUqnAF22a18kSV4ov9w1NaIVdBMGO
O3S7eQKKQSe6Fzd1Hp5VVgGwSXRlZcQsGos+llDPbVPgPlhuQnswkc4+nwW9v5tKYYGHE4y5MrXW
qAWzWs0UAOB4Jhr3Ie0B/cD+xB99SFijFCg0AVzRDH+kRZejccPanZre/InZUgNzmkDGM4z1FHHB
eWdwijBimeJv7covUzsHbIAJRuewswtHRFH9HsGuNV3D4VAkcgD9TlYXYJblkWGYdRmEfRw7Rsip
05ByetE6cCGkfYHAeqha10rSYzkZ1/pA93iPe41iunDPoy1LFhok4r1lSNccbU1IMqMvIt3xiezU
MT12zDjmZto4Sj24XW0iecSPJK++m1nZ22WcXHVScYden8I2wVZv6yWaIAibNPQv8rdpbPFarbXU
KVKgO4fSBYlVL6eYRbUKv6zl+7Esd+Dp201qqAObNtrXHHs2WYXqGoqGf4KOu+dP6R1+8dyera5x
zuvJGrMIr5zLyZU9wyG76X5+7IM8kO/R+Rrea34G4janvk9es0BkU5vppNMzW13yKh3bXp6mAloy
esQtXPSTooPKpkHps3v9T5TyRNwajVKyQtaqBbhGW087yF7hp4q/8IBMXntjPCU/ppfz+7vlM07l
rXyGkbU1SzQJ8hrryCy0WuV195zy7KVDx8d5WaK9fMdJOrm3lLabp4mHOUrj3Fc8YiNzsexlvR+C
CDop0J0tN3W6tlUMMGRdrQ4JVGeO8qBu+50kAokW7d7yBScLklozHKPRzAM97ndpp/tRrft1jZ7h
KRW+uETLWS6ZE2FTDpTPcoJqSIUd1c6c2fNlhmpZ8s3CUEljpy+pm16LAPq3pZpgRwcasKJaK6k9
MwZZn+cStL7JHWigd1GJ3tjzirHY0K82/iFj2eaTlY2tWUdZIhfABcBA54EFnQc0goMQm3TrGkaL
0T9rWftfjTQGrZUCgVqJ5jK7Qy/gfTgHC8U92vM9BkBb8zL2RIr4fvOeW+DKifUTJbMy5nBZB7Yz
AnS+DdfouQIWq7P0ZjQckKQYw4g9BUmO2dV2wHET7PHW4+t07Ss/Fg3taOLBUgRmR95yNOQCZ/FQ
tc39lC7xEq9E9Hib03snEtd3+CC3hMwM0ByqLR+qff7Y7CtfMTD/DlIx17hOMA7lxAeRCxUoLF15
tK4uAY3MqzxoCvqFKlqQKJYQlGpxHWcOlK4Cur6eaKNYDWgQlsnqAvMluzxAxOkbfimhB9WehVhR
AuX9Zb7awvQMTVNADOX8siKT27AGHZCiFMRmNvP02FY+raytqgYDT476CQaR0f+N4p6X/1iMUnb1
B1OzUQqQ0EN03gdsplxO5a4czaxl6ZDM1VIoAsLgAQ92hBZHTBiAVGW4mx4it94JRC5md+4UV34H
7m5ulAanuIiUH5O3cdpjqAa156MZFF5xq7ROSmxADk4PzBeVnhWBSdKVO+JqyyKrxu3B31Q/9Sr5
LnfeBrBrpEEPIKISOESWR5zczdG5hYh+V4DfuXHgn25EYY5IuVYOqunQ8z7MpMH7/0jQzh/XkdeW
kn9+w0VSVj4oNy1p6ZPJA2J1hz56JjpWY5lP56VsX8p/e3kgq32+TbSIRFbB4eVTc8D0wTDTQ8tH
WxvM9EhqOftviouw/rM8OZZYSBc/1/SOcUDbNIbIdoCuR9cCSDC+l6DdEB2XwLdqv4A01iPtZWuG
M4D/iZ+RcbBs00sfUKZxS7eKgBwXP0g3ootsc9BWQ4pERqfhAgi8WmsFZF6iyyADHHzzmX9JAE3Q
AcEEIzqDkOlwU1s0pDhM1cKs+fqVyammcatF5BFRds1Nc6eo3T2YT4Lz6iIQs76mKmIWStUjrAIu
J9G/mm1nG0hknxeyHfp+LGZ9KxFTnxMUd5fQF3MnGFgY96FLnXKf7Vh/lFxLpJWbzuVE4OqGsqKJ
T0sxEnP66ZX8iBYNjDGCl1KzDbv+ku65V/tThH4GkSPfNL8TwcvVeRLMxVFbKGnZN0FEDhYPXdZ1
fglad9oXb4JN3bzqT0StriqtYGNbVtZiBcDGu5qv9G9pMPqFYcsXjVM4KsZ8RAf5i0wFVDe6gfSG
ZalEWYMDWInVz2bIlusR+DLE1Y8L1GBOsa2KX/pxbVf/j7QrW44bR7ZfxAiuAPjKrRZJpV2W9MKw
ZZskuIA7SH79PfTMtMsUpzjd96X7QRHOAphIJDJPnnOzdew+uShsgmAbsnjQ9bE/iU7LjmpsaEMS
RJ18D7kAmF8V+yScNiLnZy+dDUGigOmqZgNPPjvV2bczmwKqe4OaQxYPkzJOuCuD4aoEL5UT3k6+
vucbZ+9T4v/LngFkA6RMLPppTDjNZTtynIpZc3PWF+mCeF/vtsys7R+bdfZmG/YnQocIfMK9XbUs
gMqXKyfVjWrDtZrny+64agWy4ODx0yHttwRgaVwbSiXjNKARex0jDO1G/IMbin/ZzOdyMzZtlh//
t50l9moqtHZo0pEFPca4fcxG3TxhRtPtKk8c2B7cDt5lg78oPf5IkxYGF0EfGkgkilo934HgD2Ni
/vypssPkYZDaKzXX7BzzkB7MwwT9IOXF2oVO7imgnLpqoOb2zQyEB4Tlxo9aO4bnm7AIb1bS0Maw
LAJKzPimMMhrmphbN/v6B2VgVIHTmJ/GK+xYbVOohNEAeRp4hlJ37PhdTbYmBrbMLHKvqKl7PesN
EvT6Tz36GReJV28yQny6DuZvaKLGTqGNYXyCEI2llaRFhrVodfgS2lUQ5emhhXB5NDK3MprDZZ/Z
MrfIrAnvTDMeNBJkmeUWGC0Fw51t7EqtdApWbN1188f+5KBni1uErRAKQY3MzRxjN1daYELtEsP9
P1tIzAOxF/tbdYRV3zszt/hgpQqBGkNY+c7QrzFT5GmYwLy8fb8qwZ9XZBFqzNkWfO/PQCxNI6WJ
1FjQHadg8rSn7HXA/+0gCxTf1FGtMIOi/EX/etny+tp+G57/fnYDWGXXhfaIc6UDXGTk7ETCLTjs
lon5PJyZEKSJRiIYCVqj2ykyvxOMP1xexefH5C93/72Mhf+pUThNvYKLrA/mqm3qK370rrggzD00
h/K9u9rqYn1+Ni8sLnxwVGuDaLENp7gl/hAk+/Ix5I59aoL4ZU4MKHfi+y1PXA0d5u9lLjyx6U3w
o+YqCVgRPRdgQM377sRyfX95O9dPs61BXQw39SeoHt6GmaURSYOaK/6EYdChGQ9hQ+6bkh1iSHJc
NqfNP/uz9/+2twjuE4RrBbViBF7kdc09+wUvyfAqRcZsOiGIG10gS26h1dR92Uxf1/f0t/HF0csl
eGaiCe7ZpBq4Gfiu1tq7bGoPVdntWNrekzFqnVCZdp1RHmKl97JY8fDt7xUij1oevseDIB4vaz8a
8mcrVcCa0B1oXJYO0Yt7jPcfOYQaZI5x0V7a1yHYR1qTeK3dHa2S/NRNA1jS4UBCjvx14HuzqvyW
sV1ndeg+hG6TAXAjaigU924iyB3UBPZATwXgkHszCyRrFPa73tqrscCcrEbRBhT6K5s523P1VSPd
e6YMsZvU1akuDWdQjGOC4XA3TJOvUOe70jj1jZbdDWoLriudbwxHfHoh/Doqv3d4EWOKUk0V2ekk
GDUb2CeQneh1e+B5dIwta+Mi2vqai2CTyqm0QPlCAyFOk3xJxW1I7y+766qJWbXOMmaisiXYyiAZ
wJgqYrVBvpHokKk7Uv1dPNe8Y79NLMFWnOd6gTEMFBcFGGfKK7E1PbCxhiWkyhoKXSQxRSCRURBB
BjstQpRmkt3lrfpcP1gsZHGywyaJk6mQLNB7rzyoNzOhstZ79g5kyv5W2r9+C5xt2+IoZ7EhOq0r
U7yBB48GhWeojvXQu9Wh3RU39U10uxU9ViOlZdlMQ3oO2MTiFugzPWzSIUGVPXrIwKpWw2Kd+Zn2
0y6mrTC5epGeGVtEf8Pqsr6Z4HhgrvGnawh4XtkPqdv/BAAVaY9yZ7xtfL55wz4F5jOL83vu7Oqm
DQPNWo0nTp8C2Zxo0WMRN68g53C7xLi2iHGjUv2qy0FIghd/SFhgYV44y8QWPm+u4V34IUtUFK9k
1bcZ0pQsEj+LCFQD+rCT4AKJ1fwxiTLP0jA7aUL4HID8y5uwflT++sRLmUrgfPAEsHFUzEn3ikLJ
nVFMP5sxf7ps5zMe9tdZma9cAwIR9vJxTMKh6PsaBX9QF5UHuQulM0vYtVfNm/JADnd3k4syBx7L
oWsfLA+VB/tt65m1WhGAVutfP2KRSDVllIVWN8yJaHGQp1lDlVznh9ohOLCb1mb/+fxZf1tbHB/e
6+BhwPWwKz9asAE85Scl9swXdjS8xGdedLDv44fkGhjMtD1slyPWP+1v84sDleaqqvSiZ0GaSRA7
dA6gEii1bIHt1s/tbzOLU4Q5o8yQMqVBZavQbMquilDfEgFYP6l/2VgitnO951kU5zQoUZkCa9gO
RX0e2H6OWd/JRwc32+tf/jYi/U+PXSK4R1XV9UmzSRCCg81herXTwRfqNJZ16iM8/TKytZWrXwzY
HQasO6Zjlocx41Fj6rGJZK1oIhAghaciFx9dZvzdwY55ZWd2FvdWb/baSFNlXtkEpqCsBzVM/mA0
wIVcPvXrN+SZpcWdNWq87UVVgw1fB4uVOWNwPMK5Q5sjeCzRKlYdE9WrpG0cKyEbsW29tnRmfXbd
swA/cEXnll7QYMZE9XcCYcUDRnfcz7TRujfup2pjOHI1GTyzOH/hM4u0jsDNk2BnJ7v209i8tybD
sWh2DeDeRt75X1YHrXJLJ5r6STw85YIrWi3md0X0YLrjTeKHb8luDAwf8zPA8W58zNWDDgrPf9tb
HkIhuEGg6MACJTEdE2CDegMutOr+FGroKESbeJct4mWbmZLQOKKBFUJBUI76j7hQvhVd8u2yV67G
5TM7i8BY5TJPjBSP2+IaPDg7hnKf5rebHZ8tM4vAyMFDJJQET6/s0B6SI/XBkOSlwRakZWPXlhgr
AGo7LZpvmUh0tzZwdZX9UbRyIwSv39+/N23ZKyvKFJkS7VLQCEsfehcuyLnCQ7sXYKh/MHYThoLS
0lOuBej/Iwy5j3vQnj1ugQ5XffDsVywiV6ZGMswJ0pW8He4LLXkUlvVx2Tu2TCxCFlfU3pYJ3nPh
1FybEiC5LHm7bGI9lT9bxiIw1TIliiKwjBaAyGh4ShTmNETx5ISp3P5blbxR8GgK+sLNrxytWETM
Lm/d/+evWASrqDcyRpUMAaQmNyEHO2dR9Hc9A2ENtUBGqUkP0mHCUaLxShRkXzZGwGr7SjO6u76Q
W+KPqxsPhnHDwLvTAp/bn7HTyMDtb+uInZL/MOunWm68bNcD5pmBxa6zqerrBFl/AJJTgC9Lchv5
xIJS0ox+VOTbTCXzT7b4zORii0Wc2sowKv9qCaV+9WwCPoQhOhKkt9Rr37KbzZbe6mPizOQix81s
XkVTVNoBoI/PekT3JKGOVee+HaFOblYfPAOzazrcpvZmoXfunXzKeM9sLyK40tcDpwIP4jm/Nq6T
43iXHyK33/0P2fXsDpdsLaI4xLvCjFJc7q2nvf4SSWsx204yzGJnmNzCpBbhGw+1dQ8FgQKGfojx
CZIOUJ9dm0NHg1A3oHBRP5KRvF72mPX2FC5ZzVBRhUQj8c9TEHW46qNQAITpqK48Mpdfd07tsZ3p
V8DyoJ3vRDvlBKbdfQ/5tDgo9qaT3hV+7Xb78Wqb0mR1n89+0OLUCLNXqom3+S59wY9wc3+6sh7Y
Y+iANvPxf/DfOYR/+q5n9hZHpm9bkSPvRvsjaK/RLHBA/YQqB90JqMFuTnGtVmfRhIZ8vapbaEMu
2oF9TXjdK9mMLMi/9qBM/UqDzGMHlDqiZ+V98CGHIr+D61S4QN08XP7a83lYrtVWKcZE0Z+e//Pn
x9biISl5z/hOaGXlsAhyL0ka6m5NysOQs4DK2vQvm1zLUG0dc5TgJgF516e+bl5wUhtz7h+mP+lU
3kRZH6SVOCbxVqH918zBp+X9trXs7YLkHCPXYsp38SG8rwZP82r0eKEe1KDXyrz+KHbEI47hklv2
SsB2esePucd9ZZNPbO3knq2aLr6yPY3gDLdMLYiA+GMJd/toq7+6bgL9SBWdScySLL5lXndNVtIx
3+m08LSBeURsDKqsegsUaf5jYRHxZCLhGya6nrLQ3mkb3hLTdMC/eG2KeF/EY3DZU9YXNNf+mEZ0
hKM/nTNtmtLkXOE7te/3VOkOoogPl018Bg3iJWobmgWgxnwIl53BMAdhqhXPndWKfm3LMX+0G6U8
2CQBkbMxXmEY7Y5UJXKk7mRo0BqL6pNiguzWltPXamQ/iwEyNkSAALtUIAkV36ZKknnllJ3ikV0b
U/g1H5o9LaL7TgN9c8bIzaSW+8vLmDf+k5+frWIZIhujjfsc6RxUKDxD4ImJ/+fpB0+vKVigedru
LhtcPcRnBhefxhLW1PAc6rtmD8JM0J/bmjjl1gcxNla2ZWj++9l7lrdVp3c0SncxGJep6mnkiFax
V2UbN+vq8+LcERanh7BcqZUEhtoZ4OXPYIzYuw3vi7tuN5fVq1nR9WC4mV+csv1c8N56Wqwv1cLh
gkiKrS4ZPIaI9UnBUXzREhJ5rZLdZXH8zvo4yGu5UYBZd5jftpbPGJYU6Mij4Jt35rdUYzsOonNl
Hj+y+XiwS+lMYfp02WfWbzqMuP1ngYvMosniQpcausgGUqOd8PnBBL5zap10V5m+8gMyyx538lvx
JQo2AXxrt7ptMPT/ZyCWuWwrmXSIeAh0BnJv82g33nQ1CA+88ihW0Pi4zfi2muyfGVw2mQAp5yFe
L+jyolsyCwOj3epT4K/1oN3Znv1PqjHn9hY3DPTT2pQ12F3tFiMR7qz9Cl00qLc5YH5z/geE+caO
/qp1nx3NaJq0DGk8uhcB8DyWMxezbber9+IAsPeuKjZCwWrx/HyFC/+xJxNiEQrJd9m19CePuMCy
Pms7JGZ4zMQbAWGOYJ9D6l/+8usFfba60VaSTkzYzqKl3mAfUH24Uegm1mb1jkOrUyNIhgBNWQRS
MVoWb6oZC+AZr1HkqM85GNExS+NMx9FTe1ffh/k/S/uIjYvVQg0Zuf6fUZVoVO1KCzlYaY2OTG6U
Jj7k6P8rFqa6xd9WYprv2DNri2BjGV3cSIJ7POLdc2tVr8IYtkAOqwHtzMbCN+JBTTtKUbobWk13
w77vXH2Q0imoBZGDun0iJXng6iCdy0Ft9ftRjGOq0DZHU2lxbWiTBFk3gZtYDeSt+so1s9fLFlYd
EXPcFoEGr03IwkNIphcc8FJgb5Q83ksB7oWpVrwu0uONtaDKseb0Z7YWty3UE8JMK9AYL3V930St
D74fv4fMpkjKt4koQQKGVtmmwZDajiKesl66gD6gYBK/CPtHD6mYMcZgrXVtsi+TKO6LaTcT+TPd
PEV95lhjdJI6uR0R9EUPKnGr9IxY90Bm39nZnRF+K5PCVYpXHZC6QpncELxcndr6mOpl1ZMYQDVs
URcMx15i2pDgeUvpyQaUZcL4rRYVgY1ZdhbuY2OE4E0HjnsjGJLvs2RNzDD3rKvuKFRfDX8a7Udc
QtcjZPpBA9FE1X8Pe7DHxLo7koe+1H6mjenUk+KC1mRwctn4GOoFLp+bRtBBjgucDhlq+sVwGkl4
pY6Zb0TDTU5Hl5fEEwTs30ILQPx5W+bEoyRxq0j3Yn34MCGxCOrCg4TwRy+sG8hfOtGYFo6thcck
zUEMXt8zMj1YoHcPpxhCPCH0TzSvn7T7fmQ7m4RexIiTF9r3chjuun44kSm/4rIAW1LsGcMzb4Zj
ItlLXpnXFfREtC55B+/8zqxSUE5HQTEOgUXTxzqiTo5vlaZZwCh4D/irHl8xwR1WIOltIOf7azxS
HoTEp5YysDN5iMDFWuuGW9e6ZxvQMii+ouqzV9FMyWfhDDq5SSU9dZhOMoqOUnwIrh6sdvJK+ib4
A+eYg+rFW67a+7Ccdn0bOyF/gMSSk4loz5qXNKYOhicDFkfQO8tcYhTXMU0ap674yyx60kC5QpT5
lzwOC4izTCDIn/B+RTWiRKe8LzZePp8nROYYdnYyFud8TJoEXEoA7UYYRJGehSd6HBBozrjyTntA
G5ChHJHfZi79/rePv4GSJPpliDEgI1iE6qHQjBE6KSSwquJqbPnomBkUcqDnsJHSfx4NB+X5uaVF
mE6k7Lu2x0gjeVeP1VfN63YASnr9F/MAWQI3cyD88R2NpZsRF4W3lf2uNCsMVVNn/th5EmD5ehXD
UHGeYYMFyg5DB70aM/MqTMsBgoUY8mjWVZAoW9xvK8H1D6vztXJ2y6fmkAHugN6xBkouJybyCSzp
lq9a5UbCvWVo0YsZp4b1WDsA1tVLm95m4+0Ub8bvlfB9vpolH7veYHRKzbGH4eAXB9OPH5mn3g61
MwLfmgb/oB/3h7mFa/bGONV0AphBR1RRQzyZlB//wPl/O4W5cMlikOCwjXQ4xFgf9RxzxvGpwoG/
bGUNbIqFgOiDoM6AgavFtZeHaQGl3WlG/qBAo/pQf3oxGg8h0RuOxaljD6Auc7dq8+su8dvqIqRU
ak2bMsYDwUivZRV69UT9lny5vLaV/OSPpS0cfEo0CFZEaCaZLcAeYXYKh/rvo+lgAkB4lIyB41mW
UMYqEbmK/Dawakjv8E4GJZCPW9/IWF/JbzPz38+OKm+5kmglIBhxC0AL+HEre2L7mkSBXYO+ztLe
rI5ODvD/O1yMbtYqIEAvHqfK3lV1PR4lVVCV1zNPkeFRaVmKbEQcUjI9FhT+2xbRrVnwb1NHnhSt
LD28bB7MMa+QAPQPNOl3IyagfVuWAXK0D7WeTm057A3RPGsRoEOV5tdF+Nwo1nPZWrXTFGBib4zy
A52mwWNC57i/1QNEU4I8FntzVJ5zKIfRKPaUXNnLfNTdXqv9idvfbao8Gk1pBXxob2Olvou70Cvq
vkZ/TAKPJSInh9qOoyLNica49VpIyhwIRj/hxjfRKBUnDUV0paYFuyorwwlV1U0hCaP37YgX2vAM
GmqIMCUkeeXQlXIUcP9MUQYcGi2cVoY3ZQF64E6FxE6XPNfjgKIEeLED0IrtI619jIvK16kpnCmf
Pog6BaloHTscxqC2gUAMxYF25XMfqoYr8qzfi9yUjhFBw80c9qzKf+SDENcTV+9jnu27stkTNaod
3kK1h5loetbFg4xGTFNUUFmJx+81azoXgSJ3VBaiVZnk34UR6b7dUojHxjlqQwq7nbj+RCoCuFw4
vbOi/lrU9CtLsLNVQ6GeRZkzxdl7X/6DKtUfR2A+6me+qVR9GTUhonvdMddiT7ow3AHMsnGygVBY
w7P8YWkRqiSzVYhPAQPxrwYX+GhOyHxd7WZ78nA1PqEnoDIg1ZF9LMI7CjVWm9kojRaleE0UjMZW
tuWyCaIG/yBGYVAOfbt5oGyJ8pQG1CsZelEBHQALZw28Q9u4SNb37czGIg5iepMKdUbKxtfFwUJj
cDrNjUGy/yeUyXMidWZrcddrtky5WiGpMO+lz78XKCRmXwgyRAhNYu7d/3/t3hK7qUZRpehqyAJt
wKBmZ3u6yL3LJlY9AV1HtInQE4QK6p/uPdKxinUNnc5B/SKMyqHdR7wFXNJWE8AzI4v43scJVy0z
tQNbd+fkhXsQOzROiE7hNfUHd3Zz4cXHMXTpU7+V/a7nAGfm5z04O8K8CLMOFJEzVKv3Jq9BH8zD
LTAzWI0fskcRLfEGERhbFaDVa+3M7uJAk8wyBUBqNMghO2CiPdUOG19v/hcWlSxjJt3/z9db5Bll
E+UQBUPIiMtbOzJcXQ1iU3Gq8m+Lrcx+f2ZoccYgb9H3ejjng/V10UN7C3xyD5c98b98JoYSsj03
bJYIRTp2hREBjxaASdT6mDx5Km4Bw0TT3R0TR/XQJ60cIHvdy3bnPfq8h7/N6n96B4Zn8nwqUJvP
McebyR8JNBvtbvKz9CXTlcNlY+sf7Lex5XEjIqm4AdyWlRj3osXQSFPDL+3Ig4xocNnWGhLImGtX
lg1FeDTaFt6RqnVoqRxpVdg8GLVnfp2HuxK3Y4eq8e370Wvd7L3bX7a6GlDOjC48BTFE00DxiKzU
LvFqR7Gm5NBxur9sZfVomaDVm4e8LW3JtZQkaQYHArxIhl90ELDG8eNlA6sf6szA/PezmGHnaYMn
Kz4Ua59ViAM3aeZaw21v5Bsx/r98pd9LWXwlpDBVgTSXBjrfZ5pXvdAg8dOb6EcfQU/3ZO8gprz5
vltdHtj1ADEmFuCdC6OhrsX6aAO/DeY8lLukY6sQtkuuEvF6eR9XQz8DpgugFsbYssTJ1VaxZYV9
VI/RXtu3e4n3KgqQG163vouMaEhaNNRzjMXBQkOWDgoHGLjxheJXJ82ZO3tI06814KtfodkQbGG4
Vz2d2QSLw7rIsnxDazTaIMqEzqxRQjC1nq5Mq/rolC1K8ZVvhdoQ5ltVTMtjvnqRrE0FsdOuRTNm
FGQuwJaZoxbRk9EoxzFulL+fsYEkRaUUqBXM///CEJ05fpFMZhm1cEd4xrupy4+IbikMrC7INMEz
gGKQZn9q/odhzOwSIYI3aILQ2GubwaG8A4Ai//vxdi7f/2VqcYzDrCKsKmemgVx1O108QdXyFSnp
qRz1j8uevrWqxZHCgKcJ9EZb7HTWAt+ZCC/SB5B6DH0GDVJt2Iobv/xrcXH9sbZFpJ2sKbY7WSJ1
a4QJTiTthG7CHeXhizKw72PEd70lbq2sRH1xuMJgKrqVMrlKqfItNhTqgPgHetFyjHdRIn+itbon
EmryU2T7hMe4bbX4h0oB+a6V1G0E7mB7yF4mYHuctq78kVTgXxqs0qmoqTtKTW8SpKl6lbsTN/0x
0suj1pAGfZpS9Qq1Hh0Mg1u7hPOXtFD2aRXjgBL1hP7Ond4ULdiyYr8rIcmXYcSzhkZDyxQf049+
U+VHnU2uxvqA2dE33ldfyiw6pmN6y6UNgiRNdyKLHdEWuiF59moo+aMow2OsMbfg9l1BQORSaXcW
M4KRFT8VOT4kcX9nGL0RhDkIiC3TS3l4r+nqS2vXb2kBQfBiiPxMbb8mU7vnsUmdtOJ7qKR5Ncue
OpSthVCPNI/mqsCNZUN3t7MfzaJRHYysQOk8Ve7tyOydsk8OyG1+6mn947LPrWXWCAsWcDSAtVP0
iv68pmJzFNIAtgCIvh6V6+aG3cm79sp+tl38nGuwULjslF+xm+rLtHFDroS/c9NLbPhkx4pRz6e4
UkI3Ve3rSDRP3Mw2yvMrN/0fZpbRDyXcJivASKK3k9OwdleB0HhjF+d/49NJAhgITFhgOv5E5kIh
Vqjas41/jW795+Utb/8H7MCcTl6ytTi1zdRVnUUBVgDomeysQGd+6KWuraEnPIFRcesNuXYzoruA
5x1DUxCkFvN3PAvohmkNENmOk52+I0ftesa+zEBPAV4jHe6xTbn1C0b6aYlnQXfhlLgYWRUnjR2M
lfVKaYPqTydGB70OsGANFDrYsQGReajnPGIQsfBMzCZdl4rwoaQLTCSPoOiehYmbmAT95CpQbeFH
inHVduYdb3SwcFTx3qASZ00+6g29xUhTduIq9MgL7TRMxg7V5Xc1Sp77EeBdpYQKW+0OlfQTu3xs
ivomNMwjyjqGN1U59D9zSzuAIxDhSCu/sEj5ILmKgYoC4cy2i2c7DRU3lGriSfTgnJw3pWMMnZ9L
K3eSPL2L1eIj0/pDRqNDPoR3Yd68ibg+5pP61nXkmyXDe2JWOsqSauiYunkD+MEugZYeYfpD00Hc
fEhvQ5Xf5aq8kZXl6UbxlNP2rmo4WnBQgjdl4RZ9UxyySQtdgeq8W8fJfipK6k2aQvaWnplO2VWu
yptX4Hw9Ew1c3nXvRT6Ve56h7QIO1mnjFlq99M7iz+LSgxBdolkNwGLc/NDbDxFaXhrh245yI8Fb
ySPPw8AvANKZFysGHc04nivRLboRGi8OXaW+pJmgTpWqc1cJF005HES68dJYA/ucX7NLsE8l1UnP
TcQ5lvkzJRmmoX5A4Z76EdqhIFTuCcDRlwOS/Us65dMRQj0Gc4BEBVH5Iupl0N0euF5jHordaC1q
o3lMIf2k3oMf9Votym8o33mNRDGlyG501DCiHqovXEcqdR/GoDKwzF0To/EsB1BsyhaA4wZt17Z/
MK3v05gGGh7ZMb2t+AQhydwLG23X5V+FdstRBBL1B5U/9LbdgxfNH0sSJA3EM/NId9pWrZ2w+VoV
mLkb1CPScczT4uRYr732IFvxUNh6hQefPIzWY40CNjUUEHGeVFPxski/Iu2Tnkv8JjWzAlrwg2ay
mWLHidJhX+GH9tlt3UHRbRiPQn7UxjewBh7rMMMQNXXHyN4DuXM0G4Z+MXgjUB7WWuF0WesYNPtp
6SBKzdUbTZ54HR0IKLjj7EabKi8m4GTq6ODGACigyw18QJuhZSf9GlPDgoxe1qZvdZlei0H/Aok7
N5yYdFoIn8ea5VcUeo69MjgKTw9j07jdiM42U4Q7GGIvLT5PDDnjiH8WD3sR+V2be0WPQmFH9kDI
fDET4Yd1C06K8bvFgVWrAH2Yv+6ApH6QBrDo9UmTtktQhlAV25Ph9GBGvZMl3S6DmHrR1rsSS02s
xuElUCll95HFuoOujauGqdfVbCdI/4YZI9fGzE8kS9TQuTdUU8C6FyT73linTiUBGtWucynvLaOO
Z3gCgAD0Ku2nm76WDniTT5BI9wG3GCrjWcT6Iwb47yxLDULgbQqzdiXpPRr/pBINBQ1tClN/0rPY
C8vQM6LvIPZyWlP3La1BV5c5LYVmCYWclE5dvSmR2dmOno1BbLynxusggAAQfFfKxlWm05i+TYZ5
E9rmtUJzp4uJ0zc4YPIL700HygAOZ+gbNyjPVMQbIkzYcHllQm0hzivwnQBlYHxTNDNg0XsPqeNc
PGfWh5Ro6uudh1ZFQLVbyiAqHZND0iZXjOvXYZZi3oDxa2599PIuK9mHarbBWL5qwKpY0tiPivZQ
ROKKNtFHouhvwpat30/koEbxl2HC08zo92UZO1ZZ4EOivdPqEGgDjQ0tAci4sfLOj2Ox64h2ZaGB
lrTSbXAgx77zQV7yEsUE6Jq7pLD3fd2hl4UCXkgfElF9w3DcqW0bvzXig5WC900tr6GXeoPC+mm0
xYl2073VMK9O7bdUgijFnmSLTTdx2uS+GPOjzbsd9E5dIzc8y5ru1Sm5ajTwido69OzDu0SNbsNB
eh00y1XlJW/QbSmma6XvnL6KD7xkyIQfjPh7VUBkMX3Nq8iZe0yTOvj1mH4xyQtnEajNCC/c1Mq/
hN3oNoP6QFXTLZQfkxh9HaU7SqkLFheP6a9lm0A2IJe3lZ44Ja7TgWdHE7h2cHU6dhR97wmIY/r3
2HwD32QHOjHAvYrMoUZybOu3Brco0bpDrsfHASQ3kTT8jGZu3GCrgAnDlBkFniCZ9JfCHrywey8r
4FKn2tEt1QV7oEOGby2B+jAEXMpJ32XJKUwtF2M/jmEa971RueidgZito65i44rRG5/EqasmltNp
9/X404YyQFhEAa3rZ9Gq7zjZR5aDez5l6EDW39mYASmkPtFJ+ej77Bqui4akgHw0wkY2MZc2ojjW
uS6+oX2bObzXpG8oEkBZUrwYmT04tQLMrEx7Z0iiIeCkLI+RNv2wOA6UrEfp9ITh9IWgFM0EgEed
Zv6IQYPgSbMDjCVB4E9H8yBb6VVVuc+a0mcD/UosbHvUXfEq1X3FBKtOgpzEMI6WHtpHTUG4RGwA
3PSASUXPzrsvILTDgdEUJy5B/MlSeDR7MvvhBhz8r2ZSYcoC+Vfa/ayxRRbQ9XXH8RybHBuuHoIY
QI4WvvJtUyk+Hd61DHze5X2I7GpMhYN8MIcnasgQNa106tEI9DmvKu8rNlxHyUtngSSqVpwkvCky
cHTGmUda4eUsc1K1QXdQOI2dw4Xuhyl+h4iiCx5rn1nDCSLTHmTzXscOahAK8euuOk0hdzllRzSi
nGZGJdWlJ3IIEFZ9ABiVA0pO1CREMJWab6e2P+TT/WhApU7JX8aKA+1LASexoSGjdC8iSw4FDbHg
wSvyIkjUwSvRjDXKKJCl/cOqEm9qyIGy2h8QVEdks5WBvMESryx+V+XPvlBOmgUmZas8NjEgmuEA
aZUaZZ4J10WBiN85suQe5fBWAMD0OvWbbtg1BkhMyi95mO0xGO6H9EapntgAjDVGBZKC3hl9fjuv
1R6lKyyAeqrGyaEiMFHrUUkVvyiLtwqfDpqCLijXd1b7JR47xzDaQ59pDsSHHDDYAqJzN8c6Vepf
6aBDwQIUGuqDSRq/hNdW/8fadS3HbmPbL2IVA8DwytytbuX8wtLRkUgwgTl9/V2Ur+0WmyXavrdm
auwZ24MGuLGxw9prRfdlq9/kY3A99J0f6NWuSqjLgucWf+iA3AvC2KqzyiES4HaJNrep/QIvcMS7
GwHK5jJe5AIoMK29N/h7z5gvy2CsoncJPAAFUWEx9l4hq+YQaH4XFVZT576YSl49fKhy8tB11Crj
Dkz/2W81680oL0wBwIFewhxOS61MDO2AlFYCIb5Qipyu+UiVzlIAI4ijzy7u/bgZdsNIbiHrgN3/
AssyaHSzAyGjpYeot+nUqVHfK9lkB2hkh8a1HHQ2Cw4Tfk3KSzurR7+Kw2PUx3iES2AAdhOkQHHj
Dwjw3AinIAThIdURKZH3KB4g5hAhbEDSF+aXjICuO+NOExlWQUqH84cCSvYT2KYi5ZnzzgrzDoJZ
vijnDs1jxayA40qEh4IBH91L3ljIuwwuPQ3fg/qpSkQ4OhQfkC2L2T1IsdygZ3uaemMpW7pxnWK2
Vsr6ywIF31aKfD4JJmlKkEqBdSvuI48YzUUofuaSuiuJCvcn+kU1Wl2hPmQSt6DXfdsahTOkk6Og
DFThJ8QzzqBs72vQ3LCC5MBrBletAt7LNPf7WLuIQp5bpBEcORdtQdJsiv/eINoYWG0XWSyb2IU9
qC+sryxRFA9hCDfeQWmIB2aOZowkopFAP6QicejUI/qmldOmiI7aNnoUotQUjNAtq8bMpMnT4meB
XVa6sUN5FkrzAZznYOlcdTQ8jSSge638lKX0TSr5daWEs6e9jILWrQTstZUOqXKvZNWR1A0ezc4R
KxGGTyw6BdYQh8+NXJvJ9GCkAAS0xR1Ltb3exXuKPkSofpKgPqrIXpFyW42QXSq68KLo1VVb33e8
djI1dCQGwVgmm3371OF7FdJkatmbgIcOAYAWaVYBukkN8nLlCORh2jvCgLEkhXJgVDUfyFVghfvH
sn3MKwAqWlPt4P/Cjl/ETAEjpmqJXenUYwynCp+M2CAwYrOXofrUdXjBh31S3cYFNZsAr1hc/IKW
nqcZ+G1iY2GSwtTj1pSJYIEaBS/QazAhri4zPFuihTDaKaB3ombBocL7kAbPajK5JeZ+e0SRbUpz
KxLuhWrwYmQsMinulZY8JGn20pbjcyEjbW6eNOSpoQERIeWXOqW+MDs3LbhUoru2eh1S2cw4XpoK
w1ojmIPa4EqLaxNVTa8IFbNFiiN+yjQ9qLl+5HV3bUiAkrSCM6hsx2N+i7h6XyXE0zm908TqWOit
N5SFJSe/mzngj3VMw6e3QGbhqmPyssQ8PBrCqtA/agw0RXMkpMLDy6n2EraTVdPnaQ56lP6I0gWE
Zu7HqYX1Z1aRcvyjwJKJOB5h8Eb1sZXFS1m+zhngudJzgAvI09wc8BSYvRQe6nT0Ixbe1mR0EMPh
VauPuYZnsOse4f6OQfpWM2IVumANjY6H+VfSgEMFmCTAYd8EkP0ESe1zzbhMQS5uxJ+UfGZ1j8xI
2Q9F81oJuhO1pRPGis3R6Daad61qnbFBBQTP8vxjyThdZEb3MbQZwsxYvmWDFJtU4L4UV886Hj0t
6T0mPfVC4nRCFZvxqOzrRnSC3vCjbAP4Mle8znLdkwLVokbPU2BUDIMCotch+hFdnrttMiGcBH2M
aKrTRp1+tW6JDhEyUxEtKbKoTmV90YeohQeuGhWuAXgYrX43vbFRGNlYZUloIjTq2AW0C9w2uETZ
BVN7AHunv36uE6yNzRDwhP25F7ooE1AlpmqDMNBVE3AXSXbtBfPwq+KhxzYrvm7RTn3pDp19q5MF
F83yRIp6prUAKCtXIFIDjLi7KEHl33rBDpWxzkeY4+Auot+GMNSXcFl9uoF5WD9Z8AfqaPxCH3P+
6yeVoBDQQKTwMlAVSXSvDca10ab3Eis3yttfdZ2zrerQhEU7DHyFS8qIZCybtMsGwwW4CYx4sTyP
RcT1k9APgRv1SCgqLu91NsV2BQYpDyqi8UYvTj67GijqY6rtT2J/Y7HXDL0+gSVTjsnF3oHUGYjL
4JUeYrt5qm8Aj5t5pMXfM+MQnstjvM+Pwn1/kdxRqzumryJz63+LdV78oMVdjRBWxHnOK6+MBztG
HFcpRyHRrJ/t+qzmv1hlUVVsK9bA5iOIeKgg6dNT20jkDSvaWmI++RMr6ojc9R2eWI+1Ax724VDK
xsvPuzivHC62sfA0rGiVOJhAfFUBe1y9sNfqogSBI7eZq/5q/S12jrMS6bflMIv5fUusDTgEIoaZ
bz/0la9We+SLm0z0P58cXba900ASA1lvuYfCqEmMtyp9/Pnc5LN2zLwRA70YIBN0tNeV7xupQ6Kl
6SByr3keLcWV7mUv8DiCbbQuCofvusl8U98x4b9DpjDzp2+5ufNx1sUvmM/gxDqksh3QOoAKFfGg
4GM+l78AogVTsVocwsEynFmxlBKM19kcYmy7n/d/DoTC6qoqgqwYf1DPhuPFrCEYq6s5Ojb5TraM
yc3dwX8Hs8qtDDU4M3K2EevnKErQYomzSqU4kwCcTcvHwhSwMqHQtYWrYfDqyENvDG869r6xUd5e
uxhYax7pI2RlHLpL1SCLkxGqmOhaVpOLPowv7xonhm4DwC7obzgbR7piUt9WXLxbpFSCVumwu9mR
DrvaCnbjFd3rF/2m+tTZ58PgpQS8MpiidArIi7JwLWqbtZOEtpDXWxpqUGZ4S5wB13G8rm3J6m6a
13+gPLC8lctFF77GGCdSSmo6z7ijsw/BgeyS3oW3lf3VFvaaCxSyjtTJDsYeOf8ltYaP3NrSaTrr
NX79CkiBIykGBAw3+Pu90UoWTvGIrXfu6PHHZpfsBadw1DsF3U3ALN2tYOAL13P6Si9XXERASacN
iix9HbZocT+4men4mK/YKQR3iN2Z2X76xTztBpoPR9WWJVO/Apz/qFvGS2EHRw5yTgM1cgQqGya3
dMfLX7YwubIjaa/l+GXKVbpDDRcqZCbRrXlcHKgQC3NlFNDXRPdls/Iw9LkRO5xdaMCqJRlFdYy2
YSge2JPv3wLQnk4eeJ4gC0psNBwa1P/asLJLCunl+HFkb1G416v7XN6IEVYuwPeVF7aotehCq7xP
vMFNM0u2MOgHXTQLCqotLoACjAj6zjnKdN7PR76MDBc7Xnbqeoqa7VCA3gicOyWqZZ1k93JO90pb
bAQoZ+wzoJgGmMfQQCaGIQ+wzn4/3K6SMdkR4XDBPuMJpnZRXLef6r77zcCa9F450Rvdo7aJ/qBv
eCEohnufvjQP0caOz4LUxe9YjoVFE1WTAHwzXt2T2pxqGfO642BxFkYWNH/2uRYCKTNelAZ+GGne
fj7ws/xjXh6NI3BJqRgsxwPy/RhUnYeKHvHEIzfsVnMnX3xBoQXjku3VNivXHPV9v+rfF1tcdZ1L
rYq+YgLR5jtSdn5q7DoQR+dti6acuvt5a+f+9Ptii9vLRMjUQ2cTlAtVGqIXUdUzXI02G1nG6p7w
3hJJhWQAaDm+H2Aig7e41LrEk+RDKN6nyq6XfMYu0XzZeAKXnfqvT3Wy0iJy5yJ49zspzDyjC8Ij
i0rRbuSgtw1jSqxGmeKN9c4eeQBp8A7MSGD4H1FZ+p+yUMsMg57zMxjdz23zErwr6VMP3aL8hm3T
4Z0fJdbDMAtSNSSoaCZ9P0qjoXUOxkGYB6QQgGdzwfHtGA/UCcHCqXgi1N7SVyDaNlhZl8uCXQjA
BBRy/7dTvzCUrCZGJYoY9RPHBhU9Nboshvo1YRlqLcOwH4dsgy3zzLEvV1yExyoUFwJeKQD9S6fM
8P9M0mjpU5eLLSJhaIOII+CtzNOH6TCVgPKg4qUqzQbKa/lY/rHMXzi2JYVL2IhxZSgobM+6trgB
0CbDHMB/oZn9hiJZ+Cs9rBvCBowxqF1l1dUO9EMbz+7Sbyw28vXxTjIHMqFJKstt4PaM7OrG06VN
3uP5+576weUSC4urtKqZGK6eG37O2lLpu4QqAFoaqKpD8xLtjo3Hbm1A/tupLQwuU4pIFyYoQ6CT
pFscWUkDOeXQqXzkQbU7qa7xKalmcbOdlsxByk97XZhfBrhJryvg/pD1wtSIn7Dc70RupaB9CFTN
KmWysdt1g//LEr+Cm5MPmOSGFo8xMClV/NpXb0qTmRPb4nM7T3G/vMbfqyy8cROSuA50HOnUC8cx
TPcxKeLjIIR22OiXQPx4RgOWmB7Kh516mYJnYxz0Hc3BEJGIbyXPrjo67GSNOXkSWYIavSkK95L/
ok6FyPHvItji/BM0xsQoQBHMoPVdkot3alRfVZXgpUFpTtPw/vOrK69eHx25Lyq+hozI/bsTn7JU
ZHlUMCTefWkB9FPfak/CJYSQHX2fu/Gd+vIOeNlOf+5uS2AdYrM7CgAzXm0l4es/BGICFOyJorqU
1BT6KGU5+qRAB497BpRLiwGunze7fJG/7jGiJ1UzgLcny7c/hUmnVZsJLhWYo4IeUhhii1RPRfj7
54W+0q6zW3Sy0sLapF4XRPDj5B7vkf7OSoyaZhoXMXqDgJ7OQbl8KAvUFYDDecCfbOena7cKyp1z
GVXSDX15nGAt14pBxq1S1ec8uSLDHVM3ULyrtWkEbRg1waypcsY+WctZQ3sOLPQcAKBYihmQ0mou
OujL0sv8rvOH0KQe9LouhHvRx1Rz/Dpd/3zSZ0HP/E1lDMTLiAcogp75HE68ByDQCoAFQBJHh84G
CgWyQ8j2lCOgDrYoIwHeKlWtGRHybAB8kYzoZ2WbvjGaVMg6w22CyUq1BtRnzQMBDabYbs/przhj
6DUaClJ7lZ7xrCltLekkReBR2JOrKveQZfAKvAFt8qBYKMRt5rDrm/trwWVCp8RCGxAdp1k0hqkX
twzYhhwS5aTYStbnN3N5Q0BDqWiYicZ/LoPHUqsJFQJNxxOHbusXh2iwgxIrtK0jR7392UrWfMvp
YovMnAvGHBgjpupiw5Wn0epbdSMMWTdEUMsQaBnOjZLFmy0araLUKA644w04BHYz52HjkzvVnEDm
u52brQaliLr/Wm/e84nhp8A+NRBE+wNCTw/ThXr4c3h9a2Bz9fgAaYe9y+gC6Ys3IkongdaxYrjF
+NEHr2K1NRO9vgCRoCY45xLLDiGLjClqAB9wecIpOnftVZrHG97qLHP/8hRQLPzfRZYNQuB+UilL
oVnTjcBp0iuDH7Xp0Ou6E9OZAN/KAwYky4aDWounwPIKF6mpSMyWI6FSpWQTUEEaOqz5+9ATBFXp
iKlXcscCctvk0D4JtS0CznVjPFl1YfBp15a63uIeS3f5bvgN8gSwCYLkKkPbqrL+AX/h1jYX5Zk8
azTMzdOZv1tEAaq2osIH4sAB0VVjDpYQ4dEDssIuIQpkJa378/0+K4P+8W3/OuVlGVQAmKWcCtVw
IT/SJ3sI8AxoXiBINwXNmixdvJ7FNvnTxrKrTuzvY14GT/GAYiih+dwt7JBv12b4Cl9panBi1XFL
Lm4t7z2xpK/X+OTC9yPP6gkXyO3AM9iWrgFcYwh9PtSAnTASN/zZWvwA3ThUSDQJ2f2yGcuhkRoC
a5p7vQQyZ3wzxanz6D+E/qeLLHyYTsZhGDFi6lJElr1hShMkFKVkYyurB0c19AZA9Y7m/cJ95TXN
25RhnLOgsS8kst/xDyXVTA3w4WHsNlZbP7i/V5tt5uQzxaCyB6t8n3q5RAEjM5TRAoOFH9HS3rC+
OXc+e0JP9rV4cYQwHac0kpg3NdRuhdtK6M06MOxsfAO3jDVNVzkweTJp/J8XXg0SMPRrEAB3kfYu
7joXckPqBIygTNGbOu4xD4isMAGuZYuHcvUo/17IWBQPgobqOD8j8iIJVBwpn56asemRhuob/mM1
Xofuzp9bMhYmUmDW2ECVIkI1pNqpVvaa+c19gVw/2SMhdMKd5knH/n54Te62R6m3trmwmLrnahRk
IBBVK251E7j44cVUWv2XyzZrRYsYDMdU2nxNTgyzaUrKWIsMeBT6w2jkhykkHq/qu5+tY/UtP1lm
8fTwtCiGqkR5Lgzbq0kGfzdv6mDjkp33i+ew/2SVhQ0GxpApyoAzE/L6CpR+bqMXr0EzvXcG5JLk
NnoVpISYjHWu0XZPmaHeVYXsVFR5y9pqP0RAd3HMiFWyA+hwvmFPZw2Z+T2aey6YABQlijDt+1n3
oZKEmsYRbFbN+xQA+8/l5oql4gFAfDtU2CGIOq8YESXm6JY11cckqf6Q5P4gFftWGjZKmOtXFszv
6BrIFD2U778HxFyKysCP5jXy9cRkL+MZaCwzqyk3mJNX4wBs+8+F5h9yYmRiqka8pMhYspRetyDU
BAsm4BiqgFazfExlVQcoa4teeD0WPll1cdxzu4jHA9zC/w8hEUJ8HY0oAooF6Nt832GpVFNa0Tmx
TszJFR3Jx1T1v0CArb5eJ+st3kgtT2SWo+IP9NVOGiJTVXuAH+tdKEAxmm7Vyc4aTF+RFBrJSCzh
Dc8oMkNUOsGtj+1hGIWa6r7cRy4GIpAy2aCW3cymV28KuHj/Wm/h/LI6FDRBEnBTvN4RxSvlIPlQ
ojJbV3+flD3Sz33vl//lBUM0jvhGVGQE5t+/ocA7MDxwgnwjw4XbEzm0AopJhOblZ1+4bpgGuiRz
iiudEXGWfV1HZdbm3qhhnoXVj2oeN5YR524QGxhbwQz+VJdOGeNPchbeG4Z283/8CQt/3GSYG5lA
nfsFjgAXkyn5ZDd+Ffs3OUFm219GJGDrAmUQYC0GqkLfzzVHrDAmLagsgI5FFoAOlKe/5BpCYnSh
nRm07/y8uzW/drrgwt1wuQCnK0Mokgit3aXJLk+gvCKFqFPKGxzmq9/ydK2Fk+n6Wi+FGsH+XLFA
sG9FV82+3HE3dJXdz9tae0MVCWwdQBPIYGRY2KcoRIEqxiCaCKNkn3GSmBAE2aLM3FhkWeuJeBpk
Romku6/ftCk3R0h6/7wNefXzgAZUE7EL1MsWRzZBb0SqocDmVnqj+GIvvTIljpGcYUpISy8bte68
XBQxVADCPxNANwjrxSJIgQsFWWrQE4uI1SErIyth6U7Ok4vRqD2lnXY6RsllLb5Vw+56yvQJ0Mjq
WLL0AOy2/fMutjaxuEBtZkQT+LPQ3owLi8fvAXKtbnzrjGQjQFvN2hUU+jS8n8C4LusslUJCQOAM
3TV8sk+ACOPWeD0XdWZJW8HeqmSuGgBYiiVQ5UsAhi2sjOoMRC6Y8nFrjb0HkH8XI2XD0a6FtooC
xgMAtPAmnlU/xiip6lm1Vu1bq9Wuk3n2Y5PPdPULnayy+EKxFHGxZEHkCU1ta/0DwVCzkpgxBjF+
NoX17ago+8KToa6+8G+8b4e21BhEdMJ+X0v8qZMTF4Nj6cbFWX2F4UJxZwwdWdYyVsfQVylFGYqV
f/Bj/Dtp47UIQ9EAXUJgCAjdkjFKj2nLAcYFC5ay1zDGE2s2GGSsvgMBwsj+i2s7WWzhsVN5TDGB
FgeuroiWJr1FdbN1eGt58el+Fl6nhiVOWotosMeMTJsQsKymZhWFoFTOXDCYdQmxjOq9i7cKDavm
cRL1L0JDKY1EOaGwdgFiY9V9YjSoaHg/m+Bsy2dP7Mka86U+CbADVkO+YObeTDrID2YOCR9zaZdo
TllAQU74TxZ/stzC4iktkiFMYRttHpipsTcyzEqnbz/vad3xnayyMAoqpfXUF/BEOcRIJFvxs4fw
QQOhzizv0v9StmD+q57vZL2Fw4hA4tfJDOsNGfuUa4iVySD63tjU1iIL99qRLm1qNDvBXDqLpRkz
DhHsSohrQUSQIhqiO2EDCLix5BKcJoU8ThQy6/Ik/XEsCrAxRxtLrJZKTlLbJVGGXOp8kFScXQYp
PUd0FLu4YpCEQLHVZ9wFaHoE8KcoIcdg5aWJ6x0ftY0sc+OikUXSMIkQLo06XDT0rl0Rs2yQCfPZ
uAUt2bhrZHGfIzkdsqRELjQYe3lgDmAgGEwfkQ356gBJDX/DYlbD57/NkizuNooVuaph9NlVj3Mv
cwJ+96uXCekOMxpRwN7Cb25dvCVV0TiJFaTOMAk2XRFPfJs5/HRbvqOeYukX/6BpNX+YH7wXWVz0
EjL2StPgw40e5KrkY+ZkHjh5EOLw+ihvTk5s2cniJRCUmPBAY+DwL4jPq9bU6l8Ra5yN77a6Kx2j
UbgXhmQslRHHoiIcWc9XSaB1ZhVqDIUZzhfx4j8ZClvdFsCwOoQ10UJdVpeMiNBW6pQIAyG5GU0l
iFneS0PeekdXzRHzepAug1iHtszmoICoZRPU/qBJRd1ctpTaKi6I2TnUmiAD+5F7W1re6znWyZIL
+2g1TNkbIU6yK22yF4+AoVhShxEe3U/cLZWM1WPEWBuECjQR/1pc70lFJWecsJimfYjMK5O3lm00
HVcd8skSixstMoFI7YSIvpPeUbRxBBq5Pxvfqj9GGZ7iJQH48wyPEDdSJuoNFIK1yrB79lyEhTkO
mH9FmzvsJzAfPJUqJGiAN6XapVwdm/GR8sdA23egMM4eEzExC1BBFOnGA7gGD0EbHP4MiHjQWi6J
LTVBHPOow+hiieyyQhsyeJu7g2CrwZArBheL2a+BusYEnEi2uf4wOKUbOf/+MwOiikQaPXnZQEg9
m8FJxES1OJbiCZqwpahdFkm9S40cWQhonDcuzLk9YSGINuBmzhTvyzg6JkMdkQiVurG4iPrJG1Jm
Z8pWbjBfge8uFKvMxIPy7GrOQDdxPhi01asERVVnpN0hbQOzalsrC+TPn03r3Hi/rbR0az2ITiqR
gC2ZgI1DNUIzGO9+XmH1xDRQKQKfhJNbOjIAsUmYlK0Aqc3QTaXEkujw2GSa8/MyK92CeScaJH8A
2CFnICFdGHkszMJiKMLtMV0dHNklcJxQHQoOwy25Ygf9arTBieBLLxtLn78N35deeDQg7gaKJhrY
o+70m9CvPYBCKgez+/as61dtMaCvvOhYD/gTsA8S6AIvnVrYNzEEVDugo2/m+TnpQrCUW6jkmpJD
LtimFOSqNZ4st3BwLEWdiqMb4PZjbiZC4CoNsUWCSafN/tWqOZ4stbjHEAnphEjHSeZCeyMJLTVj
1djok6yvAb1fNBOohCGB775ikiuwUim4XIYcgWEteAyHrf7YClZh/kJgd5WBpzHOQF21AWmTbIox
whGkEGSri8zuMRsgj+JeD0af1zWIPeeUpIiewHE7mrnKL0c58NhQ7lRR24g6v5KCM4fy9+9Z1gEp
iFelqi5RbOy0fgeVacEcJfBylUZvGdkEoe6cFk5KM82ru/SphESf2ZNqcOU6qOy2bHaaULwl/aBb
yHkEJ2qK0a51kA1NguSiUPeh8MYSiuCynkRf7qnJ6ukBkN/SbBSQ91ZQj1GKyosCHWKpDJQ+023M
+08CAVdziARP4OFvUC+8UJC3UTCXkTbb5ARf80TQYsAgHQIqtO4WrWbSUTapIQQTxJtiRyzJDK4N
R96Fkj2g88Hd3kc1pNjKQ1e6Hyi5nCy7sLd6MPTaEACyoxKSKVTnPfJCfX1X2+yeQ1IDaSKwkxsu
6Tyu+77o7LJOHsRhyDA+IQKTD44ZpBm1BXIzwZo6O4Ekb7EX/and8IJbp7uMtKpACacvEv68f5+Y
eB8E4w1V44eNnW2ts/BGo5CJsSog/x1ctPEVt0YFNfRqKAGi41GZ0jHaC2Ab3MhGV2/0jJIBalvD
rV4+YzqY3XUIuKIZHR1AbTjTTTnco7e0sMg8/SlZ4070t+KaNdd7uuqiiCF3RtUZKUy2gUSg1F5W
yV0nt6Bt2mqyrCDnvnmsr6j9xGDAUaTIShJBKaoTABRP21um6Mxs5GlfB+AOZLHPjfEObFq9HeXq
88ZXXXPKM9QElWpdw78X1pPrUMUE1Yvu1oU1uPOoLQP1AtREhpvWBqkm6F02M+O1w0VIDX0WgDlR
i18Ub9CBl2KUvFRXGfiB9aKfzB3z0AdIcsN65s+0dL+QI4XjJpQAH7j4jBFL9HyKMfle9PSQNxel
loAn1PCamIFTS/OJxu2NA11zAKdLLjeXiVFVCG32NZtND/XD8KTbxBRdhCTgnzQ3ywxrX/BkweXU
Yth3YDCAshmGDPCeTfdzPVuzsl18i8KK2XjbIzRrnoBipJ8g8tdxsPNfPzFZWpFkwoOCiqIomwpX
rUgSLSHWNkL+NTNBeR5Fc1VFMr7sbxR8mmhQQ0V5LN6C5gBlUPBWXfNY2lhnNaw7XWhhJVUKaWOl
k+YIFqyFNjilXfm6tCeLuJVHr6XdhonMlZGlVZ6utzCRLKLCmIHNCOQE9af0DBY+CSPFUEC8C+6C
K5RlndGGYNxxy1RWo5Gv4davTwf22O8froggLCi2BCPF7uio1uSrL8QWMFLIvooBpV08iooJQRUb
086WYfUuJNAveze5Th1jR47jXr9tXoRDZUfHxtW96Vo4aC+Qx/35gOafcXY+8wzuHz9TWcQLqaGI
IcJHHbCFwGs9TK165a7xNjvqa3Z8chzKIkDgiOX1LlOg5uEddU88cg/UULcRlN5BQZMig4i7HRCN
P29u9eOfbG4RIChDhzE9VDWgf8HBE0jNEdxGaJyQ6HX892BCBCMigJm6QqkG/Yvv37tjgGCBJxR6
EeM1ZSCVLDpHy0AaZ2wpU66MOn1fahEdZAKtQtZCADNWYubVaTG4pc5qSASDUbzXEujhVVSzBrVw
5J4oZiop0Gxm7R2XIwbKwAo8MnHzKI4oc+cyc6dk2DEh2RuJYIUySLQwOTfixQ8KC58sAkZ3S7Fu
zY+eHtbCq/FRTnoBsExUGOobpqtOx9KN+v7atz9dYvZ4J44zaDOMEVeoCOvV56QcQUpc5dnMZ2f2
qeD+ezvTwAlGCcpDs1jt97WkLI6JhEffbYzwI481aimFYociGCzxjwxmU4Zb8ngrkAQYwUmstvAv
QU7E0MBon9u3yos2y0sLBqf2lERvGKh4RkXQlYLxPk5yi4nGTS5DPp7KDwNorodE+OjlaEdScp1q
hQ2JLg0cvkbmFAARsYA96gaIrYOYmOUo7VgJttcq2YKhzJdv6XlONrDs8UwzsXySYIC9cyWXWNrF
dNH582M6eGmySY2z5n+A3Md8FVgXQLKysDhSD1OCoj0GCcLMpN2noLyw/Pk/mMHJGguTU0OFp30G
q84BmA5ikIXnqNQXuI5TZmvgHf95OXS1V4/wb7tb+Dfw6oH4TulRI8mbPW81R0V7ICh6i/WXqhLU
pk4ZREgZGsZgMAcZZpL5oDgdzY5MEBgFyKRlTh9NdtVSWwofBWFXZAda+kZNvXFC1ppBKNgAObnf
RKNdcMGmpWIZMjoQZfqpgEx5iNSXSSaeBE5XykGNR3VbAo/nkLhRd6cwborGfZb54ngUG8iBcnBm
gepciLyZ6rxhfs7JRxxwu4EyplQQ8LFX+PmvgMnodSHh//9SLitbBwVKn7xGTf1F754bszYZGyB2
qt+R7FVQ8L/nd034oiRvvQpJ4CyDlED3xdMbhYHZgDVUyDKbx8hp0s7BGO2zPMVWBqqNIXljevbU
91cTlCTmvwMHCyLybge0nylqnakScEZQstOC0dQJSCP6j66XjmLKLJ0IXgeFoCworjDYdxS0yBEj
EM7SDLzc4YGCy7zHDxnS+CJq+EFPO4u3gtniEKgY2R04WOv2d1JyEPVftfJtA4baMHwljF7kLTBC
WewoEbXk9kYLf/Vi49diektATS8UOargoisGh6DqLiB1Yg5DZ/alcQFQoMfzLLRHsIniWQJ9DDNM
dQxzk5W3ZXvDeslCGJiBzbp2oATjpWDPHg1mVipEauvhgse/hvIiiW9aACmUNrkw+A1gf6C9Vp0S
bL4MXfQR9MnxiC102j6tB79vZKCDAYYARUzzzuJf3ZRf1xzStjp3kym4zbLrjsQgbL2noBMey48Y
LMqV1kJ+YfwwwvSo9JeCBMpK4ZNmktOPkKUFn2aYo20iRbhJmOvl3C/0wc7US6L1F5ms7rM+tfMY
TONldNF2/FYQNAeJiCmktdl0wZFOxR6P807J3vMOtkVh1uO9AXZWGQzfHJafy2hLajG4wl8ZH27y
CjyYcmEmoImOy4ecl36Kg+3g1vUKVCkhgskBZOA12Yc8AsNqjGmFGpUiwe6keM/ryz4tYDf8UxTT
X1z50KsKRge+fQZamVbcN+3vFGfdgz5DHju76UcQ9oIynUt+EoRuy8A+pHSmDIZbUAGBhDi/HbTi
oLeKFZbVQa/SvdQ33oQ7Iac66H1TR+T9vhfeq7K76BXVSQKGM0FqSQ5FGuzSHMcDZuxUpZZYNHea
HJukkj2eejIP06tJSsdd0opuoYv1vqyby0CRhIspjV81mlWHYEgyqDapkteBA8GXjNHiQwh20g5U
FdAS0TFLaos1v9dTqbQhs5Medb2G6kSefUidfqVXKKQm0XAJBnJ3ypurqQc3ctlWmZvV4LVvIyDn
WOpJHSw9y1JctgaDJvmn3oa2kGYtyAsl8BgzsCpnqgp23Li8oBrQ+J2U75JQTBxlBPoQtMtxeSkO
9C0UIeOcFaT3i0QBch9iRz400MG7rKQwAMxRfk5GXNsDAXkr00EL3nzKggKC2syN6vA+59Etxz84
akILcYDSkcpixyqwfON5vNKkEmpSyaEUdRutdSfq2l9ZyPeNwSeTtQbympaDrj7irwqkCSq9vAvF
9CpJS9BxM4W8QQAphWwFfRi7xB+D2tV7zeMGdFhCsbrGF4SOS9hDNquJP/QuvBKyeFc005ORCl6Q
cGhplxbL9Su5q361rfwLI3IMDL+NU47DZUH5b1lOH2Q9uGcyBA109aoJKycBDnMM6T2IlQHZRGsX
Y0PILC1RS3+HPHWCpvYnSXHBzucQDYMjknYZivD7Cgh/4xhmC51aNlkKH/dhRl1wHTzLRg2eWM3S
A2g5T2Wxj/6HtS9bbhvnun2hwypwJm9JipRkSx5jO75hZeQ8z3j6f8HpL2YQttCdPteu8hYIYGNP
a61JPbB/oja4EeA2X2rzS6eVOm5s+DTo80ldMji20ICrUW5AvXuX5qA3LLNnMB5CcSv5NrTaXp9x
p5sUV7LF9y/lzmna2KNL/9B1/ecwGQcIo2U3RTIDJhfTgzyA7Jw0JIgjO0i70ivAwSDVI/judJBz
J3IIxlwLWmRgsYqscN+X8yPRQf/T1Mq+MWCYwtEMQ4hbXy+nYoh3RWz7km6ftAjjVVJZQtmAnEnf
fUasF2RTdwvQ+nOn114XhoElpSzaVw+2LPlGmujX+OfZPsr6/ThkGImu2+/N3JgQwDBnJ0qHyIV+
GAqlIRi2BiZZ0LTVWVMRgEtlijZSoXxGrQGjEybFzw8LuHcEd/3QPJatWnllFUo+qcr02m7lMcBo
uOnEc/gtl/JAUhQ3MuVDOBml1yQgDM9s7axGWXbVhiFkDqCNSpdHLUtMcFR3r+UMPuNSO0FmBPXw
riSPGYn9GmrV4EwmFtigUUmZQCNu2mi/SrNu4eGCmog6QkFHstPGX1orcaOxfUAo8rxICHi1WXMl
Mt2HM+7DaOOPUKRcXqHzARWi0oEmjytX7J2FOkECeSHooFed8ZC3xcGyv6h2447gmo/ojkrtCLoV
CQm0Re/+H5gBp66q0JqcauqEdQqxFFAoT8lpyjDT2tzb4di4qhSPXp2WXtdGnqyon/qsOuUVfEsX
jTfxEHtzrPmNUjS7fIaU+wQ5ja7xhrLUnFazD5fDtM1cZ5UccIkhTZa5VkIgfCIrxWE1nXoUEAlt
xrYrC1w+qIH2Ucopgq80e01BG6iC/L6CkMF/WwcXQcdmotlajAwe7atnA9I/7mSPkcDIxhQAS2t+
9i94REOix4MZhsjR48E1vcmlPuMmxsFTP8+f7XuoRATg30fr5Rbiph5IT54vr3JjYhU/YBXEs7xy
lTd2GIeu+wz6CZgj+s5gBsmufqZHulse/oEq+ObWraxx5TDLaIsRMo8oSRiFOzInrRontNse03h5
MEst80Zd/rDMIXRkE4J3EVOSSMsVal4zRYs8jD8L1r+ZN69+EZdXUhUj+zYkHgLzYcIIEISOpG8j
2EUc6hIvQ+n6SK4gSxk5jYwNumx8qwq5+vZ8By/vujCdzc70c2Bou/KIO+vG8DK5qBOw/dnRsrQU
gPQBJfx1k5Omwig8vIpvFMpVWSf3aDQHdWMFl9ezVVwzwQL9PzPcxYyKfEFujaTTlmfMTRquipbK
BAkXGQo80deJlm6bCGpeoqWxv6/OryqR1AZnKaQ86EGXzz3y/xJKF5cXtlnGXa+MS3WHmUoLAjDw
eCy7MgG8agiiV8srLZe0XuowMqk/mUoB5hPTQah6gPSdO5jEDmWraHQDiKPjpOIRaRMvyR4FC2Ol
mt+qEu9W+CPYSXHRtjrKKgqA8Ecw3QB8j7fBDnIQIovO++ZerYxxdSNbr2zaNkCyAth9tmR7Vxk1
2MAXQXlq26et7HB1gtoKaV7izoPUIH9UvXlvuxBFu2UcyH9CvAUHujLG3a2ojzu1gx5vUOlnoidB
FO/NFnKI9GgtNgR0CsGB33RYK3vcJVtsnZZTjcV1iMZj42RkUDGLIqcMv0rls+B4iHaMu12l0o66
mqF98RdRgtvqAeOF0PzskUGoGMQPCi6XrW6vEBA/Q9YMTTe5k5+HKsmbDM31HAWENko/lIt0A0BS
7qWdqjttOAsegd/Z4xW2hyZGJiFbC/gkt8wGZBALOAyKgBx1vzp2p+bICOPtD8noJAf9LN0PQexr
nhlkKcQCEF0HQANjAI46w7HZjyBivvwJth0OBoFYC1OD9jN3qpAfpWnEKsaFZXyYNPOxS+ZzYXZ7
pJ3Zue6Kq1bDIMaM8VuixCjEWqFXLulHCzJql3+Kom8egtVv4U4cCEkm0g4LCDHt5gnYUz+itnKV
1yVkY+hyncRtt5vn1gxQN/qup+N12baf2pZ+mbXiXjOar0YzRq42Q9hcMu8kM7/vQJXmNv38ZNIB
coTN4hRLiWqPtQfbyj6bMssJQytBxWL0uwnzLMWSU7evrAwYNFK6Vg3Fr6aGGvsIlObOjvPAQAfK
qef+kIZZFEBvPMgL+wt63sEQIqOZiaYDwWwRbwBdqQstm2tiLzmUQ2hQWPPTlBf1bsza8BNo4sLD
XEaeOWFqlsRfVdphyBIT8eknQ3qKCgKxsyZQmo/Qhz6kyoE0k6MUH7QwDdoewnCL/BKbgDE1ilFD
X8Z8pRYkkxUITYNnutJQZhjB8IuJoL50Z21pdmCjhwYOfRrr+DCT+lwVTQ7mplM1PKh1tm9bSORM
UMwLb1HCmxwVdT1F+wbtqxstvNEz/UtYf1BQYEwyZyG3dvGSL8jM2ukIkoAAE0t71IEoCk+tU+YP
OdIiw7huIuuuk7TA1j60E4pltMxyF0IOYMZanL5W95A/OeflAxNMQeJzQyJMLYafrUgONEzSN/Gy
y8fHpIbQjgYNpRl6XBWTzzR2uoQS1kL3cbxcJebkJ4AkRTL0bCkylhHN+AUjwkhYADl12TCYjfOc
FICnoIGOqWjIU2bFd6PSb1VZh36m9ZybuqPF2qOeaLdJTz5PsuwvpenJ1ae4jX09uydGfIXa+g3m
/t1Ig9gkRlVpBBx0ivxsCg9a0X8YFeljoYx7lILPdj+7yoieVUwOGiRza+Vl0l6SFj9aVzB4u+zS
uPF6I3bIRM5jqh5SK7mKSxUwfMtbtMkr+q8UxW5rZpWC7pASxAQwaEF8rcD4vyWjCI4yl4zEtyX5
FeAIIGIkDoEkb5XNNyP0IGZJBwlqAsXfOCCoHkDcxW0B24r06dRb3WPeVYe0y68xK3qMo/wwGhBr
mqpXqysftJC+ABjomUMI3TP1qpLMV724AW4Kv3LYgTHruaukT3q9HPMR8yyS8ZymIehylbsZUDtr
bIOOMMm5rHwptfgLxn29JKHnrlSC2M4flqyuoTUEZcC2h1aSgdO86PZ4UGeIoQrcy2YEsvIunO+V
Zi2pCWtavil3QFLp+4zSB84USJIzlK929il5BNm9l94rnkI9uXEiT8SUtRm5rn4EF9/pSWc2oN8A
4OCEyum+vxp8+9gH5uHyYjdUyPHQrOywp28VrdJEsiESjwjIvCkfy9vlrF/Z2SP9nAUNHhfFGyOM
rjkEclD77ME8/NdlcukXJrvrkeZYZnxgJJHZSQ26QxsIGd03X3DARjHNil464RGqmtZDMFDGnk4A
g0EJWClusx129QzBMzeUPPmVDVehcCPmT9yAIrBP/NM2TxeG6CiLB2Y7j3b1gWDgCF1ewLjeoAhC
zfDNgwOSMEUGqkMDe9CvG5os+dRUKagyqkwzdmE4Jk6+xMd2KiZWIuohUtueWsNCmGY+T0O577vG
l9J6cOgc9kGeK0etgLRknOe32hh/RcP9tuxxgZ3LJ4/t7G9xvqGjXwsqpd9pJdNCjSC2gATGKL+P
FtTuIXCnQ5jMfiqi14JQwa3eOAAqBsPBY6lajGeLC1/QppLGApkfyhoLdLYjR2H1RvKca/cFNOgu
r20jPlFVcKuzWXRLt3meqKEvkUB1GKhrMMss9S8zGKVJ+um/GeFyiqm0m7xOgN/UwttIvcqsm7gX
1LUABfh9l4AKAlTGVMA/A0KGX08T6LF7OmYW8vSqfIiWJYcyofJoSErQN92w60PpkzUp3lTG50VV
rotkuhrm/DwpFnA9uvoajsX3vIA6oyzhsc3m64maR9KgxqfL4EQyqwPk8cBMbegP6JF8MqcwQ4MP
gnlKg/YKdKkg8Rp7KoqsDsKop9SwHolFrkYD6ndSTU5KvfRosGnWnnb2l0VSniSQ4i0xCXqdmns7
AYX/ApCuvtiB0qP0txyayH7FBIGfxe1dW3xBGr0zJvCv9GQ/kcglEI+DxtizHNZnE0fGzWfoUsjo
XkbFXQ3l2jrT943aHaWkCVCr+mZZkC20Ih+8uF/TOjvEi/achW1AVelj2xLPzIHhpXcZxJoXKMEb
EHZwDKUOQkSR1dwc1ap1C7t/tc3h2aiy4ygN7JXLD1CZdcM+PqcZGKMae3YoeQkje5cRRD6Qs+5N
gKksiDEa9rHpMZAKFcg2inZ0Nh0DWZ4agXjZ6O29bY2BWYaQ866PeVK5YVE5ehT1njpDDbEoDmEI
cCWpcieGGDVIfNGVhVRgQ7/W/QQmVlo+xqp6CrGPU1TtLGO5ywhEIICD21egB3SzfA4GKb1GoxAN
XvOcgOlfsr+PffGt6SEIjllMRJZEHYCWtlsIpZpIU5poV4XkoYMYKZBZPcK08oBqkBcXvVuZcRBJ
wIepyRcTA+7jWDtdrN/ZWv9QGwkkBw2ERSFC4rz+TtBv7ye0S4x4P4xfKoBiJzQekja7qS0N3QX5
84KJG1nPj8kS+kySzW2N4bZbhgdMZXzF3F2gppM7dMSGolwGaLcFDpe5A5VKJGUjatNg02qqE9xY
MNNkH8bDnT6EnoS2atwjkvz3Fxu5H+ZZgNu3MFzw650jGmSTUzlJAtvYW2h19qFDUYy9bGQrn8PF
frfCBRjRCNcBiNH/6G5lMNwCIkpuGJTqH9Hdbg03/2KRCzWyqk8xANKEiKtk3/hEniBBt1cD9bt2
rfitW7vN58tr3PL56yVywUXdNlAhNMHFpqWsWaF2vq2Oj22U3yU6+ZoY1cN/s8eVCTRwKmpN2GLi
yQIdaNHdDXV+m2exl0gSOmlqIZiwYmku94SuPyg/wNM0Q5SVBVDFKXlqp6e5UESHZMv9M20QxuFk
IefntkxWCVTj6BstJWOqARFmBJRdu5MCXJKT8e8xMwD5vVvj9kuPNKroE4QX2TsTNo/5/PHyBm29
y2sD3AYtKl0a2vbYoOyhgLtrtMgxI8Ep2Ahs1qvgd6UMxwpkg7LpV+ApqyLcp4LI7mBBxreCdnzR
ophvRqFosJfd198Ow/vH4wFHYH6LNQ3EHGDIKRx5gjIr0kGM9/QoR1z+ilvHbh0TcJ4DA1Y9tWr0
oQDiwRhN56qLqLy9aQLyWwQiNRD75Gd3MddjAoBRQUM7vic6SGs0UWSzkeShia+DBlWGZBus/Opk
W6uO1XpkUIAjY8hJjsttcUAUekyE7DgbEbmKyVvE4hbI4n8j7q3NYgJjPoB0iz7fDDnEYydbs9B7
VR4RdKGpnEBEG3g09A1J/yd4pF+sc5cKvfUwU0dUYzBWhSrOssv2UPZyjWtE9H0LDDYT64hP+uPl
Q7KhPGExYJqGmBH6Nb9hdisgaWk+5GC09bUj9GyD+rnch7cYAfCyx3KX3FTP5E5Ed7VVaGdHE3ZZ
ZoG581+3laLrn04UYT4jki/2qb/MKA8PHqSoUSLVyr1glVsHdW2PuwvNhPDYqNDHYsKNy3xoABP6
xqbpVbfBQITsGtRbhG2L7Y+7Wibnl5eKzKaJIPtHOkvAjxaRINtVbuZqivtDx6lBbdgXTdVvJbO/
fGDuOBV6Li1zg2SW8Qmp1z/uDWL9QMzxIHq+1V/3UrHrKutjlCY6YzzmxK6gTV7cDZF6m03hIzi2
RYvb9NyrkIht9qoWYiE6bBKpZAB+CA5ED90AGbBpQjpguVZsoTgo4kbePD4rp83lcIqxVFbb93jx
2ulOUuO7KYMmyOUzuuV+Vo8ezz3Sa2oVFTFmVEEKtu8yaFkv8XynLPQlNzFNtxD7AYNtvqXUgtd2
C5P4y0vIfU+8f1oWoXEAaAM5FufpkwYwW+ZGh/wJoOV7iOedRCK3m2dGl4HTgeNBtYe7/xNwUcMk
T+CBrjFIOXcTugLdldkqT5iR6sNSELFsTUuoJvjIGC0jAPt8H9ssU6MxQzwjEHTqvWG4Vl7zA9nV
PgZo9tAZnt15p89e0u0W6GNiOmv3By3MX34B95El0Af0Y9ra6L6ZToXCfdc9ss7U5UO0GTmt1sl9
1yZvuzBWgIKq6i9S+SLZt7MhiJs274Kho2wFhjAUHDiflkxVFqc9uEgsqr8WenqSx+j28iq2T+TK
Bue9QGec6bMKFk2UGcCmnR+B7AxmB2OgKgQdQ0cqvB6qqaLmmb55BxFlMPpCCI69pUYrz1IkZJox
NIWZFvDx4BYGIaa9HXo2u3PVvMYK5p8gfQmW+0y/zWR/QKW5Sz1M9gXGPnkg98pp2GVQh9KuIk/9
KB/iD+Q+/lZ9hprHl/ZD5NuP5NUsMVoayJgCvDEnZ7lXdRfIl/yQn6A5v08P9m2O/4xRzOfLH3Vz
3wDrZFyDBtDu3L6pibUgg8ZbVEm3JmjXI61wLluwNm/1ygS3bZgiK6DJZSbBjNHjz3atLtD26X27
o2h1zvXB7MZdp6L8YUlK4clmA2JNycAEXJ5jXqmso0Cq025n56gaaBLpD1M7jhj/pOonKarwEWln
uMPc5x4mxVAILSNUF5LEuLMKXd2B3rb+aDX4g9am1LEL8jIDWk+UyCvmvHOHETg2qqAaBh07Z44g
0tq2+2Korrt5uS8z0jlpEp2lpFYcKBO5eisPYFqPXwsNpciq+TKr6fOApkuI+c5eAr+QnNzMCqaC
q8mpMvJooKmlmNX9UpBHMAe6ZSXfR2w4upvkKypZQRoaJ3uQALfXF6BNphZ6h/k+bcx7GXPDjbKc
wTd4JU1saGgC5YEOUkzoDZzScHoe8umjndZHSN5DT6ipvKrKrsahf0SjbfBHLf7YQKcS8+bJ4+Vd
3QwlLBAqy9Bs0RTUZX99bpN8NAdNhudiocS77gjTnxS1GbbOKMJRiA+wl/A3AiKVUDvuLHAF4nre
SKCWBSdC9vXyerZc5NoGFwpqsqRGHTgIfFkerk1SPcwdFCMqofrIVqK3tsPdNyKFcYTEHLGfS9zx
McMo3l2LsWiM6u6BYt5Beu/UzkHyIHppNktGa8vchg36gC3rsWEmQHygtLe+Mfm6zoN8neqmULYW
+c3NOHdtkfnVld+MJ6nA6HIOVIvmh0H7sW+82Wdo/E4HahMDzibQDN4/UsXZKn2sTPNzSKCLQBc8
Rn3sT4gztxCF6toal472RjFmywjuJR1kx4EKzmxgUNUH4lLPQGGucBNXv2P0rTHkV8LMNxzNr00I
bouGTLdc7fqHcBFpIrWtTSQArCWUgrXkAWos7lQ/kuhc2rbAr29ma2tjXIS/VLUdgX+MESGPXnff
BdJOg85XvG9dshchYN96FXyFZG2NOYnVYQI2tG7VEA2TREKZPzcTwLira0RP5c6w22c6zOdqJuBA
S7UP4yD7Ukf2zZIdLJKgJJpXw2lUzLuEhhjKRCnTpRCadxW90t2JjOOBEECIejn53BrQpU4B/DGq
VFDxE13BtwBntQa8JYuVJ7j82BbqY/rPnZ+rCcOhhgMsxn0diALqt+f70lfj3JptTHJsGZC6Y91w
1WtcOT+N1d7e9bs4Arm65mP4gzghsqOD2nuXfer2CWHaMTo0jyCFzd0LtICGPrNR1ZqghdUeSj/2
82egakEw8A86tZt3fmWNO/xgAJ/0jiKan+FtmK0ouW138866WtDi1xVB9rDpyVfmuOM/TVpWUgX+
NDOulOxbHfulfWsanegjbr5MKzvcwR8aEpoFeC4B+Q8DYCAiGxPdDPQ+7irNLW0IOSmASIB6M7i8
fSLDXNbQgeoHYAGUj0lduXUCIAGALFZn7C6b2X4mVgvkzmiS9WEDzvbQj8ubHmX36liRnaUDJ5i9
avSunQani67l7CVZTsArFvqTtJxmADsEv4N9SP6uQM7hZyjMPVeTNNlkMkDSlzcH9joD44k6nxsj
tE+rWzugJ7HD3gyjVkbfUtSVSzD1isbRglNEAiOoC59RHVjX6rEpfDEP5qYDgugleCoI5Nt+a22n
igZQZW+x4Ri2Ptmx0JXFmwRUKQ6xFx9JJCojbN3KtUnuVi42ZjeaGAu09+VhOjMyc3ouwDA0BmIq
8607uTbG3closSKE/4jiaHSfTRjg02uAab5qqqAAvXk1wFfAqLJB+8HXn3uMDhRDr9uMEVanVxYg
Fo2AMnJrKZg8+WmC+27xoqvFBPSf35LKo7nujPa0m5OXGTni5YMvWgz30cbemK0SVGV+luxNpfXQ
40vbSeTG2H/hb9d6PZwbm4e5w6yAgaPnjx6j9BjQZd7RoDpUHio+4kHqzY7l2iLnv4DpQYMN3Im+
qrhWAFrzDPBdyBvsoJzsqlClg+fMg1gTrHQzBlttHOfOVGMKrYJR4Wn5rV70u66+asljm6aOLYmG
t7d958oYl07IkyIZkH8EAAZhp/Jt+CAVTvRBPbc7vOw+KlgoKFSudBBmE5vHE/zYTNmIqACO/RqO
qTUZlbnOLJ8NU7oYG/QZnHwCv1swuvmn5CsL6wGEmytfJFix6cVAC/8/2zxJmzQk0xKlCO5/6CMg
73f+jT7CdhizsseFMVI+A1lYIP/Ugv7QAVO0V0/QMgzaI4NQTaK8iSViv92UlTnu5ufxYAM2riRB
qX6NUMy2ExSxtatc0x2vw+Tn5du/NUOI5OX9a3LXPwVrbGkCAglqd2neGQ3B2EkjXylUftSnCLAq
vbrNdOsa4wYfbb3/YHbTLe0owO9p8d2CZplTavmxSaYPo5Ufl1i5Rn4riBG2P8l7sYE75kCxjmnc
RlBep/Pg9rR6lGs2/gsAtgYsvD4UV1KnieqN7EP/thGaCWA2WJ3038i/7KaTFZon9puc1I8u47sK
h2jX2YW5YIzPWGVJ1oZUYks00AQiSjU4i2lDW0oePoEW7EanxrUWk5tc7WfBAyAyzZ1vQE4AGGbn
O14qJOUjBp5v++Wzbt0k9lWtv0Ae5o8yofdP+3blVmGPZPfgyKghjIbS+g6ANS/2om+MAVjx8139
QRZFIaIlcod8UtCrHYvuLUPvvTAIn/IXlpJoOxaQSG6/HBg5KuDQPdJyUWtq22Otlss9fkWfg8sA
IRlO0uhJzmpcBzUBlLKFhYDNN31lkHv7QhO8EIOcYQpJQ1U5DgO5zW+BvRe8dduucWWHe+wMSzLr
uEH5uAEXfpDsR2UH9AhGxo6LN9yIdcLYh7p0SzhHkNWpLskthmaADHRIdaoLQVYnMsBVySBpYJYR
U5Zsu5dSvk/6WnDZNiN+DLH+z6u8+ePV0VdmM4miBMWiH69XcmThMOvB/lk4vDLFJxd4oaPeMFNg
ycYqmJb+2i5ab84Uz1bMx8vPyHZ95n1Z/NSsheBOCcPG9iF5PziyVOAu2VCntdtrW9YNzy4bP7Us
r4voFYRLHL0nV3Vd33TUOEcq/UrnGYgVK+jtfMbcaPfaqDpy2nJ8RGsMtcLW9KiJkUES3yQmiGQv
//ztYHH187lHt8hqSQvBFAjZbiPA/DIUGX0JML9mcC2HePQEmJbIJvOrvx1m0AvbpgF+QhTS8ffV
SZCSTE1Jisuzyv3Kq+KA3K8XD9FvvmYra9zJNqdeX+IFUVMH6UmQtDhL9qxl3wrQCkVm6CjRU4c5
T+iAjTpxkEcJzv3mE74yzzz0arHzDL6tOMPNlcn3cjqb1UmRa9AVfehABWkYgWA/BavlqSb1aClJ
YyKx6EFe4uRqtTd0vKaG2hwIJTsoKB/RbG6dqum+WCOGNNssR5xe5feCHyLYZF7MCzPWI4FWz1+I
2J9SBtXB2v+DGhh7xy4cqTfKq9VXhnZgnmZ2BDWNV0zlD3fpA2O+NW4G0ALt0519KwzG2SG9ZJF7
WRtJV6OwZcdqR1uPif0lgGYkbgOWIah6gKkidvVjNmNOSZiEiDaZOfPVapcp7osa6AR/9PsDMdC0
BzbqZ2A+ToILu/movh9hHpyBMQIIZFU9PLeUHSII0vWBWneHywdmM1JZGeFe1KhPkqiNQzS5pdgf
ExUhEc2vY3sAyLAAoRyQbpNxU+ilkA5WdFI5d2RpVrmEmDbBuIeWO/ZVeAAKz63P00HbiyA9Am9g
cc5Im2lkJlUS+gXIvgwd40+YlwJ9Cg2MkuzA8hI5nZDPctvJr74t54Ni8MW0eH/KIH8pr0H/BD+A
rj3KX/ADL8SvPPGAx3aE9G6TF69WZmmClDmrwINCLHbrA6C/qLjV9ABuXzDeav/R4fAa1jHs0T6H
o32D4P9LhyO4/W8IlNUNtBM5LY2sg1cvhgdrVg+abtxrWao45WJ9lJNGkAiK7HHeJqcpYLTAHgW1
9rXNyb6S8Dare0Wevij0y+WbKNw6zr00C3D6AJCyJGX2pioodlCkPbIRexTB/0GWILiANhe01yXV
ADmCKx2OVsBKpbFnXJvBdCOeat0Mc1enkvMydZyjtd9iuKvp4sHJlLj2xhg8YJe/oMgK51GmSV2s
ImJBlU2cAcBeOxPtkeibcY4EkoVlaZRI7BbDM/4inPipFCSC5wkeAJvzH4oOcjKrRowLsRvHAgyt
CE9xZAiemctnXCEcp3A8FGXXZBhzAsbYhXAOyJ21Kd0lcfU8SUwQKSdZcHmj/uaog4LKBtk54LHc
vZJDRUmjEi/pr1V6lpYkwgLe9rF4N8bdKyqPegS2T9tXzdTPIvXrYNsiupPtlBtkD/9bEXeZWn1p
FzBrSn9NANB94YZ77JrDRFT/2M+/2+NuFBRD0HscwXqGWUIoVTk/kaLEZ6z/wthn++C/2+PuVjyA
hrbUcLd+jPLSK/nMilPySewstlPW1bfkLlkLWo3SGNk9hlwbZn32/7MlTlmF+8bdMYNMGSTiJRSW
f8xSGLODyQIXHU45oLu38SKBl/qbsODnp+TT5DpN8kIjWB4mY1hvonPCgVGrg+WcOfu3SY0/2z8I
EWmY17KQAHLrnE057eeu+JMywHaXwEAvxIT2FbpV3FlJ2w4ouxJ+a4YexoBSMtZmXHce8cB7LAcL
oxwKQCIrWuR2UWBlmDs4Zpvn+dDWaRDl+LKQjgN5DvCXQI7Rs4oAc7mhR+KrbvICHr+9fBO6rGkR
7qr9Zf+26bhXv4P72LVuN3IZdUUwh/FTnah7awHrBLgnBa5724++G+KPkjabWpep8KPsCU/egCk/
SsbMj4rm4rbv5coa8xGr6KttCiPOor/kgf/dOL9wZSwXW9miNNOg3YOyVY/mMVirvBkEj+jf2UHl
RZMvShBEZ1bhXyRFBsSxjWw/z10dDFnh03JXHmwfxHzRro1QKracWjnlR1Gxljnq3xLa1UflX6eu
AOF7hNTEDnMZTC3Z4FS0vZOzBhPGk+X/p5P5doNWnzUvJZpUSyn5c3c3oSgTTr4N+uTLRt6aB5fW
xD1Os016yDg0ki9LXlt90OrFyfqnGowrGCHJwv5Ek9HLjUVwHdj1vmSW8ztqWph5WDNfDuj0Akbc
BNpQoE01x8MCIs9ZfxCsc7MgAFZ0oMIs1NT4DH2gxKiiCh2bPxn72343Vta4rzoajQ36Xow3/XnN
kH2x377oyiT3RW2bjmYsQ7KF9J8Y9UpuBhDBdUDxuTfpy3/8mpz3zpUBqG92BdNDAuzJz75neFW7
IN0QwQa33dlqcZyXtu2+rycwY/j10nwE5dIhrIB3QbbXA7mu+40ae/FMHvG+uVE++WNkCc7PZmD6
/gP4XJ3KBtiTewQC8mS5pj3sZutJ8E03w7aVCc5lR8nSd4OKMJFV/3UgsH5U/439n4ZSK1ucy05H
u2z1hJUeT2zudryh+7RzTdcMMDPZueKRC9H343x2W1p9o7PFZWkIbuQMuHuBu3x7QC9cAJvzzv1E
F5nEZRokT/Ft7ZcP6l71Y2CbISr0EUHik+JjTv8OUuEQ9xT3n0RnlM/R5aYCI/gIl/bvuzfbofBq
/zj/0sdWpDSgZGaVnJPs/8go/kpu/0jqCoHoT99pc67FhGSmkZQaTib9CrZaiKC8JrYB7YM/icVW
djivMs6I8NHWKYIilK+WVjk2I2PCDxVBWP/Wcbp0VDh3ok4zOKaWOPQzKJRb7uyB1RBEZC4GBiCH
uetByToXHqmc6rHwJI/cj9/EtJtsj/7+R0C7DH9fve/KKFt1BlllP8yfR8hBqLuyB3YobkRP/OWn
T+NH0saoqGSavV12EG8OR9Cqg2FQA2W+N4POWVh8Z9t0aWGcc5n7WW9qGXK6Fam+5lR7IqOkMMUy
4D/0/tSXxkEdYu3xsv+87GE0wnmY0qYDnTIE8nYbubL6udJKwbER3DqNcB5mmmmXgQ3mfzeczQf8
m+mizdTk53XQeMyjGpldkwNM78vNXVY2Qdz44Oj3Ln824aI4V4JhC6jdlAiM+shj4A+QyjH0ByZN
sgPxwMLzD8qZopVxDsWIy7ieCPaqBawxdwClPmNO8mPmppM3eHLuKE51g9G0r4K1iuxyDoZmOfD6
Wg+B2Mi6yYvFn6IRrPGL5aZh14IsZvkURsVX9DtOvRqebBqjwga1lUVu7xfosRSjKRLrufzqg9H4
Vy+ggYOJ9uZbZZfhrlfFGmFxbTtRez9Q/CARhRLIj2pGfA1xh1UKymIMUQ9b8K3fnsuVe9MzIDHi
BXsMWkFHRseo6Z28+HJ5R0VGOFfTk84cKrahEBZ2h2iBGgy4d6NK5EK3fTXwxyBCJQrIxn7dJcOE
3otlgvgLA6NME/UNl886RAhkTBc6thgZrcygDUSwnb+5nu+WOZ9jQ167ryuUDaBB8BOaNbpv0Cz2
Ngm7ttuvxbtB9slX+9aWZRG3PSoH6UH3J+R+vr0boCnoYSg2MFPhayFcIeeAdIj4VGGFmkGu3i94
i1Gt2Emga79n5RGopwhnrrYPzfsKOe+Tq0YmDw1WqCuGk7SfGmNyM/n+8sn8m3Dw3Qrna6AgF/Zq
g4zhD8JBFir8/uK+2+KciGJGWgp1ix8V3x9VWPWIeq/YhQgsGVzQklEIo40SNgtaNiAUvZP0l7B7
MvU7KflmgR82B62mIviU2/tl6RYk3TRZ5ueHJKMCcE1HIaSoGZHouWgPkvLyR9v1boRdi9WxX+yG
Kn2FG85846/Zl8gz/o0ffrfFeZOuBtfeQmBrRO5lfetc6yB9w0DRofAHKiy1Mg/x++F4t8Z5EA3E
d7LWwtosAViI6wQlacHHYz/4kgnOZygTHe2ux8wmG2JU3NUQ4z/lHNt+Nt8XxTmNVl5ILo35n9TI
mTu4tDjOXVQtOHVHVvWzEuACQSh9j6bA50mfcrcupXMmh5//4+fkXMfYhHURpq30l+v4t3Gm6IBw
3gNS86WVFPCHVvelH86Efr+8HsH95ZVQaSf31dDi/9Nefi7RIK8ivXLoqIlGh0WGuApKS5tQnUuc
dJDBgvIYxGZWjwHiytV3FWI9gJlBgCd+T/7mBft5GFXOd5hWXhmYdfgPx19wJnlNVDBLZTKN0CJa
gA0DWutReWW619ouR+UdofsE+GZZ/xPSW7aWC7dB5bxJMuvllIfYzI12sNB1/c0j+v5lOccyZaYS
lTmin/9fXhlvjG6qILuwdO6eJ6aiK6nBaIm+AyTqdWBbOrQ6JAjiffgZMjEAjF2+F9tV4pVF7p4b
U6dQkmJEpq4L80Tr7IY22nUlgbp2ljARUeROJVnnMs4+jnl5Bm34rZYaXjaWV3NePQl+zebOrn4N
5wbM3qzkENpVfuvVh/Kj8uFNoQNFgrBA5CdCbW9fmndzfCQRGlRuy2iw/NL4P9qubDlqnts+kats
y+Otx+7OnBAI3Lg+Js+jPD/9WQqQboRpQfhPFXdUZbdkae2tPawVdyir5v6imfcTHS7rzHBtO99T
GaTtxQTNSwrFPaI3XyLIaXnFuAgG6p4v6C+H+uS3cMAh6wQSA2RGur4q5BBCPW/RaufXarbTczAg
kOmhlOqHtCweKlJ+ie34nZTrV0MHkv++VVQQ8BdhW5rh3GWo0ZAbglkBSAl/xW5+anTro07LoI7N
i7GIPSWDgGwmKU1gtOS+N7T/zKyX3cV6ADVBeP6bMi94bl0cMNnWPFGbTBE0zr9W8Yz0QY22usWT
EhFh2qYPsVVws+GfpttcSJMNIzpR1MUMEK1NTpNmH1tLcl+xGkyLg1xaZiRw3FfSCgLhugV8e7UK
2tjCWC/Q3PWZpnrlQFZXpN+9vaKjNW7vIHG3ymsCBrgMTP1F+WVeD/+2HG7L4HJ121qhJ0TxMh6l
9wvql2PznwHSoPOGtuPNk43jMFuHvmAcjSDPe1Xta9ML2zaoF9FVoOBD4VCeRNLDAP7SsUPvep2U
H4pVfzRRHPZjcBclYw/9iQqU5GD3vzPpMLqDbo0+xswqd52NwV0H6wOR9buqHwXTG8zqL1fh+Kv4
IKSPV4lA4Q+jrJrszGnhEzOkoF2CMkXXBmbc+qBzF238Zlx8YpQ7sahkTonRAlKXA+PyGxPQfIwO
CaNPOiZMJU/0UtoMC07scWc2J03W9A30bJaiuZtVsBDpWTDKyy1tYs3po/qz4GRtLdCWVYPAOcpo
qOJ8ZgmVSgMNg8/9Md/SEyk4KDVwOvsEK3xlw9GpRc5nWkRSzbFFvoxROUzhulPL/xiVQ3dYdrny
3z+ujzvLaq5GYGNHHZf6ZQHFniKIPFClx/6ADhkld5DR9gUm2ZngD+pxgSZfFshoPUsaRVDwipBn
C+NObXHns26LGF4YJQj1w6heThBacSUHLUCB6Xb045/xGmxdxFOb3BmNkjSeIwV83USFju1cHyob
nUdoZC/BrKKiLNBEcCCNJLiLW1fj1CyHtmUPhriqh5SjXiIducbONCOvTiGG9x7tyOe/oWhbObyF
TnJGTKpgWH6EPrf0Aezx3nkLotVwcXGjVDVogWXwXq2rY5JrWYUKuAldIYKaVd3/65nkXttVrjTp
PKBx/BVnUrQ0DlIkMkA9moDcWz5UtxC5iHcGChLKO1aWmzwQvTEO1gkqAcKM9WZIenpGOGxRWHvh
EsUYjZTm60i2blbLGP1IgnzxOGShUYLPM+8SB+0lb4x8uMBnmDHeKO1Txdyd/8BbTvT0p3DAMxNw
2q1dlobJKD0k04QQpMq/gHE6ds8bEpxVvibQa5NVNvGKUugEBrq4lpnOUy+4fKKd5YsBRK4NvaZF
GoKswmPsIvXsWB60CQJsbetMzqsa4E428DkmOolCUKeLs7rozQBFgWZPvBF8fu8pZOwc4i87TBme
38btU2vIGIeHKIXM8xPLtBi12IanN1qkhdDjUOZItmFWBTqZ0DqfBPd/k/DSlo/2uBupyEvUmKgQ
BpXW3qpycTUrzfW8TpjBR4G3sh66rL1d1ORjsiT3bZzeYOjtoEhr7gwUYumGJuSTYrj9q986/iLu
3oKWAJphMTDCKm8LVjpo4Ctzd5keVj+6EM8xK+w2njPI3dZ1miFK1SD2QLZnco3D8uHb4Dbjsspg
GYPb1JNCpEHEKZ+th9Xp9nPXM627lIB+Ec8dBWKtEaZa5d7RQCkcN63ggm42K5zY4jktlMYeSKkn
6TMgtqG1R+MTyIDyD8mNea++Z8FP2Th9aGEk2cEY352o7VFwtk0uSpimrFLpiIhErkNVUpyqCtRC
Oagx6BWgXnL+Iqmb5wjM8IxPlV0lzlqv0qGbZ1xcrS4+tG2ZOrUdgV7flG8axOx1lt6APAz60uub
al3fK5r8AVTHjgV2RrcBd7QTZcRdZKPwk3KN/LZqEwf8MtQZYt2DDKjfy5Gom3ETrU9+M1vTCdhI
qYQrt1CkiNUKinUpSpEf6Pj1/M6IjHARTDd3dm21PRImigHt8OVq0GXqQKheFCptZt3YWx7vbJvY
Nt94oCeTkq49HtqFWr5VY3KfmE3sxPbqSuWM+AJyWiBWfVtb+jtpxdy2lLw5v9TNF+vpL+DhrRx0
Wy5NRFD2R92+lSwTRw31Vb30crCQrNYDSKwus8J2U4U4a7GE//gDODTToS2olwrQbLQPjJcBw/5I
7bjdelXvuwNEfgQh1uYdO9lyDsw6qSnlOVGKUNHAKovWzUjzBz1zYvmTSkTcDJvIeWKMQy90LxeG
BYWrIC130fihtHcobziWpTttaT/OhiTwVgJ7fIxRZNM4mib0PwhU6afOKUdoR10Wxl2Wo5hORbmo
zYtyXB4fbKgk61Y7qzDBNkiHWpk8uazeVYlQgWETqVRQIwOdQdRmchdSBllk1MkZXvdlcp/P9EIa
rctBs/3VhHCTRnamQfbxIkPhW41ckmo7Ser/O39QNx0Rvgw0L9AqZvEPcBKPLSkqDLNnvZo7pCFO
kvY7oISrrZfnTW1u64kp7ohGhgTuoQrMZkWJZ2L3JjVHL6s/njeySUsJ5TjokummDDU19itOoDRb
9KahA5rph8OKisZ0/62yAas/VTbELp0d+l/CiRPDHOQQo5qhawHaqnUa07tyBWGoqTW3NG4uc9N8
krs4gZc3rqLEFlwP4Zo5sMmhDdCMaPUKoCeduiSrNCdX+hu1IQEx0vtObonXSQoIYkFvqOrJxZBD
znNmsqFxET2Mo5RD1ra8hRxdt9db8EWf/yiaYGu4L9+XRrqsHWgYBwMMQOtTDkLU8xY2j/HJ5nOI
BAFbzE+wodO5LT9HtOnDxVigypYGthmbgoO87V2O1viISoNEUE7q1Q46M951UvxQ6/Qy0WUwdlXa
kzVqX61OO1QK2HKtwtA9WV4WJwVPliC02wT9k9/BhTpSGrWWOoG/s7PXUGmmwZu66GuXZpbbyMr7
uM6C89v8nHs9c8hNBmknt8sqxrhYIOMMmnJSXRUgzXfBby17am2B2MSeL5YqMi40mj0oivmZNuOC
sldzReYlclpD/ih1aNcbNau9iDMdwy9t6Q+LeU3qAUKiQ3k1k/66gmwbpanXQ1qONPpBrdpPpmlc
rk19K9Fyf35Jv/mYlgUNJKhZ/TLB1pYsXJTBIslyE3/b1Ca0xl2FiaZ5G5uMsxKlQTZ69C1bVo42
+KlmiKWIgu9N1AVRxY/lcTejxpy0auk4iaUlPcZJB22/OrTjdSfYRoEdfjytz/QxV+OkDhldIKSf
PsaP2Q3mHInD2K+MQN5Z86Ww2Yy5yF/P48vq+NYekqplJS8Is741Sf1tp8NvkPZojzv/CRiWo4x9
vuTSCDVXeyyeWN38J+/yzPMliu+eh9LOrZQLFrS5WNFigZhLAtX5ZXkN0kmwf4PUYl+pPmLowAyR
mHCK0NqpO/lddsGy5yLA2Qby4/LZ/59c/1i2KjNpUQgyZ+kyr9J9pMUCiNl+lh8PLD+2BmHQ1FYq
KQH3N9q10GCvf+r2ECtwIzxSQQJO9+uhQGufr2IIQ3SgRAvknHg0GEtOWKJSSTUnK7+sRLS8bQsv
8ckvQd9S9bJkYAS/+bS4CyPOfmTqN9Jby3YUl/GELKL6ncgk99W6GHKqVMN8JTFLz2xSL8O4guD6
C6Ifkwu7tAKv7bKYGWP7jO5W6s4Xplv69RUaXF0KmhdzP7horcUMrkix8jdX47il3Ecb6CBXo7WA
6HjW/WjV3cZYRqeIu4sJtWu30WaEYqR9TyOzCIxMuzWqQXHSgVauNg94lE2TR5fic5RYiqMDUkCI
K+373vpgZK1nWbkMT4WptCESMnAzvPj1Vh9/Ohe5TeO6to2BW72E1X7erzvTT/fPrbKo7okO93bS
7yRe4JxP3jR6jygc0mugbGfUiGbsaJAiUlz0IYAwBvlbTxId+G2IPi6Rc0DpIOUKbUew8xpsDhzW
a0jWQ+X1sslpkMqqP9LirZRo7+oafTMSGq0SNdAWUUZccEJ52i5l0eVpzaApsByiUN+NuyEwIZz+
qunikwcIz8pFiw4zXND0CbK8j92pKycHklSdN+ZA7l6DjHVG76R4vh9iEHHm41i7EKtvgyTLqAdK
k96ph+qLaWJ0YFI1ERvdtpt++Ro8i1emmFXa5hF7hGVuboG/TIsw7rg/Dwfsxv16rF/8BJ+DaxQN
3HMxVKGmpld8iCvd2q1828h97ij5/Pa8se1009FjyJxTlmS09UQy0/aLm0fbIk5ZLJd0tQ6zAiIC
ZCdUW7ps5uHNssxe21WC7p/fXKvjajnXTIg6aCXjn2M0+iRC9JNAyb1YUMeGhrzTma7sVCEGCwXr
3gaPo10O1/s2U412BPcCi1z72/gwOtGOET7+yTiGcJc5hI+6YU2jFaFPF1R70MmXGJZ/oRQUro09
Xc6dIA7TO0vXzZ7xSjBrFbOWBdbldwJDobVtjDruJAfDJlURdKhoCnht//H2NTwa5JB4tmq1qFvU
Hsa6SJwFwuYzhlCyXnkUnBHRPnLoa6QpUq81SIz+nstl+zX6siY+S0fntOvLBa98CLY5efclNutL
Qt9q0wpNqTeCdQm+GJ+ji4cJ+qIVOg+YKxtvwS8VeZpj34Ft0hkkd/godJ6C2/b8sjuJfYeaVmtL
MLyHyoBxGO7mXVcfTJeRVFirJ554Fj4VOVjp9FkaJYoL9xrCDwFiP7eanqwOOUo0WM1g9W3SxyIv
PNs8FGXi1Gri/eOX43BkXleQUkRoyTUgeQdx8eVZX5xcfdcX//cXMA8lhqLldllhxqt80OlFpd4l
9f35RQmus8rhRy8PXTmOCONq6JlkreUM/eI2w+L8mxkONSKtbBYDGa4Qc4hu3n2m/ehQRfiFBCed
b8Bb7dWK6w5aQstBCeh1e0Xu6aclUHx5J322Rcm0rYkgzLz+SFDwjXXtmi7FUGE6hzFtloc81NCm
oSFf8KqO4VNLXLqsa+a5rSRcKO1Kdl+mTMjV6P8DVfapQbbRJ5cqktJ4qkoJrBMpepCTfdMTZ0wE
baCbdDanVjicWKD/oHWMCo+uICywvhRPrJMOPdHgIvJGV6VPsmfHf8AEvt2VcfLpuAAkjoY1lxlD
3v+T2yQcdqTKLGNyAZPhkkmhvEXC2oK+FRHlINjvPhN8EA4xyjZJ0jYFO+MwPrK+07wWsTkJ4JZw
gJHWVtPFXVyHrfxUN3dlJu+hYwltz8o9DxkMEs4thYMMFOnKni4QnS+kInWRfXynzLW+S2hOnUq3
Jq/pQDY4Z/buvF2R9yJc4IGcoz7nNUIqlg+EFmER4Garbu8vHstQ1URgcCP6AAUCI9vXbFWFsvnP
d20q0PAU5QgYKwN1n3lx7RIjPOplNMg+GUX0kxuAf2qNrwDkaarbWaLa0B+8kKWHsfgavYZn+icb
HFxNkIaNmbhGUIAjR02/Mtq46Xb0ZShx3i27WQkEn2zj2CP/DVl2MMdBD5NPTS1Gr6k9Lctw6GxW
qrauNHOsnDwpVR/8offdooAyeIwkp5FyTFJmsgv6KoySGJg7UTInqxfBO3ILYX76SRzCtCtB71GG
r/rK/O7mdz3ZAg5gegkd170CF0H9UXru15XcTzX1DQfbjn7dxn0QNexuQAGWyObCCSIRlR/gx1nO
IHsM/gQwl7h6kflmRp1UnR0jFlHcbA0MndriQ/QkzaoltjDnW2mrl7eWJ1PZNWWwpGeoqqePUiQ7
9hSqfZCC12DKr+XB9rpUcFW3PNZPP4M72caoGVOV4mfki19/bRu/8wYM20ETDaUJN2r3TRfIqIbk
gYg2cAuWfjLNueQe5Hx2X3wnnprbQ+aVLuNiJG4/emDGFtVmtw/Uy9d9PuAnIcCwloVEcsTVUts/
2VCwieg4eIVkC8YTRHa4i0KnUmrUzkCoMRV+ni07OWl2sSmaOfnNhTyuh7sgbSRNhaEBlLJ9dGik
N2CC6TGSYKATE++g5XPqacLc8sYb9qdvxrljIpF5aiiOS3LZoEJ3yhEqGq0WbSPnl8uos+eMJQLS
6jYvrxVMdoz3ApgVLYdzyfFiG1Gc4wj+/ZN8K2nz09ZxXjFrpiyzFtj6+8Zr9rO5SOPUFF8ABK/Z
UIGaJwkhBiz50oreY3OY7m2EZ95IRnAox/ngAgKFtDrbfuvlTPJFQKPpc0oS5ALGYPk6ewPFCEKM
bu/ZLe5VaDq5ude++7eP+NyFeHKvF5CeYnO/Myb8JT+mwEPwfJX6JA9KbMMJqlemYzqQEAF31rOE
iLm41bOESOILZ2c1wV14liY+WeJYS70kqwgH8Gq66GuLvJktNUSR51Fa1I+zRTEqAAQAk9fB6gyP
ZlYoJxQZ79HLFzbzptXovmi+KHbyuYzzD9aiQUNueuwW2dNI/7bu+zdLux6yTr0v+65yVjrc1JXS
OnKT3ZbtWLpSK93pLENQRe6kZ37fV9dGpQdDLaWXhZV5qp7fEYnGTjfE9yTRdj1YBT1lUW+MOm98
wUffeBgjVW8goYvGRtnWeHSoMgMiMc+kAd8EJxnX7TeFHXEpcqsQ+pM1DifsztTBGYTAYGH9yayq
1pkhm0b/TpFc+PQ9ozhRrv6Ac3rzTp0slQOOusIUXinhUfmdgJKJTaMl2vl+4pgA06uw92hS56hB
0q7qjJJidzv0LZqT5YNk3qNKJQhzRbeJ82BTTvJJJ1MZKhaOY2CW6PjV/UWEEJsbeAzrVM5ptTSO
UjxDqjCWu8BEW9gi6pgXWeBOYwyx90Rn2mpdx+gQv+r9+/PnXQQA3AGMl2ZNLHSKhSb5IiWNs1Tv
51xUnBZFFHy2qcpbrUqLF1K0v5VcFCyKTzfpQ4aHNuPGsDrFt7ViV3aqb5DmFbxcp+6QcDEuvg06
qxnDKXv/doPThimUXL3RZ2m0tg3PfyrBWeAZJEjVymqFFtMgnWLJmQ1AJIXA4nkjoucDzxqh1SmI
kwesiXE3JG6+Y/020y1DwBJE32KeUdHHYss+dUGxsUgtBhiCqA0G/Q2lT43wMSIIx/icUlkTqoEs
/VnUpAFzT+xLLm09m2lwCsXzRO8PPrVU9HKK8jZwtc4OjKxKvwRLgl9lB3KwduKmVNHt4hNNmrRK
Wd+xqsXVAlnmv8+2ix53hEONzKrGga4sHQn9xbzYyx+Yr0xRnATT2beKaDzsu1BYxBMEoHzGCU2l
Rd5pIBGyrmaPOspOe18e1K+yr0CUXr1ZMI0QKn4ODngy+IKbIThEGue75EJPyngCPW1yaYU/yxiI
3KTAf2kcsJAUiJn3TNN8nIMcPdRyBt1rUkCm1BJVtkXL4l7L8dA3RC1A1vL3zwfRSdW4NDb0lElr
9oiof8rO61cYuHPl/k+oaNhfPPNi0Th0ia2pmawUcPbaStT2cww5ShsxpI4Gdc5l60pc9yjH/iTJ
/lJDF3aibIerR2vcTTSUCuIaFcRQUqPoHWuaP6WlkjiNFvttVHm6Onuj0vTOkKqJqxlW78aKFkRd
6Qlux+ZGnyybCybbacjrQQWMs2PEpAtGp9oxlv1vUu2iG7LpDI/m+E6fXDYwa1ziu059hzTwNdFf
ExidGOCuYKWRaaBZlIKvhf43JfVtLE87dPyL+Kg2r9+JHe76QR67pzN7AUwuK1gZbnxodqzPMw30
veAbsaP3y2U4scVdPzpZehelgO1n7ivWmbx2PvW7PVNJcUtIb3c9eFUDMLSLKRxFC+Vvooyy5kBB
gPVLSkTY4bmNMycLZTHHSUwxI6velKwop4Zsrne9SK9ooDkmfAOUStxZcFZEh5F7B1DAQN2yOLBW
b+a6dstCNOApQhWLQxULuksrIS9J8h/E738i+yrcPQ5TejvWjbLBMUmLL70nu/kFm6tJii+Mw5RF
TCK3vunVTz4Xhx2ZLSVrW9fQl7DUL9NUXDcV5kYhXYVp/l7fS3l/6E1D8NE2486jUZ6tv6B53KZQ
uwzkbK8OlVM1uaOanQgXBcee19PDkKoVQWziB6/Okbv31Q/6F2fAy+ktakFkM4JAIblBW7X9ZLit
m4fpZTN5lsPK7YWbvxNgisAB8aROKalTS9Ph0lkoCDfkT3OYQvgxcnowgvXjTmBPtJ8cjNgKKKSG
CcHuNxhJD9OtGX7TPxb5GNFF4Nn6e+AIUvp439vo33Kntwn2M/JMX2rQTtu7f0DsItpNDknUrutk
8EhiVA/1wMR6Ll2Yj6zDUJNRulgzQVArQC5+NHDpu26cVqaHYMbveim6NmrzNQxHSHIdjyWHJ2bc
11otIcLUriKIM+/tC8Yah8E081EO2ItIVG7bGuH4ySIHKPVoroVksW0EYQ0EZHNMqYwQ40EftBSi
5uTZXtz4VPLE5EPbsHLMH3Kup6+7papMcMgMa+MS6D8rSefWTeKevwciM9xBMSutQlyrYfgsBquZ
0Zagb7I/J0XxGlkV7OXLgnR2IU98aUMGQinLEr7ifbB9uY+2uGBoLiB22gyvYmwVbCDP1l1kaJZY
W/hs0LNIzY2kPVHRJN1vnPZxORxWSUM5L0sDBs5fQh5hJn876XDymbhzp/d1q86TyoYzUOS8HcIy
NB4sjNB0wKlWELVuvk9PjHGnDwrqcSY/E3zOho8nSEAWIGR9hVR/cP6cb4cGxy3k4h7JNGErZXSt
IG9vVfvSmB7SuvaIgqGGqnEq9cN5g78B/aNFDq2mpBryvFHR4o1Ob1aJbNPcMd0RZGXosJKd2NOz
jwKbonPP4VWVR7kJFa8fTu0YJIhLDtuI/7I8nlKTTgZB2z6B3g0tIODwWZpFWdFtH3a0wAGGJC82
dJZwiRlgsLIZewkqB+aj/yDmEWydwUFGJLVWZ43Tj+6R/0FgfFwZ934arMKA4NoLhy81n9ta5Zvn
9IX66vSFapsQlLNAm/l8WE/Bt+lXa56BIN96Y/4nifMTcxxg5cqSlDTFeMMQyUELJe1IdeRa1Ga9
faePi+KgqqZqrY8KyLLrPg1SC9ryquWYKmSSm7facm+XgvbTLdUnuLCjQQ6uYtAe1DWrxv9gQm4+
qQfJQfvkR5bd1jxww9QpWlI7Nsjx6rfv8QdwKDajQV9XKnxGSDFphxclpnpv7cTW2B/79ZV/NMYB
WLkMFSkkBcIpinlT9dnXKCk7V2/Q2gTK1DtNmV8HmUeLHHzpVFrGSsfyuB7R7/fiD3S0BGvkGxGK
xIjLtsMoopFOGFRFdWeJ7tu69OlMdoMhUzaJfpkY0S3SOJ4mt15i1xfpjK7tbHSGodyN4+cljW7P
A/k2uL5sBN+lECdGoZm0Qd5WuVYjKP8UInVntpVnPi7fkyD1ay3NKrKL2T7e0TAPO18K1Z3oRf6b
0OW4Eg7qwFSCpu2xej6xPyJ2aIf9YbzO/tq5VXG4YzWaCezBAXptlvbZzZ2zyGOQAcoWycAEsjTO
aTi0hmObZtAkn2VkdR1dRsW4SpfrOUrfpTkI/OX2Rk7rXdItrm6Xd7JkPaTWsrON+Sayl8vELC46
DUXgplmd2TYzt42yHaXZm2a1P2r5jKbwpnkXL9N7Kyvdepw/aWr5GfLcOJ0KNFqq6PMapU4ymZ9L
zNOjtrLr+8Wzh96LlizM1X63VIbfr52Tap3bR8XodMW6r/Q6SBN6oer6IeogwTnPpjusmWeV6LWv
m8oplfZ6btB2qP9noZtTF2qHbUfSx6PCoSuhnWHWAw79msouwahTAzYuQQO86NhzAJrabbl0OSsc
yO3X1Aa1VeUq1hNkZS/qGO2r83AF8Vzv/G0W+CmVA1JiIxI0BxZ7wj9VaH4b3mfF+1Ef8HEJOC+E
ouPbkdNxJzkcbaKsnpcCBl/Fmy+wxlfJSaP2UlU8o/bfk2IIkJEvletKItO2RFBogRykqSDakwmp
8kUL4kPBJsZQrt1mz6PPGkQdJdPJIbxkh32YfCACrBdBJF8pby0rWbsW5qjPiJupM7/TfTmo/CrM
BDG1aPc4fDSWGowCEY5/Lae+mU5uvXw5f9ZFFjg8zCQ1MeQIIRJVJccy0AWN8frzJp47j89gLl8X
1+yGpHLy/ZXDZlnXa2Tk/6CziSHOOUMcWlhKRtsh6TKA+5PaTc6Qp65sQZ1BIYI0jACX+EK4OSgr
OFeQ2sqi4qPWmYcyooesst7H3eT3ignFWeurjQYHT7CXorPOQQWYilG1RedxqHYUdT9tWlylksMV
vDrFWj+MtDvYk3YA7R54ESbzUi+npy6t2v353yHYab4mPizxGM8zxsubVfOzOA0gUnEA+wAI8QtB
97MAjfmaeFwRMkQTSG6aPL5K4W4WCHQ5U2PdWEb7Lm7jayW3/zu/PNEd1zhI6csomuxI/aGy81ev
y+2X7Av688XxZNDMhRCg/9g+PxJicL98l2sVp0i35CxO30R8YZzGU5NgbcyavrcYnVRSN76EYX53
oYbtGM3sVZW6A9E4GAz61fRL034HcQXiJkXzWEv1IYk12TWyoXZAfmX4TUce7czoHUXpc1eHsLxT
ytojBtjvi1Xy52QByV3cvZXN1qdGdWFCO1WX1r2urr2X1qqQ/1bwSHhufj15PGv12NBVQRYY3eve
OLo5iKhQpCAe2ZVoc4ySxyWQvTLIFqEknyAm0riYSLFGsAgVOKS23h7qLg5p1IUYZRZcP9HLlu9W
jeVC7tUZsC3tmMZP5a17lHS1MN71CsaxEtAn29a1geIPo+LyxKU7gd/QuBjJoiUEXA34daWWfXmZ
HVkT1Q+22F5/Oqoc1kl1SvS2BsiwOfB1z8Y56Hu02xmPcxDvGnCc5KEEiXFv8XrX6C9ir89Acyhy
X4L7yfeuJqRQ1JnFS38v1sdWdMaB8Tl30PtnnQVCyCDugrY6lNmtbkFSQH9Hy5tcj52yF1Hqiixy
QJfIDZ3aHO893Eg3SnLHWFASte8KUqIqWrhSEapTIEBXwbOPz8Hrk91RvKZYfnzyn0477B8WRxTN
C66kzsVQQyfNi9rjSlrWbTaDqsisXckWyUaL9pGLo/D0S5WewGHk1qJcysqUHOKoWHeFPH6aO1lm
HfMggauT/qKR7EjgI39TBXjxITqHOyCa+V4F0G+UAI0PO3nP2scx+BWAEkoQ/AitcXGWPaldVpoY
67Z3Vjjv29D054OCOSumWyK0JjotHNTYgyn1FsRwWPdK73X7InNSP/FsF7utBiviSGEdURBl6Rzy
NKOVJhoGZ1ELUAIEeUGPFl938DBJ5sq7Kt6dvxCCEIfPzau0jSLbwCWsGvU6TdWHpVUO3WJfJabh
gtzrgBl6wcNaEMDxeklGlLayVhplmOQf9AEjXsbolT3ENTRh95HAVfCZ+mZa5XHJ2G1f9qzZCZR6
qE85SdA7qX3zT11HLxfCYIfqJAaQIfxkK8tzyv5v58pE6+MAJk9Lu+xXfD2mHLKCG6pM//HC8cS3
OVgbjGhG9o/1NWk+BJOdzrdDFTOrkidMRwgcnsGByapaha5TlBQ7D8221FkvrDfWgwKKN+MjRoHP
n/3f1N2OX4oDE4MmCvKnqD0Qepi61Gl62YEzz+JPfdo60hTgVZHrb7Xaco3KURJTsLmim8DBi1JM
89InEGSh9bVR3EJ9ykEnlDMUgoZbgR/ih9hVJIjTocU3XOTZnfIvkn6xprMn2E0BcvHD67KeQm/V
eA5W/n6MSeD0ePJ/Yx1GuUpx8sHi/ckoLC/TyFUTLTu1yi8sM7lBN7xbJ5qgriNKKPBMtSWJqyzV
wZViokZ7ZSR557QgA6yI5AxzGvl2tb4b6xo6cFUSVkUmnGsRnBl+mt6QJCkF3zVeGK3HxrfUFokg
xWGS38unVvMav91HFhgRhfl5gTM0ObBZFxlKRQ07RXdGWKqh4TLZqdFdsz2UbzC5JQqfnlvrz8Sk
v7A/zkZVZw2GavqE/gci+s/KmATtRAvftBXJn9B37Bb9qHu6ZjxZzbKXKsUb0mmAHDMm3eHKxoAq
U+cU1qRiWhRswBi0e2rKdgaTdbbrTXM3Vd1Tq+ENs8hPGaW7sUlBHqQvj01a3KllnntWgm+LxTtF
bg0XCtU/1pgio5qWgok7ewfRZN3Xh2Zx6okKylyCi2vycEiIMYwzak5z9zSsIXQlEuOd4NqKPisH
grNJoCIf/QNJmehxZXKwZyaKVRY9HnDalXYwQDmEkAoaJUMQH/rILTD1PXm114E1stdduB03K3xx
15TAd5pcoDV3vbkkY52GC4qy9XKV5sJmPoEJvmPcTGtoGEN8E+la6cZwp6sYhOhu/Yl64GIoveRg
e2on8Cnb01THyjNPFLm0Pe0qqFSEQ9lgnn5t5MOsSp4tF/d6lH0auuZ9UiootUM7YiV5B5kAPUys
KVBi0I1UImZI0R5wr7yoVUxS1cCrrKqdnNxPyv35A/z8ijqDEhY74Cfxlg6N7w7U32VYNMlFB5Id
R7I+J0l309idFCLD5SltgrzPPN7g17wl0wTGfDpd5aPuD9oIWfApaCoD7L9y7lRtFMpq5hp2Xjlz
i+/U1Gbl52b+2GpgJIc8ure2xurkdDmQ1Xxr1wRF12G6agjUlYzhQ2La1ptSynagJ01Ae1FcZlJ7
MSAhalIUhIs5yhybEsy85ro3DVPxJR6yr8Tqe6cjy+ClQDRvTrKbwizaMI71w5pQwxljcm2O+kWX
93V4fge3mCZPsx0Wh+ytuhZQmUT5vsfB3IHMcnVoDtKM3CUfVBu3Ucf4+0NyENUzBPBmcS/Xdm6i
Ph4RMYBM0JXnuxU8/l2yP7+6zQOI2WpZU3UDXS0s5Dw5HmVHq2hUcTxIY6bOEtWFU6qloDtN2YxH
iGFgHwn0rzQOTeIpVjBRDhTNjB26SjBVXRY+SNiRDWNEuKTwLwtHChfWwlu4n88vcTtnfLTO54ny
OitJP6NV/3selzW7Dq33Z80em1/txBi3ocqQ0nXp4ZSI1d4V+Yx5fcmCTKkucH7b4Tm4ikwDH0/T
nltuT76c1ha0sWo8pKifX2NDfeVdfwExxk9aoDrd41KK3gObKzsxyDmmpSiHesgQj/9o2mEdD2SH
NkDLIxjkGDpfnBYXGeVOTtePyVAkrLhgPYy2fiBKA4IpoVvYdPPHtfHtKw0q2WPFSAZ01WWzw5i/
YTlpVqUKV3+4+YNUhmBlfGsK1Llk01QB/UeTNATBRO/0vhn5f2Z1M6Fxsk7O3/Rr2ieNhTdd1l9N
y5NlXpfaXd92Xm19KKWn8xdvE1tOjHGup5fAOSmzpu8+Lhw7td0+0bzzJrbv9okN9htOboGxVmVu
sCCirhJn7Awn01bfWtK9Zh20ovdLelWuGepxF3krct7b6bYT4+wTnxifWKuKzT4h9UnQxmBAGXfS
Fw1IVgbF4AnfGKIN5QJepQA7RAW3EOgOG01LXCmC7OswXuDd6ilXC1ph/4+1K+2RGue6vyhS9uVr
1qrq6gWa7ga+RPAMk9XZ91//HhdLBZOJG3ilERoJiVt2ro+v73KO2T//5Q4zEXC+SJGWmEh9r1rl
Igmj2q8aFNhMcWiKKYuiZRnQRvp5S5tEjxZdR3P7yhpqbq/D6m0MvVpjR44MZYISnQrVa8QPYBxM
hRvdGm4lfbxvu+pG7uJzt+jgUyFeE0oDWiQWf1bCh77ludLml139EObWSKd5UmU6rNl07/Lel3Je
zWb7Cl5ZYE9+qaS6RTmk5mAwLoIBshNGl7exhQLjqfGipwHEurlXZ84riHU5H5YdSwqlrhhSjERc
WmnWlYWEP21I1/JLzLtaKwMKczsJbUrn72lhaDkmp/nha9L9VdN5vJUxKJBXkm6mJV7+3weg5gs5
w2uaqzfTG6uFMQBQE3NAdjijQya1TWrRNcbc6aYPPU8MefNyWhliDn1Z6tBhVSzIV7bTk2rg1QAK
4busA/kiB154lpioQob0eZhSHin9qfWqDox0EmJrQ3qijUJo8fKX6PEV7rh94KBXRrVPdUyF/4wz
RddmpWTgONDpDNorVI+3ggOtifwiVVydxIMxc+7D7a93tcksFT8jHUQBsbaE0W9jmtxRJ+6sETvv
nvd3lbc6BkUr0rZEFooiEMvPS/0YVn/U9ar9WApbGInKqaxLVNRBtDIcpZvmMEMTWLzh1nu2z9bV
DoOLAsYn04QANf6/BnZWa2IQMgWZmpIuF9T4mqEFw8Pdq4mmeCtjgiMxAZuZKkGfFYrmvnGoA6Fw
KQlz6VYBn0Rr+5Rd95FBxGYRlUbqEIqh1EO74wSwiKEfr3QGO6uPk1Mf8fbiZ0V5ZunfrwIkvFrC
OmlVECSC+hIswja6XFxBLex9d98OxFafjsHFMptqox9Q96RK1TKEcIpHAcF7fJce8BD7sG+Nc7h0
Bjrioup7gzJ1L82bcHpI2sf9f5+7GgYnTDBLy+kMPtTvXae/w3jG+0QMVIAXJ9EWEZ6hZrGdEMW2
SGRnBqfGsrlnuqhbeKsaKvD2Z0coSFUnfYcPRGZ0rFtBNVkeZ9c2n3ArE4wPCLEYkUGYodV10yPF
oDstyJ/ke1obRjs3v/q9ieYre4wbJPNIWhmZRsoU17zP7mRnvJtvEYtbOMe9a0AO8K1ox570R22u
K8OMexhab0TSSKd1LOFd1BHRIUnill3+P7kuzwisD605PKUN9oBEAaqg7R8dt9UvYHxmwUS7ZFKd
3f7UnU3yUvixH50nDEWL2nMXGMf9T7vporoqgWZahl4zGzoiZyt1Zgdzqn7XWl+qydPyhbMm+rV+
CRlXNhiA7KIwFlJIhiLY/wJ6FkeOPsWQ5a6fOsIt49KL5FdbhqZDphkdrmyJf8kq1HCbizzI4kdg
ZkEr3/mr/lTk8tLsF867PWv016wwuEubeqkNYHA8CWBEi0dQ/c0fo1hBLiULilL1xFI6zhCknoza
FWrrrlymj0RRVVsrRAhHDmZqz7l1C5U2r6zUm3Aynd5KvT4VHmS1n9x4LG+1YQF/cRmNthXx1Ky2
v/91v5irUiJWhRwe8LAUzoZB7AitV5AVc/a9bDuVoF/NMC6QocaF87wiMnh9HE+P6N43YeAQlbJS
EunAXVeZt5BRc6S+DCrjLOcg92jvu+T9/tq24fe6NAYbpyFsJ6JiaaUOkme0rFkSb/e24fdqgoFD
aGiVZDSgxmHENpVCML9IB3C6uYoBAE69wuE59vY1ufpeDA6SuCCKkOEepnPBqkfAzRC68n1+NwXQ
jeO2Q2wGbCtzDOh1JRLYzYQ9/P2x++2r5cdesr0CVqj3aUnFJQbQCUI8wyPS+9xKg6VVOLC3XbG/
rortFGhKa9IxAQI5siwPwmz4nPQIbCTFHo3pOITaqTLld4YwPFbRxIkJeAeO7RYw51gS1RAuIwZ6
UBFfd5bDN2IulTtAxzkCbGeA0GHuK6GXSGaijcW81dqn/TN2SbjvHGq2A0AxBYxrJHjJ0uUIdvgs
fuw92RHJA5Wbnd5ANMOO28R+xXAg5/CxrQDDBKLgboB2xp+O621XqVd+wyBKkc5jUSsdKjqCXHt9
KH00hfLOKuubzlDdSI0CbWhAUV6ND5Yo35updpQMuQZ2l47Y1C/mWECktkLVU9U6wRbqUrC1VIJs
c5i/yXK1soUo03neznMCBqQg7d7o+gzI0CRbDKEoZdxMh1lBu4MbQZvbIf/kHy20QvDs0jt2zzUY
qKr0qta68Bt2/K7cMQWiPWMMUEkQGk2hym35C6nsOC3VZ1NKGlsbitGJFyuIDCm0FxKDSWrIHvcP
AWeD2Zp+OaEbTjEqlNeHBsXhOvtEZJ72Ds8GkxOY5lK3egUfMY/HJyFrbzplCPaXsSW5rYpX92YV
G6W2HGRoShZBXtozWiyO8dk6T+/jQP2IqWXoABeP1l3rS6cEgxnvSFC7WjC61ptBs+sz7XpPfJ4M
MA9f2Eo+BFP7dKYdRrSxSanuVWgBCk6mH6iQQhaBOqe3xY/K0ytMc/CFLYG3g9yZQo8KKjNP/k0+
jN/ctD1HsfoATIQkC0lWlTWYsyB5EBAvvm8/VX56n4KF7MJlRZAmqU7Tc4ll547+h0+cH1ewyeBb
2UEkdqRX8PekbgbZZ3JsbP3Ab7bhBLgsl9widLk8yggH4/q+K55bcA0qvMuWZ4OBIG0moqSQiCD1
P3pa4yYLXvuoWMUupVJphfvGziCox43SOGETW9DJlEULISTxPYNHc/Fft5FPPcIBPraa0/aRmpMF
t+DgN8fCp2Kz9VHmSppx8IclkMMgUYFiZm36Uf6ol59KXt8H79+nl8nqwdaMOQS+8QcmP0JbMEav
klJ3H9+2X7s/vJt9UQ9yFRYSQd0Ls+KGM6vJF7Vt3qak/wfv4HNcSJymdo7zWXTJqyUVZq9mJk12
tiTPHXnSD1W8BHGJyf79hW1X9AxVVTQLdTuR5U8r07Lt0V2OMC99pFTPqDR5glcOj5T5dD7yU5yb
sfrKIHOuYjWUSk3AwNdixc9JNjt6rZ1GoTiZXcW5XLmLY272OhylUZfpQ9gb3C57Mvw6aA6j32ZP
lAycP1Cy+d1+LE4SWYblQdbUCjKLQRbObhFB5DvrDpPCneTavF9WdpgrnYy6YYwK0P4rYTaqMU72
JOFG/SaRzfOSTVBa2WOOWGcq6HMb/oxCjbc2+vcr328L3HJtd7k7C8p0jhkZOmZtv1IxeBM9Vktj
jlrXZWZqqVHoiyckwm2xhypL5qjJpbjQ2OYhPkkFr++bt5/Uj1ZrVEHK0NWUHjsl71Lrs0Duc+0s
1e+r/CmsR9vozJNQ3yn5J85p59llbukwgzZIRZV2vt/Sr0/ZbF4uq31lng5NjLHqbEbplUTlUxy2
hV0p6HrKojsQ8jlVOgSSrtROtdQJz1s30dowTEOyJPTQsUMmYxmanUQusQidKVWf8veTj2Edn7LA
Qt5v9FWwLqN8E3r7+7uNbVfDzPaaliYPU4wHOsY/PEP7FJel3emjp5ezs29pO5mzWiOzvaSWhEiO
Ll8SHVfqGSEfpKdpfDmr51e8mOkJ/+WRZJoS2k0VU9LYoQ+FiDk4ZiGI+73G8lvFvk0MsDRRkwxT
MxWROR9hQjJLoDwiy70x3pjoSchd8wjBg8kx7Zr4XcDlIeeZZL5dNE9FklBqtF9F/IoTP4TdTuas
lsh8wCQyel1X0EH3+0dx61ZCbV7EGIOJP9lvl5uD2MsKbbgYnjodc6Ofa+2w749bKKrIYDfWRc3C
fwxoR2SeZaTFMMatdx664JdC5Xj81iLWFhicnrVOQ7dsK/hKFt+LVnYaJUjiYo7i7xbCeF4/VcIY
I8vnF33sKmLjpA0P/Hl7xXhaIRWjbFS44OgMYXL4oxuHZ5PxtkLFTMYYG0Bjojp9e1+m3CrNFuqu
PxAT2CUQEUylBS4QRx59cUsy+kToe8ly0uUYlWjUpD3LudfJ3Gkinm0m0JOtRZmryBKgubU4Ygtd
a30Y/u16DNd3Y2V3CuQb9/1k63q7rlZnIz3IjSpdndYl3tvRQTp0iColTz5wGzq2cHdth97oq0hh
iDJL1Ec0EdMs+u9mwjZBaW2N/pqVtagoah2dfN9B6XdoPDeD87UtBjJyqB9Y3UxHk5OXYQH5kJDZ
mfzYkZQ28NtaDo2+DBoQbyekq5IORUx55HzETRmY9W9gQCXsa0ERahwL+c3gttCNM2+G2CYB5l9p
bwnOSpZ4Q+RnrvjCq9JulhLWxhmogUqbNYaVCac90f6Z72xC/LtmKyxZG2IAJ5HyxezlLg0G0jqT
3tla1zuh2Nqd+rJ/KjZnP9amGJwxmxAMowUcaACp260K9TfPPIHpIvNCN3GKkYDIQ6gxT8ib7uO6
EwM/qlqrYabi/k5ih/YzEE82velgPNGYKIXQPVcQgn4fNiRar5UBnVLpwDVKJ7OXIc7BppYQt59I
YXdz03HyAbyDefGl1cHspxwvSgvX0u9Td2x2vq7WdfktK1uatiRKE8okKOq6/1JDATGwlCSDYGsb
qPPQOrpM+kNfD4Obypc556Z00FAk28ti3Sza5GpDeTMIoweuEdMGNvtim0k22qmkv7qt9UuUvPqp
eZzPgjK3aSBFb2OwD+J/3X2P5nzki9utLMwitP2yGg4tZX4vL3apgic6+7BvhPt5GRzSQGFfaxUS
FfFZD6gO1fKWJv2q0yuafWkOYsdtL0d4tSI0WczK0tMjKv8b94+59rHpZCe1TkV2AmO2PcmtbUzv
OCvk3JcXJF5Z7cwlU4pcKTC8OHvjYseyPUKpxVsOloNSUqY4RiAjI4PW1VP0PrvnxvdbT9+1VzPI
hFarumroUNOsu5RIgdYCLuRUVMGZ9xDkeQ0DRktLZilrYayAXLZZjt7QPPX6G86e0n9l70syAIS5
qWWUTHj/ZXIbXXypmz2RyS4d6214nmbcYPGhcUaIkBh2zaMzoT65Y50dARryVKwEKhPVZHiTWapT
G7wFcoIfduRHyUujB/Px13BkvKNUx7TDlBYV+Nlw3g1yKeGuXBR685NJNK0I1ACCQk4dYI74Q+9X
d7KNmkkQfeZ8Po5Hsoq5wKpISXMcxN/HdN63YvBlqjo9ETOQpOB5c18m2U0ncuol+xH4Lw2L4VIt
jVogmtMnFYPWx1F+LNLbbv5chrzWs83C3uoos6qlSPjPsTbidH3lDKP5nfyIOTQvO5luPjvZEVIj
1Svac7kuwoBIN7chJqgQsv1U11Nuv9X1/jrGYBlcOzVc0qbExSBM/oBWrhRTS+Q9xxF5x4zBEd3U
BrkA2x32kyqffY/6G/s14x+cYJQlbc0Ww6hNa0wDUs1PmdyOXrl0vd3mxqfQzOSAszbOIWNpWwVr
mqawbukQpnr6WfPwb0PQC2PhCkDUTiWFZkI5ZXQMOznkxW13qCOXphsv3eKo5GQcXlXeC4blcBWm
uJEpbw/uAEpI1Np9heeTK2Hc/GB45bH+h3SOhtm6jD9ex/EbhUWVFjOE49IJl/rhha4vC5Be7bzZ
NQ/yQS0OnI+5laNbHXyFeTHV46JbS2J8J7Nciwm8KkfHWyDzcIr0amikMIqCyb/MK2aeeYTqjw6F
uRIKA/wd5URJrBCqWCn1gKbQJBjel5/kk+LTodooSJ+FN62fBVBBdJOH0h0PA0hJPM7u8o4KE7QI
kWSMECOkQSgtvHynCtUPArfJlnMfsSqoej+TLAmRPenSj430aZo4nsKJv1hW17qpatmkN0Qs+Kn8
EFtI+sc86lwOkrF8rtYiN3o51GgFbOODWKuKPWtodUmEewJZI87H4dyvLI+rII7zZKQ0fEWz3OJK
7+SPtKahuN/uPAoyuPP4N9BmpWF16FhWVzGSSdQqOr3z/t8yUJqMIX3IuFhsr/eYtkVaLgiKvqbF
v99F0i0/LbLtJFdT9PSv4DpWITqsGgiKkvpfRczcUXpRDS7j2TZmXa0waa5asgY4CqLK+U3nSmjf
u0iudDb4ahePDlpwr6HtB97VIgPLxIxb0prIlGfFnZAbfjRajmK8iGbriKF0iyYdT0tn26ze7fvo
JRz/9UVwNczAszooolhOcXRpmZHOc22DYrc6UFanwRNAlj36imP6xLfcObLT2s416Bzv/4htZLn+
BgayQVypJ2aN3xDPFjhRzNCuwpH3Ubdh+mqECQN1qR5GNaZh4LE7tkF3Q08fv+i2feavZhhAniSp
IiFVgc+Szs2EB3G4z5XBTsagmXnpe96+MTGgNiZtO8sFOuwNyTXyCCkAnhAbxwTbpY0eV1lOJtze
Vf4BjVW2+SdDuIr8Y7/Y3uwB3AZSOcNAZL4nmHkoJi/mzaT+x+PjaoRBDU01wzFM8CZVb+nonDI9
0DZ6DMIuOM+i7CQuZlK+TAP67bgnm7eDDJbIi0WynLYVWgcRISZ9Eb+NbP382qHLza7C9Y7SH7SC
yCQWylFMkbUBYf/zhJVBmsBP3lZ+5MEPz+UxPCbn+qwiQZ643NoHb7kMnrRjpAmKjOWOTvhlpvFt
+65wU1/zBuSQXC255RdcOJcCy5Em9mLeos0aBFPSl3i8E6L7oeENpHGuBFZgW5hbgZAQDWtiUBwl
DXzesS8fwWIieNHrmGe3A9mr0zJIUpVzmkFGhd6q4PhzBBNNNaHbYBPHwSE+r7SxHRldzTFgMkPz
qyg1XOKhXNpS+ZRZ59yMHDXjJB0uL6qdG4dtn5ajUUmhKwyujbw4NP3sJfG73oxdKVNie2nns6Kn
N0LcxrasTTfT2BE7BDOHAgEalI/fSupsV3pvL1rrkhzU6kiSldWM05wFoTzcd2i6W1ThDszLrd3o
0+dFkk+DFC92SrJDpXU3WpMc0qIW7f1bjOOFLMsUyLOq1kDbua+3b+PMLyd/kjh79x+5jB8fiW3Z
zvO4jIYMPkFnIAQ7mS+BSXTpIQGOxR6PjoVznbH92FpM5jxOYFAUT9kUeaHcB2JzGpKP0ATZ37//
SKhfF8cAFzoVUKFFs9ElFJnOhT8dBtAez+f8xFsW1xYDU1qsqyqICkCVD/YMWqL9PgXPj+14fsFE
N8ksR21Ne+OUpnPM5iCTN1P4z/7e8Wwwwc2iKrOhj8gGzdJp1B5rcbKl7PO+DQ5AmAweqZE+Zpik
RLQx3iTzrWnelsZbveHQqPGsMDCE6H6UZkoIN4SnhPxvCd+37e1U8kInjhm2jZosphR2sgiRZas+
ZnJTgWUElU+ViOUhbWVOxocTe7Ld1KO49L2mh6hRd0cz7oK0xOS+dui7xO7RbhZJ/5tL4u5/Ls5F
zMpyF6Ay7GaahSytwY6Ezo5jbtMe54piO4jG6Xs2nMwOVDddZU5QiM9vaFnI0F/4OQgOHLE91iCG
SXGcABEZxBaiDFyadeTkwvPcnvPy7f4G8sCWFeJuLZ2MWtiAmzl3KfW79I7SlGaOpPqg37r543r4
DwS0GKhAjtUwI1qeEcG0rS+gRQ3RiYP8EehCbcqGyjsGvMiYbSUPw0RPVNptTcn0kY5/qv73te1S
OvxIyyMPyo+LeQeQQRONVPFg5ujiMIhlZ6N5j0KxlyIaMGWNA1w8sLcYTJniTG1lBQj8+2C/b8sS
2R4jWR87Y1Gh3k4HJNX2Mu9pIthHAyR/3nPfRWGNpgdXsf4UJWHRE6xsUbvBzi3z0DfIWCwYgM4n
dyFqbk8dJAGbIdAM9bGzSjftMm8QeMm7/8g4fXNd/BIKFatfkoGYVLCWb3usnWtnsr+X/fhXKneX
mUdVGre5PBnf+dq+Srsvw2v52nZhDmtjAhOlyGQrxYVx8Z/fpdraPRgwxkQmyPjkxUhDvGp+WdTc
z3rweYe32sJrT9l90cAQAzZE0YqYUNlzKnDTSqiepn4CisH7GV1x4sFM7rnTfbyNZMIUtV3QYUKj
yT9JS+5egFgfgzC92uej1IO7JO4lR2piZyItbw95C2KQZa4jczJo5rPDLs5e4U4oyHlLYAWlG0E8
4PA3V5Ilsi1FKUp+STlIaSDrNbGTZLAO3dD4EqR2DV24Ian+LIcY51RFrXYrtXASFUT0qdkTWyI8
dlbOBl8O6erIRyQVZZIjo5YZD2pT24PMdZjt8sYPVGF7haooCwtCg5jfL2/shhbYWgZSJtmKzSRH
4k4pbpdicedstvUQ5b+BuHiGcxqKdwN2WGMgpRrUTonUWvAn0OireNZmaeotS8x5MPLMMGBS1nXd
xKKIdLmi2mnYQ7UmtFWdE97yrDBIMs8GeDHUDsN81qdoeFcKtyKvjMhBxUscs/K1UGkTFRKD4IlG
I0RZRAj3qps5Ws5WpAf7h4y3GgY3FKsLDTTLYzXJ02g81Ol55qlx8FbDwIZk6gsRKGy05GRFhWe0
va3V74WRgxe77w5QEDCjbbpgSZFlAm/VDMnAzHTrsPGX+WOXxHYjaI6u3iBX6P3V/rENQLEQVVEk
4m4GjbmdRrdj6DeQNNk3wos32MYfK+87a8mADLTmdO0RoG1G/GcH1xoDDqKeVErRABxEqFGDlfY3
xdR58Y3MwsOoR41Is6h/ELFy7jCWtkwd0BGbjd+qdzRyA5n9A6USHe/5kRvnzmDbgGJZjRdTAO5Z
BdJ2pXWux4KDedyPxUQZJF6y3Gwum/f7KjSco8w2+8hKmln1gKd9ZJV2b8UuNEia8F9FGzkeT2Hn
P9OmOMsMZgh1phWKjMSIXKTHyQjvo7lBqWRwQIB2i6RqIEwDJxfD20m272fsSoxlgN8Qbvj7O8l7
zLBtP7Nkpcks4pB16L9xhvNwT0Vt0GraerLfnGKPV3fkHTO2+Ses+jLqa4DIhYi5BrkS2Jxq6M3n
B1Cjun8HWWzbD6lVuW5mMFv/kXAdJ3RiG30GPf/GtnwRBPj6RIIgwCvXtlu/tkS2y4cYg9pGBkow
lHlhAhux4WlIAsk3vMwt5xiwcs4tkQySqpgaUvMXURDcJm99JXmRtQOqrgetGXlfjfNMYtt7MOpa
Q14YaPJ1bNsYLil35bZ3wQT4mpQ7B1FYdee+mMAijfYwXxNLV8yDvLCcpHmKDR6icI83AykzhnGT
KkKlsHMNy9b8BK2Y6OvW3kAhz6sCkaeuwFkZ2+HTgdUmlwRQgIRFI7uKoHuS3mESI/ynk5bPf3fa
2E6fthqKKk0RhuRHSOLRpvXMMbCbaLBWz/OhVTlhIw++2G4fNPXVXaOg8ayeIYubHGQZFVcwqgwu
ahgukmhNwDsMvA1lwpKwIYYcTzQdWsq2kr5rTMOeBkxttyLnGOz3iVgQ4/g5v5MYfTSPPVpihAMk
YhA6BpSYQTEwczX76BVBZdvv/cXRfYqcI9Cah5+cuJwVVu5kQdFaC3GK3PyvlTCF2Xy0mpnzFfer
51gn3fLVQ6NqSAw2J3xFXavsxhIcdcltMz4O0qmD/u0oBngT5NFkW3qAlgLo/Xh181kwXjpzgupQ
6qjaGVJBdt1yfhnvslKZsKbPNWsCRSVkR9GncPwagQLQX6cacIn6fgk30EKmKJYpYnScsVaKlSFW
Gs5qQ5bZIb0eQhmgSOyiHEJPa8XIDou48opUBQVWVj5aVXjWUs21rPHNWMTvSJm/6+sazc/CvVlp
t0aK0HnuKt0t+xF9rYMCTbY0ftBAxddYlrdINSdg2oY3RcOPtzSwMLNpO1GvQ7UkiCdarzmifE7n
WrPpfetKTuEVQSnlPIubd+7KInXhlfNMRpS3KZ0SbvziGAqe7pRBcaOcIA+Hog/PITZvppU1xlUb
QanCLEf0EsLzbtTTV5dYAtB1Qbjicg73MXXz7l0ZZHxCnKN+lhcE76H1YCpvRqidqIV539S+0L+M
Gm87KaT86oLX70d/zmo3x6hc9EaivUdi7KTqfaTxGLC2LVydnLXQFKoppBruCAuSUDEkYSd/f8v+
wwmvJpg7lpjaJFQLQug/SXluQuSPQ2uwxYc2KcIlFtFFWAxWZ+MV5M4kgQ57oXPe+NtzsCtLTOGh
1wtj0DEK65M8tC3pM5nuJ/khqRXfEO9iqfU0MvqluTj727n/wQy2ytCobWaSqAfxopJCf+0B6q3u
vgVp28m/fzBDZO5UqRf1XCnRIN+faNPu9KgoHlV8z6D+eJG2r+Z7Km1fGa8gI+G4i8FiVtFkRBsE
kMwM6F6/tOfnyT2l2qYp+X585g2Ebd8qqw/JQNYwipC8ghjNH2RYuU7DAFaeK0lkaWCaSI/NsTyF
RzqopR5eoXyxDY3Xj8gg1dJN4qgaONjSPe2TWcBViFLq15mf+DVzxZuai5CY+3ZfGmy1QR2TpSvk
JkJ8pJ5kb/QkNwN3YeY0XlM7EVpz4ieOp27fNleTDLTkomUuS0p9xbLDoA+yQHrbYtZAe8UUFefg
sYWHJq7m3ghNywcHsmfWo11rX/aXw7PAIIqqD2WeZ20RmHJza436sVyEf/ZNUF/+9UL5sWGXw7e6
UOIZ1e5y7KKgQ8Jwvh0VL+TOd3I8jy0jtEU2yVLXwgYShZjtcczsmVJnztMN5eiPAJjv91dFT83e
qujGrlalQJp7LvS6CCJoJxoQSs20zhOmJyWuvX1LvE9E93dlKbEGk9Rhisz40BN/WNKHTOh5iu3U
a/eWw4BEHYpp3w64w5Cg7lzN7P3EXB7qKHUrkh6RIrrV5MgfzYoXTskcwwxm6GVI9BSa0Rck/Cre
RPn0FOc1GeXLoOjeMpnQI+vDeMimPMLg6uwJdvuRQOyI2PJz+5FOBOvVhQMU4ke6Qz6A0cabX0LR
Hl+yl/1vyrtxLswCq49qqngky/38ZwEK77phKxLirIuNKcLa7zMo0e+1s8NsHcISYqtLSpx2JfwE
cVg7jBJvjC0/0kBUMhz+bhvZekQp1VOXN7hxWq8lrui1gONOx9NfCJpALbnTWLzvxk4iG3FaT22P
wDIHmU0nOMNBhzpFe2xOlQNqeN4gwHZ643rBsSUJucd4vKbAYduTCbqDBUNu4YEekMgB1Qt/IoYD
pGxZApP/qpIoCEx+IrlM00dKJ9ac+CSXPH9hgAcDU6auiwj8lEU/EdGzhtoTwBVUPDSKv+8tnBhT
ZqDGMBYlH1INTY5aXLi5JZ/rIr5rhTLypyXsvXpZ7rNRjpx9s1yfYUAHgV5N9OUPzzoHyNmCRSam
1SCaXYGmR8hvjPlHcJq94FkQVPLsxZnwVs6mu0oqOZcUz1HZooUsiZM0dVCFgSg92q+SEzjBIrvD
BKiKMSY95dL/ci5gtm6RZJquFxV6SUMd4V9YObF217X/WP3x7z4fW64QJ3VRjXrC08R4zI/ahRpx
0d+9lvWV5y5swSKO4kYhlZaCsZTGMsohe4Lu560QdEAYi9MRwbsa2IIFOCP6IqLRWXv62pL9lefy
NVzUnECGrVYUpGuLsgG2VIUfITPbKonL+Vbbwfn35IXI8lkKy5CreYoZ9lW27kJdAnJSbpf+f+zd
1RqDXeOcqD06fWg13AyIfFv4qZ8j8QRl2Fc0z29HSldrDHyFmthYcqKjOk0Jqioh+VibyWOv9YFe
6s9ZphK36cNDpyYf4iw8dXJz05fNZ84Obx+7669gwGxYSGHEOlpC6FNZtTwMcEGXxS3cMsB4Tvoi
+pGTuVV15iXetnPhP/JgYKH5OQ7Ow6wadAOdc5Bz9xO1+dCQuXZyjIAr7XQCU/+tFSbOEqlvQ9X8
F4TGh0WsjkZT3OUFebDq+lzJ1f/asIq9sTU8Rc7dhuZRY5BrclKS25faj01i5/cUUx3rsRQEXxpm
xzRnJ59RVDXDoLQw/9j3wf5H2X5hXc0xj7i2lRKtV5FyTYzKEZXKlsfUm4TnfSv/AfFXM9RBVzGr
2mRdNVPxuKW+lFqg9/S7pRauTRqvrGwWST+JkobcLpXfow+7Tr81XRzp7EifCOJh6T/sL5O3mczD
Ls9FRdJR44Se4QfVeIomv1Q/7pvYBsLrRjIvOtGMKxkZXSyqflNb/5KQswSe+zG4NFvoolPzHlWj
sbbjpg/SUIDY1lupUN08tDigy9swBpdyUwFdpkSSIIliR9RfovhTH3Ngh4M6BoM6WTKouSyCu6OV
TjqEbqK6sJvwMYq4vY88SwzKJGJqlIVVlUF8NAPFze+TN/pRIDYlQ1d9UCG7xlEYHeHdvktwPhk7
nldPE6nR0oK5kehdLkYOaB9sMa5ckYg26H05+LTNhXLFUnZqDhPfIbEEIIYCShJX1H3KiCWIDlXA
iBzZLhzLrXqwI3N7aSlI/Po+/OH77Cxdr5epsMS4PwSMPmSH6JQ5vW8E9NIQ+IMW28+ZqzUGPoiW
5aQr8FxLoRsG7nfr/INnBgnJ1LNQmuJEVJzjwAqajO2IsYc2xuHD4LbV32HUwx64JHG8bWQgJK81
sigqUIoKUlyS5D8IZZrTKwhlOJDFipbQ4F6faO+kZhho0AUpOG9yihdNsVIlcmRNalzX+LcT061G
gqK6OHuWLri4s5EB9dW6sRUTzC547mfv988f76sxAFNkBWmyOsKzqWyDNldd3OCOOSwcrORtI4Mu
uioQyZzBeSJKgy0mvVOIymF/JfSX7hwwdsauLbMiB61FEYCt34mKk2UJNhj07arLgCgvM+Zz9w1y
oIsds+tjfZhnUJ8EQil7Rtm7+aB5yfBo4TpIeN3v25SbV+RiB+zAaiTpSENe2V06CCTZX5O+LdzE
UW0ZWA1lQMiPvCLm5zgKO3yX5Ump1xAEDgp9Oilt9wWB6hsySk+hkE93ZR9DiZjkz6LZP8nL8FnS
xrMmJcdWAuWppL0MlvB3lz07nJf0IBUkMga7I7myjTY6R+ZJro9C5Su5yWvy5PgvO5w3VALSpxL6
LsOPo0feVo9GZAstulGGfyWv9Cunx/HkNTDRQ7Hn0Uw4Y+pTkwkWHnVacUvkc6u/4EluF0twaf4o
g7D/Z9+j/6Nk9uPaYNswkALrofWCV1YzJ0ADubDLxHzOIvB+KrLs9gaat2TyMSWjYJsq0GLfPm+X
GTAqtahvxQwzv5EhBkJs+smSP+2b4AXW7HReruqjMIZx6NeDchxmtN1MvfhWtJR/Jq0EDw2w1526
0Ysl7UCS9DNUuh7GXIfGiKrwRLb3z9QvWjAGqVtoOaHlIEsOI9Lx1nTIU15fw3/kVb5/VIig/vyU
iJZKn7UWVkBrOqOb3AKxKSjDJMyvvYbYdP8jSmzRvDKjlBSqmAZG3wZiTB6jOHzZ/4j7yCuxRXOh
6uaOVLi08mZ8hinM5A72oKMSab6Jx+n4d9aYu0tKUmsEiQMyReHjrBGvG/5N8tmbm8IZwrf7trbZ
sX/AvMRWPjUxEivIQIJM+H70VMeIShsBaukOSCnSsnwmns383Ss4fzczSKqMziU6uWGyXpJ3qUU6
C4UwmnCn9SjpTjq9Tptt86ZemaIx3uptK2myQuJqhKkh8+bsRp0QBVtfYgjQ9WAAj3gfcPvMrwwy
0bCSp2Gudj+VgWYfRCr64TDbvMbBTdReGaPnY7U6VJwGi9BSW4J5e2hy+lbe3c55eJ+By2oR4kDv
i9Q2c41zKLZ7AlaGKdqsDGsakaUYPQ8B7f1Rzqm7/B9r39Vkt610+4tYRRJMeGXcafJoFF5Yo7HE
nDN//V0Y+1gUhmfDx9/1g8pVcrk3CKC70d1rLZshK756/6ynKFonF51QzRlotbBp0FJ7tYYJRaUf
jdbYtHoypYcyIZ5uqLeC67H7St2skXmGzRq7Ju2lftJQBswdGUrptZ98Gw9KYfenPx9wdTA8i8ma
34vqH0Lxxi4XmUjf/lWO0WjmJxJ4/KLmMKfzQbOqU1cljOXFnSd6S1PD6xLrWapNNy67h86afasz
z0lfPCdqfzQzMM1oMgR/FHKS0P6Z89SNi/YznfXItaK48KYZBJJKHx7LlSg2ptHuqT4mHtEKUf1s
/zm8WRbn2sZpUHJNxpEBihtTaW+ljwz9WB2X8TTkeBITPIlrx0wDEXHTbpD4ZZh3c5UlFV2zqmWQ
YM68N31VFonB7Le8Nya4sEerGqJB/X/wHTfEz1ObHskTSqOH2KeO9aTgyc8QHzqY2fzwnLhPIl8g
8jzvsXlzXkdjKfqcYJBFC4jPnqsgAuttUt7P+LaMpZPGAuoowQ15/0Ubi1QNJdPsBzbGGMHL3EbV
eVH/oJUIEie4/jykNIQEZWxNwC1KsVbZXYf211qfW2W6TCp0puLUUxpQ1Wfl8boLEK2P83J9GSp9
UqPMgAeRIy+vuHRHKTvnfSV43u0mZ5vzw/m3CJBPPCERpUr1pQkvQ3JvqG/X1yIIhDzMNGWEnSpj
70vpzSgntmSA+jE51M3gpHWMqo2g/ipaEufFymIYSKYivzbpt2q9J9qpHB+uL2m/mrH5bJxLqZqy
aS1JAR+c4f5nSHg0AAT6J0qR+7ntL2v8gIcZSqnVlcha/gMZ+5P+nWBIQIwmFBw9fsQjTTKaFjGe
wIpxBPRuSsfDnJ8lkIkJvuGuIYpReEWXqYEpiN+jnEo6QuX2HW1aH+c4WJRjTk8ZVDf/nCnM6Knr
j4nhtWKRM5Z88ZFOkyH0STWiKBo/CNEoA6Ggc0WacjO8ZIfmxvSio/WG3BrcfqLpq70DqSmaTk0C
1L3ON+0jacHeEvSxMSK3VDcEbTXRiNx72/jDglSLaIqqWWBI4T6mJFWmSWqKwraSXSItcaiGVq8E
KEMTenmGBr22QLcDgzNNcipQO4J6GB4TgxfP/akZY+TA3Zc8+aPu1NtuqtyM6m6i1l49vfXgcOw0
9dCYq1sMgDCZ/aWALGTRXWisHRmOH3LdbSu4xrt3TNN0XVUUxYRgG7ekNB2TBJqJCcI2g78p9nxe
7pqjdS6DQgTK3IPaadSUDdlUNZPwbLs50ZbQkpIqMMqXckxvdbl0tPhUITUJG91Oh/Gs1rIdqZVz
/RbspQg62E+oYVBLN/mzQTHGrpVqnQQYk4GZH+q/klTRZazJggKk+kEEci6WIS/1FEubE+jPGD+Q
MBwiQ7eL6dzm66k2dD+SyUNGW6cUjXDtHX2dWCpVgRUx8c/vdzxXQ+jkkTEJMMl1kdDetsMufIyq
zr/+GXcPC46KTAwig9VI4xzyCpK7utMVaLtPemlLin6BSHDnNVaDp7P6SEProerMH6pqnGYioZec
D4Kd3EsVdN2iMsiUCNQh2afYpCSjSqs5mkbTl/K2ssdldIFxJA7NpaCSAYWIq9nLDOULsYqDYPF7
3kw3dNPCm1bRTN6TAnST5KtixcH8JQxiBxq4N2w0Z35heW0nsLaL5tJNSHhqcNuWwtdIByWJ5lXP
ASl+n8ZVbH/tbXO5VMEyIs9k9K8Y1lOccXBXzX5Kb5D7X1/w7qXZ/AL295tPncTROhJzpP6s/xiG
xm5yAfnG7itzu0ZuM6cm7agqpQzmhEcMBt0r8E39AIsiWMowiGE4SnQSptG724i7AhE9eCKdd0IF
6szj1AG7xdJoeg6PQDfbnav6FqTjcwdyk4Lkbzex0DcW2S/afMhUzSkxrbT86zHNNNb/+Xju7q5t
jHH1idGSaiWW0AGi0rMs+1UoIl7bdTYWdJsMQCk1yvtSJYTcLSG4gWmdumacexBifJRC9fu/OH2/
zPCzcINJhzI3estX6hpPggou7em6BX0vZYYrsQjuM/7gK9Rrqax9PBumPy1Wd6pVoB3KQSptJS1c
LV3R5o9Dp5r1c0b758YiiZ123SGX02/yFL4pc3VcCxrbuZa8ysNr0aZ2PMd2SfKHtMewTFpD1A//
Udz1BvxSiYY3mWMnnqvEXYFBsuVwOdZW4kG7+DRN+V1llrXNWls2NTFbrcdeHzVvattRt+/1zF5H
M7a7egEDiky/TMvwpsvzQ5WsL4xgPdLCW6By3MVqLBtMJme9C3VHUdfSTaa8Zg+Cuwnx3xkM+lkq
5jc1gjTe9U+6W3IEw4xqmJSqUEPmbnQatWDBlGawwBvLs6R1n8NKapxO1md71pMvwHxAorjWT8Ok
P6a5NPlWqQfTqB5bjF+ZrVHapEtnT/Cr2AXj07btr+KeX3U5Ynq01f5UnMkOK6RKCNTLyT/ql7/j
+K9Z46IxXSZ10hbF9MfUGFy9Vm+tsHpILCtyV6MADlUD4ZYEFFiSlAdJ1V7UdPHjQncsQ7JTbbmT
itzV8vlQgC2rbHN/tSyv00ht521zEyYzdfq+Tu28rF0oF4dupVuls8wSzt9qPQ1ZNyLrsEJHn5PU
KyZVd+KsdVWKsTJQNALqK+LN2fM5YJ21ZLALUchgcw5uHedMs1QSB4Mevhb1CJpjffkh2ESREc6x
FbVmzjQ0MSi4HP9Un0ENRLFZ+QXvT8BGQWspKi3teYjtwrgQSPPF6k1kXCBUis/xClXCjtQo80LA
3dbG0m8608dWC5a692QzQESBr6kQ44OAcpSNkdoi0/T1LPb7oQZJdOdVo+mGZiQYtNhdIPDFmmmh
SIghvd9Dky5LBh2IbPnGNNjKBB3SFDpMCrh75Myeu1OeCPIa9j/kL4dBFNkg8EXE/FBSAg58HVI4
CJlULyAnKuw6jl4mVDoFx4Udh2uGuK1bDRLLtMSdZ7QemqPY3YShN1AasKG3+vQPht52O57btXEf
cyZZtzA9bN9q+tzpTetFjpT7wdI/jZZl2KRl+uxKLtlGHKJaaITu9TUzx3JtyZybq9Raq9UGY+uZ
cV4k8CjLcSDT1VcMy6t7KvrCu2eHIAWghmmhzcO9HDUDaQBo+5jGouIXh9y3jmlpZ8Z9HbqmN7ia
b2JyLnOzzjFHD4wgokxkN7EyNr+A8zt1UUj6PKIiqtcP7TF8AUzeT5yaPql+faoD4VwbW9HHD/xr
xZwLwnXV46VaLD9atVelkxW76jHLjoEFb0C3qQ61c5oWn5dSeqBlcVrHQjT7slsE3i6ZO9Z1Xll5
pgEyR5/GS3OrgFm//pzb2TH7ow+iO1G2vPfc2prjjnQFYsFKN1c8t7TixkAdX9W6YEniL2YVO5LU
f5VoD5bKSFB4Fi6TO8pKm5paA4KHv6hr/mKL/1v5TjyTwr7bx601KcELDw0C/mVbYlShG0zI14z5
MtgQjIuctNeJKD/ay0Tg+v5jRmcVks1TYB5VEyIF859eCWKdtR/75YHp+ekGZIqFNFH7+/fLHndH
kSIsVmVpJgj97eEn2DBuNUfTINl5BF2UyxBQPdKzyl5cpg0khGgLvqrOXVCKDNsKeyw3sjLj0Qzb
8tSBd9TWqnwILLmYjlHS6jaJ5sSLohoS0S0tbL01c1dtJMWVm/Vu0Cz/up/cja+agugD4UjL4kvl
KMYTEnWp6dfJp2JeXOy9py2zO6IQe93SbsHE2JhiPnSz3wWExPVxRSj//wMa3OQqfGXE6hfk0Sry
ozzWjyVVDyDv/xppRWprcMI0EdXU9r/i30kfP80YxkaeDmS0fDUrmlMCqKtbpyhIhGl5TrL18fqX
3D1Jv1JMfrBxoFnaU5S5/bC7rCkgpt2P6wb2Xc7GArdVZQHI0KTg+9VuZjPxxuTU22CJOLLevrgB
IFoQV0oLaR0vg4zRqAYMmor2PIjA1bvZwK/18DOMY5WoSZ4gOMonrXgy07tQemjWF8UQpJCCc8CP
Ls4ZVVR9wncLI/1+yI0vFZmfkn7wQVH0v88fEZmi8AfVJWhq4OpyEThT4x4MpFoSRN301OvDDQmt
lypNbqFamtpV2383C8VLlPUIb6LZqzr9NBYMElw/Kyzq/RYsuF/B9nZzqyPTmvWumaGEnKujrWn5
wRgAY0UqdN3OR0YPzhAXfpcsnssxSv6EsamQXK4yG3jgxiluEhQfZwcliBW938THjwkdgfUP6c67
dcPAd6YqnCV3RCUtzcuwjzBMPL22xgW8OZ1209PDmsqP0fioop9g1/WtpIj6BB+i5O+GeehP15YV
MdoQbBsX864/5j4SSkf6NqMoKCbn+njxOWt8jOxa1ARVkgT5Mb+fHhModY8ODbKjFJRe7NE/rn/W
/cPz91c1uZhoWkUOaUU1CdbIvJ/gMIsUz31ZcCs/VmK4VXE3JerTZOwLPQl0O3mdgNMfHjJQ29jz
4sxOfLAOiAnuKsRaC86MyV2NtCYx0MFyEph3YBhEkTz26wM5Gf5yEDX8hEvkbkfbV0RTRyxRg+bE
6kpQYXALR3qxoACoYCYiUuwF022CS/kOF/94+39tIHOIm9vfKFpbGJ2RBNmL7MxM7Acds2R2ZtUp
M0fy6Ktmz156YGD2ubHV2O4/RX6f2sMqxJqLDhMLApvfUg1RI2kaHMSifDV6WIy+FKKx/v/ihX4t
mIuMoVm1rZIXKY7S5GWPmpP7xY3qMYkPAE/c0rANvw50FLSE6/v4xOOOMeeDQP+edsRSIFHrk8GR
vfYp9pvUNZ5oAB4PVbi7H8Ly7/Z4DFFFimgeGHlcFXZOpiMrLkU3U2SC8zcUo+aJpjMH8MYImddn
XBJXJWgl9S+GD2ClLBTb/ZALcKvifE5bpXVoLRJQnsutJRM/HCs0mb/U69cC6gL/wr8ZMrqDrP6L
Jt3vR1INy7kpRzjvBAqgkfTHuHyTTYF6we4n3NjgTmQblyTGICY0H4zKrpsMo+Vfr6/iY2+KfbKN
Ce7glUsjVxCYf/eft5CXcZogglCAndvJaP9Jw4dKznWjH1Kp323yLKNpp4W6vsAmqyaE08kcYmcF
iE2PRcn7+xvngxNDNxyStxjMUE0uPMwxXceB4pzjNdZ5UOnz1iM7hyPIMNcgvV1Pi8uw8qKk4iMC
+X2NvwxzAUJWk4xYJaItwz6DIeZBigBDcOfIbr6Nx9LPGjt5j1Ar9ViIMpNb6auorPGxVMf9Ci50
yCV4cbOaZRjH5MC4muHNj7h8p1gQLfYdGKt1okJmyXgL/n4dzLZQ5gh4clTJ3kW9cxd0J2ga2VKQ
e1QTy1juRWCCGRhFIQxly5flqm4t6tkaEBJOPcY5KrC5MNRlfvo3ZGX4jFtbnF9ZkapP3SKlgZy7
yhcNCSoL98kFbS4ZOE8EBff6DdmLdwQlVLTfTZAE8mWaIiwsuV6NNNDk6oYauWN1xFXa1btu5uMw
6/vC/rbD12mScTWnrkJSzZg4iEu/m9/Tuyxgon6yOz0ZoCh8mmxRu0GwOp07K3Vq6co8TGkwVuDC
GcfnqK4PaS5iit31bZuvyJdlwMMBvRAZ3SVog13Kyk4eO0yTYvJGuS1flkv0Ju6k7CZrW5ucwylC
sPBAgBtH5aFU7eKRSc2DID2xw0N0HL3Vg6DxD3IU7ONe4Nta5bxNVixSmw9LCiTy6EaPWWczN6d8
Tm5AhfgEiiww5B7yB+nrKogfexFqa5hzMDlQR3nds1toIMijGD9UnSDQ7m8jwjV617qMzi0XaYmh
N5oFsHXQ/GR1vdJtAkbaFwXrz+nIcLnV4frn3ItPZGOQC7sdSaEkEWNRfaUfjeEbHQcnid96+j+P
nrDrtzHEBd/QUDKlDGGo02unqQAJEA5l7N41C6kjVTGuZfLlMlbGr9oZN1wLQEJ1WU6jq/vKgTwa
T+TUHdebWkx7y74PH3SxW3/b5F4OkKlNh0nCslhPCs75EHlQXgIBBHUWuOjMj1zppNqJL+xcMEd8
zTJ3VKx+HDqFeRbWq+kemRrgaEuZrfp9MH02BNCK3cO/WSd3TgpaG0XeYp2V8q1NH7pFBJfdjarb
L8kdkGmaRqPV2AHx6Fv/nLuI4A69oQF9EVcIdl98G2t8KW1ShybuS3y91iV+7GSn6jVZ7RkJTO4y
4YXcBjFb6xlfGvpOu6ceOoA0nAqzhqI7vxvdf31avtpGtYySbMbC5RMD43efJOdt8S0/fRC9c9kn
vHJkPjT14zA3MbPO8oj5MgTj4U/KU5EZwVnh59wwUEiTuh7hoRd8Q+VGyb9fd1q79Z3t7nExoFuN
RK8L3HTdbi94vnrzoWf5V4vuB3ujC/doN+hs9ojz/RGUqjCYgz0a/f44WvaaeB1STFCu1M7o6aBM
aB+yu0axpwMRdphYHL22bZyPSaRpzJsM2zZCSNHWvAhVbOWhh/Y2490YPgtXKzqRnGsB57BeWBk2
UI2d6NAE5mOPS2B8AXg8EE1F7pYitnvJeZYYg6H1msDY5Cg+uCGa28IbD7WnB51v2aGdg2xSfu9l
iTLP/dj3t+/msb6NmTTg1kewxWSYF6lNkFfVoU7j02qKyGCunx/MmWOLN0UdjKBlFYDFaRCBUC/N
R7tJE6ddIIFmgrE6bAWvzo/opvdo+5+lfYBrxhhMkJsSWfz8NrpWYJ3AoHJqY7v40UK5/SQ5mYOR
YoyeumrnzDeoUByG0o6Eb8Pr4RFjtr+veyIWyllQSQtKKf9KaHwgSue3hnYbNy2EgKfqQkr6ReAd
rvsf5By/G60T5CHQZ0uDDF30xDErG4wLuKsaAE9Ohkmq+xyM+6La5fXsAxZ+t9ovo6oPEsDxeXnX
lr4yp3a3xoKN3X/F/O2IIIbwu5U0rtaIgPYWzM6zn2BCY4EX/yp/DTFR6U5u4y/fddOrURsWIbpE
6+O8UBVK2qpkcIFl8xylP0E8npa9YHmineMcT9OgkVstWN0yFX41BaSf3OuHQ3gzOHeTqZYGfXKE
jt4FGX3vlke8lpqzFsxu7BiQiHAlb3TCO/OBwr8C3WGvXuqVn0T1CtFSuXQHcOqi0Dr8jqF5LdfZ
gdaUILEQ3D0eRNklJJWsLM2CcB5AtTM6qXwbkQl0s4MN+BraBs/Xv60gLFvvrfONl8uaIrMWBH9k
MjOuGaLyiO83JCiusYH65Sz6iKLr8J5Ubiwq0mLlsQY/x9JvaXCkwscrFAzXNFBe52BdvR5sJ2Kp
6nf+x/8ekz90Lc0hUYcuwm2IXkYXXQJ3yFwZ5fOJNQxkC1isBtcx+Zo+Nv50kA7xTf2pfKgA0Ydy
tq8+xjflJ/msHVRX/ic1dsFlfX9nbr7LMBRW29X4eQy5m062CW13xgHc2q0ByAF4pBmvlPxNE3mJ
j+MRv0ee96LBxnKhRZhPSxHp0otxGgLGzMsgFfljH5hHwXkTnXDOJUUFgIQFZg+RBi6M3twuvoHI
9T48jCfZx1KdBAGtRT64yIK7JTx4nKea8jhutQKmGc5BeZ5wzIMCxST1Lb9dXOtQ3/YOSNC/X1+x
yHu9J1Obr6voSjqP7JHEQhu+6n3yqJ2iW8VXvcTrD3luq/cTFJOHp8lVHhiDh3wRV36EP4NzXpIG
sgJSv7+018RWvSZAswMCm9rkZJptoqRGnNQuMDOALbC89k2P0QABgYMjemsI0kcMLf4eECND7dqa
fZHWpXdD49C77hXi0e57uL+z3qqL6ue3oKgTZ66CpI5HD6k0K2szpuw5xeZRSz9XvZDYZWyb3yWv
xb87BLEjkkD/d1Ifrx8FwQ3nKb67fFYwqAlf2+ffWuOGyDdGLvLnIhtcIjUUJt48IxLk+U3xJbs5
KYfKMY6jg2n/Z9WWD2LH+r5fVxwrz+ytT1NizCP8B2thDJ1tnKzaqaEHPnwin0OXepOfv0arb31J
D+0nM7VFBUZBYFbZR9lcsZyYjdyueI9IuWxbQJ02glLK9WeHxauO5uuq6Z2KE4u5f89CWFgKjyhf
QlXgHkW7x7koZUS+VrNXnELv1vg2wjiiLh3+b6eQy6Zmia5xWkNFMk5eMyu3O+KZw8N1G/8lpJiq
ritAB4LX/fcdmeokzMiED2ZQYHrI/ZyETjp1QFz4VTG5c/2WQ3wHxySRG/e67f/i6X7ZZqdlcxrK
JolXquEjJj9nP6ugM8deUZ/yFA0t1k5L/CFFyUG1tS/1z9WhJ4aEpq5o9t3YP5W/fgd3KqO+JxmI
fnFoOssNjeFmWSRbIuVd1dbnEoKJxmo+953ySR7S49j3ftfSoKf6SS4sv64MMElYnk6rb2vTBAne
XqqxnHUNnCJG5DVp6KpTeOkrI5C72cnaVbdrA727cfHCFPqjpL9pk+J7TKiTq3EwSaD2H6qgwkVM
R/mLRc2g7xrfBKF6WhpAyJTn2IKXKIe7odOOagEanyHESAWSa2KdDW14kBstsecofqhy0yVL6UoK
ObTgT9QG8wEw0cBI1MCc+sAi9fd2ju/HiATXd3e3Zwg0uwaYBANl8HCxJkzaqW3RydOC/kjOSSDd
xBjySIRl9r3t2xri7skklbGkypi3GJcMk9cZ8FxFJiWC59NePqSxJqEJ8l/yAROdK2oZ5i2slJnq
L/rgGJHhTuansrqzEmKDNEL0AXfXBeSsplKLgmmW8zF9XzQJxPOQ8QfJLYj0AcpI3fYwvLGiWOaW
QSMaJNurTWkKJnzRWSJQROQugtEtRkVSbJl5t+LFth6MI0C0UJirg1gEZt3z1FtbXH5JMn2cMPgE
2UEA6aMXSDU9g3Y+IN/Kl8FnDP5tAACYYFB+z22DV0EGtwOQ38Ax/u5xQkjX6bjMCdCC51G+hMrF
MAUL2921jQn1dxN91E46XWoUaKU7AhqqlIoKULv58XYVnM9O47KWOtaNr1pbDawg/QpIxwFTPkf6
ieZuczF89Tx8Fk3i7aaDW7ts6Rt/HZuF1SgWvp6GBjZwcRislLw3lo+qdnVZ8fqqHR1vgvpG+BYV
bRx3MiUg2ZSkRNlJqx3Q6syJ3Tx2AasmlK+ZdAJri+oXuBLCThD7lnzKtF0zd0yjDOOGU4FUEI8C
NoBROeNngpKt+iWCyFPim7XAz+zvLtEJRu1B7Ajeg9+/MibHMM2Z9kmgKPaK3DA61/78ndxm6Jvk
P5Wf2qUO6L1o0OT9Nf9hoRuz3EKVAr3ROlph9q7zogM5mI/5eT0xJQ3qSoKhrt1LsjHGuTZ5SeW1
yWGsWhsvWVsvF80G7K/HJIquQRIUQYi7JK2emWuh4JL07uiyUQtWfAoPNKj8MhDlte8vgg9fb2ON
uxprmZEsXNgc3M/odQbJ44t01x5jRz9UgNFpUAdSPPqQXGJQpYFs6IGJ/Inc97sC/Ycfgfq3agBn
rsgW93LUF9IayBbeBzyfWd9mftacGjML5ruACGD7FyCcg2my1afwTvNTT3Krsyzbqh17uYOGkiAF
2PPxxPqVWHFnChGyox19byUBSPjYHzubnMcDExLu3Oao2uOPf91P+mWVO1zZshh13qA2d9N42om4
6wEBLXlmNSPETey+MtmLCRo5W1RC+C9Ful+muVSkVgxMnydYcHlpL0yJmgI21HuM7SxzE2HrbO8a
bb8vt+G4smtdVkjeh3RqbBAZ3OhSIZgd3L1IGyMGVwQoTHOWhg4zIUbthAFDYGn3PcbejC/w9YGw
5iBYE883Megx8Lezxaprps3UF7olIJXLKDwUBz25p3g5CQUWWVDmb852jVzQzhXoF0Rs3yAgfFEd
tG/Pb4Zd4R2OTRPldXshZWuM80w1GJlqlVXWopfVHzHOChk4+PYYkNf3gpqw5bi7OgoSJlPRDOBA
uGOyVqPeyEPJZgitUxf058r0Ol/2iScdOyjPiziS9oI1+WWP7/83dATIZc1Z6XB0q8docc3CR8J1
UILuUpMA7AbjYx2IkoTdk7MxyyV3qjQRs8wngF2m6bZR+ucomv9VE2VjgzsoSWMNipyAGUmpi7ce
pM32OpifBW5TsF98j79SO0OhzYCFNM4KQdouYMyFQEPHj7Ir7hLvvWy228XFLtJLMvwl6JDKRg6G
iRyiyh+U8mzhkVkaxDWgf3N9hfsHxNSB/lYRrnTOQ5Owa0FahRTHUm7S+dKTh5QICkH7h+GXCc4T
d+YKFsoqA0olSo5rvjpqNdrXVyEywV2rsgjXZglxreIZuIVOy+y2JH9ct7EfUejf6+C972gYRd0b
MMLUIwvozIbP8hFVaAibI/l0V4E99ps/OMKNOe4OZWtmqEMcMhQcG+/qD3pgQF9clJ0JPp3BXSNz
HOW+Thr0c8dkOKxjaAGqNYkaurvpx2YxnKPVcmM28xzHbE1MSB9Yyxn4c8zA1qPfrdQR7NTerWUs
d39lX7zXMxKyMuJAtlPjpXTLp9CdH+PXVyRXp376v1rjNkoP8byVZDyIdGt+GgzAZeahlf0YnGJu
3dLIzWcDsxbZ5Bihgmtc+RHBK94of1xf9t5O6opMdVxjw9D4F3UvF3D2DViBM72yM+tVnx+uG3hn
LuKPpK6iCwiMBGih+IlwpZGMeqQog7BCQfcIyqDhtnqgfhOAeTyXXHTeTjOef+FZveQP8rnD48xt
ntGg9BofAsPH3AOP7vH6r9rzYNsfxR1gtSa0Nie0J9altbPyc4e+36gLlr77qtha4Q6wZcXyuqxY
eu/Go51lx/ireZcc2FsGVaG3+HG5GJfypQJFh3VYLijaC/Mx5oqvfX22/5s3/7LE+p8tfROAJVPH
/G+NoeDpB4pHh0Q7/IuviicbaAWBtMAfvxvDgPpCc1nT/TGkky23w2FIlRu9EVSBdieB9V92+O59
XZM+KiWke2yYtXhQzjHyS+tpfGFpeuhVB/Xx+sJ23fjWInddQ7o0aleYrJOm+IqLiZn7+nvigOgK
e5bfyCL9ij3XhxICvBFIFsEhyUXYxOhgjfWozfpuWb9r2WfwRIHh6KtgXSz5/3A8NB19aQoX8IHU
ZBjzmAypymYELJR5k5N6bwagyr8TZc27fkazTBCWAmD7gXBiXnTSaiZaV1kyzXZrqS+TJprX3r3U
OijuTKoYoGVkf78567nZDtGKAmiQDq2dUABtcuqMcyLwHXv5lr4xw72KMaEVdh3CX6CAU6GZFchg
VOp9ns06SHfAE0mU/K4piOgdt3skNma5I7E0Wm+YFbaKHXp5tZuH8gm4xPv0c3ZRHMUbgxAwDcvu
/2dpEZyO7Xr5VEy30sq0UBGNICpW161drSLijt3TAR5RsNMBMoTix+87JyV9D7UU7JxcGJi/gXRa
XruCo74X30Gb/7cNzuVXJqiYkqVjGKgwKLz0bo1s8rD4qhuflK+zwEd95M5lX21jjvP9mryMbTsi
sM6WdWnaqcQYwNzeF3lXu6EurT+pLj22iba6SYNhq2Ixvpfq1NnhMNYeOMdBJFQo3+SouS97+gdw
oT+qbLgUOj1D+MReawhEEgvEvJBpkuIiszNp+VQq0rdsGXG/2urcVXqgN8OXJO1+6qX+1QSBr+Cb
7l040OUYcCDoc6Bq9fu2WbUxE1CX462fLG7ePa6AJy6SCCa4C97bmOHRSbFVglnIUBFGCwViMnWD
DGm8B8PhG8mkp7xHHSqevoRWfBuXqM6pan7X1xL6ZOXdapLbCbJtUa4+TUhRAsGh2ruUBkYmLUUF
p5XM60NHTbuYBmmZ/xzddjmzqh346sqzGWgYLgk9+Vv/IK6R7X/4X2a5KwmimQHzPUA0Tcsnpfks
64/GHNrX1/Z+6fjYsF0bt7vy2tekGBHzrG+0tEd/dtvnbgU0NHch3PVi3FNv8Ce3Q2YDPlEbRMbC
Atle9rL5CTwr5qyFc1ZMFSA/euGAR82WyeJV5DHRPpX9JNjMPSe0NcY5ocYA/+agIqtYukueA/yt
iHqQuycZjEvg9MCYqgyicO7CzONsSQ0UlNQA0PKDcq4v1qk4sAl9Eiimy3iJEpemtuRf38z9lMlC
F9c0dA1HlYuNi1UroU7w3pAO5h1rhJDeprdrUBzTg3ZGmg0u2Osmd6dVwDf6t0kuTuqJ2fUdq5Np
QfZI39ByGl5XvKxiXz1OX5TbsbVB2Arvq52VGxlT9N71H7CftG1+ABcxDTPtZsrKq2wAEhBjKAR4
QKaheowpMNP4J1iIvTO0XTN3McuCNvEaYRQBPOZZ9zoTw8vlS5d9XorEUXvFzpsLWEVWCUzZbe9A
U9OmcSb48rsl3+2v4I5ZlGhKZTVItsAU8UzcEF3g7EgD1WY9WVF5kv3PeDexMcazl5Cpz6s4eTfG
Sl0jRE/jQ+GLsBC7Lk9G417R8VYlPM7e6jNjxfQT5GtCPNUmDJBrL2n1Kjgye/kwuCj/tsLtH+Ph
mZIC+zf7wwtz5kzSRbkR8yHteraNIX6LsnzOyxJns8BIXITTH8+pt9SYiqONrdc/rq9r9y5u1sVD
7c3GTEco4rICuexImPnHEOBXRXGel29MTnWG6qJXvjZoroSvE96nIoTj7pFENoR9I+DLRVPvd8+X
0MwIWyAngxDgtZfxwgagqSNLPojMXTF34f6CN/Y459MMurFMGeqHUQ6lR8AOITZe3g1gEGQItug4
XXqIO3V3ulOeEl84+8GyO/5SbJfLuZ66jjCIgi3FDeyP8gytnMRJjrj1bNo7g6+1FkEutptwbk1y
R7fOjbFWTJgEA85tXOOhfzsNjxMJmgeA4jF2irGaP0LFVd32Zg5iTOKCqqV9VVpb8bon/bRiLrgH
zM9TEYJKRxYUdHczpc2GcAc+RXOzkWZwciyos4xW/ZBW66mfyyNdFEEg323Bbz4FnzBqhJazuiJt
6N3ZTb92trK6C/r9AbTenfyW/qgrp46cPBD5wl0n9WuRPKK9ABW5lpMqC7osc9cWoS0u7GqavevX
+aOiKR4X2wVyb5m0KtpwnuBzJ0d/GyHZ4soe8DTKoZmc/gwiMMfwIXetvNa3GPUWSlDtTpJs7XOP
m2KMqzSGLHMQmejOj6NdF06IqeuT5TKaRXqCrhEOO8Y6YmQXrNAt+AB7cdYAJ4JJwBiMYSDuBzRr
L9XzjOnb8GbIbQA2H3qJVWVgfv5/nF3Zkqw4svwizEAgllcBuWdlVtZeL1htRyAQCLHz9dezZ2xO
TXbdk/f2w9jYWPeUEpBCER4e7nHSL8fXNL7GJfn54/5e8/ybvsELeZXLOYcK/JLoJGqMT6RTYWDx
K9/2p+v0+5Odf8W3VRLLcXrXQGrf62fau2wwPvzCxkxcyQhUQ6qesJY8/fl1/sjk/L7oRbRs3CSd
aIbvaX2Q0Earv55Z4rCkwJSCv65BJF6OcQV+ThlTCEeCPARdmGdjXd5eu+avfdiLwEkzlKuujyhm
0JNST0HyeOVRz3/g75H591e8CJOzUY2OpbOzQIm1yLZFBHLjCpr44Rglvzz4I/QYWu0biM0N0L6Q
KHAS1i5roNAQob1Co/k5Jv7+LRcxsZRNnxpSQmhDvcC9PaQafrg5XzRlffvnx/4x//+rXRfYcNgA
HP/f24rnQ1LA5+QcMf5lfJyN4HKcBwH6uIAzbhys+2tUqB8f79wi/PeaF1HKKN259logVlYDMRaY
SGd2Gza0ZZO+1k+5ttRFPFAT6TX0fcDag3OHIWtmOz7L+4xVybXL5ccd+u2pLsKAM81F57RIpbSh
T8AWFrMljnY/bAfqvlMIcDC360OX8IX0HFCNIahSzjvXzQ4AzLPwynf9cTv/BiDsi3fcpISTbkK4
ELuz6p0d0VW35zFkGllG2PjrjG51rNuQa+SgH6Ohg6Eaj5xvgkuwdS4JybiPhWv4PlFhMSh8smJY
//n5rq1y/u7fouEwEUuYmgMHb9Gi7V5dCqD6aqPx5+wUoDSkNm3EwUuyWQOJZJXrWiz/5YWWbeaT
i1Tt7OF6PfX/+Zl+L3a5gUyRjLg7EeLML6f55Gg9efz/7bp9zhB+Q3OXmYiXCK89k4GX5Lbdlcci
AvEReyK5q3eQekYsu5b6/Jxxf1vxYid2TWYEfocjWO7ym5QwiKTH58N40qt52cFwJjh5iKkY6ltl
FjOi4Fq4+fG9fvsBFzHA7XuDlOfBq9QBUBT8IsmD718TYf/5vP0H8qQXH8+s2iq3CDYkrcjKFQ7T
Dhgd3uPoWazXV6kk57D8t9vq9/H+C1D6tv8rS7a0RuvuL9Cfos91FixzFuXmeh3/c1z7D6Z4OT7n
dYCtfBtL8WK4IaWxJHx4+PNp/nGm4BvE9lde++1xiBpLpbWPre/ACy0xrVXSyP0wWEgki8OQDHbk
++gQt7KB8EB9BZP/eYP85wn/2sHfVm+DNhuVizuQgouj6L7LH/r848+PeOUtXnYyTKo1sSTKnCSg
B83rd9L710hMP4er37vicr7NbXNjGDgexFkOj2AXb3sI6lBI6fxf8J1rb+3iWE3zbHnzeZLPDY7B
vOXpybvGUbR/THq/PdDFqSqDlCRKAp0M3G7pJm2osyYSnr9uC7kPOi/KB360PBmJhq9zhUmnCjrI
hbOqAq+AJlOxhi5q5Ogu8s5NEqiKMa/xkAFU/qaHOfDsJFszhytNADa/XY4PU4Nx0NHwYl/qrRjh
INTpU5POhywlcD4JbqFd1LOMwr+nDsQqnSw4zlyTjvxfkrLfG/L86r9tSKE8LuFIhqboI9DRsoly
EIQyfEvlMp2BdArzvPAaU/zaDr24UhUPaqIpbgZVJoKpAW6E6JL8k6P27UK9fLKqdOzZQ0HhyGGR
t/NNPotF2xZXJl5+3Dfflrl4Fn/09VwGKMnOPVEbPOE2Tlf54lrz+ue49W2d863w7UOVpenTLoAs
a5HMKydvl1rQk9eWYRvwMJl51DrVl9Wo28r22J8Dyo/Hz0G74EwJt6zLgKKLahhKDqDQ7oBd8Uev
fu/ltZGUa4tc3N09cHK4UQFPqNpTpUuWGneNd6UEubbGRRwxGqN0BopqQDVNVNaPGl6hQ3+tEPhx
d397XReRRNXV2PIeSiNu1R5znm25qu7//EV+TAG+LXGxt+26D3zp4gClwoTp6r7KV7zQi8b1lml6
pev/c1b1bbGLHT4rhXR3Nv8aau8jjNI7G4gcxcGNWBhhmoZq+1ehuhugUPMMrtTzVSjz/O3/loJ8
+wUXe9+qhCH4kJ7BtPMkN0xnIr2tQf9vl3xR/aMD/Xu3X1TnhWVUmTEOCdwKIVS60qtzq0ZdHU//
kZnlfnuoi8o7n2ibwtP5/FCgOENYDMaWGTM36Y78RZw0wmSF2N8BxoJB1Ju6nXbAba8abv18k//+
HZcNzrTXtdO1YAmIdbuub3mch0jSD+nKXHXbfwRgfVvsAgMoOyedggZpQ1VNrPDPptlD5IG/8ufz
ceUIXpakpOJcJAIJQ4H2MZMz3Lm7XMR/XuRnCPTbw1yEE25x7soe5UYVT2G/y27AxQnha97AhAls
a7q0Qox1QtVw30Pb8BpMdfXDXcSZzppMQ50JhPYhPapjsyfG+oylnK3pU/DjvWvPez7ofziG9kXU
MTzHh+4YcgV6SJZOTJ/SQ7GAkLZi84YQ9N+xO0/OKzzN/vyir33NiwBkFUUTWANOipPWoQ16U+Vd
CzHnn/63RwNfi+A/ILJfdsWNcio64vYo8ofkV20nR4P3se6K5Z+f5OdY+nudS4Zvn1c9XiJuoCZO
lv3BB3tPQZrkLEdjTXENEiYmOLqDgrXEeHBOncmu4dY/vsxvv+DiBDqmTGFXg2gO8mSYu8Dmp38w
vnrmvv37XV7KGFapa2AkEYmXsiiy5d00XZUS/bFH+m2Ji5MHD0ZFi3E6F/r2Qi2Stbev1+fZ0asz
xtde18UhK7hbWtoCLGMfkttslW/aJuwFNF/PA1nqtViaT9616PWjcu/3N3hx0ALLMridIUqSJdyW
b9xf3qJaWqdx00XNuj7ChXj7T8Ypvy95ccaKoppEXiBpES4u9fKTmHd/3vo/UiG+r3BxiTtjWU7e
hCOm0RFTn2d9S+sWs4xQoum//g9KJT/iFrDOhtw69aA2e7FeUZRWmTW4185JQ7Zt+5CjozBEDmbq
aOxA+r//hVKMSgg1wnBoK+K8X1yDpH6OK79/xEUyMYlMZua5DQilDyaKU4C82YTh1p/f7Y+B+duj
XqQSQNnaiYocQ3yuA9Poo0lg7y5LRjsZ/nmln8uQ30tdDpOg0MlBKYBioIfhVPqeL8/OG87uOmv8
yjNdDvGBr18lguAM0MGLysBm0B4JSUNZ589XXt/PN+m3hyL/XVslWdpS63zeuo27PA+tQBIIEzL/
krW8FoCvrnYRvDBiR4XhIQKDaqGhv59GztGCgjT0SsCNuYYWXl3uIoKJ1tL+OODKSTNWrH2004x4
vknuPIA119PJ84b++0X6nw1/SfIaJrdwoDqDhgviSJF6DMIojGAfurlatfWWjKcrO/L8uv604kXk
GowpSWUPzFWA+RlCUPLMsQpukpU3hfX9ecD+2pT0z3fC72e8iCyk9uq5GfCMuXgeyC7I8ysbEq2c
89/401NdBI6qcYZkzGS6VODbQkVST8u67b6s3l9SR007i89+OPA5zpJkXNq2X6EtWgxH5NOhEyiy
J5nqIWXK63hsibzVEwQv+9F649pcG0A+jTSI/Gb6mD0C4wtjO1tHj39I+7mwP+tugPVxMyM18cwp
UnWy7Tr14FEI6kwn6WYOI/msV41Bn0Gwiyec09AwEy8ajdlZOG569NLkvpLGG1A1htQqdCTKUzM9
FrUKneZdiA/LaJ9ne+8l6kSKJqpMBZPChI2jgGovNKz89BZl7ptZ6Bxs1toIu0bc0RGtYXNi5twd
hCMhXpgy00hDR7hLnw/7ppCv/ti+yH5mrpKxk1SfWY4pH3v0DtyH8aP7nqVVPPvOIugmsrCDYYp7
9PehgMZTN+wVhpDmyTuM1fhW9/aTfTYU6tVT446PMkNBlrhQwOb5fircDpbEwPCcdqvyNzib72qr
X5VzsMmkFRWDWuWW5KxI+o+yqifMTrhHWAZuOcc45lzG8+Cz3tcfYyBi6K3fm1UX1eS9rSHpMwvr
qZ68nS7nuGzUE50NDIPp+SltLMgMI9MpHfiAkQ0ccKO5eU+rZq0ggJQFbgz75Mji03H0fhmNH7Yz
1O/KhZGUq2GqIt12jBh9XEH9TfrlnkxDbPKPrqwWA2mYqN6rFlJivQFdQPg5+UO+EbqO9ZTsaAXN
ODSIXZg8ZfioBvcbTPSg1nCDR9XaG2dUEXGK0ygOsC8Dcfc1t9AIKYttnrcb9yzXpYOJoYFx6stu
0/nZYh7pBpt9NWm5NIW9HzEVRKHvFZY2Ju5GeKuHmhdrwPZhWQ6MZxJ9fxqsKvVgKnKHXH6RjXPk
evdmAu1cmCh3mEDoyhR6j9mDQwdsv5yzdGgWKjGjbHqyh0cXeif5dKgai0FkfG1Pw3JWJDStILQl
fI4mT4ZWQiKqSy9qjXItgLCFmdPseC/D0YE6SnajBrXueBd6ZNyoLNgMBJ38zg8bztelYW9haLOv
MjeaAns5V/PS5f0a+y5WM10n2Scn06LQTuyOwUF6+Ot90zJznO95f2d3Q5RnJUSeXnRpLRXx1zNt
4Covor5DaZB5t25db1zIvOM+ZsY8PcONbz0lENMLrEU5kHi0SgTfCT+nfjRca92mEtMiHVoqYziP
FRuwx7vqtW7pfZpYJ+pYy9rNGnzv5lHYwTLh7WcAAStjmh/s3IKHfBWO88Hya9Ds67iGi2ryPoqM
2V3c14i5EjWvYUYORD1Tq1rnVrrUZJ3Yw1ISzLXaackE/vVEQhgLFpm1ru9ga7tXOCFtPd6kYAqR
G0x5gJFX7idinLMXpqWONYjQU7rX/kvnV9B912yodx4Qz8mqYuUeSIXKt8bCeVhVWzndWgON/DRn
pXEv2pRllgyz2dlid4c1b5dj/qIhejpVv8bpMeFvk78D9A8vbuhugplbS0xHQFvORkNZpTc1PJUs
gmODTwXnlcivs5Uw7uW8LtyDxjxkMcRDpRaTvB/VwEZhrqn51tgTqzDXFwQQb+jsqIa7rZs/Aypm
lW3F1F00/Z0j3nLso6p6TAWc4qxbBQBIY8daKeBc5THLowfltdvEETsFCsxA6KLBuA01MTPuhP58
HK0m6oEBQv180w1nBlTHIOset70TtnbCsuGB+GB302Kl3bc8WalORrTCsJo/LLhHIhmUYTGAJyXg
AiQ466ZnW6LqxJheAtMcHMrAPA3BWyIf3eRU4UdYJjpX48rx3wjHKMT4xlOE9/R2kKdGP+rEYH0W
xJnwQk3qsMJ58bo6Sj2PZWigiwrgUo/v+8VnGdn5h4Tb0mg+S8jfediWWjXMHJ6Mfi3nQ8v9iM5d
OMhbO32gXc7S5DFz+2ieXieOOQAMWInSC0voqDVe7HTvRN3Zecu4XHrizbePxBZh08pQ6h2+lejR
zdD5beM6K18l+Lvmks/nBS0MEECVNrhPIVlIhhMGZs77QbcAw8Q99xUrs5pVEG5W/k1PV8m09zgu
Kcdkstg2+OdGuybmIgt6lnpQNvUPrRlExNeYRoFM+tzsKv9GWDcg32Pi9H4et3NRR6b6Uv4cD/Nr
CyGmrrWXk4lyJfejdKa46J4d8tpAGtjPMWCCpmRQGGEJb/HCSmNlfnTyK3HhLdhYofDReps/5qGI
UHCwIQ3CsYZaO24zM7gPTDesewvKcWvfeJfjKXNtliQ3Ch0mzDcwD5dvb8BCrxuZITatd/RKTAAI
hekOa9sU/mOJFlY7ftU9Za2Jitt+I/i6KZ6pferNJ0E/KmGFg7lNei+i2MPDKFeZKKNihgb+UN10
dAwb/ZrZKmz6LibVh+R3rnXn9gc6v8wq8vs3G/wfHN6lSLxlOW4D/xdSINbgUjFksJHQYhd9yoiQ
UcCzsNMfAfQ8J4B7wi/hPfjqgwYY5OZprJ7TAW8XchUGnB79atFXYs37ks0OqluEo65ymS+hgmyj
35sh7RjG9xQqqBjNXmmyAI8mLHHYNM+Z6Twm9tpQjwE95v46wXKJ3BcSCUY7AVvk66xIYSmpHmiT
A1HBYm0bCtKyRph4WbtSultnUkxpyL8mU2hMTzI9iGbvjorlpIva/m3ujjQ5uhRbytiMHdrPUCbO
jyk5ZuOy4fekvKfDi4dtLRcYMsqKrQGhrvmkhQzz+m3ECavaV7O77XJMqdQIBPrGSAhCoLHIyGsw
fPD5tesxX20cKeiZDsRr0n1V3Mjy0Ego0ZFby34oXbjZTKtx3pnBm5Qnx73n00PvCjZhI2flF3Ul
K/2Vi5ECqP4Huyk5zj3kXFMYes1vQkIUZCD7yd2aBpJva4N/JSU74t6Myb4RkLXXCydHFhfopwIu
ZOmQhWDlRm3uRV7BF7azSjO6rM//szJiZFFxH9iv7kiinBQs8PJoaHREgzGG1ArznDHKPDuegZsV
tAmp1TKBUfUK9Hy74WyQdJl35spOuojbKZsgWyKR3Q2dExmZ85EKBGbMaUr4KAhLMDEE0Fo7pjM8
0Sg8stXB0Sikm7vKWlRFyXwERd59lvCGy4Yp9Hm/0dktVzgzZNvAeR4elVFavSHC/4LAD+vPNT8k
GsGxg+P3SliwAMyWA4LFSJ8I+ItDtgr8u9o4uNAaTP2jLjPmYZf6yacFQLXx4NJkI0U36kOSNAvC
3RUt+/sxmBfKgUx4ns15PCIijUkHwvxdY2+yaa4XRiMbRgr7o3VhlOI85wTN6WKVN5uZ6nA0aYys
OyogZsCzOwPhqi9fKvJGoZ3Z8mlpllk0FzjNFjQAetDTjfVs4MYWGBri74XMWK5Ocwuvgs8qOJRN
GvaUhhVywW6gYdrDXSodWI/Y2OvsmKUYU21Pk32nSmSLBgknD98OiZKD3G5wZTS5xyGxo2FcwXaS
lQoK3SjnRtwYCdXMKW9tBCMvgWJZIFdQ/ERuaNoPlfU8TDeG/TAUr5O7S6dHkb6NZRsL2AjAtZjZ
+Rz3OAOYzgule0O6+zKQERHYTM6HR77mBnRH+5OMNyqBikSKNjuPVKbYIOjB1a9N9dL7EEs+s4q7
fpm3mBrKEfMEQn8RdtZLoT1EzG7hBzvu6I0nnkgxsKY9KnhxGI8k2NfBzk/2lrfXPa4V/VCgXLAF
LiEkDDCKhk84JILaF64hRjfkYZO/5c5nWeJaS9K32gV5UBMv5srZeC2685Wx0FaysK2b1miPyHSy
sV7QVOAm7+PEfEa/O0oFcljjPvMeS/eNiyoe5wc18bW0COtqLH/eoxRmrdKGps52sLA3C6DO7cM4
gb493Zk5j8rujuAiVPxlmu6h58EcDv5v0O+6krO+O05OibsIUyNoTeUDkiMfp9KB7ZbKj6O/qRtY
oX8q1e5LPDdSsdgb+MBEpuNRoDZRxwypfKLa0HK7MEA8HtQLES94yKXt5yADPJP81nM/TPoou6My
3qh8qrDPbHWbux++5ifkMEwOGHm0q7CQd64MULAuzLxD3j4vdKAWZC6ipFJMujiJtFnQEvCtXbNS
9wiZ2YqCmYgAzJGjjk/t+JGoCm84Y1n2Zdli4TufZgJzWT7CtB49nUHEtfFpYJPPcmLuiKxwUFGL
kthFZptqlwnvtaqCUM0onDTuenwwIlCpWlGLbFDgSJqTH3GMSAvjJeclk+kQ2nXs1TYOi8OUU4dO
dhwcpKwBkhHrvZzuCHoQPa5FQ33UZF2rEn+ki1NZhhP9tMvnqYGQd6Ce4ZHLevVgZdldZcp7eDXh
UrRYhmycBsWBjjeowLCbHhv91CfP7WiuhvzJnb+yXsJ34z2zDvkAeW7IjAT4RLpBpiIB3EDlTKp8
kfXVsXSTaFLWyeb2YTDG7TDnq1bc9Rp2dueHw2l2+JPM7PVclTHnOtTQqM3KIkMqj+HMpl2NzZPR
GrElnm0PJWa1QYJrTkc+4tj0vGLE33s1uRlT90ViwJ1RhFk337fj2qRu3KF6lWTe6pZHlYWawvRY
h4LPwzxzrnYldeKJf00yDdP6LvDTZap6NqNesPoiFJ2ByL91QMdrLGMHujmyiBxTy46XgCLYVG92
ju9Zc2YEv8rxTuTvgmOvOsHCDYzItQvY7gJ9dxM21yZLaRKDjr/1sls9EuY7xW6SQyhsXEnVvEqR
KfqFPhlVyZKqDBsXYy05Ai1H8xpWfK1aBAgimQdUBARWUIgWdjHdzbjZlDsDcUEGXcOYAcGqQ9Aa
pzlsnZfUSxdordxgsCQcGlingAlPh+rg1nRd5t3BavEisvnoN1s4/8XtNG1NgiETvbW6UwXmb67K
yHXfa26H1MQPn9aBFLscDgRz4ON55oVTahCY8M5M1PiqSZbm+BmIBPgJBGpxp2r9K8B/kbmE3M6M
OgEpTrcjAUhDvIQmThkBNhIM7YsU//c70OhXJYppMk8hcQgjmcZUa9nCGMrjUFlJUaeMg5+GvjXE
hUTyWmxkDjHH7NQ63qlrPu3iNANp6MfYA9eg9makWB/SeeKo6obyLaOfGa4P9DsbNUaagFJuu8+u
lYYGBHZh+5uzgOsccrtaIBPUbTxKmse+WUKCd4bmTWU1CG928NV6okUObZl734fWWJvXzGmmlTLF
wWqS/D7hFf9oM1UlMU1bVISGma0QTD4aOcU47dM+n0vpMFN2O7+nS+ecQ2jPhwSd33RshBYvCpUm
4tgSvV+doNcbKrd5zun41VMjLhNQ/h3ujAdtiF/2xN9IZT6amY0gqXZuP9yZfbexOV1Iy47MxI0S
s7rBWcjiJCs/oASwKUoPlUAxIo0SXv3pQn47LqcRPY8hqDelUodixNSXGCqywMA+LD0tVL+oInHO
b0ib9ZHlgcXRT4hIXV7b62IQemUEaQwZ2phLRfDtzINp6ZVKeh72sr8L9LvV56syK4859WGkXNIq
tsr8VyUCSEeaNUJfDvMiNAQfO9XkyFPr05wBo6EVj6RV3ba1vp39+rbI+nLZem0PEaz61hrxLici
9AIMb/CN4AAzmX7ol8UurUAlrwwniZIg2dtTA/jNi2l2IzNkWnZhvCmBoALmjV8MS27291lAcOtA
S7Hun+SAzKlS2ZdnOI99ZUVVXy8wP7pqg3qZmOlZg0geam2tM6RphYSwStrovartlZlCawxexKJg
onsVkO2mg7uSCWyLnMdsADYo7wwMNWJ7G4iTmbNAr2fvUmxv55iQMbZQ9Odq2ZLX3nJxxzuoEn3m
C2CWzkungB/NBetr3Cko0+sqQCHyMA63IjO3Y/LLwQFoEO9q3KV+Ze3ApFiBBBBWiYxVZgCIwoab
jWUJeCXgmJjhCOaAtObgrqV22AJ61fnN5Hxa9mtNvEiRVTkAjqW/WiFwZ23QnwOC8EJQBY69uRgs
gAc9o5YNtFitus4p2JSPC1OW+7R8E4TiyPJF11SxQAATQEqVhUBGT1Zv3jpzujfBKfT742C8+TTf
2RTTQ2J+tunCdV/R3g2hmx6K5NnKji3MioLu3jcxVQvAG3stdGo8Zlu+WQW8SSTBY4PoVjxIxLrs
oRhM3Mnp2seFLNqEJVMRFdmzbk5NoFZKLTG/tEmIdyhH+0bWL2X/1fRwD5wNqDfsgKfB7Wo55d1C
KHMRFDKsDZx3mJOKpFg4g41Di9hq64cZr4a6X5BGjFqJmhyccdH0CxdCJJUhd4MWLCGH2o0U/G2o
/YykObR7FPFZo1iLfxt+SQwWamsH1E40Y+IOf7jMPTaYZ7p2u9NQltNOcuK4/zxgKx6fDoNsRuYT
jeG1VL3nFDw1pyzXQE1s+lZb4OXwukNRNsdGkiwDngKyBm+5wQRtluGOM1hrBIDZDkX+mI0Y8gZT
vO1emsyJk6nfC1o+0KwIW6+MBAdaBP+ZiveRYWS/ZuE+ecJ81FO9SD1yJ/sqnJph0Wn0BHjrL6y2
P3mDv3Z9uLhOQ2R1/iJNMa0UuGsfVx10Q1b2eCvAqJaolbUelqR6boLWwbeX68mal0MK5BztyiHY
N6Z7hpMB/ap1I41FCxoESJuHDEohtevFGhGTAtkrwBFVnhmbGWoho9gXGnGxH7ctf7P902TdjyV0
WVOk1fn4ecY6+7yL9Uj3g4QMFKFhAgzTMvUuCUacArJW3RRqn0bN4G/8uf0wTdzYsmVK0LBtn40s
xxlrI+6gju/LGw+yH+BOsEmgKYI6pir1ouUdMjWcdRf0IkCnUPQKJdAeRUAOKOYl5OiODod5W/Le
UvEwcnfXpsmNUT8jzECGmsfULnbu6OIIvaRYv2p/Ne2eEg9Xk7eyUm/Le76ZO4hBtCY71/qz6laB
ke86gy8dIFJ+j0PH/eEZWlTMDsxt3mLU0e9wFZYwFZ4yZG8HalbvlkNjLWygKT25404Z9kW27aZ8
Q/18K7S9cVWwTXKAik4WT0V2NImP2z0pw5Ebawu3ZQHQYnKcL12+2sWr7IO1B2wPAlJLfkaW+AsP
dOQXy8SB1ZIC43we7ffWU6tAYTaU2jhdyVpKsFP7DqxpwwmtSsZVa98qWRybc+7RVAtDYA5daOzn
dTbXzISEJeAwUC70oiPHCdZ8XbDo8JDYLMsRYGLTv3m4SAxyT43HVHXMKp5mw46Ks2GeaW4qZFxt
8ZlpQIgwgHI0QiXwDH2PUbRFN5QhwFaUPV4Iyc5wSoDeZFPcjp+kyRhoyoDoiwUS7LDOp6VhzNEc
HG1fhn6N7y7uXbzdAqC338dt8JJotXZQtNVIhx2YlY2ABmAHFwpIVPPiQZvvtuZhi7ufPqBEj4yx
g512ENmQex6EGeUe+KjocE1GxwZ/3JiOYGW99cAll4mLROl2RneaekwPz5l9JminrDd5pBEMmmZg
uEE2c9DBBlWsPDj/cHTkitwOuXGEWmbo2Rp3zXbA9eVX4I0GmzkFAoVd7QX3tAcauxWkx1/CMB7i
KOqFMzOb9puBA+JA2pLb28qWka/e/MFFMvnepCqs0q9JvBtjEPXeulSStaD1DdZLy52YtDkbYThf
zJvZvxPpLUS3/KQOcwKsPjtWGaj0zYfQYtHQTZaDGD+/VGADTjl8sjvgplaOXfsq0fIvxYpYiDIE
wlNolzXLBhU2cNsgNcI6PWSEhFyoWNpL4R/kcGiaHC9tYBkEgXi9HPWNm+xm58saT30NXCZVEe2X
VZYwt8RBJE8GckejvTtzgs1kSUw0juy9MRysAHBqQRHvIHrtfdq40grxUqDzNn4F3hD39GZ2YQiL
X+SLaMweMkOFHZGoI25NfQjcj9T39zB62Xjdk0KTOp9vm/w5zZMws5xQq1u3lKxv93VylzYVylhM
TeevxEk2gflg+69dNkbBjMQVbY0Al4rtFitYS4aymm4G1NG0/DScZi1sNIZ8mAuqN6nThU5s5IVZ
1I0Ws+FgmfJ9pe2VqwdW4c2a9XPj+58NKq+8fnZBuO50egwAEiQOHEZQTQqwQUseWQC+IMGzQsID
k8iFgcy6AYkFpP2F43+VJtILOm180aEkmw+9aa4mfjM4fowOZpR1wIWmOmzQn0naBFf6bYqhFzUz
Sr94jhTFtGOHjkur67dUH3M+xYW9VS72MzIBaXwS9TJjNoLQ94lsDZiqyJQ+dK3xNaQ7a9Z32LA4
nl3k/A9pZ7rbNrKt7SsiwHn4K1KkJFt2PMWJ/xAZOc8zr/48zPm+jprRNvv0BjYaGwjgUhWrVq1a
6x0EaBLy51wM2bufUlPZjXNIrhk5U5Hs9Cqknms+pJRhfcl/FIXGtqZpR/OGQ/ja0Q4K2npn8Hyv
Cui2Bq98sz+Q2dDnXN5Y9wWNPgkVhcT6GZXNXm+/VdJnK5Idqygo1Af2VH+SJpomPvjo8alJ8ZLL
vlX690D6GVJDSIFBKGG3t4bbbjxX2veSJ13cznbXQ5OEKM9bre7p+mH5ZgrRXphh7VsPQn2rWeVN
SPNekz8lQ+eG9Us56E6kL3/vUPZf6vSDtRRC48EuI36kJPHEE6g0Q0Dxy5OYGCAHXn81hZbqSPhg
oPWlzOHBqs+6OuyUqdplOKzKDW9PeC2i39shXaG4Ng+iGLgWk5vZSEoWupIpOGo/Uw4onRk7g5kg
mfAqQTJ+15GJ+aQtCvY/eufvTS37mFgpYvWi7VMISTCPDZJng+iiBj6VBmPfyRRVZMrCAduksSj3
/WjHT9je8Grv7DI+R0lJmeVBkSUn5LkoZfRs+todZeEURz9p29taJpz8rDyIrUXoJD6oJaW05r7s
xFux15wW1FCZzPagUHYpMT8b02NMF888iymFUoIDst10pwT6CDgXHUYZyiqzz6tqX4bFoW3NUyBV
bqW1e91UHCvFbzLWHcsvbSv/mVC1y7TMMWKdO4XWFi391DBw5TFsZMgfFoeXHufqvMctK0ezKir3
uZTttW5ya0rXA7OOBk8rIzsPP/n0SgqxpWP/ovJoFo3PYkhbiPfKIH0dmLxs1EfMXsg++49pT50J
tEePrETHk2FpVKZ8n5RsJIj7Q6wg+em/zdTxlBL9EQplZZi5U1U7Gc62gfpWQ7EP6bRP/dci5q2W
0a3RiZhsCB+5LXNObWlpPFXVQS/k73LETdVqp1D4FggzOlgEhzK3s/TnmDyWqNqZxtNUVvZoof4m
GhRw32a93MkB54xjiXCaE9QkX7ziWrI3PX42EsABwnJgZifLD+USaqjMlV25K2Kc2knDpXayjbF8
i7VXU/kZyzdTprg5W7LmXPY0SuJBsIfotcrLO8nvvJythezQrqjKOyQi9l1Df4Uap5S0thJ9F/uq
dArzs9lhx8p7wiBBl3LqxZW0qxvFjfOjId7in3fIoh++0PEbCNPk1oaCaEn6o1yeQI35WBZLrc7c
q5O+V2TzFacdOrfoIxglbdnW8RuZFtetb9Ykk7i+d7RKA+uTJlX7ZMQGWxX3/fyDLG6XcIXq0+ck
+tZoT4qvUVMVPkhWtpThiFv6DdpGNzoa2lqm2kKEhBMNSzlRPijz5OXl7KTy5IgTPCD1bWmy+upP
VaJT6H8WczQ4mrdaFjxuXllg4lWFNbZvT3PmzSzUjEy3bIANeg7DEeenfGdQ05QC9vPyoMlBW6fU
eiQCKacvLC26EzwrAOMlOX4Y2b0Uxvs2seyYfpIv/YBfw1wU7CzjvTR3XKCa3bdPMeXmmq4cyZlW
g1wYHuU+dLppAtFBeViPHtI2dy2ahnnf2CHlOFn/VkDSD/RvnYCcCAjzSfihcDkbxx4CiuEjETEf
YnLuYSkXy76NovquAfLomy9WOVJYEWyJ180Ah83ichOle3rCqdj8asr42usweBVwEJCMdNtfykZ8
yAbZhXKaVdmxbODr9c+Z/pJZ50J5aeKH0Hg0WFbfMtxeP+jJDzmTgBB8K/rHjrpNSnMLkQV78LHl
MHWbytk+y1uEog+aMh4mndfDzJWte7n/Bi96L/rqbii+0tAgQRDMHzLyJVpAgtrwx0r10Tda3nNe
N3sjn6AoDXdUA5fLRKhrL6fpGA/qroieVetrnGM3YA62bIFFirhRyO8s3RuqT7HUe1r4llBtrGjX
hDp3EuboKS8djTsot5VG4f9artKfYbiThJ/NtLhXum7f1b1b6SD2LHs5F2ZK3MqFQzAHByAgn5Px
RbIehYzQTmHaQlSMqqKRgXX65IP46cez2X/X/Ne6ssWwcqUhO+jDi64dC7+8swiEShk7uGXuJ/Gl
nihJoclUUXUSisTJgp4/MIA9oJeeiE6hfPaNyC5GzQHUa8sBJrJd7Rrpa6uQQ4epY2iYZdPbzyZa
o8Fb5ie3InU3I2vIB323NAiiU7crc8OLOGExHW9JpKZJqp5xPwT1DZp1ez+gLKzScOri/UD1r7LI
5Lv4pCmmbTT5jdIQReOy2k1lcPDFOyrVNoYP+4pYqYoKGoQR/cRh9lQqimJWuYkhUqcT3VKY36a5
/ygNPLXn8jkPipe5BGsRkD0XwaOZj4csb/aKgTlF7ANW0A4DbhwtABh0xx1fOjcgKHtFxHTku2Q1
N/RcDr1Oyyruv6rqq6H3TyXNxCnmnTFm36JqtLtIxDguvVGj7lhJuW0M6odR+zDTR4w68of0fq6V
fZ0daoXafbS8Wlu2G60YgWpKcQpUOKCibLf0BzLK972gknsVj0kvOEH82adOqHUzTS3asz8MxdwJ
quokknFINcxx8vGYWj+nCXwVsZtGRI4dqtJmsBZPY4mRSd55liLacYKDRBHf5oqwGxLyqqSnqg3k
LUEzLnzqwNrpMrIL9GErkgRf9R/itt+rlfYcKRa5BlDPGomlJUUkcZ/xaiyj73SsgSN2u5qifdnK
YNojR5fP6oANYY4NIcnuqHpNCPQkTqRqN9Qpb2LlKFb0DOjXqCAMhhAb7ZLOxlvWBrsy/RAqgtd3
JZA9SisUmm3LGr2BkIOF+jHUnzVD3ic+oNcmPEumYmcUHJpZ+laqCiU2mg0SuFsd6kx6lpLxRlg2
Q0SYJzohE8hK1LSRC96zGR1IKSePkEtnVDnUmNPfSsVLHaeOiLjolDf3uTG9GlH1o+LW5wGAGqtG
5yrW3Yyuawyyy4emUKl7IdNvA3GkEAdDafRvmwg1pBw8jBQfpJiANqHApVNcmGl5NRQDCxP9CXUC
J9DYuk7JpPjQQJY0Q3AfpvpLzjgWPhZyCwqOteZ09U33uIgJSlTCJJ3MCaNZyVf3WZ8+KvTbxsoE
JyPRMSFP0bVDxY0e06nPwpzmoSEdi2F2s1D/rs7jLV0ZdsyXrMPgsJCdgI5ujWiLTusomg4xYJcg
NMH8ZDeykFAwkp6a2nhUEsM2dcnuVMNT0/AwN9W9MvouWnpOmJTHksNZAvHyUxLxYSRDoUdnVp0T
Z/nXapw82Rd3zYB1am/cCH0JjkXc5d1AHUs8DSmFhlk5dUNzE+mA3az6EKcCKK/+wdcox8ZR+SSy
PiP6ino+/aRRjDpRRrshDvdN8yFQyF6F2onLAljnd9xw7L62Dtr0SS9gkGQ/LF7FwPgiu6Hy5SgB
fWESIg1Ya2vdpn71KSmwsNSkO3WYFBT5q9tK1+yI4kIB4CXtWlttzyO9XaNU3ILGFF/ZsWhtRQF5
4ZRKz5U5ezH5Qzn4uyoEBteOJ2R7nZgxEuMnkWUfWDz96PQ4ymB+1paqU+RozQ1Kkk41PrQ8pAYj
eQrwg5qxTtZAKeSspKWSokmi6M4mt23AEtYkzxp9t5z00xKHY1jyt2fpXtP9j1qknOPW4E36XREa
Xhzt3qA7OPBsSUDcNfR/erq8YWyC9Ce3p5AgaoIzi4M7CNmztkCIxO5WLZLnXG3hc1gfBNo6dBvs
RqmfYxU+RxqwvIrxc/IlGl+SY6jJl3J569WV/z0GfRQEpDg1miq4kerUgrPpKCvlF5H7VK+OtC+o
TbZ4F9Y0LoanbBg9gxNc489ZJKAm6lz40c79SQtTtKg6sInFlB3AmI1eXftnOVR6u9XNrx2T3/dR
Fzs+6cRhzHQRwQcqhsMwhUAruo96FD5kY3Ojj4l+lDL5hPen4ox9lNInCJ7Van5stGn4OEZN4VXC
9D0qch65YfddkcS7vCflrNIUb+l2ak8DdjmkmmKwg1yg7yJhQG5QDB/bsnbzmdJA0NHB6dRbgC4P
Ziwfh6x+5sVy9pduQtWXEQTysj+MynwuVZ2CfsNJbAenNSb+3a8RxlZ0xc6NJecODPpcQncUpP47
aWK16zLSMpmKnR0HWmyLqXSr5MYpGOXqLDUi5dgScx2KYdpw00QAMf9LEsCKAWNW9IAHLUT1Dr/v
xfIpz3fg0/GZ7+84ymdjQzZL2sDnryVHxZnO3tTSugX9vlf3yqH6kZyDl86V7PkLq7zH1N3pTlvm
Kht8ImPF3pPLQJ7U2AAdo2BgzaOi7JTdYPzcWM4N8o2xIsRoYlb6xgS/XDzpP9Vz78g2nQJHpq+w
Azj3bXJIobbtl64zan8TcYwVNUYRRCWVVThigLxHx3CNziOhhYZ9I+zLvfh5ru3kKJElEGh385d/
ICt4ndth6pYhKZIuyyvqndBoshXn7PYa7NNR3JPCNTg24myU7fu96CDk/Q/EHa6zZn6PuuKwZK0Y
N1SyGJWm3E5DY+e7rLvDvF+4jYFX85bcZd+kyiZAxIVHonZ4/4tfVbHQfv+AFaWlFJRU4bAuHxxz
EK9FQReM+2FLxWJrdVeslkEsy0SjqexJvJFiMrQYybn3Z7I1xDoSpEVUZxLU0C4LwSkjT6AW+/eH
2FisNWN+AICaahpcSWOUbKM27Ub6WBvzLmgeZOuHgghZPjy/P6R0nfH61wdSVge/zyyTsMmJpA9+
m7uLA2LnIJB0aDbkD64Htt8DrY5+kkWBlQCA8uQcGOQUVry2sT/0+4dW4RmAtPiWvMjWiKtD36nI
AsczPHYzu5mHTxnNhgj4jATCUwRk8P5Cbn27ZftcyKiUVR1VVtgs67hIRSecLfW/3+hrqrzcV5Gs
aJ3vzs2hoihXhPnGJvwPvL7fH2oVM2pFmEVFifhQMi/9EiV1Y/oWjcoXNv3Rt8irBDU8dPTYFFEA
aZf3Z6NINiR1pess29+/YhU4+gBoXW/AhQP/9MtfOnTymwlfwGRTfvu6VtHvIKWsokeZSuJUhMiA
pMdp39jC03JFFF59UB4Gh1dTuDeO7++Wjbj8SzTqYrckopyKQrooD0ilU2UGD9FDEFEzFm8MoJtL
Rev9Af+DQMBf66kuceBixMwK5gmxq/8VCBDupR5g9W6RPJlxtm4581R3+4+k7YuTZbjHUWmLsrxx
HNVVpAl7Mw7Kiu78pM7iTlxAawl94yKXeWYHS36/oRfwH5jhv+e8CjmmAJSn5c2OrsTwsdnl7nho
d6NNbV7eka9vUmI3F3kVcdo8U/AiAHXQftJPza6y29f5caCTth87F4zqfmHGKiB2H8OXVtipZ2sj
fbyexv2e8SoKhc2sC0FHyFtYdkNqUJJSefpoG8Fu4y5UV8lMJuODFKSEiHG2ZJueL0hMSdmYy+bn
WwUivTSBX6XIgoTHRdcV0OmJd4SdHQUPIgz2wO8fka1JrSKOpA5Bg0IHigzlZ1MI6ZZtHcKtE7CK
M2AXZS1XSIYGoT62bXIbw+DLBco72XAch9777ya0ylh6XRY7oS7ZDMX9kH6M6am9P8B1rezfgXMt
Ri5ZmgT3NOCA7Ya9bIOYcsavmK+9RV50mx/6/eTU9vRagG6It8ZeztKfROa/trq2CidVq/piuWx1
LqTokeK2k/34pYHOr9jV/+B0b+wPbRVN2kqcqiwmx0zApgrJp1L9vLGcy194b0qr8DGlUz5nPfmf
6lV3UPYWf+jw62hPFA12/0BpfOOO1VbRooaNaA0AkrzpVB6NmyU6/nIWPuT21tb/D9Ijvz/XKmQk
pSDrfs/7Z7BB7Nqkz0/UKG393t8toq0RvgFbxjAbwVBbxY+hhQYqjez/UplulcE/KoJ+bJpsI1VZ
/sx7X20VN6jKBVE68MYK6S8Y1fOg38HS5aVZbUTd69r/F8dtFT9aX89rk8ahqz7op9yZb5Kb4OR/
X3a9Yvs3SPedjc9bmopbYVhbhREpHwpUI9kl1b5HYQXwxQOAlxMKJ+ji5N6WYtJWNrZWAom1RtGq
QuAUgHDdxd9Bb4ABB+oB88g2IZuEO0ihO+P7+6dvIzjr63hiZslsSci6xONNDDgPP1I0A46D9WrS
f3p/rK0ce20yS51MbOaZwaxG+0j58V6uo4MiJaGtR1B5TSN25XG8XcgAnZodx0w5T4rw6f1fcfV8
mJgtiPxH0tTV8Tc0NIiUFEZUMQl0ZMv4oFvxTY1J/MZ0r4hOyGCEDUPTJFkxpF//fpF8drk8l2mr
5NhtAe6gO0Zna7R25p3gDqfwA4TP5XovPN0B4gRc1QxQElFTW9ub90gp7Gv8jP7Fvv77j1qdJlPq
Q5TjwULrv+pQEk23PVXq82z7wOvJgf/vRYq/D7g6SKGiIidU4JDVNR/V4and0v9ffvDfA9Hf/v66
fCDJU5wXRem7Gc1OdCEctToPrb4T09tEpKbfNhvf9c8jw4DIIFmY7BpYb60mRCFaqZOgstxiKL9I
JlY3mXhT0/JoZ5WudbYhGPnnfv3bcGuNMw2F83E2lyLPfDcDniuhKPnV6/uH4srRXEYxRV0RVfo4
60Jd4vsdztm14E6eesrkc+7Grn67SKYXKOFtVq7+vD0YzoDtY4mSJWprQ3Uhjw0/N3rfFVu62TAZ
eG7SPey2Xl9/Zi/LOKZioJ2uAypZfatWzPMozSn461GNEaMFGHZDF/fqCKbEylmqqBlru2XDbwKp
mOTcG/XvkzzsMjD473+brRGW/OkijICJmcNaqHKvSWdl15hRRH98+i8HWSVhgZGUPtSPnDSvOshK
D25X/vj+PK5cqXyMi6VaRd7ctHz8EibfHQx7dGn6c72hntSD80ABfVge4FvB59o+U0RZlZdNoLHT
/r52gTWF5ayYgSf6T0p7VqfnKhZ3aZFuxIQr17dsXA60/JCLj9ThCt2psRYg+4lmEnI1buJZ57r7
gHfkHjsmFBFcq9nwBLgWGi4HXeVgY4Q5xRArgaeMrtQ9adIpMjaGuJLBLhPTTM00NLBw6x5Cgvau
H2ooRI6ujyaQnZxCt8V1YLG9ivfhaX6ZDluaXtd2PN6jqqZLKu3O9ZgZnrsDGrma29H47/yvi8b3
xl68FsR1TQdMJpqmYa6NrcMCRh8IrKXDFTwOd6WLxM7X6gxUxgb1tANhcui+tuet/Xh1ZoYoGpJl
wnExV+kWe9EIYkFhWGgqILv3OiT4jalduxCxUPprjFW8kMWq9AEBoSn35HsG9j9Utw7WHuMhaont
HpwsgtqLK+XWZ7t6CC5HXgWRVrcULURY2100Aqc77StqCvZyhyQfgOLcp5tZ87XjfTngKqLo1PZ6
Ka5Tb9DcYIhue6GCPQuaUsNldCNCKle+HftElxQOgWX+4VCFZxWijj1iRXGt3cVF86iq6cJozT4W
mVE4VZlB5umeqxlAjBBMb2gpwB2wxk/TWHlF4P9EZPNVF6PXYpRRBEBqJtP8ndiCo5HS4KGR+wPg
sZNiwRI1BQityYM8VU4cVW/6nD6bfSy5ZpbBR/d70HmxfteS47y/ea7U8jgRF5NcrWgNDyRRzCjz
hiC+TysAQ7KUHlO13Zd1CMpjUH5YYv0hgmq271Nc+KC3i2L+NYJJoCaWE5hQpSul4T9jAfQUSmje
gwky/KQ9/ovfqgGJIAVT6S0aq/CnQHnrfSR02egV6evP7g7MBHrL80N0Bv2BbRmCPE89vr3i7T/o
rl7ZfHyP38OvMumw9MfcCAkhqocj0CH+pt0ED+Vh8ZsS3exzBIrvRXjW9xuzXo7vKt81dRHBCt4v
UJDWkUtrsqzKFYLjcsgMFwK069/2X/On5JDsQYTts6P5SVuMBs4COPCb4GnrnC9J0zu/4Fdz7eKu
C7S86IV8TrxYEU+o0j5pRgwyGOpix+XqTz4slQRZprBSP70/+WtLfrk7V9e5UfQWYJg488Twk6DN
SEUkztildjgc3h/oSgw1JVFXVRFUFrzd1dYqu0SVoq7MPHlAFW/uYGVA0liU8vocUuCP2t8KL1da
P1wHF0OutpNfC5YfV4Lhyr2jnvr7YI80Gsh4zzxsb95rC3k52Cov7otpkBMJ9G2ZPKqgA4oKMH0d
3woQw95fyWubRcIjlLWUyfPXGXhlCGYi9UBU4wK7IksD7v85MD/KEIN1X7VV+D+alG0Meu0mMiVG
BEPD0OJaN1NuTSlLB/qSPXkm/NuqdAvd1j+XeyDJbpGde3Cnr1sH49oNgfikxqvGkvD+Wu2aCkUb
baCigOpGFe5o+z6OcETeX88r5TBMey4GWe0TNdGBdY9szV9WMbdwIgGg75K9sNf2EWp39vC8KF5v
6qNfSTb/Nu56ywx62cuQLRjXPxVv0UN+H0MpO5ZYB8guBi/EYdXZUri/uqSybIm8rJj1+nkVpGpu
RIvMcVPOd6VY2iONg/dX9OrELoZY5Us5ckmBQYHUEy1AuThzPCF9oe9HlPXeH+jaUVAuBlqlR0Je
xnqaxcTN49IsX1Ahqrst9XsF9sMOkfEKky0qz5q++lKyMspgo40FfcKX+iLbg9e8+I7xkh3rfXOb
L2fAERzpmL5ozvtTvBZXFAUCkYpDILWEVYAetF42OhBzSH0BsS/gzOXYuzX+S+zDjXp/rOvzVEUI
AKYpU7dYJdNT3c1ZsaDhlMox9/rZuF965ku7DFGTQ3CUsJU+lR/93T9Jdq/umovBV7tG8XN56IbJ
dFVYGfpsflOm9nZIE+/9SV4fRqEkYy6vofVtbxU8K62M9pzaw1uzTET7U6/pov9zNZ8twy/9f8Os
r/QMzCOarxxulD7BrT4GExe59TWPN+0Nl3VZJw+XI60+GozlaFBHFBuhiZqe4cYOcpKj19sWttGL
ytvGTX71KrgccPWhDLkdBlP34cW/NPukvFPcZL88YYfyYdwTtoJ/0DQzl0j/xyx54vE/xQDjtroJ
9KzNpyCie6Cg5GDGYeKUHUDfRC72ydR6ZhtDpx00aFHhDgyGLeDTHPR4Ordo3wUzkk+vurGoIAok
Vg3iUEDJm7tOVWCMQnUYDN0pqDSiauzK6D8a5viFa+loVaIH+O0xmI2dQJEQVxvHaBsfIy1Afo1c
SLavZ4MTjagMImnUQ7NL8Z/pi0M1ATBG7rCAvlXniMrSyOk0mZ6YKLtdAXm8iZGzEMDX15L2CO2z
3GlW4bb5og9WAC2Q21MafZNRvbSw7pJLLCxq8VxYuSO1Fn9GdVBVd/FrhDVJIRwGiZhoSPwUx87y
YZTFuxaN1iQunD4Zj/AeD1WJWq2OyF0R/BDD7gapaLxbhvTOWDQ2S2AOUGuNrQ1zbYdeJNi/ErWL
9LZp8rlpKq4z+k1s0MrT7pLbwdFsWAyHrfvt6va8HG21PbXJHy2KrynNZIQ4nQU+UdjqEbIbcI3p
8H9v98uXr4dfNbqLyRm5lvSJgDCYzvdTh9e2fHw/YF27AS7ns3pAJkGPeYBSUeEwP8jFd6WE/4A4
DTDu98e5lhhcjrO6aYSiVWs/GRMPgCtE90F9alTk094f5FpZHAOT3+d4lWy1vdCHfsqbP4HzsIjZ
Ryfw2IgQozeG4tFxOzP/lRCvQ4dKXUoz0aOF6bsKHcUotNpoKZnXfjMfulMYOvreeiLw72MHvbOj
dKoPPXam2TnwMEd7FD62eyRn6Er6e/lsHMuNK/3aDaTioYpgg2oZyhr10urzHKihobtV+SGfvnXI
SBUbLY5r3/JyiGVPXWzKup2QRQGH7YZR8ajNwPeLcaOOeXUIUiHRsiyZjtwq9wIUmarK2AFQTL9M
/Wthbebl18IGFcu/Rlh+wcUkgii2BCFOcgzMc1R+sD1A46Tcd054kF6298nVrcn9QoVUR/XKWmd5
Q2tOeWjOqMXc5sfkJjpNH3473P6btuFyCv7/aGuAfpWhoBXWFknyKf8wvSy2pXAW3OJ2QSXBKdkC
ulzbddTrUUiwDJkyx+p4lyVSSJZWoHVZwUBH6D38EhgbSLlroepyjNW2S6ZKKPzApB+Rm64i4NLd
UMiQs+5QBtyGG6FkCRXrc3052upcV81c5bHJjGDCH2Flu9JXeKR2djYoyUq2eYju0UtDZtv+N8/S
y5FXQUxQ8rqAapd6cvu9E0pIuxkyO+9Pb+t7rd4cFc9wTUmoxc0KIj+7Tv6obzXur1ZILuaxTlKj
yPTnWGwSL7zFtuF2Pkh32RHZNA+k6sbXuvZUuxxqlaWayMVoWW4stT3/1Hio5uBat90GvRaVLodZ
YspFzECSP4caPmAXH6MWWiP1qpnqBsDvWip6OcYq8lWyZFWGViY4QSr7BvD0NGj7KQ+e2zF7m8rU
fX8jbE1p+feLKeny2I10RCOvmQ/ZBBETVYT3R7i+1X7XXVcT6pp2IhEcIy+stB0+G7G66Hx8eX8Q
+Vo4v6zuruYhj4ouUGUBJewkd92d7+k2Juy3OnAJFHKcxRdO0XaWh+LaQ+slTnNjbSSi11fy9zxX
IdBCi6rB+5LtHnwp0g5Fgi14mrw1xCoCgnlP9DFrUii94xcqV/jrzkl2hz+8cZRT7Rl1kHtFMn7K
XY2ViIiEUaGieSaSd1gGRgNx+ajmyZdYyGlklIXXZ+GLVLcvAmiiUCvvhkK9y6jP2VJX/bcJ4Oq3
I0tQC81Mmp6P9Qex7e4GCK/vb4Jry3OZY65CtlA3hVlPS8DBXro3n+atZHlrgFVkDoMpsAbyf7dG
Nz1AuymYm6f35yAvx2F979C4FS3NlCmgrZ+iiJCZwhjnZD7A2NCScxs7hmx+g3zjvj+NPwcHLXi6
gQhzfEStxEFF8n6LBXM1dF/+iNVE9R7UwpjSK/nlimmjHrPYYlZ4ytNCxudhY87XDq+hkuVJmC2L
qr7aG3OaWqUmEfN6N3+G5Tkid/gx/zC8VZ5Ff8R4CzzN8+9nkOkIH1cLGPMfkN+uRd7LX7HaPnmT
BUlh8ESpneknSvU5ZiXHzit+4FhG0vEJoUv0sqxT/Zi4/v79JbgWJC/HXi244hdIRCP/4CHrX9aD
LfHiQ9Pp/UGubV9cKi0dPQfTNJVVJDZmQdQgrCSeln9K/Jeg3cDWXM1xLwdYfsDFZRL1qLMliAJ5
aX2mtrYzljoIykw1slvRfCqtJ9Sz8SB2mgRTOr2w/7v5rSIwYgCYSy7Dm0gniiaCO1W/McWr98zl
FFdb1awatRcU1pA6KS5wowObeS85+W1yVz5TzdybDpYUd/63AJiHnbnoD20l99f36e/PuNqn1L/9
WkoGcu3cekEhF8EWE+oY3ipBdyxHYyMiXcutLme82ppSrdSCaCxJj1vd5W7mjSfBU2+2Cn/XT8Dv
Wa0y0qTRkerRGEbwTzpaAo2y9Ohf398hVwfRZPRIFmzMH+0JrLBKaRz4eob1ZVxsbD6E/dv7Q1wt
c1ND/GuMJdhdHIKKVmoShoHgquduvzgbwzcQ9ghzYSSRv8ofNPYFomlu/qL0exyAnI3xr24PTaMO
Yki69kc7QZWU1k8jUvv0Fk8GL3nsPKyq7xqX7s9O8vK7wp1eg83Oj7zk2H9cXL/HXT85h0jBJSoy
lhw8OEC/PwOJPuVf8Qxrb3RnmXXltt7yspZxE9j5j+pGUfz6x/1r4mt2uKCaQS0sqSxmawYyUchg
07OUN4LM9SB3Mc/V90UJNs3TRl/OQ8sKc0GcExuJLbt93G4Obc1pFbJ1XUXVtVvSWqO6a2PhVi1l
1+jrjUfHFUK/DGDs99qtIrdVl/JoVWXEpHxevOaDCKlfsOXvkrcg4hYvyOGQ3G8d+iV2/LFnyE4l
iZnQE1qmf3FWtAnpGrxLEk9HM9Qvv3bKORpEIPQ6MtTWSULyduN0XF3QBSRg6Aog0DVWbS4sH2sw
6rfcsa4OszC8T14Cr6HsIx9SzwSGscUVuHogaeyZyoJC/qPvhXBWPfolG8YyKaJbddPvhrn9FDQq
CraW+Dzhf7Vx018PQhdjrjZpm0utjLxj5I2fUJf9WD+rXxhNRNrOyV+X8jhuWXBG27d83KUnwdma
89VUAyAi5Cq8Z//ogyHDWI9dTS7VS3eBjGcQ0iv/5kv+HmJdXkByRVRzveIxdFy+ZHOev/YHvAh/
eROn++we0xZp4/pfbvc/9quxoMk0RaHAutqvPTpWqMoKiTeWyEGqt7jkIQHWnWSkCzemt3yhP4Yi
R6P6KUJLWFf+50jqgkGRF8RjeRwjZ2G9IzlpB58RXfl3FRQwt38NtwoA49ijuiP+Qkf9LzP8Hza7
l4D13rRWK5hpciQqPbdE66DojSGLU0FhNs70unfD0z+gj4kbA64StjKkkzWanD4hRTlSRogZJVEd
kRk0H9tU38vV0cQ+xQ8Mb+MLXt0sF0u6xIWL4NZZZtDlvYhGlKt6PU+Xj6jHsUPV5+Bo0MwUToWb
PZkbt+D1t9vFsOt8DXWnURJC3V3ojsFN8pbZ7W7hpOdvW+H76im/GGqVs4WaOhZVKKZeVBn7Qr5D
Gejf3LamzNsQqX7QSMoqkOlLlMwFPh8oNXWyy2O2Hw8I6eNsNu5NN3G3SolXO3yXI66uXCMMFLUP
Bc0dbNFGjIr26g5zx112xCTBDk/Wcauuc20ZTdmwIKLq8I7WT/46qMoyq7A2gt1r1ygwBf7x/b14
7da7HGG1JyyzUIJ0UikqWgbWKsQtnGjmjW91dRqKpCrSAnzQ1yCusW+yRMQ1yNMHAtW4OIZtiWVc
O1Kgmv4aYnWYpbzs9EEit9XwWsGgFW3JtD0KJi6ocrXV5bqKIL6Iib/AtxcHWFBRRfYHDnAknue0
c7QAjKbwZqSfyzQGOhvY2WLf2QpOPONVAaNIx3+rfBYx+oqR3juVKjnF58R6kp4DpMb05pQsOlQg
UFIZE5HmIIB6Ra0vR454dHNN3oW4hjTJAe+CYkA1lhLMrkGcVFKT+xAnvsbYlThJ1yro8OmQd+Mp
hr48OioKOfKMzkVTI6Q2NEgXRI14Fkx/X/oDZjK4641Ksw/x1dU7+U3IkNUpkNdE2FewkePFw6fv
0FmX/DvADoAcZB2nhyxN3bBCQzZWQ9FJi0XaLttLTao58yg/lCIi+op4mDPJQokcB0QlCY+WPt+L
eRKhHybfYovszuliPAC3lUrkrWEOd+movBpFgY1kY4sZBhTK82T+sLTpHpuHG9nPvihjc4yy+LHF
T6CIo6MCSQObFswcu1t/NjxEit4KS+kPlZYdwjHnyOQdFgmafxb64GCiR4yMw65LMUVgddQGo90U
J17NkzLJQ0j7Jsy+m212KCZR3UmIAvtY2lgBOpPpjLGAPmcPxQziuxBvirZ4LlCtbuP2RfTbfYD5
6/+wdmVLcuNI8otoxhMkX3nmXXeVSi80VUnNE7zvr19HjVmLCXGTPb071vPSslYkwEAgEOHhHsrD
zxyM3gCTnIsWIj9KvmtBpQ8E6PAgoIQuyTmYPAWHirlbBKPbgdBSlKSfct0ANQOUIcCp/jhG56qo
/CQDaXXXgocM+hfa/AO6xD+0SXOluAKVcg1uPr8X84fSCI9zMe5bQHFqId+RubtkBWhRS+0cqKXb
JuKpzTFJl9a7GsIEujDv86nY1wGY08fn0djnwStUpGwRhJCgGrwoYIGH/JOT6yfMLAWgtt3naIJC
9MtKxP6xMsvJlUBajbP8q+jJXa5Ir6MUPM/CX0S6SKMPrZ8QWs8NyO7SCBzX4iXKyKmb+48Og5PT
+JlRMJHX4MfrTlIetZ5oJE9ZkkMaw/SzSTgnBag9hAAkrvREDJSojXh+1YvxTHpwfaNAZIKWPswk
t40UiyjmOY/6Q9QCx658luHPSHICVYTGHur5Yu6UoOqZO1SX4HTsIBnFfZImwN9Dy2ZPhbf2vk1A
zPxQGSfxDqWpGXyeTBGzAk2rAW7t7yEezdDDNoEXONTCvRHhP9gLEchYwf0HShDlKc/PoMYOQeAo
gwNsGk+FdJjk/Wi89Np9ru+b7ExCaG9CPUSbwNL7NoCHcIQQrz1SqJk4cfsLslro4lTQtzIbv8ZW
ii8dXj8R1KKhv5aDERt0fX1pQLIUtH2zF2DeSob+Baj6R9Uye8dAwBGSb9XgdpUdgPBZs/L3NHUh
+FfHkFL1qgkUpr8040ckHvvEmcCOjaKqiln9eLxoNLA0qG00+Xte30+Ckw9uK+zS+ULTdxU0rgmo
kH8ELUAgYPtCvggKS92KQK8MQmUFZNx5cTHnHQE/cfJQD+cg2Q/NR1FBvbkPnaQJbHDq7QqE/jhi
vQfJi8IacnSO9qPJvIzYw/gRfSPde99bQtzvUPWd1DNm/qw+BIV3dgnuRLByJpHXJEdR31fKK8I7
gai1vhOgvzfoIBc8zDKYjbMHZTyBthO6O8+jBGnHGjoUJehXJyuTFOCeHrronqj39fwIqm0CNd0I
2kzvOchCMckhQQ492ZnNfWeeJQISycMAzn+9hiYnyP7OhfQyVSEELRKoDfdAJDtZBMGO2tf6uxjc
vMBiifodwpcFLWJB2XjdrF3Yy6uHa2j2piGQSI4FD/5tjcJ430rxE/gTqw07axfq0g6XXgWBVqgg
fUNBTAY8P8sdbZKh0ROCBVnduE9XE6ulLS6xyhozJySOweyGkikj9WH6FN9Nd0TtBKOFmON6lN7/
+7xnaZJ71bTg+jVnFc/gWSruaIlON/h+j7XZbRT9tj4X96rpekUYM9Bh+gbG0mt0CfreSY1842Ot
JVjL1XDZD6W1GUoGsrhS178nSQbdsOb59oatF4J+p/T8EDxIuCFWqY4Qsnlhde3sCWIK+mN+VJ+U
A0Pmlgw98t69hR8bhre2kEtRgWfKw8TAswVo62PmhA/qvXQRHpHNOIpbPuBlWFpbfJLr3k9QClIx
ywFU8vULLRG1aBxzMCHVnQ9VEwG014L8LYbY7sbitgxxri/UE0q1GYF+uSt50HbfaW+Jo18qB9IM
TnBEpUIHwjvbSMjXt/T38jjvn3oVFPToiPgpJmKmpnzQhgzxcHRvr27LDPvzRZrcQ5i1jnMFnV3y
ObQaxAM/UNLzbhvZ2kH25wsjqglJEKFBfSIDJSSooghkGkCbbkEV6Lah9RPA5twx0Kqasso9aluJ
xGJYosaTCB2q9zE9dCHEoSCjW+FmUGaUtWvE4WmcL5UAoPCcnFTo2DFGXXduC2cE5/mQVy9Tq6gb
H3T1bb98/3AlBVmAonsexRm4cAADducdeNkPkLh0/wHzBHN+vlIDkDl6ZXjPGSDTu97xuY0qADY1
VoAC5bfqFqgEN98YC2h1hxfPv1vab3Ocs2qAvJSiCC9S/eIy+MG+8xhooz9Di2XD1prDLlfGOazR
jT1oTQjUdqcUIzAipkL17smYQaF+25e2DHFOK9B+HtMBAXvKP9vhu1Q9TsPnbROrd8Jvb+XJrYAW
KCQ64ysZEKXBFBXUjd9uW1hbhL6wwKUiGDGd5yDFGENSF96AKnKmhlBk2vooa5PrwEX+fe545qps
0jNx6L78bQa5ygHaW6Klf7AJ0cETfIh8xfhnewp6tW+1sMv5ORuSMqBbx/x8cifoabzlRzCYP/R+
KNiGe3szWfDgD9VykZyXZ12pRmWOzWwJiNugEAhxofkxitpDZaKLFBXgxK72FLqct+2ukTlc7S7n
8yDs6sYIGnQoRkLnBRKgPrQA2LS34GeuAY0N5PsbRaf1hG+xs5z7F7PZCJQ1PlrUQQwaX6ZIfaCl
9j2BbiaIul81CTyZtH3rivoZLOQeGUt/jI290Ysb2NGvWs2tjeciZ6RUEqkGGaz4d+FlNvbivKv3
jf81WfKthvDlq/nSOC2BvrUDXCeGTLYcfOsccQlOG2uCUXfYDRnyNiB6f+sV6iZ1uNGiWL0jli7G
3V9zUEZza3z5c+CjBRq7DLOq+9kOszNbFKFbfsXzYE1CrZp9Ema++JB9jclFTuijFvE1tLbdpljf
RIyJaioaluTr8l6kAcBs58IAjng/bw9q9GQWtYX7cOuwrPYMzN9WuE8VmQ30z0gC7XEP8glovKAL
6jM2zq0C+v+SbPy2xH0sSZtyOUqxHpYYGq+MXwVvfPw/eIYUiE+80lcfi8beKjn/L9H2b8N8bRNq
vyhWagXxwJbrR5+EgJpwPrY79uHa1+YnqIeRZfi3o9BqEvd7X78gBIuvp9RyGIghjsBcYxqpfZpM
qIspTg+1wduGNpfHkpuFpUaFznHdIdxpkdViTmeojqZ8XwO0Cxn4Xe3OrilD2BANp393zHXQeagQ
VsVE57XlMZxFeQTVsE/KCcwKPUSJoAqC6uPtFa5tpSGK6A0qOsEkIHdrQXEdchgTiicQrk7tCrVk
OW8wWIO+RZvWG9Fz1U2X1rhri0RBQUuGepp84oMF7bn+HD2oUDnpwXCy6YsQKC//ASHQKuQVySd4
G6ClCsgOl30Y1FAjYJIZfcLotPvcMQbLkhwPRArCJTwML0BF2qPb3DeY4I4s7R0zaZstobWos/wR
nDeZGVQrilJjLaGvRzH0FjH3xZpCo40itZ063Q4iQ7e/MNtT/sZir1KJzSPiLcLdWGUtRxpKxzgs
UIPK04MCSZPbFlZ9aGGBC3N0aruk0XFTFFA6yqWPCXN+OaTN9L7biKjst95aCxfmaCckCWr5gFYq
qOAhlSPG58thlL3bC1r3098r4m8jrS3mQtZw+FTfOLT39VN2150jD80D0OUZu+hg7KRf2wRIX1WR
G+vjaRlDtTIw3kZZGAf75L5EddHBYCDUgqGkabEkA7qfTvHMXMW4RN+pZx4wLnikd+1DuEkauOqu
i13g3DWVAz3DrIzmQVVLJgCZiPcG2ah4rQIhF+5JuACUBZ1eEHBRAH5B/qJucG/8hH6aYgU7dd94
IuYvEixNB1K5Ea3qGPzI/M1LbO2eXv4GLiwVahtMQoEh7ibe0/7UV1CtNXcCitSGbNiYlE3Hz0Te
GE1bTXmWVtn2L+4WJa6jodYJyPAOYBO2m1+swR5dFDvB82Q4VhvYrC/S81vOxd0ooRKWc2Oyw+NI
XvpDulP2EDvdA/KCEGQ4KkAhhkNOmE2ycdvYqR/vzcO4q87RXb6bPIbdyu0A9LW5Dw4irz4LXuxt
DsauPaMWbfM/iEPSTsMTDsWmoAhOX5Ly45sEYVFwqdvVmDpR8UrLU4wwKUxblWXma3/s0AIkwPxk
8UWMICgzAfNnXnfoXM3DCPdeeZz92Y5AnVW8bbEmrJ6vhTnuTqJiYJYQIERdrUJHYJTfctJDZJI+
bUSz1WUtKjDcDVDEVO4AUWEvU/UgH7ofqgvKs9BC1cslARRottLR1QthYZC7EALM6hh6iid4UdxX
SYx+9s+sgzU0fjeWtnpyF5a4CyENEvTWpZx404FBLJpzDdkEsGtsMritXwm/LfGSAhpU+DIjxJrY
wDZ6TmwuF+Ky+/AMTgGn2edgddbfIYi1ceWt76UBCWcUlgk4ia59MpXkdq5ZPavPGifPsrtMjFxh
CvdNIL3d3s3VTEHVMH/MRKjA3nNtSg9HXVBK5PKhJEKudbBKcn/bAvvwfxywhQXOMaqhN8JRyIjX
BgnUANPT3JR+IqU7msm7SbyM9OO2wdUjtjDI+cecgKGxjfEuquYfZqJCOqt1h0zZ+Ear5DzgXJFl
giF3CYyq1zvXKgoGTzCX/uUccEMLOlYvIMUS7xhgKnoAHVr1Fly23girH2xhlvtgzQBtX0wIY9qj
+87UrwVB2FjZmvcxEh4wwxINLwTOQo0Z3UkuWKGY/iorZ1TuQvWXPv6bwLs0w/kFGM9qYZ7wUA5l
DVJ6xlGn9IJU/jRCPtvMpWNuzq4q6acpNxyzmw+dWojoYzf9RkD5c704aDJj8tcVqL/zaMm4qSDA
DR1Pr00Sp6qTzxYNTci/TLahBoF32zlXjX1ZwzOPoHV07TV1DcAujXrdE9PpxWwIVAs11dHa8bOm
4v5f2AJMGTV4FbNtfGYZF8HQQZzP9KLxTQnR1G7AGEUVO9S2eGtXDgNIeQhAwyqgFuCX4TI6gNCE
tKsa08v7J8ahXr+TlxYpB90lnunWAAQBS3L4B/pff95z14bZcVlc30CE6mMHUUiv9Yhfan/JaGzI
e80vtL8w6IWG49b5Y9HjOpzBoI5XJaOLW2GpigShn6XS9AYKsTVZc9Xh0GbUroRXEoKAcMr9WN6a
KGdH7pZRLisneT4IiQosQ109l7NsKYT6hnZSIboNOl/7ttusTClcL5H7mLFSgum8CwwPwq8Hs0Ft
ZwTAyS72stNp++2yx+rqQLEN7jYg3P8AfEPvUsQIzwim/Vay5hkinakAqfnEkdTRabbGsNaX99sc
D/7OqgKtlRCbyQYUhdROPMMBhh/BxkPt1hv/+8c4tnNhjzvylGbTnEopZq4EWlttWO7TetpA7v55
52EAQjHBoIsrnNFHXR8DrSkEUsWEeCppnNiosY3PGWRzb3vGmhU2/iBKGkg4oVd2bWVSiiAVUvAW
hpMZWn1doORNysLK6nojdK1+JCIZWI2G0QeRv13rQdciIuJcQwnSC0F5obsUowfsTG8/eldKfoq4
tMYtTG81WYmyLPAaQINBI1hDgd0D4grYLj+wLvMZajxbY5t/5kXXNrn7T01DEfrXKfWDblbsWMkb
6KlrOeY7KJ6h01kIJicri62NZZ7Ah5LlUll8WwRMYIJyQZfiwDN3eONiYwHe+mJW2E5j/0xVrlbI
0/XngCvXcarGvpwYOdBTuTcZTb+RrawFDyKzu1sD4YvC08sXkTmCM1AFBV0mBfZEIskemxrEj3NW
2HJZo1OVmBsZw+rCFMkARwoAxaDKud5DMGiSuqeagTsAirZPGjitbh+0lUYMtm5hgXMOqCj0cSNA
eIDxX0wXxn/BGF8GdM83bbHL4w+PWNjiPKLSU2SybVSgGhPv8P59l9+VC6sMoMB/yIqNBGg1hvxt
TRO597bUAzRTJdi7bn5u4qNJnmpxo+qxHjxQ15YwPaSBBIv9hoWPl3UXxXqLC+zf8OWsLwgTcIqi
g8OGT32aVuxA6KoDZ9gazhQ9CcbgdGTj2K4GC1WWkBWjpItk7npFtGmaKNANMMpM3U/RLEZAxzNP
7gym9Vx86oJIwa1qPGy44eraFma5vEMth2zs8ACCVETnDvSLtKyUHlO0ty3lkLshfaA95um3uNPX
v+DCMJeCVAOmMacGd/To1RBuCvaSWNsQc/WMIxNSiulWBrt6pMHpJENjg/xJsVThrokaQMX9soVc
eltALX4Am97WuWa/+4+z9tsMP+gqh2Mul01qYqpH8abKkzDgG2K478LwKsYxAo504/nNTu8ti5zn
tFov6XGI5nWa/wTbcP1SjZemdjuw3QVn/XXDYbbWxzmMSRGzohTrk+5EiGDp/ZfkzHTH5ofRKIjc
rVt0PVIudpTzFD3pgqHHvNS/uM/W0wSMZ4OnSleRBnFxRQjnNqBxxSQmJU9y2iewawD1bwEY/vol
afEigJ309pauOubCJntQLmJZX0Y1VJVp4Anlwxy+pMpWur96gS4McJeZPhlGVfUIyKb6mKAAlDB2
yOApzdDwLDap01bdcWGNu9iCPKK5mScmPtd/uoFt5WgWUz9ENbz0BFu1knQH3Cag1La4KTexgivB
xbqwz112RigWag42d3zCwAdTtD/caxeAuO3cnXaaI91JG+dv3UF/W+SfGyBglIekjNmK/9uE6+vv
+uOwL2xxh13S4mQwqRb7ZpaFbpG2pZNDPxfknj/lVLnrdMlv8h5TQoGP5+vWKxU8BWvBZmGfO/4q
gmsiCDJ8SUh2TVZ/k2Ypdto+TCyThMq5n4nVagDumPIpkKmrgjWKxgB/mM+ymVnG9D73k9fOgpN2
3S5pwAk6dbZMdRvUmRYQhbZo/qLtmQJ7J2d3Fb1LTDTotM6VwPnd6wTgaXpu6buqZbYSJc4cfBOD
UzKTQ1GZtqj2dtSqlo6KkkwwcjP0v4Ky9gxMGeuhaJklRjwhyTaI5q4dJoDIAj9QBT8sf/QBmtZa
fFG6ZzVsnEKmVlaVrwYmOWoyWgMIUbQgPqvpjEnpn2H5PGalJZuDpYDoNk9OHXRNSuSJKMk7aVFa
ogLXM4IDulAONDPPiZ59BgXuuBj/XpcwUxFbofgwzhIYEl/z9DGjTzOBoG0l+GCLcnNMD6fUAK+r
iskMyQnnXyomKPs+OdDcsCrto0kjd57fdQUSJ/Ld3Ld7CcMqYcya/J0VjINt0vqMyanWNhLB07oP
M/lO6pchQZslzmy8kgFoqnepnHrdoIBUPbearrFHsDJUeP7lo2TlmeEFIfpGTX40E5BFQNmHdB96
Wu+zqfE1KTmYyStyPncM1R1KlW6s1m4mzraaArwsYJ6olOyonqwxRe5pxpYx5/ZQxnbQ/BCHFuqu
pZXK39s+vjOKAWNw8gttQytqMS6VYWykvswJ5mHru1bF/FPdPYTJiUQYWtFqF6P6RxJhLiT5pZrl
ju2eCEw6KPB1mjoxym05RkNmIlnhWNnQPrcKTHdkqfk2tLJv1qFFhql7JcFYOe0UBg5V87NcF88j
Eb8TsX+PiJp4tBJAQg0dXq/V5+9KaEDlapR+TsJ86WThPlXBjC0G4BHrMEmSme9UpEds5U6vIhCd
QwtLCLFC2Zqz8qhhmoqGaDakjVViRCwKvvVa4alpeinKwaOJbNfS5Ak02+FJhdJP6E6ihmmByW7D
uxh/iwqBvSS473rDnsW4tswJuMS2PBMyP4/ah2aGht3OZWJLwVbTYqW3qTDKTe3r5WIaOneRlLk4
51UMyWd2O7J4ruwKW78wLFLuqh9ko+SxGsqX9rirJKvSsUhUInjdhKbm6OBAaBbraxInKe5Nfz5v
U3GulW+XNrnro5h1mmsU1b8shLwzSp57VSsZcbHT1MomEmnlZYaqGPJ9QiDLJPOs50lZ9KEizZhI
+xe8nyu5PoyZhmKATAspDvf5EhGyzrOARFEQ833Wg5tIEc61voWzWNnBKzPcVxOU0Ex7RALPrPcS
FBmNwY9R19fLfnc7cdoyxH2qAb3vgRCsp+7hEuVjBDbfgTxKQCHfNrSWFqLuBqw7IFWSpPMNBEmL
ombqMhCNoU3INJiM9LU/hidMh0K2tNQZxkc7bxWi195IV2ZZ5rjIDPNGTPIAfBNILAw/BT0AxrP3
LHNCcNsse696x2KNXOoLCBMdiwzAhVI6SfNRiN8M4m/s48rj4WpBXKobKFVSUEirgV9F9SUPYwNn
AoiCdpDcFDCEzYDFsiEuW7qyx3l8rGoQjxzF0Jd7p9yLZ3At2VL/JcOSelt5/NYGcn6v6hiNJeYo
eEKL8dbgr7kG+g046tt7uPJauFoS5/TjqI+jmeIz1bSwlLyw2/zHbQtrYX5pgkd/TtJQd5lQYdfO
E6KuLjohWnOolepg9e+qwz+A2a86Bhi3VKKiTw1Y27WnUxPsk1CODrww+9U6op0eM09wRfEXsQwL
2OTN+sPqx5IVFnPRVUGF79pgLYZmqapFBGRGj+lazdLiGmnsw+2tXLeCaroB0UICDvBrK6FCGjGC
X/hd+C2RfzTC2ej/+zGSq/cOH5tmHVPMoQjFkz74Ice/SH4np+VWAFz5PstH1ddNvYhEzQhePjr8
/cRhtPZLhup/c3Cv7HHBaI6mIjC6iDUH8r1yYnzY/5QdeOUbXZniYlKpz11X53nik+JVHzx0bux0
3GLAXgvlsALNJEVWAfvgmaWkeFS7QoMkq1457FkKJe+zfi5OExoe20nM2oV1ZY67OdKEtMg68OTX
QHSveJGNgbjCzlsLXJ17FewLkHs0QT64JafLYhwXcK/sct+tL4ypTUw4Y4QhaJr+FKLCEbofAciQ
ht7q8k1O/zXHhDwiQV6DqAHOkOsTVmcBpCpoCQZOJkOqeFkOGVIwMOlAHc8uUMfbFYY1h1ma5OK8
AoBCJOfwTWK62qBZEMOxJ2kLfrtlhQtQ0kz0bNYz0yvjk0kftOZENq/jlewTKJC/N+8PQGwygeY7
QS3v/yn7hDEQHxKM0jLoyfWXArmCGhMDC2rDS0a+F/TF7LaQ6Cv3/ZUN7iwPxjzVbYAw1VeQXfu/
3/dXxjjXEwyhguwpNb00+xUpo4VOktVnw8Z9v3aiALowoNkAfDtkAq+3LUdZoa86ZNPg6PHx1jzk
smA4VaFFx0yE1SSL5Qc6JFs4Vvbr+ZPMWIaRXqqgzuYP1jyjYFjEGvWpAaYGVajAnlCkzSHsks+g
LE+KEj5EYvRW1PSXSuvmOGMC92nWQgieKOa7miWTFffKXzRqCjuJo9C/fbWydd/6fdwppLSEZqNc
4zGDOd9MehMw5jrsUS9CTaAI/UjazMbXnGu5I9yXMMJWLkZGxIRkkjkX0/RDMlns/4mm3+ryCFB7
TBiSgN3q+rMXySh0cVXmvlh7bQNFgfBR02pfVj51ihlbRmAZxO7tLV29pMyFUe7WkMPKCKU5/c8z
J94Js4N3lfBZu4OjnqJDqm9htNeC3NIgFxOiSYmTGrmYb+ImEuQPQtxW173by1o9QYtV8UFhMiWK
alHuCwZmbiQwu0jnMUV5S78vQCAzYY77tsHV23e5LC4yRIlhgM68xT7KNmrcKH0TxtQdObobYUwE
D7goA8fr1gNka6HckRgFsROzGE8DGchErR4tSfmg8asBdiGoRuBdt/kuXj0Si4IQ56Vqnsl536KJ
zdI01sT+T1LImthbKeHKu+eq9sT5pqKktMo0BuBQvUYQLYBONyLtuvsvVsN5YxMNSahkYuJn++Yy
nJksCpQibFAsPW2jzDatcW4ZaMiT6ghVRXb5shQ3tYOdDjAK2f0DCMDK9kmY0gdjqAJo2x+SOQEJ
RbknU4SXN0IWOruQEoPeI+rJYOG5tIDRQSls4+CtnG7Y1L/UC1XJ5Kez2qgx2jBOwVw3X7TStJpZ
dTWUe2+fNrZP3EVwZYUlOYunCfRCwyqpxNxXEnMASA/KpABLGQ6IuJ9yFQ2G2+ZWX8eSaALYibkr
ADy5a0AY566MzB6NepDM1ft0h5K7a9qD8YO1QEG/WYPE+L+3Ccl2A3LV4FqQAZG9XmMTg2JMxN2K
wuvkCowdp7DJqUEgqUVbtDBJsyGWsNbT0liexoTbVdHg4QhCACyOXE3hFxPuuJfgK9Mdq7gOuy1p
jBU3gSmkOJjaBb7iD+0jParaTplDH7J+TY4ZPsEJpy3G1BX/Xxrh2/L6qJlzFlWFr0oPkyC6oTb+
996uQWsbmF8DWDJg566/Ua7WaWzIcgh++YtonNvR1emPDT9YibdXNriY0fVdgLHVIMQEmwLkLXjI
JhDKS7Z6EvbRVrNv5WBdGeNusVTJq7kdmsLX1OApSuX7vHgroubRqLagGWseAN0BnCmMkeJ/bNmL
I0wrtEvkJIsADz0HxbNkusHWnNSqQy9tcGHCQGCY4g58euoDo+WvfOMer2EXQwuQWbv9mVY3Dh5N
UM1SRKh0XC/HaEp00fQk8gtUrsAPp6bHqj8msrYR+Va37bcdvu8shjNEKelU+O3cfK+m3FYodXGm
t2LBSs8Xo8p/r+draxefJwCDnll3JagI9/0+v2OTrRqGz5OHTVAQi2NcLL+yxH2koE/yUlJhSfrs
9/o3RiujueZD40g2/YzczRt/yx4XVykuJ6PR0//cinLDCtK+vG/daoYGcuqYzhb//loYWm4l+/PF
VsIBm7xmC1Rn4K7/MpTavu170koSeLWFXBgiUWbEFYGF1jH85q8WNBapLz2I+3onvEye7JQ+Or9u
9LJFsP8F2L318bjgVAe1oiXMsrmT/d6Z3HSnfdR3YEMKDzq16mO5U3zyDSqtF+pNx25H3PAu97ND
7KmPG7uw8nq92gUudglKVA/l8LULg0tw2suPKLJyyUYLFloDtV1gLL4AX1lgb16dK18Aj3XRxMwJ
FOdR8rv+xpExNYGBlxSaRYNbNyU6lrFLJO+TjRmj2mejqT+Qn0ymB6PO7u2Vr8SeK+Ocg2HCeSCD
KRZ+arZvU5ec4lq9aw3Flgdtqz27cnqubHGu1gkdpRKIbr9gpaDl/BqdewIPpB3JO6ZBlGxxlm2t
jnMxMSuGqYwl3OKAmkGd9CAbsdW11NLFaWMjVx7grOSCdEtmYjj8xKqgou2viya7avu9BAlqNvMl
HrfebGvp5NIOD6HWE9qnJQiYv+BKefeVTRqn1p0coMS/mmIb4Xx9D/9emMJdth0ujKCd8eYWZeMN
mSVQNUUIvs5eczsIzt92R+YCXEy4Wh0X0IWhTTCKIaGVBHYNNIIpCS1dfrpt5Osn37LCnbhK0jF/
NKDNUmnBZRbruyQcR0vT+sembt6VFhQJYqj04BxO3KEBr16Ecm0kpJkFOoBDODY+xXgyQBrNDtVL
R0jpYx9m93UKIfKq95uMfCpaelJQc4vU9K0Jkse8a+9KCTFFrkcb04jHKd6a0lu5KwAQh04nw76D
/JtLI9owGKla64gjRbQX6CFKNe/2xq0NdS1N8FkxLEuQUZ0rOJ/hKw5uW9PJRUt4DDxGuZ86omjR
DxBAxVvVtDXHWCyOl2Np6CQ3nRzi5h2IT3vMs9BUP0pq9PP2ElfIF9jU69+7qHMemGeCOgsZlihC
AFrzikPCilqOnmAsnzzlHuN/6BwI5u0JYlboKJbsx5dX+bHcnjZeSd/xWwyVTb1IQK9zt1I5kG7o
Zfhp6wwue1SNx+kOCgPHYSdt5KBr5YUrW1wxKAGzt4gxNxZXJC9LLJYGgMKKOqqXuKFXbna41m4D
Bfh1TQVKAkom3G1QKkJMtBpxpXHF8me7Z+M1LYBYx86Z3V50/8Fo4OoJWZjkrgO1ErtObGIk2nXx
IPbqaWqIo5TlTjZaQKwU8BuP93EHavE+ONV5CSRfahiYrUsf+2TzMK1+3cWv4b5uqkOYbzDxdXWg
wGw8nkVHwn5YkSJcdBnccb2UUtsEPE/Lp0eamudWKd5uu/vWjnBfnRqzGEEBLPRBamrpgEZuPQbW
rkVoR6nQXGBTCvxTrVE7iqGMEvPdGCXJPXTaDhHa8/+CHQ7HdmGHO7YZRiFqCvTc34ibINxHHra1
PQBOCbKtzE62BpZXY9LCJneNELnskQsgJhWC8BzKlY/G+z6n08bRXPtGqohukK7qgJnzUUDKmrFv
QcjodyjT1qg0DsS67QUrtAYKFJNUdJsVtNpQwrlOQYkOpdExFMEBgcMPtCej8er88ThavU0nj6Vo
jI4k/AelqrVTsDTNnUktiQwSpl+mR5DdNDYrHLEYB173jSmgtUwG22hgAogNdPCgEaUDArfN9dKn
ugF2/32n/yjjb3X5cns3V8xg9Ae4FMwZof/DP+enSZbTUE7wZgNtvzaBDbF/h+wIUhrB/j9Z4h/0
gJCAK1oLKx/8+1CQGMD3/02OckdNn28bWnFB0OPhfaJCNMX8I1aD+38cweENF6wvGBIRtmhy17Zs
+fdzToDhaVDzz3Pphyne0aM/hfey+VMIIu/2Otay56uFcDGXhhHqEpkJRPUX91ZlpwBLg7dyQIxQ
3zI8RW8b1L9eb1yuCYtoxRKgNaFLxqXP+qywVi0sTkX0LGogxNK06p2GItmlkvAM0l/dLZUMfdKK
Wm36XhqRZ6SVE4G/nlYydBgVQ7ZiWoyPU6d9g/hG7BRzO+3HOvtsaU2sCYm5V2KGzjGFUrQFSfnB
CsA2yLfcRjf9Cq1PtHfkAy3iCpNS6hyeTWoa7pir0j4UKfRC0iA99nFcOKoUAEFcHwVBxaN37Hea
QC+QYT+lUeNJafI8kOwlaLKHKC7zJ+gijLUjC1DkTEFjY6XCpNagsA9ERzeLzmtFqAnIjJRfE/tT
NUzyY5cKs03nLgcjf6P4YlBpEwRCIrSBDfxVqrJvNQHz7JEQQ7/E/KtqKzcKRkwONQEQKYjzbg2F
EF+Qq3M8YohJGN5RRdhRafiowBEh1sC7S9A26ITp5yTNmW0mgUui9GTMvWKBew0gjHZfZtJJ0JtL
TeTXQo8btIS72gpbwS+M4qMj01nvw1dwJDyUyjS4fTUeZDG/MyrtGx4Pdq6R0M3C8UWW1Jem1F6S
Yjrj9n5IpUxwqih9MiXBIdOwI2jKemjBo9cvEfBnluVbKGRvbdi6fWJCIlun39JUfM1F8h29OPB7
CQRkQ/l0l0/Rp1JNk2f2/bMqTBSUta0dl9JBDQHkzgGg93KhcsdIfpJJeAA9zAVYv9CSWT8vzOoX
UjfiPkvMN1Wpd9Ikog5X13cCTviBtKZDsl7CaPj4QaZxp4hQKgF6/6UfcqhMhP1JIvNhLgUPDGuX
EQJijtrrj2mv/eqMmDkXkDPm9K0lsnEuG7hYmmdIjafoFMuKPUiozmMcHNC8hOBnSvuxo8MR1G2G
n+RIBohx6gt6VivzkjclNBQ6pbbEtv5mCNobnUuIynXCseuHn0WvRCC2lb9FSXjqRkwvtLPmCgoE
nIignKVgPkUtiMIMtbPGLDoI+vyczLnpKH3iF9L8rWvJIR67p6Bv/KKMXDGCGgNgXNZUdQNg/vWD
meBOnc3yUMfVJaU6vDYcZCvEuAd0VILaqTuA7iP5LLfhc9QDLUIT8X4gOZpgY4/SQjYEbhJQCOhA
LoPGJXZazz2AV506Gxsc3/yhKTGMInZDYWkKXpuCoOyGEDIjVNOdfmguoTT9iKTytdXaOyDZ8OQo
6CGbKpfkfbQbJbE76XT4Czow+q7+H86+azlyXMv2Vzr6nWcI0IC8MX0ihjadMlOuVNILQ67oPUH3
9XdR1TOVYvGKczuiXipSEhJuA9h7mUw5R1R+jPo4NXgMHHPSy1sxkbdq2O70oHJB8HG8PLruuVLv
/agYzX5M93UUVXuqAq5WSlpr5KmGtAG5gweKUxVgwET+deVXV3XibzuIj7MOdeG4M0cZNJceFBEe
3o31NE9515tVIx3okP9IBW8vZZLVFQnWHrzKRVpjG46HUo0PtVxdh730VNBu0wXxDoX7TVlHgLW9
6hidQMw3gZZc+wSOL43Y27EmHSSAwLwouusLaStkmSE3rSkV17JySCq4nmqPng5sGL1tgtukQajw
v1UwBMzzcB9yqGPqmcm7B+oPFn60HmIbNnsGiBNd8ixhj2vyhGO7GsfKlBJqNPQkpPcsIgbjmLUo
MYo6NKOJgF+IRiuWoCwWxqB5xlAnsA8C0UIMj72awrpHwcIHoFa7ghDhD/hp7Lkf2iidbpTxhga9
EZAB7CH+nfowfcbqPWdhcCsOemPAFgmK82Ow6+XwthgUI8XKMpVAOZWFFoN20rk1B5u2yjE/iKOp
Z/sCdglVWpCfsjNhni2MoeP70u3AlF2Ta04uQGw4P+iZsgtUyHe3Jy07x8FbGtf7eLxraXElhsJ1
kHIzrQqbqxvago0JXiurBzBeZKONADNIuq0kodZbRzbUN0wwhTram36yCSHoCGpVcOTjeK647/bl
DfMxgtpV1oaGFF5HWW7LHt94KbtWW8WI4zuVA7/IkEFGdCmTyNak2hrGbhpUsAlxHKmpuhmgfN+j
oOcL4m6UxHp69HyvO90Z4OcE/RSzqUXVJGIO6yqyywuOondSXQOp/a1nCHwJvdXV3Kaw6LSAg0Ot
U602ShQei1B6rPTioclTIJMxsYY0VHtvaL57VHubKnBWHYT3Xho5HTKDsXjNxmecXgc1bR57qnzP
tW4TiT2IRJI1wBEpbxgoa+UhqH40EBTXg9FExDeKABnqEb5Fg2+G+ENAH7qwvjhkcnSth9Upbq58
MTqVHVIW5b7IlBuuD47fB9dpJe0kXAoa/VsaIamhhU4I3fVsUotSNwFrDkn4PQkkN+5Uu21vfCJv
ALTatmDsTn8uTk44ynYBT/cMs6VFTw3KvnlQGQIkK1JYV+HUsVgZbfvWs2ke7UpFB1X8VQb5qa9/
iNGN4jOT976pd4KTNgz4bd+MwGUhdWsLFbW6ChsrjM4eU4+p/qzG6T0MUB58ksNhjGRQGAbczGwT
zfLV1KzT1yiScbYINu2bHWOyLfR02xEkTlrYFkpkr0H6y6eCrcLvjHHIpgnNThJUcLhUUJUSo+RY
jgK4ahIEMNrvJB7dKjlEcWbRMLkWFeTEAboNegh/CJItR/DS00snrr/VAAtUUgwbh8QacmYAb2fU
tN/KhWSO3ZWa4qbBPDBLbtoSqxNrSm56ow+4IYEDpsW3sK1FQZGeWS9ZHPW3BPsPgAVTGPdSCw4Z
h2nad7/zDT4i7RcGhk+JFYRvnRJBUTU/DdGTCCpd00m2BL4ZUaEK58XbXs6tKLotvfC6xmnQdj3u
axSy94ORcc3yeA9enW7k3a0Er+pw8OCmiiVOG3uMw1MVFEbSUQt+YjZHeE085KJgOAXfdXWIzUoK
7TAEQji/0pG3kSi2b2Ww7lURfTtrEitRuCErEO4E33HgsHZj6THruamkmdl3miXS2GiE16auLG1E
0UMrrbYXjGDAdWwQD5zfxDmED7MYVD0HF0pTqE6yktsgPhuaB19q3NsQfK02w0ESGF1RIUSdWU3h
anSjCZ6lFKpFfGXr+bDdqs4yLnP9mFgk1m2ipI7vhc6Q18BDambIejPU6V6CxRLLnrUcoMABZ3TT
OaGHuJ68I14YpS+gWD7ejIG0bQUZnmWBIRf3elfaLcBLI0C9BTatLuHHssyOusDq/cYE2AnRvzGl
DNII6mgNouj0ylsNqEksAWoVJhvoOCESMhNG3mo2bj0AE0ltJ4lbifmVgjNKLrQ9LdNvmVAfVSbc
lA00/mW2AQvMwK0Fa7l2lC4y9T46J3kIHmS1y3PFgtSdiQLTqWxyc4TD2YBB4LlgyHlj4p1o9mhY
CCfyoY/DRrB9PAOG8lXDxSYdBVielZuxzc26qY0Bi63GWVQV1RMJcbxl3Yn6OFabDiE2sBIsL55U
RqC+1B0qWPwboPiwCIisxHuv9XuE8wOCkuNxclXk9B88FcH40/HYYVCKm6f1BKH2x74mSNSm3Xkk
0obRVRjZQuqQIe+iIM1NRVX/eOVdVEX1uogrhUCpdUBmNLtDIvpKvWs3MiTFWjeGVaT99Stu4fmr
IQFDmaqjWaRgPqdHOqKKtBua3GUKQgYo/iW9+bqFhQcw0hLgs0zo2YkNN2uBy3Wj11BcoaP/VJe+
AuMXD9qmKIZ6DeLz160tJK4uW5vnDQI2DHmWAAiQ6S8V546ojwYv+rWs0sI0fWpm9vTVYt2HGRiD
UGxc4azkytEfeIZHonqqx8ZGvQV1ET3TryT47hR66Sb54BaD/6Ip8ctKj6eH/ewZju/CgK7QdIpD
Z5bhok2FRwMbc2QwQvG+ztMQ0bm0Sr+xSrVz9Aj+9m27L2rc/eOqPAdcvSUQVPEKeJWPwjEATAKn
Auo3Y7XjcBQwa7lntiwXkdP6bWkKKdn0UnTPG/0eV0BEA6l2NG0Ackh9hgjGua6FvRp3ktGOCW54
bQUf6xZXNTj7dZoENz1cRkgW+ga4H7U5SOMLrSGqkoS47Ma6+sAqze1zFFh4UjttGu8DsGth4Anc
phfB7cqQvObcKji1WpKLG4xGZ00gFgg2w9nLGIRoZc0uQQdgdgUPMQwqVP7myDaeolA2jMqUNcQL
+S0frAm8OglfBhGS+USEGZuGR+u2gELXWjJvYU8CTCd/MAQmXtZsQhORlXqTe2g8Rygc7/larmhh
S35qYJaTEgs9gWoUsoVReF8iPdFDH0WCx3sjruyThd3IQPUBURRxU1PniP2woikuCVLhUh8QEtg8
VWDpVVxYaWY59wX+2hTDII8yBwWKehNnbADGYUry1qI5ac6TI6qRttoCZbAOClycoosGp88vwrTn
l6huAJXuFv2D6lGcj2ukl8U+sSllraBHQNLNQswIBF0eFViCLTTaavVxAk1Lx4nKU9ePk9jjGlpj
abIuG6Sf+yQIytiWFKtiCDWrYo6X3tOUrMTnpaXHIJypoC4Gr/a5dp+kisEoBG3pcrIZCHPUHELU
MOVV5eJtJS7+HhbZZUuz7iQxB38tRgY51MajXsUmEIt7Idasr5tZiL6fmpkdoLFfpUWhJZWrCfFz
28e3avl9pOmtAjfjMfxnq+Ji/GYLr+BjEHZSXLqjDiEZwRi3EFWFdatiSOawrczMhNHm1z1cm7JZ
OOKjHmt6ohduBTUVJjdGHmiGT466sHqsTnMyO8o+DeY8MDW8Qb48rbCPm8NELv+oUB+YS634dg1i
t7jeL4ZyljDnXdALEjJjrg6JkqCyNfG9T1YEcabpmHdoAvPqmowy1G/ecHESRXiFAxckBNVGLHAe
1unN19OzRLGY8NDgx0iaLLL5Fa5AZrXjuJCAnmTGR2qHdgzzDQCBrvAIIyYFdkG3xNYpV2pOS+P3
UVZT4BEH8Pds/JJh8LuaAqoa5d51UsqAgMfJfaojDfh1Dxe22KcLzmxV6CnrBsjM5pC87Q1aHlX4
Rnc0sKJkWwB28nVjS2iBT63NuhWVTOwqNc5d6aTuoHYj7QUbwtC2dN8/p84aQHZhgXxqbValpmo6
akXKJ5cx+EpDs0ai3kqE+gClzhbhpzZmN3DYo4SoSqCN2i4mXfd+D4zTFg+K63UcKV2+Gf/PbXTu
s8cGrxpTZMsAFutqpzgHr7joZ1CgQagClD3fUdyhJCO16/vYxdP3LdiwbxVJIay39rZZCFyX/VZm
J2gvRB0qHVg30tC7kAF1wTFxOZIoXMlXxnhlGueefBlU5SUqRLmrtvcD3jqCtyYludgCnp0SNK4V
huvU59MZqrMkRgo/d31y5THAV7z6n/QBECvcoxnUPudHcyZ7Q5enYuDGgg4/T00+htxbKfgvwaxQ
Nv7VyHQCXFyc1JRWJa8RNFCjAIeObBtLkEzmZCdvq1oZcaE9wA+NiwrTP8Bowo2EgHMLwIYKzMbn
piVNbEsCZ2BXVzrTY0DChQNXXSL5oZvWLd3qQSAbhceYG4H2blZa/5px/xEJilvNa9asHRaMYSDA
LgJLjtcxNNnnLAnWjr7eiFngJi0/D4p/xTrk6YTcQ3moRDmPVEfvm5jFwr1fTVA8Lj9wljVvupUc
ysLMFf8HGfybQeitdlIP6+R+hJ9Ls0nbRFwRsF9afRLe7pNzAqQ12fT5xbSlJFBDFsOGohRES9I4
iixrkXBJ4ghyALIMXWcw2H8TAGJylBQJhdtobfdWvIE4sWjQbWUX4BJpL/5tbq8FiMXVCI1RZRLb
QO5jjk/2q56LKQvTDxTaaCXIjDrqubB1G0LgduOKFkxg4PP+uHLGLA7nRbuz4Rx8TYCqW5SiVg9T
OZNfgYEWnTyrBf7ON3lgJP26hd5SZMYih8YSWFP4NzvYUqI0kp/Fictuq21gTjvuFYC0bxP2e907
dnk6L5qbnWxFDhwAF3RYfV+1lgI+QXSrH8kNSu2ASUW74B2qcivDunAjgaLTrx7OdjiSjuXYJjBz
CKR3SAFaXNROZdWdYUnmtqR+bJBEl9joxDEzNMU39A66c54I6nJngzxuf/11Vr7N3FCFQOUtagaw
GlHA8BNLxJ5FVnetz1PAnB/uF32egzCEvkxjUfxw5pjkLerryIrNSdA4fKSbNd+b5Q3za4TlWfj2
aR16ZeolON0Ba7T8p0lHIzJDuHOLoPH6t+wRWPfDuKYOtnQFnBIIDJlyxIf5HbdiRSq0op+6YYPr
RKKVRs5hyRoB2gw9wLhInK/nbqk9As1rpH4AY5TmgONAkAeQoWngImggHXZOdOE7j29kiADUenf7
dWMfScn5HF60NsceJ1JZxUUnBRjV/sBdbSsb8DrZrd82l5IKGqEUYVbSkVWYxwCtqrsKBRZchQC7
RcbHKmqY20LT8DwBCXXLX3s8Lr1OPrU4CwNZyPwi9JDQjrbCZjDT4/SoQzZy422AS7C1/brky9LG
u+zkLAxQ8PbzEUqybgB7qxAWIJlvZW2+8vyZvvhvk4ar0iTjgVSGOOtYB39iMSowlIH8o05KGBtW
w87XlBfVfxLpFoU6f2WvT9/7qxZn/dI6Uii10kBzcDixfLiO204wItGF7uEOTjGbkqknWUrdr1fn
0llFfvVznlGvIR2aZiFEgfo2v82EYuOzNaHcxd120cTsou4hqTtyGROWa0cOT4ciCmGaVFh8EEyx
CcyvO7S0PMAjEFHRQMIcm+DzXYZHBA/+jMH7UHziCRysM9+Qq7VWFt+Rl83MzvgszlM9qbLYFTaj
gwSrW2xK66epQ2it0feWlgasigjFBU0lSIR+7pM3xn3K+yF2xZ3kcODbOZzAG3ftjkaXFv1FO/PX
HdeiVmz5CLspJFqJpeyZfuc9lp3dPHidQV7SpzK29ZsEzlCPITLko40awwMr7zukjWqz2xTFc/RO
opWjdnmwf/V//tQLCgot1Rj9l10Ztjg+FATa3eRa5kOGW7v5egEtPqgvR2F2CqpyODQshI3eAAWB
6doIWVMZUno5/ALLh68bW3xQXzY2W66DCnsoSQsBYPiRfyvoJEtv4kl7zHMjNv3r4oXspwNffs23
9V1iZ1cKpP3uys3XX2MJRz292rTJrheuKHMFgzJruZhlsOL6qftYm+Omc5Fnd0AvsItJ0t2eEu3S
29ftLviRAwR60e5srHV11Ks0y2MXdjIKuPfXk3zIJF5Y2OoJwQjKM0ECSv604JOdcJYev/4Cizvr
ov3Z8ANIybsQKD63d9pDBovrcCu4dLO2sxbvAJf9nIULBhaVIPSwwUu9WjRkaABTBqgCZ/oWFhx7
paygL4vD22qDEYiwXl6JimSto1PYvHji5fAAY52Ogc5/TDItiRVZhTNNcm4KZo3IpX+b5FoAaHNW
nQKmAD8/2eABjdsdxFjJbwpLrKr8JmtqvBUqWJrkkYr8Q5IHpl95gVGIzZaGOM0DHbC2PAM0snJ1
XVtZ4UvnHAVPCDhninztXJQrHfSU6yALuKA9mFIZmHW7mt9eoI/DUBXWGeCwgTEyr1MFNZdTT+1R
3c+6ozcqOwBW3sYAQItKqk6ombgt6mUGk9OHvoQD99dLecEjGnvpovnZGiOqj9tYguYbJ9kO1zKk
JMmtfvqZaAe+6bHal/eqFcLxsbFhjXrkW7pZS7svRs/LXMJsR/lxlo9aBqNJ/af+30fw7HflYfzW
/AOnTkmDfZkEhL8CAY/584gDU1pqyH+6gwx/V8hg+526K0kLzGG3lmBayjdetjULVWWQxqqSBqlL
r6tDt2u52Wyr28ApreQ5SwwgJgdrck5Y1URZWlZIXjBZlRCgf6NlyBH8ZJmIdEICk6+fMWoSYKEb
baWLS3sEVCSi4QVBAf2fLnIXMaIQ0zoLVCVx02ALVLpRpb61skaX7oKXTcyu1XXe90ENJL4LMYKN
J1dXEIVGwJeD0JC7VHCIiKFUFYysRA+1oN9lXRkYQyrdcaF2IxY6XG/MbqzstkoBlQO2OyJvvdAz
A4J4dqwDduI1r0UDEBdo64e8VDZDoT5/3Y2lYHrZi+nzi4ECuBG+D5ShF0oFjeJOBe4c8OWIdgHY
eKobUxBnsvjoV6s6kCsDqE2L5aJpJcZTIGkEqHnE/SaoM7icKkBah0Fp9u2QmhLr7r/u7HJW4Ney
+K1UXREfYP6PdFZn10ewDKHK7/eGilN5NBUzPWX3smdlvcn/QdC+GGdttuUSlXsxB1Lcrf1rLrZm
xtZu1osP2MsmZuEKPEohkXt0LkzoLhDGwFTikRiNrByJEt9yIO3KrhUM2lPcAqX8u69n8K9lD2QA
AnPiUlmo469pIS49YmToVWIrAsoBiMDnWe5HJePKgOyaELeGID6Xyk3bblfmdWm7XzYyK7zVTcDC
vke2J9jGz+NhkloCEvYwvP7M9iRX/4Sqixrmr27NA0xZNIrM0eKwA6fyttn05vChOzbR/9fcSj7u
rPNrx2Vrs1gj6yUrIg+D2Fiq2+3knWyCFH1HzczybYB4D/0PXHh21BocvoUxxMriXczGXLY/ixLy
oAiBxDXVUa8mcBHBprEFZGM6S/lW367rmi8+ky4anD/fQsWLxUxGWBquG6vCUQHED4gQ6YFgl4K6
qqxdKqfN8cUIz99lsewVDW1x/FZWDxmUcD9qRg/t9uYHjidgcq21E2oxFoGiCJc8OPoCETdbQZFU
xF6nKdCS22q7yXGKuzgWrGqf7GEq0aLVYSPeSGta5EsB/7LZ2VKqxKTRB44E5UQGJhsVrqzUAo5h
bclMAW0+oJftzJZMNrQq8XronyolhBsIaAieqD/DmXmb9s19OebXXJW/l/BVNFIxKh1aq0Cde1C1
+Do2LJ0yIEsycdJ1QvVklrIZfVHvWh3GWqTuUKqSrVSBlsxAkY+6wsGzItSxJKgDvb5fzc3ifBxC
zjGjZCqYdPaH6NuVxAwRPC0Hz273p2GgD50iYZvb4q4DrV84gJngUJTE7K+7vhR6L7/L7EAovEb2
uzZgjkySG/jyOW0hfAcViq4M8bRk/t9Trc/NA8O0J55cC/Cfo8O+9oeH0utNpUzPYaBuOAzbDMhr
r/RtMST9Wl/6nNTuFS0cf2qs486cEjyRhUI+6EtGbwpu5SbvazF4aTAv25tNbNiGJagM6GSsRbs+
HTeqWtgy6H9fz9lqv2aT5qtwmKwnww+G4toWceedbKZnrcSmwgUOl3/0poWnOI5mIHPV36TPRC9R
s77EURZnqJcKIivsRNbuoVS255A+FYRkL2jIEQ9V8j5qwbeq7FfAR4sluIuvME/dUh/FrbDCVxDd
5NBa6g8J51rosiey03eKGexWDeqWwqAKIB0BcBFBYV5QzSNcdaDgg/uY3cMq9018TzKj2SSoR0lm
7iTPeIQ5+jl3ppLjP5DQBS39V+Oz5y1ofWM4QmbHrSrPHUUwbIrXgg3uylJaCn2XzUxL+uKCzdIW
qYIgj5ADRZzZZFaJfGv/EMMbb3KNrjCumh3s1l55S5exKdwSHVqbOvSYPjerZR2JQDfDS7YHtkt5
loq1FNBaC7MzTIv9XBEi3HQJLKJ0IHaFbCWOL72QL/swO73CAHBuouOFrEOGxvQIuy2bfl+oxV3U
h+9fz9NSZPnVFhIOn8crbpOaBRXHo7j9PrbjBgA18MA6++tWFtNml83MDsI+CPt2zDBoUL+/Vm6V
81QZ1d4Tq9nAgN7S75tNY/eQXTHgBLd2G/h6PPEm/9xHWreC1sZYivAM+yEOcEpVpCaDWbWYXXkT
W5S24g2K4qeuakOzUCceNMyXjNjX9jHJmZ1H1WPni8+BL64qbyxlJS5HZhZy4zLMcX5hZCbZsAJa
iR+uKedgJ21X5mApfXjZ0mzjcyYGVB+yKeoQp3+b9H1g7eCIgfG/kA9eutJeNjbb/mJTRImXt7jS
iuJeSlXb45NKIrFqlj8MSf2iQQ7/ThJALvZBPeQdXuJdoJhwEhxWSpCL9/nLq8is40MUl63k41rU
OyNcyLjbbrgzuasmu85YO9GWNtRlY7OODyRvM00ZU7fMvMRsNSxp7utHNfN+Luv/eO3/j/+en3/e
cep//yf+/5oXQxX6QTP7779PxTued9X7e3P1XPzn9Kv/86Off/HfV+Frldf5j2b+U59+CX//7/at
5+b503/AFAyb4Zq/V8PNe82T5qMBfNPpJ/+3H/7x/vFX7obi/a8/X3OeNdNf88M8+/Pvj7Zvf/2J
/fkfl3/974+Ozyl+67/wF3z+/Mdz9vaH8Vy98DcknX7+2b9/9/25bv76U1DJv2BHT0DZQjEGAtYy
joLu/edH9F/QRYZO35QS0IA6xorI8qoJ/vqTsH8xqqNODdAZVGmAjPzzjzrnHx+p//qZ9EZSmk6k
lz//+0t+mqxfk/dHxtNzHiIl/9efs2UCXW3QvJAgVFUNVwBov3+OST3ysfEYSZAd6Z5QITck7Vav
7i8G5u82L9uY1yE/GpEgLSwT6NGAwDY7SDovL+SRoRGBvehla4xSewpBDJQJjuK6sRmYy6MK3pdY
kl1ND/74LY5hiZbCSQlSIDmR3Ah8rTA/Eag/xC0kCcBUD3R/06QvGRiaSSgZrLoPpLuq6M2vv/3s
AjH/8vNXuEBBZ6I5vryGynM0ggLblIYO28TMr+xI+//UHv+tudkJFUH7kxedDOMCWXJ5xo2glOy6
WY33s/fK3+2o4EYi24x7yuyCUqY8ANUX1CydGPpr0JrljjxwN3DENxDxdbPfpdvJerZGbTa2V8/C
xeYlUI2g6o4C5Zw1RXibZ/6gYklsuE1NcoBt1k1zSqwUCBfVCO+g1dGbretDavTr+ZzXRj96DhF0
qICB64Sb2aznRThBRAr0fKItBGZspzc6bEldAS7e5If0rb0qz627rmwHcBs208Ub8WfLEAoHbBJZ
+d/MwoZcUAEjRacpzDFYNBoJu9Ej35K7+yJIzKJ48rMIoNAe/qdg03tQfoBABlRCw7K31Khye5Cz
CT3F8jeG20OS6bhBgCpDXoh0jKIpoZmYnajYGdTIYQiwjcCOTsE7zwH8UhP/kLb5g4iqNBvIVuXp
1htLu0xiOM9mVh/3SMJnlurdRs0tKk9WQs9SfM2izkog0lMI7VYP+SEvcluC1MjYHPMMvNcIBqUs
2HTKYKeEwSmZ3KTpuOOtegwz34ZNmav4GsoB2a7QBUer4VuqjtW+laENQCX+oozeOZRCeC0DyLvr
lX5fV9BpqMApxLLUyVtdNWYbFhtxPIg5dDPq0IozSBHV0i7KAqg4QDyh8B1VIEbqw2u1wZWuix0V
aSUm6NBBkDcMohJQigggoQcJIsxApRVb3AMNBRoYft4YYH0eCUWtImyNEPIxBVj2ClyYKNTxBZiV
1pCt+KEoz2pyK2AzVlpjed5ND6mhpnVAPrbiON1GIESq9J2Ql4EodiFHdi9VVkskRy+oweFK2xPi
kuAq1+/SQHS8THAFYdhFfDQ88KxLmL5memU20FGBdLUbFsDhgwTAhH0uMKvTr3ofkgjg/YrKNZCT
Ni87YxgzO4EriKyWZkuffW8SCFEsaIZfcaE0gaZ1G/GxT2uXp3gokPeoBGwW72sIMgCMlJuUlnYE
SbDGfynC+zZkht7AVk5krsLATxGrWznOTHl4SjQARMS9XOKe1OK9qPeWJoMKgPpcVjxqRD5GaW8X
ILaMjQznDijdKeBbqtcsa42hP+VCvWeEGlmzyQMVcfwpbbyriDbmgOkS6W1OoYNVCMD4fFOD2wHS
AJX/luFzEqG2Tp5SDWRBMUU3a8NTS4Pnr212nYiBlXtvrQr9Tw/qRpIIUSDPrlu4EktGhEoiB88e
GhVQE3hnIYeaav59GAqrrU6sgiKA2oK3mZv6yO5SFlhacvRpB8flZuN5NQBjuQXsoRVgYjQC4j4k
H3LSokwEPAX2y5DWlq+PVsF6m7SPanDvKe+gNRtq8eihyAGFAQOKH2exJkZQB6YuCwbhP2imWrKw
1fvxoetwqIxI7A4eQoHmkKg49sWDlCLBDbmEVCvgACNgQJmrkSusM6X1TEIFi3cUYoKVkYexKXnw
P2YaqqaawfGVKngiq3oYGm3tG0U+JEbd801bwdcZN+FEhPwXfI4jBjiImOyqVrvRx8DKfLoJ/LNI
9gXJoAZE7QGCD2F5AJbNhGOZXejKTkqKbarGe5pKcDMO9nIUHEl1mzEBOM/S8dOzwqDCAENJnD1G
06MW2EKwNwJV8bZJn8bwEKiqOY7eI1zXoDByzqJJWJobut5ulTow+rQ0amiRhLlkBEputmIKxG/i
TAJerQcHyYYBGRxDJCSymXjqwj1uCJQ1+xKiXB3NLTU4jn55CBMUPSG5oQgnDW7V6YhNqLyq3vck
eUjKe2QDdyN8rzz4YFMNx450EPTCSXvVhIfyfQpJDR0LOIf4ZZv5G6FpILflDPHgtM21n6YIxeI+
8MhrIsSQm4EoiYZIUWkIXGN5qv23xnMUAdnOCMDl3tXabgvJw5MIkZsGm1YUoLKdaVDV/l5D20FH
HJaCg5zeyimEOhDe81MMomohnKras8cpferF5ugBdgG7EA5l1AEKH/54lPnRAyFcKyQs2szlrea0
cu+mfWx2STP5kDs0RokGJljMk60KizDxj3L5NHrXsnhd9ltQ0i08LUcQ+NrRbbpkF4gdAg3U5MNN
DL0TH7LkBl4SThKLuyGRLblUDF1MTEEtTBliRyElpp7nG3l8wIPLqHOAzCA8VJelJQoUUMHxLFa1
HWF8iz4zaJjB9fqx75iBFJAdFb5RFnc1gbyj/8Dwi2lWW6ESWAqkLLKYmKUfblneXetjCDyN5r9M
klZClzpdickr9mKkmaRMrbwsDSJDVg9JBDNHFk+I3irUoGEJvhG0KjH8GrHMVxEuZcQQbkM4iBgV
ZILBx3CUXrR0todn7nYYoeqlQ90iDa6qBG7deDoqG44dNkBpJszibakRHNDqRuulfdOEN40EhXR9
L8kOpczRkicljw1Rf9ElDbjnG73pUVqUDV+TTTA0NrEKSr7+HoYDMuP6lZgChzc44CY5UiscOulb
XA6m0EO4TYdhBmWuKPtGq/ibvs5g3cd3kYq0hZTgZCUQyLpJxuSmrANbyXvo30DYKodOVnYl08ih
kNCLlEfIsZl17dbg+PPsKtOBmBH0wA6A1dJqZavk6bbQhPNQIthJ1A2K4aC1gzH2g9015clDiIHR
vXol69T0a3jheqj4aRHo4ljIam7I8tb/ofGHSnzyk8jqNVjyquq2hz5OC1txhctWx4LbTmlPXg0T
9aaGsSOHzKJoKpMqkwSPeqDzcPhNUH9Cd1n2AhU9KyaSJQBdlWuJ6cd3frYPoEQYZI+EJXbSRU4O
/ZNYSfalfKaegiNz2KUacaSwtzO5g35Nbg8+sRN28Dh83pXcqNPYjoSbSGwNkV7z4S7vX2kLEbVB
3IhgKrZhiymXNmJ8B/iukr1EbMD3aM0BXuzieOrpKQKnl2S6GWXHglB3DB8FBUeNj8im7JT8tksl
wwtey2I4iw2Y5+KVQtI76M4bPnyePSFx9OEeX3ET82iv5slLKdWnonhVWv7GJxjCiJomEXd5jRsJ
YmSjGU2Q3MgIrVUpbpsUqlLJ8AJWEq7rA2QJhcImILNJVWJL+mCSjkMwwnN6ERak0iPVrmPluu32
cQm4Z5od5F48kla3IwXWwgWz+iDb4Dhwo4gZShndyCk0/vxsW/XqTo6JpeLuSem5Ij2UXJ4Epb0R
IbZVSrE1NIlJB+X/MnceS3IjWbp+IrRBiy1UyMyI1CQ3MKYgtNZ4+vmQ1TNFBnkremZ1y6xoXJD0
dMBx/IhfeLPBbY+UEkYRXEGMI0YV8Z7cq1YcJJo/KQ5YHT9pPw1up771AblDVbsN+dqoLMeJ+0dX
5vtEl+0gHUkIOvTqkBoz6lMWSTc6yyX5bRYegjY/yWSMqVzvO6FzLd3cNVFIUgcAzbAin3c2yOpm
qdDWiT+WHLvrUNw2FW0WrslMP4Y9TLZk8JO6d2ux9no+/FhM7bZ/yJW93uh2FpwScbxfihcUMDxp
xgcC6e1SXZ4KTfMDMb9TxMW28uRYIo6Rj4PbNoHbTwHqd5oTpB8pN2Uvfwvq4HsjSXasSl4gD0Q/
qsjqS2+2np6Its7HVUQIO1k3Ul9vykF0A+KnFbwrSBeVZ8KXOAS7qvNhjdlNcNSazm+ip2WqN0Xx
tvQNGTeh2GxdczxKxuucfjHaFLveawOuy6HMZ/WiiSCWVOwh0EG9qJtyrY/7hXEtifpfXuL1R04X
fTWHqLDCiK55Yl607n5bb62mfurc96KF/kTyuV58q35O+YN32F4bBc/t0M9f/rkuvBiGfC4HQAO+
Jqw5g6r01+WULIsXDKonNwGWpRzM3eirvnq4Ch29aH/+tQ74L/QUVNR/L3WJJKVdmiQTkJWch5tY
PWjNcqjqW27DoErPIDj8vtBQRLPWa+RKR/+PtS/y1P+z+AVGZBSCpCsFnum4F2c7eheIYW5rl08D
U0NrM8Fuc0fV0Q/X6+4/Fb8/L31xfLIqmaGysO+5Q+CRmD8HBiJ/xwBp91rX7UC7woK8BBf89qQv
DtAiaspcGWxWsXuGP2wLKLJ1OzgLzlOiK9qRVzjXEEh/aqj9vM2LXpeRyqWh5Wyzq++W5ahSs1X3
/3xSLxvJf20MCiSHdR1WXnIiUOkJ6WAkk9uB04i3XKMmLjWTI/qFN6j2NVD7H7cERoMOHphMekUX
XwYCfrrUhZPba73XWNDB0a0Vg8cru/rjB/jTMhfjEVOJllopIpAnRXaW9epszeI+Re1TSr93KJ2i
xaCPxaFLCepAuhYk3tbbeFJrr2pQyqTMB5fshKLiKvqV4HDtEVxMR6wOSfmO4ZGrhjdi/T1H28u4
9nFeW+NiPADIeRzVmP1L+r01PPfhYRL+byeHzhdUGui7l/JeQohSLqjxyRX3+e3iStvgTJHgo4T/
7fpQ/c8b+p/FLgfatZW38QK8xJ2y3NGm3NVLw++qKzHt89657Kp9tq7/2tMngvmneyKb4rLTVb4G
Gh3+4Bbn5F1HushGVMgOISYnro79V30n3Jtu54mU2D5GToiI4FIDbv/KI5av7friGKN6MUdiy671
m/A2v1U3kt9xoR+kgFrULt7n23w/HPIv8xezRMjEAeRpPSf76p4mhbi9doteosj/HSv+fgkXJ1eb
MOqlxTe5Kxan2dEkSs48pMflOHsSqLIc5zDL6Tx6QpZt2lbt5LFb44N6te/6p/v85/d0cb6TvrSC
RPqMWkBOv+apnTs6LoDRvfZ9JaNo71cCyh8XZLAB0wi09W+yYE3U5XXQZP/e+rnfxN5qjbrCKWgy
XL/hPvm0v53Evxe8HBX0I/3R0mCHcST5AX0XeZbdepafGPoeuiHyMjLjwBARH43deKYlqXxoLcmp
0u2Yitpm2R27pr9VtMwr697Lk9YtGW3kariplhWSW3tdq50V5BiQRLBTrXYa6mBpjmxxPGb8Kz2i
2KhbGnlDzW44YbTcFaO60RCmNHV1U4qJlw3XLK3/nFbAT5VWhQSJUdavN4QBMLOMqnyipZ5Zmx7R
K3t+kl50mlY3sz8jlO1UG+XZmADZXQN4rXnDbw/977WtC+SAXtEikALecqd3ByNrvC6lg5Q2yKXt
k7ZyrhyqP37eBqM8mrrm6rn761brKdeiUqXGlh5QxIB8Uuxkb1UwGzXHxJWWnrafefHpGrPpz5f+
TwtffD5TQ8st7Yr1Gee3OaXHYYKiOHgZarSwga9OaNZ/77fnCoUbIgbTR9B8v250GORSMHUCR7+P
ZLfbMSfZtP7oB9vgZOxlO9tf45r8MQH4acWLfG2y/vtyUjcN7n9/ZeD/AaVljcD/tLOL0xqmcyZM
Aydm8M39cCIQCQ7aCpIz3CGIeG1Xf05D/96WfnFAlSKAJZHw4gafedPqqhd6qbfO/illHOlJXN/f
5loeeknc+Svw/7TsRdYmy1UhYd7DVY9ctzRqMLJCGu2ln6JsLJDkdxUK8Xro98Nil0SQKx/Klaes
X9yDQmO1Uz2wPrZKMNRSD/GnN2kjbHI/frgGKvlzEvDTbi8+Sws+aZek627vdK84VjvFbTfSQbJX
ulRzBPjlh95AJxxmD+hp8wVZY647kcbEf3IT/PMJ0y++1RYWOsIe/DR5fliY4YXD85Wn+6cwxM0t
8j+ik7/J0YhTbpbp2upbQTTpVjmkN9nBXv1GCUCH8fDjGvTzkvL4eZ5+XvGidOwXtRDTlBUb9a1u
xKNIN8VMsanAlaAXeJzia4O9uZZc2eolmvi3hS8CkTEDSGGaQVdzqfwmmO/COfSCqWD4f0w1Yw/t
aF9nw3boU0wCKh91VVtR1qKaTouUOHqgH2gHo/ieOhUTpEIPXStU3VZFLELZiaNxG8YwNYPsSmb6
50cmQWRD6JVZwGVLoR+yyKxMHpkIPyLdxyhoRdsKMchrSM5PNaTLkAYV0qJtoa812npcfsqBjbAv
1bju11THOImZzbX0Pm5yJupYpdu92x4XD+n2s3ls/d79vI+dwKu3pV9syofQveaSdymX9PnSUNw0
+ZkUfqzLIXtTBFoRt8taokIysrvz2sCpPwJ3Ptc33VY8oQfvhM4IKdqVzvFDfBLvr3wi+noiLx4K
EBkTTU4agL9rcupzJzdl1c0u49HbaOm3WJacuylP7GXRfpSoc4lMDmQ1t9N6ixmJrdTJUxrq5yWN
bubFchqmNHRoDEF145aUC0nbon8xMnrV83intiaNRv3RUAMvNVCaV6sXoRroByKtno3hyerHt6ww
9qLcPDCO8JlM4ieL9qOh2Kal39TG7DEQ9pscOfMAtX4hVfZdqBz6Jt9ber4RNDS5jeCJDilDNmXX
JCEdeN6pLHR2mqGAXhT5bZwIjxn+IZBTfFHEEnBY+5WihTi0eoAIPtq9jh/C0i9fhcA4yrG4G1JM
SYzwR2nJD1WjeGVA1d09hvG3vhvsoFT5nBPZXedrAqLtrSAca0wBrOixlrHIzXDkmE9SdepCBoxB
r+7TRnlr6gDzEGs6mPOAtbuiHLR43JsLS0+dI8fKtlO7TTEYTlbqthHBKUnfUkH1sq5ieooMPbZe
Y5feVJjhLZoIbUlmjjyqyresULG8jNVkl7fBnZWWTyVQPqVFr34O0BdU0mqfxIwHhlL+2sn4Yy5Z
eWfmiad22tO8MD3VpV6xZwtR/Cqv78UuRtZBjwu3aJRnfEX3SiD7TLPtqcf1ATX7QM8NB85K6UYy
A5LMxDMmab+tyJy0RCqvf5L0lyHUHIl0Wy4qnHKanaCqpz5hplJBd2zy7BBG9Xl1ITDa+YNe9tlo
1I9S0d4KXfgRVC2D9Nh6zDLFs6Lw+5Xzf5nAWTKgMiYEIp6NEkixiyvRnES9jKNqcq0HfTN75b6+
idzaNTb5+5ow/gciUpetTVbURQkJHlXCxFj9TYcnRMEjkFvmXHVszxS2yCHgNfHI8dFBs9BCsmMJ
wEYgeWiwXMvM/7BfAHGoaaACLSna5epp3muYVA6Tqz203wvamPbUUWK+4aRS7+ZHRmDoZ52vPOTL
6uNzy38valwkd7QkcgHW5oTKW7VrG5uRHa4m98yuoaStR99ww8flWd72L8FyLcVa3+DPAe5y8YsU
r+v7JgJpvgbZ/kd9W7jLtnsZ8GSwoX84mBd8vbLbK4/YuMjpet1ohmHhEeMwcouZyuRCKbLLjzax
kWYx0Pn24xPDxn9e9s+r0rKiDkGI+FIGqZJS4FQpqyZS6rTGd7l7+b8sYK2ar/hfK5ddMTHqtHxp
Z17ignlJQAzI3H9e4bcK+fNVwfcW+Q87vsuPscfIy5ojllipdTiKYc9zDo6rw6iymbxV1M3ayTf/
h67L58Jo54DylCzjN60Za0TgcxlkMoN9eruS3VLnTT8hkIqXuHBV2eaPr+rv1S47IDNahtZSs1qi
fAxaZVfqFU77b9UU++Eqp+2NdrgKQuMiqgmkHGLT1Ui8o5JPIxzdwdlJ09SVki8tJcYwyz4ORycD
xFVaH0OAmq243DPZf7BSdBqFf+vd/q/wz/9PVPMvSOh/REn/f4h/Bhf80ylf8dW/IKBv47fvzXcw
0D/jnj//zr+Rz6b8LwPhQniAuOqiqrxG5H8jn03jX6RkMjbzIm0UrOap9f8b+az9S0RdRCRrXvUv
IIb+jXwW/2UgBIUYmsYVA7tG+99Any9yVI3/kJQSGdaQIKLoeZmjGhnRQM3q1hcrfaNWIPWsxpsC
w6kF5mDxfAjy1zCM3YjJ95DWZzynj6NJ6gVq2wui8WtsFLuBaX8ZyIcsL29nxSrtvM8fg769Eut/
7Y18/qyMCtVV+pLTj0b/rwl+qSsVPlJW449Guavz7i4BC6UU51oNT2OtbdTl3BnC9qf3ef7rJvkZ
uH1hrLCuyrtDoApoOBNfYOq/rppWojmPsdb4stV7glS6GbdbqRzDYXayVN+3HeDd9lsHVqxK93J/
k2bKg7nTV1DqEnsdGQgoQ5zTrvxc663698X3759rtfFl+AWe9hI9PDQINWBC2fjQa32IvB7CIbdF
bOOR7k1D7S3xsBM0ckdTvTKV/jwUl0sj26GTWCFJpl/GH60qm6Qw58ZHFteuqnUQptlAE069CRxq
DhClDfBHmiu8HlfUXR10tUvmumEAEqFhGX2Y84RrIFj7tGnvzLk+JeN4L03zA4CCr+XHovVPg97e
JNbkIHZ7zttMsBkEPuJHZjezCSYo8Ar8DK029gqQerrMCU4SR8wR54/7jWg9xRIe6GbkILjgBQFI
x8V4Mmdt0xkGTUrJLvT6pKp4SQHyzGd9UwmM10rtib9+X5kOsGAwuD3aCaX2rrXVbo5A6K8WZDUT
4sUo+RfoN896c5LC/p4f7lkFxKHLwU7rZji8+vwW4ndlD1WNwAcO0uaQG8B5pdLuvl05C5/9s1/e
iK6vhE38cPiEORIX7bwEcqOUWWHmD/r9nO4wHpLC+2Y4aKGHirTQuEZAyu5hsccJsahmnqLImZ/1
1CstT+n2quhAuAZBS8t6cZf0UR8dXKDk741lzy9YIRkl2F2Hi6ORvJArFIfF0pV7FyyftU+jbZbf
5dMOc7AsUXDlAXK5tHZYg6otMk+u/Cn/EiDPjKOKyAimsnVqp9jLdUeIQ+qihzS+yWRn0E5i/tb2
LiaDXbWu2Ix+x+1FP7nYgQSOGr82dqqBGdTe6vy5OMoJFqk+JEOJuxwvrnyDGWgxulOyjcpzb+6m
ZKemviDeMR+tol1fngCGL2gQQnFrPKv1A8yBKxfVU0BBugEK8rGK9xlgymYv4jqYzwfQRLXll/W+
GtxkdlrKVM6ZEW8n9lOF21k9JKMjBPeSscFWbBoduXXEelPHJw5dXN3KmTdZ983yJZ+ep+gBHB+W
hiqtuBhKfBcH7lIdp1J2BFpzAD1tI95L451o+elwi0eePviKamO11r5HldMb10LJRV+dWLIeH0sm
o4CYoiNl/GuMm3DilcvMBICsHVLrxRgfLADOCNTZZmbHCpXjsvAxwQicb7Q8c1tZBu243Ghhex/N
wmmRAaXWq8cqcQcKWa0CN+iedBM48oQE4+BOAK6lzjPXiNgOALNeEAUEhfRRD5qDds/W6s812jyd
WjppKbpzq2zLyQTNzCwfFJjCeZ2yD7FS7ZmK3Mo+DECPOVbxC3kPkGcrGjezVNsDfmNp54JCB5A6
yIiwPWrBOZtdUd0KBY5q4V3SveI9JIq3cnE35Q+CcbYyfzK3cnaTpn4VegCKgFGaE8jSCIefU5Rj
gDbhj+kg1+SUs+bKheyD13IV66yApgjOZrsttW2e3S31k9g9qPOLmp4QOYBEtzpBvyjxW1dPzmQl
4P8qTyuWfckcshO9Ota2EUJAWvMFRUTUvK+JcCq/JqSfb9dgcs6wBv0jEoeL5mFsRkmkGXmOFPby
HRB845EYGl5cKKjTgeQ6BNgw79VY4PzlItjchgZKwCEWV2OmeT5iCHwndtON1VuvRjDU2CaMPwJN
7re60u+1NnjLBlBZcomLZwPAXjfexngwvUxdIHpGrUnfcauOYAuLZA5h9EivgLndvBWiK6kxSdI6
Ifk5FJJTrXJobNvEQF39zHh+agMmhGY1jsH7mh31tdWioLGKOtuN0EX0O8fFDvv3XM4wgh3A/xhT
SbAKen8ydDCgerUfkM5xl5LQX2nvZpemTlmrrwLoO7Edj1ZgvKKU2jh43oEdrQFv1j3qY0K6i0Lj
LKjAeUmSIKYAbE9WQLeybKq4lLDWQ6Q7Nf1Z/lqEKswCvUTdqbit9SLnixIAkgGNhS+9rRPJ0+r2
qN9mGalWMazNl1DYDla5FQ1qaRw6XBONpKFaUF9REhVE/bGa+KJSNOl8aUgXRyyJ2WJggrXM82M0
zryPvLlN6P4oxvAoruhPOQW3lmKnGimTX9T8ka5QcHWtA6yuqzHetfVTbDaHchmEvaFzNAUNhJ+k
WMJto27TJKpeS3nuXaHFsTbPMO+zpBRb1WK8kwVR3uMUgYWShXJAV6ImZsaS9jjHwP/CXigOhvya
67N2ppmB82UiuOXcREdIgo6sxvI5yDT5jNDhkx7q6ba2ouqYFcOA22DR4mtddW6XZCqduYbrWjWx
bxY0Hqs27jpRQDNNVXx9Uc27RMj789jPz72kHItlbHYzGld2puN7ltWhRadKPIWrgF7O13FnNC28
A8r5SelvuxEwclWX3b2x1HTwos7a1HW0KdIkPeFD9hQqmfQawDY58obskC40SNEtdL1mF1RQH6Kk
at3P3029LKCpNUZHAYsVR+/ij2JKUIEsA/G1S5N5lwW9CA1DW7HqknqEWIdydBF+DEmfQArBJjBa
XT0NeayPdSA9m7wMP+lbLowy+j6bM5PmXC/8rI9mr9N0we9MtXZMKwWUnT81lmHu1QZDRKVo8k3R
WO9BPRg7qylLbM79tkqsjRSID3qKrXVet24etcFeah9I4jZNKjd844oMkDvah3rLXH7GRHbWXpdM
Rb87T7ZKFz2p4jy7kUSiV8zFvTakA+bJsW6nRsOsb1QUDHXDnVZokyNJXAm5Vd5lVYAPamYx9Q9f
wQt2Ho7PKLOMEzMJMcdgPC4Wf00lB0TSkbXq3SJAGn0CvA+rSZK5B2K1f2kDawddHJFowENjaNae
KSCc02jYtQodkGnpOGbcnwFkniQNkLab68YNtJMATB4yYzt60WJZfl+i0CkkH4ZJT7kKktotRsVP
qo8a/pCdKAXGnWmzjaW4duVM+jGLg7RJhv7Y52takU1M/zFX9TIO2z4utWafTfJZzrqYOwpxdUlW
EMhsV3sx+q3c/ml4mowWzHlVcpvJGpm8mL82vKcDtrbTPksHut6BkD+U4PrhyN5aA+EnBfFrC2qu
OXo8v09qsorqGAPcC2EPjPaAqrTkpZ2FKPFs3AWl8JzLwMoVYUhdoOjOwLiQJzmUmyAY7qtmNrDh
cdGYIhMq/VmJd2GzLJsgXw1ye66MfIy24OITPwvazo/nJIKbKZGTN+m0UVLVa/o02Zb5AIQmrF9M
TQj2ePEciNeSB4OIj6rFUDfMuDYVjMEJP0H9MqQimXF4k5QfahppnhwEX5u8FbflqEJYd/oQipWw
9KGj06kOylEjmZ6iDV/p7Gtgx2mZ36cxKnVYtSt8WaXhdEuGhQq/OmGQ1l42ESTHdm5xXScDRAbb
lQRfW7pqj1AspvABICmhj+2qqzRcXcEyjxyBPIUGkoi8JinxpwqKhkpN4SY1TYEMAYKqnnFNllll
5DzXSrVs1Bad20hsQDXViFVZPdh0bL+XIK9cuZ4HVzQnqGCWvFo4qVjy6e27mXDBht2jNQjMZo1O
I46TjSZ6syuNcIvczNd56PBlLkjRm7ElS8a9Pq52Sfz5LyzYMAADHEYLU9RYeCqip6kSGaaMk+kZ
xvhC2I5sKSoaN6ad5FLa+fLQzVv06BW7a9ADQR8xntNoE079EykJBq1TNjiCGmPQ3VXQiZSlcLSl
90L0B51BLeftWBgHRSnw3TUYNiythuG8fGeZaN0upWon8CKIOzUt4ZiwxnyQ8ZD8MPXjF5yYtK1h
CV41tsFOSENP5Fsg+he7FjksOyna1sk76TEYZF8Uhoiz+a7NoYBkwXIn6kHgUQvlGIg0XxlSTX5X
q7fGdC9E0RskoU2gkTpGOtSwQaCEHDOVx56D8Ot0w0mGrAeFZFA5xliPhakxuHkpmxAiIJbJwSEj
3xYbjJeRaYi9KmzhUHJpWGMguxnY0iirCihtmEraMpz3I4I1oVeb9a3WN64gxKDr+V6dKk81r5ef
8tHqdkOuNr4Ci60An4n/YxfssK7XbxCJRD0X1kcYKM6USJprTIzZxlDpNzr3L4WnmoT6UcrLBSNZ
ybAjwRQ3php8awZaDIE4WlsllsjRPkQpEx4SgeIh47HaYPL3KfXiKdMG46QjEHOYs/iQmEzeBAhP
U2ZKe7yPpH2eLJKDZPHoZIMUHTrz3ZrV9BimS3Do3nGP7o6CUvYMMPgdeTZe6cK51WLIfGJnEPU9
JbPEm0Cvkr1WBXtrECtvmCH3LJZwHwRBcyhK8TFKZXGXlY1x+/lLSrp6G9ZD40tSK9hzVk70WLT1
qHT5Tbf+8vm7z1/qZH6cRKx+lOW5VtGLdIty/qHPgyQ6SSPqXtdkzPybcHGt2sydOk3BHIpoVZIH
bcUqMHfBnMTHAoqXNam3ctzKrlrMpmviQu20lSz6yBcQzlDl2EcTxW86LMF+YbTm4TGc7hg5o0mZ
ljdVY1i+FgGTyQuQ1fAx9OImWn/JxHYjo0lzhE6E4XIdDht9rOGS6NWhFAcqUqs0nTBMmhMbPQWJ
xcQ+7FYTZyt2WlVbtsYsxM6QJ3eZ2jdeXBrWQ9GFwo1RRYdEmO1JLNPvvaUHTtVGhj3RmNomowQf
hs8zNsfssUhbzMaQGPhqhtWdpFSeORXyuQwL8zBa2cEMw1BFZWD8JoZDcxdG2io7NEo3Q5x2t0Sj
0FYqwUtnMbkryXkeK84uOyjGvdIbrxnP4KaqrcCbBEK1NS67OEjCfV7MEz0x7X1qo3Frlc1yMvIe
vo5cggFsoRSLqVEfUiVgtBimZEsZ97eWWUfGvkRaQVxdPYsEthtKw8ssHKnolqNRIcMZZQWZcrPc
5jM4hzCSp8OE7LHRSA2EHuto1gbp1yi85iJ6XD1mNTd51Ro3qSHC50mUb/38VVvMDgfokkNSVQce
knrfCIl2X0hT6ybrFdn2/SnV1Oax72bOeLD4sQY1Jp+r4QF7o8eVjalnWe0ZHR2TPkDyK+EqiCMG
5Ets3RZKcz/XS7graImR9gdA7dsWzTM1fkbCdNrEiYWx3UB3bI5zZ+qpeieR2BKEgI9q8RlFYH2r
Rt/StA53SxNvhfmEWs6MH7W06TjvDjnYRmvLo5wZTyEoZreexO9tTF4szi/LVDRevwp3jWerU6yt
GMy3YymFnhIcQFWb7mIqfpTlu0ZWfMyzsKWfRl8aldA2RxH+bcCcfFhdSpTS0cPopg3Flj7iWiW1
kr8g2uuP2MzCGcw/UjMuvcIL6+Wulc6RRQulSZhQG6Vp2CTZxyhp/dkoj3Ndf8XQrYR9rGFNvmig
xpWXZWhRF5PrxlnKuHeCr6Y13AUVQlFFVsC3y9EfLWccUUGljIMSuX0Gt6sdwHEFavdjGnytRX1S
HcxN25mvSjN/NeQv4ZyWTmj2ZNxyfGeJVJxSaHwMIL3UWg4dIc2P8tDY45w1kG7nbavwRxRpPELE
2y5zNHiROew7BJgqTAFbKkxHTsfnStI1/nx3DnlWTTXHxKj+lQS1GbgUxe4rKd+eg4J9gDjgbEE6
k7xkRbonVs8wxmRsubrnUJ6PRVHto0J5FSs8aCbNntUQmV+9vuNt0vOaxKMWl8gC5jJFhZ+XjezJ
E5h7IRQf+mS868f6YZFK0oY0+IjbBm7syBWsqHgoDsPxc+kVLeQa+QY2XGAvArRCqVh/ogRHejEt
vpIpH6VBje1Crn4sH5EiZY6YIALQ1dp+JMtfcs3XofZ2Io1lTnArZHe6Eo92nqEGN31JZvVFD1EO
MLuSjiax0TRhqpJPJcJHr8C5zfPv5L+3qmQ+jcAzkkR2rCB4kjVta+IpCdPYTcep3Crj8qhIwRdw
C2/dAp83WExP0YSPoGNolS0hDNzlTVZX2TvttRnVh0nDZaNBIiKvmmdFS+8qlMsdAKkP42rxng/j
qyoWx74qhn0b5DuBxN9O4vfAiO8CSTlnZrxVKqTpTXOBVKi+oYkIhzVdsq0etS9xDCx6lJPCNQrh
AwUkPmS9hHqreRTd26kIX8U0uB/xs0NV5jVRWEWjCBfyAVw5P8jDlKZ30oj1lxyYti4Ud6UVZ44h
dnBcE6pxOhbbpV5esfwOnB41c6u8UekJW6QsWd5hf62ZBzxM7AgOtGm2p2W5zwSMBNb1qnk+mSap
mow5ZzpLVE/6W5kLd1r5XI8h/c+hOAmzZXBgoL8249GsoK/K+GBrenwSdPWshdGj1nFmlkVt7MWA
YgqERA1Rz2hTp8jVp77lM6wKM7JbMTpkkAs8sZQfCm7vKI9Ut0iGxyaK76TYLBxFh3usG5Dfe/6S
nD2jjebLOmkzjFua381st5J+qDrVVSSGjxhmo+ei6s91pr+pZjc5pdz1bp+eYqHN3CWrj6KMwHou
jt+VTne7OYTKLkPjhGpoB2ExePFMjzXOv9BVL+ykfZVaUkvTJGzMbW3PYj37qc6ggPt0Q27bO5oG
ztzqJ7ahWnaKG6xTKePeyjUgGoq2AUzzAPXtkWut9JcgsUtVvh8lAByWaByHPHoJp+GZdP5HJ2m6
Gwwj++9CbxzH3Yjp8MTIBymOxE/5PxHGyM3m9GwoKlW+WqDqpd/qWTs6eZse8y4HGdUk3w1R+JBi
GeEE1Jpt0ep1J2QsIcTpBoIah7DovT4i3UwiaPZylB9jTeogmDP/X5AAsUo3nLrQoWCH9wr0QBfC
nL6KfIuUOBbocFmJXfOGkOhNs0yfBg2sOUtNuyxxTGw7A9b9c14EiGSWy+vnQw+Uegde/Gxq+Hj3
aXjTzij8i9aOyjlzNKMM/RjaFZTR9kANpTpiOMF9DedbUV5ER0+UO1Oaa8Q6MijRaD5R9TMs0URk
QGNtX4hhSpQFK1bUzWmeBzs3io+5Vb/nhKYChFKVCb6O7FEqGF/0cf5mWP27AHUYEftvhRp/04Zb
Tv0+X8QHFZaBM07f4kJ8SIrhLi2AXRjzUR/M71qBDoqUjmR/xkYa5k2YYlQaNGgTLDopN0TH21Rt
bVOp33olI25FlB9Ju0+N4KVYtk0LcUXlQNOqpVgt7HSJ3juZwhoFa3iq1XMfxB9JS5usJ2ds0/bY
Vh3twyD6YRblFz5TVFbq78PCHqOx+CJDchEjGC6N+g3dkR9KV521McJRcojB5o5Lh0yLsrUq+KSS
n8jRXlisb63J6/eLuKFRxCehVDEGZtb0OkzdLbL9wMEUdAmmoUWqqFQru27lG6WmZ7YOYMJcpv0H
oyKLIr9p8heYtXQL5C7y6l6G+EhpElbte2JkT4lU7+O4cYIBQnEcHgNuG2OqOGmzDoxSGF6EUThW
wqORtYurqlTE1F9bXSxMRBn07/rAdZbGC3VTYDq14VVp8a3NaLAUMox9NVZexyqqee50Oa2wBZ9a
f4sby20muTqptXiYxhxSOspSYVablCGB1wRMEifPDNTnJmbjKQ1Yuatpy5BIjymk6QKh8jFmUmMm
ynkexfs5p0BU48duDI5TEQExr3RajVajUHoBZbNW7Fy7KSuUniLo4ZlJ5tXUwwHyyNrfm/xBQ5kr
SP6LufNKkhy9svSK0AYtXqFcu0d4eMgXWEhorbGjXsdsbD5kWxuLyRrm9DyNWRmNmSxGuAO/uPfc
I8xtYH6oM1niEApVr20WrIKWn9EsLpk+vlZkShV6HDvLXGNSalDXACNSmIyI40OVTrtdHiDEnrpM
Q3OCx/HGNLS7JJ4/MKfYNnK5i9psxpvEAhEUNGyPhvYkshyioLxO8/Sl09ly84TXQGeamU+1W6tP
KJjki0rL40oq8wyjeU4zfXaleH6Ue0YUSDUcNSClbMhgtcjSLeTKd4RsfG97WfesLkucWR4YaSKU
FLCVHYJ2O6hG5Nfx9F0k0VUluGQ9TwYhjUnJq8FSCkG2l6Lw2x6npaU+1/W+lefI61XrMArQrMQy
eApCoE2R2bhpjLcUMjLV2YjYylBwc5JV8m74EzRHi7lCuK/iarjT2g7HIVz/ImCdYZhDW6/Hp7Jv
nw1RTdwsEEIUssVGGCuy1oUGSwMqEK8Umm3ajJehEu+UTixtM2lCJ3yumoKhohg9l5p5Mum/mVEM
D8ZSPq8vLBgAC9sCz7JY8ELNTybp0zASrwGryMPiGgejyHsygBKr1Ffhroa1ib+MZGKAlLxbY/Uz
Dya+ACJz5GDo9rlCBW8tLFpW42sQfqppcxrbRnNrQe18udt0U1t6dShHDgNbRh4+GBaGZnF4LYwm
5IQ02v1QUrWpiOK6KhUcYxEOxhjYfa9E0ObAxhAP7CYj/RmCCZeBRsldLR96mwCWQX3GGykvTbAc
EeAaJ/+9kEa3pCw/xHobJ/mDjuMHqdBfRlDvtTBBXaZG3COZBXCUp06s935qtaU9ZkyoVPVbaOfI
MVGLORA1H5UpSewRYN2gFhB0M77P9eEr7QbcqCrroQ4obqxqfowau07LnUk90ow18L8hU25aLHuR
6TczZLcZqQDiw9SGP0UwenPavmtaeEyCXMA34itX5jvZSFPYJZNd9S3hTHV/aRoi21K9PKpGe+uz
/mfRC5dMg1tfKR/R0Azr4wwxNwEHm/Vj1iuPnUZwhGFEm9FsKOWEOyPH20Yxwfna17k13FXZ60ca
t1avQdltmAePmrzLxgFIW1A+hLw7WVNgoxh9F2hAXOxrwVeoSaxhT/jwT0IztsuVo27gl9PTlk2F
bocJeoN0XjKvQYNlG/JrEDfKqVtmf8ziXaYSlVME4b3Y1HhKlFwM4zBpTqF3V9M0j6kkHkhQ/hqk
gEZCetOmIWFUVd0ii2FzlkemFwsSzfOEiUcu6h/h1ByHSHvXmmTcdAHAuxgrLxQTj4klkZFIkeCE
crsZIkD0ckrtZQCPrAFP4WSYy6adm7u0nx/ypQJL0mOSFNP80zSbTdclP31TIaUqhsa1Yn3XduLJ
YnhiB4qFR2fI1p9B8gU5toAWufymgScRtqkduE3eeb0ewSuv1S8sue/r1lM1vKEC0urckqrQtiYs
2KqQRNMZuzJFlfezaByWIog8FXuMeFjGfZLiO7G0BuAyi9iODcysNMxyCkUcGZEOD2MavOoUiLh4
Tde5bb76iRtYU7vniZxYnuAS5x0LP8AQywhP2GEgq2d5WQp48liYmas0BKlK9Og+yBRD0SVXvFwJ
9vCxkOYUYX+XrMxxw8jLk6kQUywn4b1mjvyWnNZllLwx5oeKiBC1shfOoSk/6o3ElTAwA5Q5LzOF
SiVIHpokeCmEDKuZcqx9ji5u2CzyTezF16nPsS346H2UQpwelF0VBqcl5VbRSx2do9r1W4Fd43Fg
CwRqMf/HvD5KVV7yGO3VIHvXm+o1xD+aI2Y4d7Vw5oh9LKzxfopAd1J4MnH6qMTVnSgHOj5OMU2F
OOOvVpFyLoXPzZg5fZHqOMMsL7U4sZcE6avvwHtmkxcdSGl8GM3NomFuUTCqrhPrkLbVQ4BDqs8Y
B/FLjQlPUO11IrJ3hhy1m1mUH6qM5Ku8LO5iob4Ll7nyjHS6T5T8KGaVU6W9wViYC0hvudDDJpu9
Vg1E5qaxL45GfEo0mPa0q58SJoGgFeapCLkGZEZbMcRKMRLv2zpnsBPhjGmg2u6wNlEtav66mz24
78WxMF7zOIp95uGHOYVM0VnvLe49LqNMf7DSj2Jm2IUVjT/BreiszDUYE7lGQp1QRGxCiShce5kT
BBqNZrp69tEVsWZ3gSJiOVTkHmO4TQnYWlfUE+X0ooujQrFhvGBaJxaKkyeCRwLdjyaN0q4ZJXpY
Of4iYvdR70MUoQJ5AI0e3qOXTdx2EcBeBggTALUsSl0wDoMGhGQt7DFxqbwqTkjhypovVbN+sNEv
NMYg88LIogzG0Q7nJfRMcztL0okaKttxO6be1GDYaTZct0t2FgVYEYF0l9eX2UABUkYYLmkxilhV
cSGAsG0G6TrKwksVjIvTy9G91eFVocv7JZQ0jjo8afHwgTLQ+mlYK3dN1TT7qRSuZTS/J3JzwIFo
PEjLsDYsoWNErP1KBD/vk9A8YnAIGbzq8EOToXgMtCluHwchI56KXRk/GFIH2Dops53Yg0qzmI9j
Z2cS3J9QeE+aKXYNwdLh/zVU68FaLLZv5RDAMlemGzaGoiNrpXKSU/NoDFPM/WDih0g0HUcKdWgu
WW6pTu/iUF5IOh4uQx+4sDDn/VxeskmPKV0paCX1va2TnzDjTkjgKTdxL38syfTC+CrNq+SunxgA
xioWiYOGa1ZUJa9SoQ87EQpM3snvMxQJc2CkmZYj9gIFcGTc3OH+lh7VTLkXk4JGnZpqFIcP04jP
CGFCgmzzkoo0eMemZ3F05JKwbYJDE9YUqx8KbnrbWMTQS8A9aI4BJrSaZBBNaJ3m20qmx25MYi82
jFMZxLdWMD1Jga1QoPGS2pcSyU3SfC2GcSuQjUBI7B7TZHoop1Jn/aQ0abrxIMzmh5nIL4pSb40I
IgeUiQXrKOigUmIQcY9Po2TA9ZPh8TEDui06yG+AXYspLI9Ri6nPfLVEIMjFjL2paHfLMmxkIb5F
YiIwv/wx1O6KYKbdqAJWncIcXBn6DtGMwkSct2ozlNs6N+7FSffUAQ0XFo2DbYYdJoWEX0nzLs20
wo8LAbd+LansxWxow6W020sLpMNxyfadJqoHaHmTx5FU2YPcDYeqklktv/5r3PQL26i8VHiHUdCl
wFtt2r1W4mnIg69wiOJLZQ7tpkian2pqXF6zhb0XppqrARI5Wdgi8k2XqDwmhfGWLE27G3H8vJtb
imY4gGDHZYwJF2ndtTKdraXTd0EfjpvA7GSvq/MfulqS6lIVW71q2MJXIRC6ACwIzKk9ztyhhAoK
t45LjkY6PJhF8DRkOPGNfYg/nhmH+y5npq+mwsUKy/GYWNa7GY7FNoxgK1iteBwb5pKDlj6pSiJf
H+N8yQ9WTMyTUWb1Jum673as889eynBRqvRDX6UV7IxQ3QdhtHrR1MmrPuazbS1T7MeCacKDS61b
C2VlLormJQaGyJZCdLVMy6/Q7p1FLggl6rXFIw5AdjV1O4jRvrNMXmWJPgm9TLHLhyTB137HyJmC
Y9Q48+KfRIfuZ2ZXS8f4jERi/DWDOSLBwxC3kpLtpEi0lQ5WxUg4uV/FeuwRdi07utZI2z7XnrtE
nralxalgVtIIkFBLd0JJRxLWfp1X6uPS4uFnTbdxqidP51reGRkD/7Zq7mYhVOxpVL60nCpBziME
lAyzPCURTUcRw2o71KT+1CAsT0M+QTLJuxuZEdp2CgXjBiH0oWxajKhqxdzPFAkFjLZHRoJU1qX8
YmqJeOaAPplLkjqmdgDPh04XlHTyRf1RZDMFGEMfT1ONld5YvzFovc4Lr6NYWo4W45nccPUg9YwG
26LiqenLuSKqY9WCWbZaFViVKtYxWVK3GtSRfFsIDjjODo6IPSWu3LY+ImgrzeHJjHN5lzYaYz99
6R2YPtOwxTu1uAGcJfCnC4PrETu0XJx8RWwIEzdT+ZiHWLtCi5ylQXhTK1BrMzGTC6ZjmSZRxayT
bWmxqg8IdIzlp6cG861hUcia6GR9g2R1eO4EixK/7U03Y8DrLq1iXVuhu5dISX/t61DxJMEKCUUz
MAYW5cd5iK+lSRc+1BHUU6mDkTXO8EOm8VwLPVVtm7hyJGTbiBvslgTB6levXbPKLLzakOrHou+b
bcQ0wVVCqEKENQcHM67vW2Uu/GCWe3rJWDxmCbRQBQNfRZmaizoKRPCNyo+hD+pTMdFFJuHG+OXw
FuEmaozsxUQoMCXt+zeDGhUYVb/V1JWPQmxUiMlr6SLUmJEKQv8gKlZzqYEbBcrtSzmo1Ftlfob9
sbZ7c+lPuoa7sVrIXmtW5XYxOCEAO+ItjTAOnFoXHqfkKZq0/DPtdV9ZlK95ktO3OF4u7cxaX6Zs
uY8LaKST0MZXhTXcatAfFm6TqzH1P4Ggx/shrI5dFmu7pSw7LoSs2aJ4t9iYbirG7YseTS9j3Suu
lXAgRUEGGtYQhzIWhXgQ8l90Ws3LtQFxdct3m0v26sDVhadnpBwXuGojyIZTN0W8q6beHQRFu+g1
fqUtH03Iy5mDxaRypga2Y42UEwkX1p+xM7057pZtnvMfcQhXdDI/BRXWkdhTXg4GBDqzb3B7FpXD
HIiJA6Uj8EaVGyOHindmRcEH40tZgzLc9WKCgfoBvaVwhjrQOtB/sMTrRONchLs4DqCqa2awKfKV
AF7DniqYFvqCKohQgIovSzU/unwYbpU+Rjvm4zZBiJItDqLkY7/XegGEOEMDic7lPnkUtYrgvBwU
Qupwo8iqJniYyxG9e//aMD600G+itMp2VjkNjly1Bf4kioOfo4CSALhExp65a7seDiCAZRHF0usY
wB+AqbXhdVnOLM2vrdkDwfThlyL294zXLoK15Cdo6R2jTutZzpatVi5HRcE0EiSsOgOZbeW4E90I
pI4uVAFmzBYaDQU32zi5qnmfXGcUrltBotv69Xd5RigCKQnfQqWXe9WKqz18h2fJKLuNbta3KbWE
x0Uy0vPYpF/mdQmW4jYYYftAv2RKI5bl2Pnt6uHbmBlRoSBxg1E9CzqCCHUOj5oeDJtBnr+LNtY2
8DSQgBuFdV+Pi3W/6GINCQqovEux0zYXDAq1VLBQr67GjkXQ72utDu4z8kEmQ53OGUusLboBUANC
mKNDXgmUFEfCVIbzKwXPXRtgmxsE4enXH8OzlOnPYaN3d3NsVScZa+G2lDZ9ZioveiIsbtSNOpoN
RX2xstKewuLUJuFwr6k5pDdse5xhKjylVLZNkGC1rQyhZ+WN+dwOzK2bIFAOYmPqbpkXoi8Wcnaf
yUerh2IUkZbkLHV6qodkcTJBwIwhjZqNPE/YwZq3EojInurM2NEQfSrmXO1GqVKPaEx1fz5EBX+R
141dcFiB3lTvQjHAO9mHc0yLIebHXiJZOZOKHyuETyMl6r7QQT37PqRiVzEyMqp+30rLXl33XtVo
fm/B3LJ4WYpyP9bjtdBYYJIOcEMU7FPZrkO3RLxXU0PYLMhAgG3RLIcr0gKcXfc1OguMgG05WbZR
jHVsXksMD7NZcmYD6xuxfiqTCzDqvZTwSZY2jr2+eh4ngBZzwpkGywT48X241eJDtKChTMIEo83V
LVRt+7s4VU941sHsgjo0XoJ8wb93ukUZRq+BGH7WwWOWt9QS00OsG++1SCdXSSVez1dxDnH/1hjB
Ihao5/oZyu52FHAKF5Nnsv1yoLbyaexwyGG67Cip+WKY1k3ADwj35eSz0wC9SbX21Xk0aQbTbaaU
x9owHoecAQ2edveZ8j0nl5nPUrVvAFfSAe/kypG0Dg5LGbyPQnoi5qSEJiiT3zO0X1xoX4FawGOb
rF3IHCSDk1hM4FfgD7I9memD0FrXRTC3CQIou44znDZDLkzRJEi2jqFqouobm8lWQMjpI7b1xBkF
JuFiD/+TlMJNUzOoYkaADLxGplIrP/0gftT1VNsiq6mTmrMAIN61Bog6pTKCbMbhFKtOLTcuU2EM
yEEswPfsVs2etE4+LdQumEDDRI7z/1Ic/I/0grcy55/fI1D+SSz4fycp3HyXaxxJ+/uP+v9QTait
9hj/5zyVh3cCStYklS76X/+ZfefzX1WFv/6//52ngqoQ2R7KQN1AQaivat1/5KnApUSpthL9NZBW
xKH/rSo0/oOpDII+NHQig8q/qgqN/zAxNkGjaBEnDoX+f6Yq/N2ZxaKuxCWVfAcgcpU//LOepDeW
OOpHXNPXeIn0HarTJnLqzXCkGDswX/1ECYHgl2ryEz2FP24Zm2+EPzpw/BKi/UMLgOnZ+jksVdRQ
tvCQrN+EsiKnSSz0HbYKD5KvO/XbdEg+QEx9yRPtCn7O5i+v62/Egr/JKf/1F65SjL+ID8jqkbMx
4hd2frXTnfSeKEL5LsLb4aF7lm9A8tZ752EY48rPiwp/3UV2BViefvz7DyL9nvL1L1/9N9ligTuB
rGV8khZznPjA/GFP6NJBO6d7huQhZ4uXuYQwuf194gaEJtYn3akugDEHlFeodLbIIjC8CveCo3rI
5A75CT2Sp/lr1CzJBSemih8g5Q6shB3sGCIKjW1znH75xkJ8dMPdiMvK9C15izO7OZmFZ93GB5uZ
AwPAfXMuL+MBQOgdQvApuHawm2ztjnHytj0MG0y8FVtYKWJkZMaufsZN+rnaWDtrz2RsI77Ifvg5
PEqveuJUbuRZCL3swmHetTUhL/1RIsWL+3cr6TfnH7HKZzlVeJzqJrzOXr9JH5EeOfnXny3A2CXr
uvz9t2FaYckqxhXs8N/kfJiKaxlzu3UZWZfKNTfYeb4EDtcjJhagqpkbMFTBnOUCqSHiYplteKJO
+bb0m+IbNs/G3OhPC4XFV0H6wkP7CDUmJeePUVy0YaB5Mrb63jxFb6bHfWywSPhO3uKu7rDrG5y+
QpRtIPUvE6G7zc6EaZEvO+OG1XUQ+9kmfBZ9hWyayJOg+5J9oNmYIq+vcPimD3hmUJHYhvQicIl6
zEoU+vrP6E39MH0Dxy+iLyxhK0oOY5kLrjP1u4XVSgWfwKZV2wc/6xwWxMc1OluxPpvYI5dkPs9Y
eGBlUxLDsNefjQ0PSF/bWMxOyCtPpl8Bh5ILOCZKlzH7WlQHpMj8bkpb8es9Q+7ruuzD+1Q6LRly
NuuhxZubGOyu3ec/WuOlEuJBOndXU10yEDTdQR0T0q29F+/kNGCT44PBbOfAWS6LL2OoW5PU84Cm
xtZeQMYmxsBYUXdOIvvKt0FosPXUEDUAdRpGvFu9tTuKsBTk25kjO3mzXHEjXOQTc6zmLXts92V+
H7riFSEiuSrFtwKO/mC9pj40NexEbJNe8iDs0DO47XsGteUlfQfbI4ll00MTgrSxHe81VkN3J32K
19gNHPO0+OM580vOI2fZFA/104BHqOhZB/Vnnh1YFMCmPpDH1rrq36wtcu+E83zu3yksA3+32MIZ
c6uGdQjvqruxrtrJ0QnIjI5awLqwqQgBqSE4bWaIHry26KHwERHguKhZwNp29yV81OjpHoKnLNrk
saPOdm24QIyGQdjGRpJ/ivSNTBoxgq3txmQS48+cuSpjo67bxItjlndVfSKoKTkSesBVgblj4bFM
tC2V1Zg/yMQ47UzHeoCThqcQzLe70WGKXt1MtKaZ06FkvS9exhlqjF/PFyLY9da2vixM8vMPgqQh
mjapW78aP1Tbb+OHts/v9MplDH1GGpc5yGwWH+HCa/3QMSAJOayQkxaeJKPXtGFUjAKKeAcO5HQj
KeN51J0pghLrBim0dadiceXnBvEdtBcecuxEn/wrC8lDoN0DE2cnRt/iErTqg26yFXGM5UnBdZ9/
1uDT5Mj4G86BeJ6+hE/zvSJjd1kfJJoAk6gCx3imeLXOuJu6oFY7jvfnEEHk1yTAEcH+GX2pDQlS
n21GzjyZxEH0dfeG7I2V4Wmzr/iI4rzmsIBjOu0AJL2RtlSeCqiwLS9OeEBg/NxjslKejBDqlbOe
gaMLCelbu89vmOjRIMwlkwI4dHZTHlrNC5Qf2t3FdJDmyriORQ6Cu47ntGNe5dQw397x5Kvc5FC8
hS+G7kBSaW/NNb3x7wHSKfCUesbgdgavHm1ydt+jWp5sadh0yRWzgY7eE9AxRsTGP64VwJ4nR4p5
vq2NOnZoPJj62wKOTZz2e3nuno0rBfD5fXoviTHJNyb98YzZgV3eNIfxWCm4wFYMyxtpt4yMd/u7
DEGPDI6xGRAxXKJz8jTe6bcuwWzJFZPzxIcqryLUxc5GOCszi2UDZrJbvq/R7El/CKEitYS6+PE1
sEhIsDHOjI71Aa2+j6tbaDN8y8MdIyEZQQZkiMlfn6s1ejL0BwuVDYPWq8BW2/A11Bsm/+y/n3Gw
iydgZyJUkNxAEEDWiBynVI+atM2uMRERP4a8g3uGOG1+ndRLOnqEIsiaq35zcag/A+M9dqzFARnO
7pCD47qVucP5KtVti1FNsJ6u7CmZSCO3daQDmn+RgZWA+7St3tWUD4ZJhmXxOqZ0iFAs7OyT1A/1
O78mu9VynDwLjI8OpKC84DuI6LW1B4y6OwBnW29c2dafhw/QHrlz9NsM+s1gEN265k9k3wF98Ot/
BAqWu1B3eggzyBpDT8UmYLyyKAnxOWTckYWD8+gPkakNPVPqJOApkt2/R45yYD4nL5wxNi6lG5Md
Vvhrtmf22m9IF3YmJzvHB9Tom3jHiKk8FdveNWZ7mG3NdPiQMZXMmjYfn2JHG11mIvTsFEgs/eIs
gk87TePPkcu4GRYAqaV+CJzoj1jd1X5qXJCgkE2gxE48YMrszY27wrcvETkb1oa4iplbg7/p4FdC
V+AHlKhOfHYTokpzOWfpdiLgSD7GyzmkoiY+i35zYbFfJtERomfIV4u+b8ptrLnJReTOqjlxrYfk
bvwRHuRNQYOLTxEu96CDdPkpGL4zSoABsK1tCEM36DUrS4Dk+d4xFad4Yhe0bn8nf6r4q98jtzvD
l2IwxyqTnoCwxHPLI6xvYJtTeZbYFbJdV7YG9Fdi2QBhzSlfhyepPJTDum9axekCRiR7+vJy8KTD
eBI3q35hfScoKb7jU3hcF7k9bZbv+ZI8aW+roh/HgXHaq5BrVcTKcMJTwjl8knUkyw9MT7a8sHnK
Dzi/QebFY+/zhVQ0ssb8gQuA77IfHubUM3efLEwHP8xTv1m6XessW/GpP4lP64E24gkmd8zSnOGg
7gbNFj8h/lj3wVa7x7sqeYJUr+TQ7zy4mTxdYqBkIsOAWufpVsCgr7ZR7ZI8RFQbgVicrN0LwM+9
tett8T4hu+yTS4GZkRu5n+v2cPPTfBq23R6D1/v62r8tDDhYsp8wL/erSSccgJEwgnhnHTDwldgW
0VP1ZGWbQL3CEqgVu8Dw3rqRf/kZ1R7NO9dIVW9xf8xe6z1aL+ssviujr6t29SUve7CGcbK1j1SF
DoiIks9inVkNsZfoe8bW+W7erVDEnr2nNLbcE7dCws8j9kyql96Kw1rM61AqFPQZG3ZkpAOUUQd0
GxkHxX43ikh89lqxtZZrUjjGR5BspNbhzh9hT3/je0hGGvGyDCOoQtRb7+ovHZWT4k5v0zfBd1DT
KTEZ9vV2z6lcHOoIKqKNSq577rnF8F9AClbbovqcWb4l2lQhFmBF6kbcYtqRNwJFcv51MOmJLZC3
o54gm5Eeid8FOWwDBaaIKtaboo1U2I2xr3XOeXgkXp94NKVT5lN3bteTQf0ctto28fkpybNeu2Po
Fj8cySwEgCIYxXxETmA8OE07sAM4Zmj8oTavJfFZS+FU+bqvQ6zdIG3I3JFkmd6LZPxSyGHbVZkT
wE7mNpKcCRnLPnSAaZJN/sPQb9wKpaNNbvqSoDEPHVR8fewp/bHGC39xJhNV2nY510z8B08A7TY8
C/d63V+gX4OtU255nFXOuOU9sZ0Sw4WkJzNleBH96MBEarSTh5Wvw3zNrn7WajyU7GxTcdu4SDo2
yT68dE+rPZ7AZOyi3lMrUnyTK4VDyDPJA4w/lsf4QiWMQfrgtz+Q3DB4XZi84SA8QlTZrg4C0LMC
VMMc63bhjdsCDk7pFGduKCL+pgmuiQPZ1uGncnvxIRzsJz5g3enX8mc4NxuBV8KLhOn/sVw6lKlc
05TEiKwfQMEsWHsMJQWHSpoYsJ1shzdU/upWFe3xOV3xSNTav4rbbBO/qgfrdXnFpsjH2f15/fDk
nv/KUZEP7Vbcwz4JzvnF2DUnDWc3mZ5S3eYuzUxtl9vULp/oKjf6mU1ur7nw1Zt5Nh7GB3Hbb00s
dEs32YsfVkcrWx7WJ8NHj3bICxen3TEkcNuDsJ1hWGwwxsZ+VONDCy4JGU5+GbfxM1iuu6YPrI2s
hhPaGsqB8gUbFeYZ2qt6St8BqZ34PLlrkse8l8/CFsTbS3/w7XTRxVE6Vq5wF21k5E42wtEnOCiD
j8nlbU0jfIifdC/0aRz8Ypc4tafhv4AvrLP2YXz6DawWmDl28Vjf4ZfIeYFPa/mweN1mfjYoHnzZ
15zY7bfZMXZpuZgV2eZ5TRsgyy+x56u2Gw8E7wXn7KTtWCOksd8ldOOhHaWbovIjhJiC0yc+2L/6
IPrIfrgIvCTeItjm5II+71RgBWTVcY1tpEuRnam/gzNfaQ0scsrsHqfIFpWFpd/VR8WbqqOxk+9H
HGLyneg2TvoQ1U8cLwgR9ssVoGFX7EQPgPpt9qgdCPKu9sF95HD+Hwh7tLVNPW8q3Ek73JFTbxnu
0AJy1NcOp4lyiZSdEe+0hWTu8BOu32r4rexFYkJtosjc4h7OTqU/S/Khp8TmpQ4eAoI8uUSjtzaI
8TOgOXaAUK+w1niUC7tLD0AlHGscVY68j7hM3OqYnutrTtsAa0DZ1sqWJ4UlsxFzNm3Gm/oiedUe
35e7ruZYZrElHmGiBHX51Wa+jLwYecvW3eKf5+KPs60FZ7zxKpm3CftmY2GIWz/DxIm+x3KHJC99
wSelNfYpalvJYQqBWu1mbSiaqTcdqBh77Y7fY9yICG9gVTjKAx0wqXX1Lfhcv46xQyRIh1o9MjcF
StsGznRXPo+YTM/bmW8H1gOhVnlMyXzyk9Pqd91vD3jusJld3HY9k0VlHqqNQfubs7DNY7EH8RkJ
eHRSGaq8jSbCnA74KhceIHh15km4wj73K+ANgZsCTEi5Ewhba97iC/IPEKT1TKFgdYqNjIzshW4q
/Yjp3xICBe34jue2t3bI1JgnbzvfPDM0YuTO+dr9MXmcgOq/hXAMYzXelXAj/g0CHSvmv9UAhKNu
jJfhxjsPfyoU9DifX9LnyQ82eA97SKZsWBHXcHFk2jCPyM598GZttZfysHp5PccfKzQje7Rm98tB
I8KH7DAQHNoAHPfNE03aVnfivYaZ+qf5MOyiT5g3BybBGN5Qc9BUficXVGsq9wLtQLlB6OgqmzXq
lyBAD3DPnl+yB8ujzTq2R4Nq2LS5dracBuGpNLdIy13dTzi1X9o7faGtd7p7eA6RZ7j/HrRU/g42
lky83ZhVYkP063//C3qqEG6n1YO4YpY4BftYeGTUcsLF4GnpjrTN94pbv4E/rsU623dywk24K3cK
h5UB1cRJDkST0fbtOWQ5Qv79x5P+9PF+e6XFLGad0NIfWQ/ZF9wM17oCP2zw8OXZSl7zy8b5D7/z
d//mFcH+6yP5LQ9AVwcMblseCYclB7fE988eugO+QqfBC53lNJyKTfr8h9+6fpN/wR//8iJ+wx8V
fcnTaOab4n6xa4lMycGBidbdDvvBa13ZL9l+bJ4/Wmb/7ddFUcfYQjQIZP8NtTZaZdRHRp/uvNcf
k+PwAmF8cWLDp3+uYSjTQdtMDV5CDhkfF1TLnjzFw37MGwO3K6l6/hTZIv/9RzIwEGbcIovKbzOE
qY7l3goU2RW2+RmLmPvwKnvZHUxwGsbsEO/0S3/snGyfPVIRUlSYFAhgBbs/+ez+mpr8y1ux/vFJ
fhsuBJElpiGeR27+hBr3lrl0WjJITeZaPukbvuqKT2uUDVZv+/Ik084ganBj9vT4qf0AZNzjAfwJ
Wd+n7kKM84UiyxN2AjVC7Uf76DE7kvfptWzs4pjayi52M46Y+oG95Pxhha2OYv/uu/z2os0lGhMp
UtcVFt0QndCQVB/WyeKeSx/+33buX57cb+g9/JCmVNYn17k8OeoojMDW+9/YzMeE4AmMqTZ//Irr
Jvn9K64LWSV3ZzXs/G3hFKvQPinYutlL+iR8Nq8IXVK2bAecCqq9ER4JbYap4xDC5Gfqg/IHX2b1
nx0i/2sY9dcP8Nt6SXshCiLIVK78tla0yauskr0U4XpDpwcKIm2tl/9N3XksSa4kWfZfZo8SUAOw
mI27wzkPHhtIkExwzvH1fRCvpDojMjtDenazyZJXjzjcAZipqd57bnOs5hgvvEv+Gv7078e58dM6
yW/DAm3SnfXWonNn55qr60mndAOh6WNcpWzyu+9W/48d8W+/15dHIsXIm1vFdLkr4Ct0WtbmowxN
+j4/V/Pmrj4l1+FQ/bCXH/0kGn2mk+2o87idQl3mJ38hFrE8i/bWY3jk3KifyzVr1SPwDLxzF77S
wjigvn0k0hANIrpLHNhYizCmz8zL6Mi39V2IfVzbMFGw6PSndBR21lXf+c73QUmq+qchjymrqmLr
mqEqX4c8iPfTBJA4FcIwp2/cLsuWZkhPFV/vxaXfy3d0aukMlpuJnjQ6JZGgrD+0+dwtdgDOjx2V
6s8JyrXMXmjiBcdx75+nmsCuGfoxEfE3GJ4P/gqHGTiZZq68ZfKscNStfvAP9YFK7uON6NlqsUYa
y2CLamk9NfPDs+oY64DagsxVbc/us2g39Z628Dy8SdbQWVb6pqeAp2k2T8kx0G/ZCffuiWDro8n/
X2+hPa2MXXZX7miR7eEycIqiw4LI05mKERh/nLQFS+ZUFA47KApzyUG1yMksu8vXSJyO5WkaN+Ke
W1Cr3Hb77pTOm7V/bPb2lvrkYlKbTIstnc6Vtm3n7sZdayv7Mp3QMB871uNUbkoGPS6wglQJCpWx
+xZwrl17h3QxMSdquolr672n67ywqaraeTidHMAkWcvkhoPNInaIIV3pi2QD2+FFbVd0KrInGqrN
Ql8y3LlA5wqfJY43a39P/C1fLHWiG5bYdkXZXn+7TSrm75R5gzwJ1Osy4GBSCb+8K6UZ1EE1qCqJ
7DM3n5pf+rFymEF4QDsJfb636PT99OgpUhD3y0S5pbxkTtL3OwaIDHK8I+6iJ/+W9t2S9uhw75/r
DTOcNeaIhf1G+YVxlamAu4p2Zcukx2lQxwM8egfy1zNxXNO5XtB9x6aWsSe3U6+4vWFYQPMpKmbj
UTq24Ty+7/Y560o9bT9OsHGB70+VG67gonPyliNf5aEDMDhVjcMs26fH8EgmnFiT1bNgQLdBBrQS
FKwYnNnq5/Uc4Q2zh5IeCAY2nolwzb+x0db93li3u2rZ0/6oeZamiI9hEx7HFWuYt5K28g4PEysZ
XRt6mSSUq/Rxmhl52NxreroMLaJg5V+VF42zE2UyMuMF1pCX5E17qS++Q7g528aqZiSI+ozjezPL
nOoeH3FBIwehfYbU8Jua2PzTIm5aFjoK7raCR41d5peaWDEyz+hMwap48Tlo4967wpG6ZrShD/aN
xVEgeUZwdG+UFBxZuxzf20c5n6PRJ9noWmwZ7p/LB8HR4okBSvgqbsQsvFpM1X+EDxIpU9huXims
aHUNTzF0rBkIKv2heJVf02N5zefBjfWa3iu0fYNHFEg6/ygTMXurXKb2UkKv4rsUWm3amL7uBL98
Z236TX75zkUajMjT+c5ggzkXWwZFTrSLT6w5M42/cKblZzrm9071rp6H5/zcvAxHPMJ34sa+mneG
d/Ce3FdWcDHBVFe0pv5ev4B+/sM1wuJX0a8bskbizOdrbIzeFkbK1HrSV6hXpO+r+Nw5SF0uRIVf
xUqdn1C77NM9k+dLfc5PCQe2du1dW1bRYh4dkpdgFwVbuvLUbvnaPioPCC7ug1dGsreosVeCYK5J
VlHNtJ3yaC7NJ2wjC22Jq6H7Cd8SjeQyfvbv3Be8Ucp79cA4Kj1NI99qWy+jo0p3WzrGm2ad7NK9
fUIbCTXsin14bW2yo8xIoJol2/wMkjin9Q/NRXZSRMb0p+sdAbzorKf5DUYV/jR2LWsrcEp6IyTW
XKbf37iW5qx6dDmTavP4htnzHZ35BZmTju28dcv8flxBBXYYvuU02wogmFveeNbZ+GQei4Wx5e8w
kaCbbRBFy9hSOiJ6XcqL/J7ZzwvTxyW7M/0JrE4LPE/3XMNDu5gGUXTJV+KUPlC9BD9YvWn6Qnlo
Lv4NmoHogB2+fDCdKeDK3OIoWwardisdmrcBLD59pmwz9TtgbjloATHIMrSm38u1scrPqSLY8y/o
32Yubsv5+NN8bkHVzPWlRXtzpmPtm0vP6pLxzkLaRMgnWZmmAEeMYxg6Tz2r1RbRy7JlcIOllK2y
2xd7ie6ft3R/lM8Iqel4oq09FbcqTRI8i+P9dLGaY17Ko3LIV96pDJ3k3niTNgmNvuRBB0PMkWNT
3sY0FOlrrwlYIUuQVAOag/S03hBhgIB4oTropnmPCsCZ8bHglaEd/oZzRTdn9ZIm7ybc+7f2noYS
rRFrHm7ou5CKuGo8BA4MnNdoLMYb7xgdm9nwGj+r44ImVz1XXkCL0LfvHqcGmLUbGQ2hDJjFL5rj
PU2l4iPeJ+UnHaBl+AMvBQ7eJevHSkXzM7XO6pVywbmckf2IwuM+fXH59m/wk7c5nqljtkZ8MfO3
1pUm1HvG5m1s5FXq8JsetZv20aKlTkf4u9pT+9OB10KxRhy1ihHl4+//suJEY44HJeFtVg8ZgpC9
stcPyLbXU3ux5ZULN4Mj7cQqWJsPcFVA9hCyuxWLdB2/GhfvgCcC7iqP38Kna4dldMfuj5U62f19
3flY7r8ujRbaPVlMfQH1a4aG5rsiUxtAdNINBmVOamiCtu0mV+dVPzOv2tF7dm+LgwRWiQeJvfnc
U+ZZ5Q36Wm6sfPFO2TeE/D+eM369pi/nDMzhfVW1jN7rBWoPms8wlabwuanaU2+YQyMb89np9VO6
62+nnEhBGeDeVo8cN+bikUHBKbhtNlOtptP4927kZ+Mp/u7I+YcVG3SsyW/Giq2Y4kt8wBgr9pjl
XGZHMQv7B+0IJBNmcgGRgKwx5qrbMKto70J6X/72u2dM/UPN9unzpyPxL89Y21QQbCs+Xx3m/hnL
F+k4xSVw2h0cfPVUsO7E2/bir0MmBFP3/9tj8B9aGZ+u4MuJNJRtSYzlx43ybyeFyWQelGf6wmL9
6k6Kg1zAscxvXy/lD6/Xpw/+8oSkXUla9PTVp2XJQ3akOulNtg2XYqM94zBdxNvoceIBrP7+uvzp
vf70wV/q5ARYg2YWfHD+WO7NJTGXnpMdioW2jVb9ehq2olKSiaLM5vpZw8jPRoUQgwq1/Mm402aP
oCZiNoMCSFyjakdleADhgLzh/0UT/f9dOorNQ/w/65nPiOKSl19FzMr0L/xbxGya/1KQNkI5IL7i
Q4/8HxGzpf2LuFVNAwBsmCrJjjzJ/xYx2/8SumnoH+JIOsVietYqgLf+//0//PfAS0A50acGoiws
/X8TjaL/BhJHCg0unT+ErbJmfHlfU8O0iUfsdUcXDE+ACjYzvKU0HnWYsbaJr8ATP3WpkldYwMiO
MFCAFDwnnlZpMMGtkw3hlEG++NE2WsgpCgB3aHhL2waDAft3Kxn5k9AA1ipmGzuRRPoa3K9mFRKc
QaZbi0rQyx6KsT40fs70qan0eVgHTA2QCEGT3qCmnAyNAYxjDnd40cCySlD+gFrEOpqhtkNspaNn
dH1aPoFmQqbRdWmWktiH3an75qzydehBjICt0CMllYhFFn2x9qXPBn/U4NvZ1AJahhfOzq9DAEck
rY0nzLjYWo2lrdVHKQgdS09g0A5cWkHPBcfPqiLUA+VkN657FUkCzBiQFR7JFAblSlpzxNIIeVFG
yICFC2k43yaNksD8yquZb1nnAht95mk/PFnBlpn060FTEKCoP1QLdohprCJxzqQ22zUJoyArv2Ql
HPEkAXYoWV2O2xp+mgv3ZFWI+q3AD62ExsIyx+WAeNIj/aMTzbNuTPEvOAqXqsUo2ZIeq6I/jolP
BzG012HS6tB8LHkRl+KHrYyvVSCFq8BC6EnwZFQ8q3krEW3Q7DQLLUQdgBMYQvXBjfpwEXgeOhM7
fKhtN3I6HNOcsGUTWQS0gG0gvRr3NEBkGB1mXVHg2syFSWBsZOlW5nCeeqQ0dm1xldskWIOaMEA2
3EIKqZdVTxRKP9Q/hHwOhX/MzI1XxY6fGGKhe/5LpJT23FBufnndz//UJb+G53z0If67XJkeCFXD
jCBk3bTJLvv6QBglNsQmjnggsgA2biDo7Hn+xfI9Vta00Ccg2YPwR0IY8p1tX/q0s+aDNOWXSGDA
8k4jcQSFt15b+aLHLj3PLNpgfUPWdB1Ii0JGMw5S12nDsx4pzR4L2Oyb7zC955+/g2B9wi0xpWQA
H/8ygsFBmkxISQWWOEr9ocJ23gp9XVqIljPtiml7HUwW2Toe6WV1tFK7YdnHxc+g19EBDBcjp/KO
hpCJG3vKoBlEDKSVk6U/wEw/dGm1/PsVK79fMQsXxizI2vzqyteRBTHkddT2FlbtgWpeyM9SOP6s
TE6JRsBrKaevQuoRxSCD0WQoRdnAYcIvg29+uWlz/fzDmZYBdUOfFnAZmu+Xgif33aYuTFI/OlRT
qqAbV5TXymKw+c0X/lxfTI8ZnyRUk7O4QfjA1+z1NG+91BhFTSgN+7VE632e1hkU4PIZe/ChAylK
muaE4VKLY5DpXI1SQ9xV/c2gdSwbLjMTK+SM2pHvIpWp+K74/NzS+OcKMeTwOhj8HJg+P/8WLg+Q
l+dN7SBbiobqyc+0fp7kRe5EQYkOM5KRCHqmE8vklZTjT79Or5j20HAMP6Tgm1PE5Dr67c5MPxlD
CX633+5MJRGo4LZl7YgBa16RE+CUvfSFeBzrhK1OuGs2pNqykfVk7O//qQD+sCT8vquyEnw4lxiM
YJX98jYFUtfJaRPA89VGmll1ls15hFF9eOqIyqsmQMY1NonQvgmtUj6X39MdwN5EYcAYz7AV9vPP
d6Dp9apKTdLNLJWslg43UlPce2l2MpUcMVd24sQvum1bxSdNVLd//9bK59L7358udOoWQZY8a+Ln
TzdF10UFiV3YJbJT0zW3eWftC+g+g22dLV1/94MRZTCNNkk9dHjuhXsmXeOeKBDYz+VyzIpvLunL
UfLjklSyEMlH1U1C5owvd6LS8XbyuBL3pshXq8ZQUmmORjdT7stneKXPmkevnYBpNehPQmoO0hAe
GgDv47ienuIOfClc17bNb7XgkA3qxo5r/oXmdagwlerxiYh5knbKZc0vno60Za3im6Xu9yXG+vQd
vrxWdZX4revxHUzD3qqpfbb1+pU7vf7m9v2+wPA5DGtk8i0Ujc3g8+0TUmL1oTqiGENuamXD1YrH
rTonzHfdKem9Udhbqo13HXI3pvWFjFKWnBXYX/NMaV/jkYwsT/7uif7jRbEfUXMJXVM/hgS/HCgh
2NRh1vSlo9uIeXuUrRIBIFkMibF2arW/kvWyjv30cYjMs96KeeU3t+QIODUYiYKmf5+epTZ//Ptv
9Ycnnfgdama8fzhb5env/3JVchbGCWCb0hlD+VqP2WOjKYcK4k7ZV87fP+pP7zRF5hTKN7kZza8b
HbxpWy6MBlB6RPtIKStMsak1UUThnplo+rrAXMdF289cEBMzXfic9i2qzm+u4/f1FM0KsUN0QTSE
yPKXx8MuFUX0IcFKmu2eFbIy/LXX39riIFnDVfjla62bWzok73//XPXPnytMBaenrOofw4NffuuC
47zqDnhKvMF4N/P0OQHsD3ZJPiRN8ShlyWno81PnFotwMZrDRO58ZlVG7qm6nC4KAAeyz+gD2NBP
fPlYB8p7tacx8vfr/GJG/Gep0TCDMgy3dJnJ9OdnoulcSS7qonRczz4revvqKfljnpEX5zFCqEo4
m7L63iji7MkoPaAx3pUyAEiQts5YV28wLxapRtijbZ6VqHkN2lL67hqne/S5WiGr/WM7lNkW5a/j
+giSTqGSkOFARrgjKEPT5OugqIdBAYGv5PeqznPTSNlzmQy4d8yFLfxvlpkvAqh/fiddt1h3KZkt
3p7PvxOrR9J4lccbLWdvZQezqMtJDpzivUVRXbpWKRaWVgC2SqsdwMOlOyYnD/ZjbE+eqrG9pLGH
+0tujVkbKstCEQjpKsT/kgKYlmy1NrxQCIn5wPF7pucu2As6QFK0GuWckUVjIuSVAcosSs+cl+BD
e5VOIiQybfH3Z+L3xcsmCJjBNwfrKZ77yysjW6npAwZG2tjpd0Ix+k3mwf2yLZgztOPGVuq+q8Gm
9tbnO8zOi2GapwQ9nvLRx/zlbak6VTQkRil4/0UMWgfUijG+eNqwlFKtoxbB06WO3SVR0V+rSWUv
LdXfj3khzcyyWP39+xu/b12sW1wQKb6AaaA5fL7XYQhdr4dr4sR+uzdhgbtRcIwqDnzBQzp4xyGt
OKmh1Gg7MePWztK+px+f6NAf1IrSSQ4eB8++JL11Mtoffo62Pws7oIyxAZ2dar40m30ka8sehE1d
la9xYTAgQBVMl0GddxqUef8taceNFdSPftOfW9siGQGYjwm7sW8hdbE2yCNWNUi1d753yit+IvCr
0GY6q52LIrr3OxUGfT0sJAioI77ixiSzKSo3YRLek651/vvP9sXSbeDnZg+miKNqnc6VXze9MURo
kfmEcvgxfOY4xQnTy/deI5DE6d4ykQiTKNCRYAj13qHxGGuwd5e8wc1EPM7/dgP652osTLoyjSrr
QwX6yyPlJ3VI1kk5TjkI0GYs+yXP0RYFWY2DIgi3nVKr8zFnZERae7YYO1DrrVX/+PuPMlVqvz7Y
01XoTIgt2eZ94hj0+VGK9UBJAqIvCE4awZXm/qupJyT5IBLVsvuM2V1ZjN+8v7/l4vKhGo0eYVLM
otQzpxf8l6/e551P4HY0OOD57shE5yEpkTX1dDngirtg0IQSrAeyAKVkuHLPeInelNq61XqbWIbY
GJAUQ5T2NNy4VvDNy65+fdmny+OoxWSWq7TZdz5fnhFadVhbVu8kCcj8yHUC27vG/Y1Zuqs8oqXQ
ETpHq4FBHtqwRUToXDKABP0YibvQSdpTOGDliItX1JAvQMgf6gwvD4KdcBbq1b7Mtc3fb+O0C365
jZxgWfaBNBg6ubqfL5lsgbpKvRIYZiQxmIwwifaevrHG4VGxrQcL10LVL9LBt7+pon+rI/ixLEP+
OKjbiq6ZXxbjaACSEEtBjz3GQ1c+psj/1eQxfwfZeRkS1mMgJVB1R+WltrHQQcqGzPMKGOpRb0n/
E6gpKgMgLC0PztdIqxWPdtjwzf74ZY7w8fJbhkrcMRs1dfjHM/nLM9cUum90dMocsqwvdtWeoM4v
wy64eA0H6EzbAcmBVYnAuaiwEoR0XHvtUOXNIpbEhnM/MXUThzxln/2mflD13+7eB1SD4zQb23Sy
/Xz36EiXGXl+CFar6Gc/yMqxAUVPoKl83w+xvu2aEO6CGy3Ja35hP+ygs5fBKqsS5tiFEa5zk0U5
bbJdqa3ayuPFSnIFe1+cX3S6n6ESejtD5Cc3dx+S3I+/+3GnvPEvzx9FJLwOliKZjenrU9DEBVij
RkLhCzqxVZZuZUgcyQFV6mYerIDN/4x92cUTXoYraxjkRTCWB6UsyOnCJ97CXQXEqbG/BDnxFB7o
TikC8eCjk1JDRFFt260N24dXFjlVmY/ztkyaBVZ9Uie0Tavl76kPIqeo4wcRDeZqTBJpFkeS4vge
aqGu8J2gV1a9HveANCchUpRL87IMNnLWm4sgoW8uFwMJ99PPGMaZtZAL+TzIqKQyu2swCacjpipb
XgWwWGchrQCSIzOYRT5KIGK+90WqhgtC6BD5eIEDDnpNc3Ubj5hqRWlcZWNk+jxApcr16EmuFTKf
oFxL/k9Dyu5Hu8HwHqfvhnEGPVrOFTVZmmr4qmBzIU9tmevjLYj3C7zexwTZlRZqCmweRZuPITx4
tyGtGpZrpfFM1IGNESfEY2dkEiMCdKQA3/A/d9YCvi+K7Nw+2i7Ozq7WR7wn6YKun+0Ai5fmGok3
kiYTxQXIm4pWftXk/trrCf8uUBC2yn7X2CogAc3fJqp1zGHPLgQBXTPVzZDdkVyXU0hgVKHL6spK
7+iSz+VFonUyvS6WauVvvMJL5gbc11mRGMmS5kc2bwRQc0UdXpqRn98d9Gz38fTUzdDC9QeT3wZl
umz8CnqqQvZGZSDe99Lm8e+L6W9nQzDxdD4tWk30IBnsT0/7L2uFNBRDaDQYqL1UuzU8/a4vzVdi
Hp+nNIpe6O9Q/a9miG0IR9kgvX3z8V+PE3y8MAlTnjQFqrD1L0eesQgtPYpLPHoxyrmk1yjgBgOu
qrdIzHMSygKlnJHt4nbER1rnyjJXUGlwYD39/Uo++jiftxWuxJIFwzR5GqZ9WdyTYCTKRcTYAu0h
IOrcAWoJgLNV5x+VNiFPWKLHknFRGl5EDDkaiaBmaRuifwOCAXmspI3hltEVYu8snh6vpiurU1YH
yyKvsmNQIvgrbAKTij5QCVRTeHgYNS9MgyCxQIsMMOrSj0pMo6CP/7BFgIXaPPl6r64+3tUuAakw
ahifFJjOUzZ3E8XNvvMhpZcj4MPOP8M9a44Cy7YXFERCtqugkwnVKi1WfisWjiSazdjL2sUGnKp0
1q7ICrJd7bxYeSbv7wQD+qaI/8OGpLOwg2lhlmdPjKHPDxlFzGCXXdc6rlK4jo78LzWNYyYyHn+D
cADV+mmHfrTWMoggnfpTpovh6I0A/D4W1gKhcWzp/YacRlyQXdN90+iFT/d7UUH1Y1GJcZU4ar4u
6r4CG9t1aQgVUqGt3KqDce7G6lSFpWsYnfNSEpccaNFRK9e26an4aES3aoehuzOCaBnUjXxSXa0/
mRRTetnHh37UIIwq0Uptimrey7BlYXjPOEBTIlADKn1h32LKIyFBK6sV6Ody1tNzIiG7Xgq7yZcy
1QRAAV1bD0n0EkyUYJqPUJqbzJhP/6skw0attBJ/L6kEdRs6ea3YDhFcrCk2fnfONK/DuOWUM9g+
Ivacjg/YnHiZTik4QHnXSZMyK5u24LYJk7kXNoBNB4vQ8JFFpzn7kbzKs6wABkhZR5rKsKR55C5d
pNa5HQGukfPuKACQ+L7m43zSwaRIOepIiFeoaTB+x9M9VCYTrpqZDlmHqEky6iNi9lYGkPhjEelr
z8Rt5drWXtXQyg7wsWO+TlJO4qiwLw4ZQa3zvN+pNbJNtwU/3uTW/UTmJ4Mvwz9cJbhR87beGYH6
PlYLWcTKPk2sd+JRNCgB5McWKd9XDWmavBWlndwaapzekDTHBmkvxBAqx8o2Dn0e6CejyQPHS1BY
T3tuwvnTLDEINz5x5zZb3KYyABaSzodSTYXKV6UxnkDdwyFORuwygjjx8XFhyXkzteV33yillV/D
zh+84Gn0n+rIGC6SarwR4jkQZwmqs6mB7WXc5nlaBJbD7lKtGY5x5vYqKKTTISkrQugGevhApu4r
jbr0Lm7FUo6rM2To+jnKo3O77ikGNgmJVDwJcnUIYdfOoXNjqM9MYIfjsPeH93wg1aZDOD8qrmN5
vFTWqL6ZbUj6g+/tRkvvzonaV3Nd6k6qGDnripSkezPINoHupZea0whqXPCrcnyv7AwtifcMFMpF
VdpoI4PxZZjKzarTjJdYNdtZZ4ZEYEY5PPfRV/fKFDUX1u6uqjx7b5I6HohwO0K595iRQgbiXnJo
4gn0/d1o2PcdQ9nR0KWND3OXoqkw537g2vfJrBo6QeymuIZEUq0iN3NCewpJDYQGaER0TlLX/Sox
F4qmN6BOjOA26axmV6byNSzMS2YM9VM6FnyefbREwOdALL7SzKa+yOdhI7Rb4lf1S5ThE/BiHmUt
cfeSmsJpU7GEu4Xb35Z5iBQ3Qi7qm+LgkjWzK6e11fIMyP6lILguiWFhWOiDGSYku6iQqJdW0RBJ
T6PlnomW5EaJiowEGKIUOcOTMmrWrGwkEJKoPWDFSlu9gWIhQ5qiLIKNkqnXzg70J95xtYPSU7hR
svG1oYBMEvobgOtPiZQPa0NN0ZWR6zNSkriaSEgAHZdJivfZi4xLMfRLZTq5cZf8i2SBFDN96Wh0
zPml6CZQUQOQvUfeZzY+MrhXrw3e1VDXb4s+a6d8r1MLwtKROpXUHpY4jrN7Pw4R+8vIBAkJmVV8
jYXIBns6P5UbA4bwx18pVfJQheRVaRWdF5gokgtbMzVpr9gd87/aZX/kBYFfMyAeVtCTsxpfkQRs
LKTmCAC7HVkUgC8Y029klRUKFI7vI2A1cxbVYKpwc2RloPx7iNfmOU2KbCVICVjXGneAHKpjPAC+
q70KvUG2/ijFBg6+XUgpSDi45RDOi+ZAb5W1mq4GXeU04vvl2tP851ICghPXW7N33YNXkccRucBu
67EvF37hFydTS+70tF6PLV9EHuNsXfsdDmHZxTDTvNhQuve1PDRsxXhNOJPtjekPPUBVSxoI2AzF
2GnEqcJC7km6sJK1knriwAFUHNRQNQ7vFBoG4WIHz6z7oyv4w2MksHUj+VDVGa7/VFE2BQvGlFqu
7YdkvC/dxD/rNgIKEPJXL7dISou7Zvnxl40MXWeACr4kbRSuSeTlT2XWz0mfA+NuN0fqyWQuCFJc
6uxvSw9h/ryqd3V3qD0KtJCycjXmlBh1B2pAtnu2lcgnAZD/SOciF2rygj5iI2FidwtQFQADYpqr
UdqfkxEletZOaGc7vxSmR4S7F6yIg4OGJOEm9wg/hbfTYBuxQtI+RrQjhDJVi1YtZUxN0gv72Krn
hDmKDDewVc/RV7iHPtyZgrOQFdgkZHVttuRc/uRacHn1EHaESlsj7yP8QqGHKdBYySoZOhIhp7sU
hX3MEIkW55NR5+ZCL9JtptwlAzx1REvxPJjK/MGArAVKdJExqAy1sHfo3Ue0tVKShAPy6rymeLcE
xKTpgKK2LcjV6UhT2u0pATOfGauP40kcFnfNkCoL+jH6Jq/pSiaQnAjsQQvjK7NKFpcYV76lUa0F
VYXIP/c4BktIWwYf6pCnaC3RQAUOkExfBG6U7aPKJRBWIl6JnuqqGilommpPwy3a222wV+3iWk8J
pp3hFqBy34vE2ylTYFRvSGthDcpNAOgX1kJTr6DuYSeu8ZITAybQ4ARdrV3tNloPLaerMndBqEjF
3HBNZWUHTTsLjQiriq81jhURJOp3P9WqUhdeMoWOGrvcFYiDS4KJQgbemlpt6mxcQ7F/z7WajZmY
6Jlql9KyK4jtlANObmM1usvCHCBXYU0H+nvIk/S+9oYXM4a2NvQAvnUTmnOUmo6R5rhgSZFahQYy
ef6yWeRuqxDhAtGsUnDs9cq4j0ukQVJi85rKwb5voTGVAT6sVi72pV4+xORw+AoytAR5joJWRZfp
5ygJpJLWJgxEqvYSuQarKLYQTcJiscscSwwQ5aikJioj0wn1B8NKqtPHWdJaEidMUUQS8pJR87i0
9PcmIcVSFvbGNYsf6ggWsBIJvreaWmMA1dR6AEpMSkm5V1g04VBWRjXsTMPdVH6tO7Sjk0WVRIs4
Re2E0AwMYwC2uBm0cBOG476Nzblhm+HVt9SHUjbFrGiJhykKfOyJFNmzTvYevYrA2twgSldxBfJ/
pd91FSE4UUQydec+ZRHmQJVT+YpUKZFq6e6GUCBxW0TDPGiIyqjzIeHJHcHFg0O0kxpDm/pa6dMq
460pP9i+K3JDpCAl05Yx7TKM5UNjStnNYCm3viQIjIuIk/aiZFhng/6jUoNko0YYrSQSgGBMYafw
W+ImPk5bph3QPxYqKX+lDfhMIJ23pmI7KaJxTjIUWbsuM6P0Auwe6Ph9Z5CVOwhCSHPKwVmWu9LK
JmWCgfQ6Ig92//EmqoPRzFDoRVW2A7e/8rupU6yFOJu6MOQLTtIQv7rJ9AeI90RkZT5Zp/QizJp/
Jku6mmyv5tp7403m69EyVeJT4QYpKz9EClUBUJQT4OzBAGqsUtr0vhh2VglrDvEJXJ54VbcDyMeG
oWxuRe1Sq+1Hot0T+iBVuG8koW3UmHx7uRT+nvEbE86mO/VZznmJDJNM88VZJaAWp6YPfa8bhhW9
P/vQisDeF2V+MqwA54wp/cjLmu+XoDcrA3QCud4sq4Fcbsv2q7XGxLj0InyPCBrc6OTJrrZm/7Ug
nAzlOjWecjNmqB4Z5bLziYUPOvtJ6sBUSKWenC3xXOhELmQySYSj7W2bqNmpBagL0fsDi15238u6
tx+lgQAwb0SHaDUywY+kzvBCOv6U+UZNSCugkNy1bZVPaUASLm8bp46c0GNV10+ZFK9JPHL47cQe
fah1sKvgqS984mcId1qFpnH1mXCRd8ukg6Mk24BEo7ikST5jRRyW4xgQT1YKNq6ouX48AQQPrN2h
vhdS/ap47XMa+OVSm3p9sS5utODatCwRWR0B8zKhl3eeNcwYMKp7TZw5+wGZ0cmzspNXcpHFZdCJ
ltc4tyi5O6JQje61IMx2CXgsuMM3vh7Cn+iak0CzsRwrdaP07l1BZN1CIxoBNgrrq517mIwL9T0a
+QXTQCk2eKvX93lQGQdfq915MNA16WpeDinMPWSW7J1WGisbbUzcRVOsxlLyNoNIC2BcJagIYPxS
puFoTGlnyGny4EHbnonWDefkNHpL0yfLLw7JoSeafpVDPqko59BtGEiEwhtJ4bf0PY2EETndmkPb
7STChNfeova1cps3SbOzfdpxst4uGXewTko+Pl7Ck92hyx+hvw9uue+Y0CxIrwDuZCj3cWLu/NCy
L0OXbIrQVxwjSPEhFD4pMZ15CGnVXNIyPYwSx4auKFipq4AyXajapUqRecRDuug0l2N35q95q3B2
yJ6xtST3ccjDaAHt/x4xK1XkGJabIqP13WJc0Y2tlHtvpCtSo5RaQt0TgtDweqdo7WKHZuvFJQhl
VRvdiy4XgJoI81ialsm3N2hISiHolkHWFpZxbI063FfEhkZCATGnjrtbgkGg0tikA41pOysT76Cj
darjKVc3zfFQlTKUKLlaqSQGLYQd3ND4eQ1beJA2z/R/MXZeu5Uk2bl+FUH3iZPeHEi62N7QmyKL
NwnaSJ+REZH26fXtko6g6QFmDtANdFWzWNwuYq3f1tql/+TW9ltaX2pSauqezsp+LD9D1MGnSfLW
a/LpuWqJUgrFGN1rehp4D047Av8BQacpepieQVVpNc6YV3GBrLIm/IFLNCeoSr0bKFLflmLaUXG5
Jlt7uY4CihktY3a9964LXqWCSsKhd/11mts3aWIe1KKYOAus17H87iD91r547UunOCa5fogVBYx9
KKJdV5m7JZT7URY0BrbLtFpAOlahUa9C+iT30XqyLfWvxpXZXqRwhP5yz9lw4mrAciYwrRd2m22L
ChNyRn3itDx69LmtvAiF5txSJ9HNgyTcNiR/ENVT3Ol577n9wUmRMhvIfyJH3WNkkejUh/mXrM27
n80EKEGbrB3HPLK5YickrJ7uFsFla7/FTRkBvAQ3SUxeBMVtqGqH4a1ymKLC0Dk5donQmoxZSrNJ
c+r9+yEJwlOeMAj1sr2Z7Gk8iumjLvSjHkraa3/nc4vlLBmZ+cOITL/K3A85t4wzG+xwnbOPCuvA
i/RRmZhnpa4PBfgBgzOlQ1kHWBTVHtlHDlco9jDZ8Wi4Rok8mu+AXUe66wEi6eogRd8k9DJfOtar
uF+rLiCymEKBldLtDs4MY7+0+mM8BLRMEz7XRRVBaVX/2swUhbSDR/CVXT27cU80EzKaPvxtenq+
2r65K3aebAkNFX2/j3r1rjtn3pYs1NQ09cmxHMRzPWFxtCjTZMpcNvHknBZpU2lAiF7deO0W1py+
OTt6EwCeBDgSZ9MHytkURv2OUgvRo7EvZUAlMSIKn2Shf5uWBUfo/OBJMuFGZSOKnNxo5QLaUfGi
tu5QcQYqEglVLLdWu6koWbhSraC11WceVx5BWSOpWgA4g3/gzm12CkByF0pKmWKCgQbH7D0BjFUE
0SnN5qdq+UYrnt8bt9xMiNr5fLY7xKicRSkXdYwwCM0tzXRM6YTyaooB06BHX24BVhTJpjHmusw9
uU8bm6CraH5YesIyM/+BdfitCZergPWP0PubbiLy8qIVCNlb7HYvnfI2UPE1e/5t5cZXFCc+u4OY
mAsB2IiKnD097ihPYaMgQ2vshvFX4xcPwoW2RULLp6gzAM65uIM4/W2ZoMXuK9/CynMPDv1+LT12
UVnhyww4FVI4N58oYt9QO8FJ2DETrthzfqmSOaEI67WLGAMAcgS+Bd9I57Lcqby7I9I92bYjYgNt
FRNMVfid+rM8q3OA++C+rf3XquS9pNPplMZLdJcymIdJiV6Q9h/SasN0N5lu3eSGQRXGjIhXm0Zo
EaRr6JCrNvOorjMhEgx6tRpdbzxUJy9mCrt9OD7N3eIcVMfUYHUp3nau+GM9oQVq/Xm6K6F2uLqW
K8tOsm0NzH7oHOLhZCm2cknW7mwxaNPwtdGhoDNvOkVOerbrKFoXkM3OXocdUXW4CklYUwCoyylI
W3tN0yRJHEm+GSObyCnL2vgDhV/Ksb58kX77TjNs+sVO1qaKvmQzeWQNlo/zMBP992zH4rWq2NQq
DSvoqPbHz5w3nd5NC1U9XXIlopLE6cngSW/DN6AZ+nN6QtXprvETA1ZcEzCgCUNr67naxF47U5lS
UhHHrZDh1XxyhfcZ6eTsBNq9NyE7SH0ZZMPS/jgWE7/f9rdlByKb6eIQwibjoRhxgjPdRKX8VXmc
oTzO67532OZKtAqtkyQ7ryx2WJG2adWOv5aUeDAY7xcwruQ2k9X3FPY04BouI+P4HCFprLbcjAQq
UGqJHpS6SIr8ylufqF/WRBJRVZI9D+U8blU3fgfMOOcosudd5tPMuITgxzkkCBTNS0EZ3MaXtFYl
Vv5D8fO+l/N11OD8KKP2xxqQUSz7amDTMj4pihZdAxvQT7yLaXAGrCOWOHC2fiTkC2vqfRXjhWis
GTqlWfZtFxJNiR+nyffObH/0HumaOmOCiqrWPw/jF8h8exYEm/oxgxE38OBiyRsMjWlJbx3yntq7
DvbvUpGSGlpbKOmNt1CUtCG11j72pTnRBPT7D6NtJWBQSbYQGt1Zmz8TuQR134NbYUcq05uERfVE
HRx1OeH45vn5ggXhJXVB77N6Jpw30vip+QCuMhXcJ/NCf7O1VXQkrZyxrTdT3RNrMnxMFv04DSff
0GkWX4CIMGNHbhHrrrwYDiJ7SKJdCBktW3LzfTli5ittutEDehUFrBM6aNjcjt8e9XoEidoiguOl
fYulUJsld0+RgomQNbG8VSaeHTItG58ttZ25phRvGFAgktWraaf6x0IZa4Okn5TV3LnLWv9LgFm7
yLm9ICOXJPJRaEXryKNtkm4zHNNlJ9fxDDyS0uq78NBsNf52kwOfQbVyKqLmbVqxmJypKyzFLT3M
mypDpm3ZPkmzhmjuLJTPPlT/ybPRbtZ9+cRtcacKO4dOKyEdPJLJA6oCUOKxSRoBnTeF+0HZV5r1
1lQEiAvz0+iOZ1DVQOk5IZbBgHhmhOpBhrXry7LdOuB9EOzhgZEjAhugAjr2NVern+LQ6VBgUfY1
CyK0VQ+UTFcrG5V5s9Sli8omWsKjL5eLK/pwPIpohKArvKl3QTKMK6wdZ7/V3a4KGHjsHqOKp4gd
qSS4Sk4ijk24v6ov3aBtqXeNDnC0VdVBL/jysp4Ctcq90Dg1YkV+AFf4jNMDnVNUm4W5nii1qx7q
iFhOiokutWTohZGzHXWUPYeI5/aW61fnvn3SqmspB8Bh9T4HrnXV5uXZH4fh5Pp3VbAbiqNQRj8r
SolNn2enLg02Y5qo+0E16DAHFo0qhuWOeHXYb+Vx8RSfMQP61zCsxpxrvWvtLvzwZvCc81RZb05u
Bweknu/FImqYAqh1jxyDvLCPXtCvjSfmo+qVvR1b/jSZzUZ6V3GO9EaM8Vc95iRVizSjZb4N3t3A
I4hhEQT0ta9dOfpccQA7Vl4xNLVkNTijQ2KJJot6Eb/SWt6WTRruJgZeR8izbY0xwoeC5CWTeMdw
ubMitG2ircgZc1tKm7LlefJgNlDmk40+GLL6e/cg2qTYlNjpAP/EVzUqJlOOuJHNFOycdJHG3GRt
3W4voMHsePHV4rz2AOo7Wuw5Qpw+unJTs9Kxac/Djz1ybaCBfKxbPkuJnPxV6XrudaCR0XS++PL5
uQsi5kPbOrjcYPty6Ai7yWuCzDO+j99SiOu03pNMeqiTEQ20x1PU9X62U1Fa7XL9ViblWdDxUOdE
60/YK3tRPTqGEGc9TZRTRP3R410Ro8lQM6o1y4BmybB4dkNEMTVeIubL9VJ/9TnBvI1BF3Ul7EQe
FtPeVFl3mK3oy6/bn8nGAmbYeGtJ48rUkncBSr2KCGPjHN7M3UjuRtY+tFXBpi4u6Hn6YRQfp6FM
CYLXM5g0DNIxua+LC0uTt8O16+ZEZQobKspBW283LAlW1QALU8m4LydGbxAIzQzcIEaC7wM5zGkR
z8kgnkL2ADwCXLQOL2yDtW4j2yRZ+1j61jKKxmOBiPGQyZFEzuTdX0aCU91y10s7ORorYlzNstvW
JqDbzQ0pjVR0cRy05AfV2KN14PgnYzkE9hLj7yVkhFs2M5mQ9kVO0lOC5oo7fFkrMv/ic2ilpAHl
1qXj7zpIne1gzS9Vxw+gJmy1ARWh20ZF3TaLUTN3vUWax0QORd2vm7Sd7iZ0jjLJrNOEOoCS1rTf
1kWJCNoKD/bi2k+uO/xiw9eiD+573u1p7fAGbIHj024koCSbU2wDqTkkhsRruy78NVmAalcEjIic
X86ab+URrE/koM4plzMZTW9e6ZOvI3Kuojz3t4VEyoIn4yyZluNxym6qgbHdd/xd6/Tt8zwCxind
rPG8ctbk1SN8fHEVz/nISE9dn509doH4/ee0qNyQ/SmN6SPr84Md4XcV9W+tI/Uo6uDKcpJjpeRE
Uis6uCkmvj0sCVAfZjWTDB/sxihz4S4F5DhUEFAWmZkCKYSO2p3tED7jF5rtBa8iD/k9kXF1ynVP
ztvo3/Yq21pNi7E2wa65X0LekX90GhWtjGSNa8oTCWTSHj3t9lzcD/b7QDPrHHigiALCNZoOLuk4
hNtntLMuv7KkbY+Mbu++M2aM/ATIzSkabBzDFFrk183QZMdIFQ4d4MpcsMdd5eTR3TzXz7yi4bUI
ejZuSuJHu/wtC7KDm5Qc7talfsbFQ70Nl0uz5WzZ64bi8HP6XxDaUm+bIfNvEaSR8xWYS0j3VB2t
8E1yBZKLKliygy64sURO5DLnNjvO/FXN9U85s/F4nX1rJhlfB5fySkZZiJ0k3fzZBzI1rqPJZGe7
8d/jS51a0dOP0DD4aI1OYRSDs2lo/qgEc1QIxL++Ld2xO/jh8qqJWZ0jYiIn7dzgDqPjzUT3ZubN
4WSNteYW3aczD86+9J8Wyr8qZcv5XcQUmwLWqp6xK9XAf17qScYdJpk+NBFHFPEW9WUMnShrcYq5
31al2OVej8pwtkGwuZZEu5DEYoeN2Tkq3sNONLeWLHj3NvKmT8nOtyiM96yS+Gt0WvGYv6S5eogy
0vSNTQiUNZImld+VzXDhBC1UegrwOO2Ll06WL8anc72J3c3kUh48UFIQhCRLzmW2y0TnbMMcfnac
V0tePuFLIgcoDH8mSRTf2DcnTxXPwu/euoBImyp/sUEBuUDxrdcCwjXk4WqaQp3WZ7IRF2+L8N8H
6b/6XXQ9dd6HqarzItGnF/2YsZRBdxQOu53MjhRLBztOcgL0K+9RRkuwy2r9yT2NLIQmJDSQxM0E
Cu6UAGJW93OaRA91HfwQuRavsmCVl0F2hfj5ph8gZivEIoadZGtJddtGTIZg2Q79rdy7ySYL9LFs
ep/iBNwWlnsca+dBCqLhRm5Uu4m+DLR3MyCzdKM6WVclMgKDyGJJp5UXsj1JxOUr4UFU+m526FS/
Jc6i5SlvnoTjb80U/XRh9mIrvnbwpowvk/2pokd61fD+tnmtxlDvvVRMdO7Wt1lNsYAfVB+x1FeJ
i9kg02fbNf1Jj1xKAFCwXtU1rrCHvHf4qBMmsA/Vq9dX4bVp2EJN5mymEmF0mFT9zpaJvUEWtZ8Y
bTy4uBW64G6LLZ6U+Wq4tZDkUJet/HWYC8Rl817Qmu5Jd2KJK261mzxkORXkiFJXtcdrWRd9gyqb
2KRmOXg5AWCOjzJFyuLWx/+0+eOety0C4GXnkTdjSTgL6H6gr9speM5MsJBxgCIh8OxzbsEXVRjx
Ouo5m4D5xkcHvsx0QTfzleNs4q449lWDCsSZuKjqzVhg/fUUap6MMAJn6E5ywOpvESBKFGN470Dn
0wLJMGKP9bSJ6BXCXnxJIajHYuUrTnFPw/9IIKlKRCBOsuy2aV+99Io5NXHBmPj7WIDpqenTbd/z
SbVT1FBi1q8jk5cOCVsPMiwWYsgyjpPU3oiYR7nE4a63IX4dPupMMc6mT/mpYRqodiexbqKW13sC
SyLiScH/FP5ocxonVzkLu5XRkEJz+MafaMWYBDB0tijC200FyjRYwDYjKaxu86AcMqKKRgx8Aix7
E+UUn2M4im6G0czbqnGQo/wKPIeTTiBpCH9yZT10WDWQdM7gx53ZNar6TjyP3tCHyTQRlEb1amHK
JekLy4YnzI0ImbWEEd5uvipZuyhaaH83zrTOAu/RovmoKfal6Lc6Xyh9SDDlyrMDqy4r+zt3MVig
wSY1smvxedfDQ76E33Qdgzs0h8GJCNKO9WdI+v+ojpJNHJSKI3UKODkWREV+RV9VFhakQYTrS4E2
qzVql/EZY9ZjkHU3DeazlbCRmZk5v1YhSZrD3JyWpiUUs1R3ed+i5alHUOILUrMsdxFr+SoGFXf8
t5laICS0sjA3qpc3BQasTVizIqWsYQ413baXHbJaXjcpC8vASxXPLcXbbXYdBwtVR4CRReewWgdQ
OVHDYRa/tj3KrDYo937F2uUCefQSXRE0RntbZKEmkIoikKocT8VcXReLRxa69N5LPYhjX+B48BDk
SwzyISSYQywth5tL3n4wQwbqg1X5fGQa3upVM3xp+RzX8FskmRB4ldtEsQczOcO93VCkk83HrMQd
jkQusUYL68RyUzoWrWFMevPAzsz1gwxekowX2jfoI8uDRUgGH+KA1bjPH12mvK2uCQWoOpxYft7s
Spch/RLMBcRKP1XGrKp4DKrg9IRBXTOLvVV6oHQ14YeIR/Vad8P7n/lBQte28HadjWo7qTD5tBTr
8eGt6LYwIdG1ks2ndKLl6Bo4uDyax6+Yu3seynv0aIwSXvdNAbP3GmlSMgKTDU+Y+5ZNFc3LncQS
6GnGEzVdCqSiDlNV2/1uukhelOByp0pzE2TBXZAv141mbUlRSa3RpqBaCBj7XXrBeH4/49C8ob7/
YK0nNDQY1v6ckSkysw1HPR8ySE6TFh9VK5ZdSE5BYXfbSMDbyB5dNbzwgbPkwR6nQxzqJ1MWDKsO
T+sQUhJktkLz8kaw0OMob03pvzUdQVbTck767uDG00mkEZF+SXAX+XQFoAu/bPB6l/Q206cEGsvf
czf+zDwumAQpla0p9dORDGgFIFRa2OY8q5F8UY2oUdb7xu+AVlJaI3katnFPwSXpNzJyKDzTJ8En
FzEORHHxNpTJ/dg1v7pJUij7qp3wSV3Yf+HrB2pMUZlHHGC2W3MroBfHw0+EYTtfhVDLvaKrRbfo
NurwftTqWvUBd4WASpbphy/KbRTlm6Hm5OwZyOTMKcK9tvFH9VzY7IpLZ99YbhkeJghQpProcaB+
T5YmK9h2++fab+46a37VQ78Ls13B80j6Jzmnvs2aF75bgIXjnOyCIaaLmt1wZUn3Oq1TimrG0sZ3
zTwvpyOy6Myk71NNMdRAoK18dDramTzzlmnnORfJLzlb180CaztTmV7o8hAn4lBrrAEsLmz0+qYz
fn/Fs7UuYq/YVJV9JW1n33ganeDk/nTVqLfe6MUEEdZ0uE1jgqsCFNAQaXMYjAvZFOVpfQqb6v/9
J6N+89+/BvajeWGktsed62I3oSxZua1Dmo6D+Kw+zaFk4HLqJ1uQAlGG7be3YHdQMbUm9I2+uNng
bfwmjTaZd5lMR8olve73MGWXvnGL5Sw7JEg3HtiMV0zv7OlOTYQlgCD8mBWfYriWIEe7EiAYH2JV
n6yBSJWBwX6tsrA+e0m3iaShzkh0BUqfnopLu/3wyOpIDOdaMvdENAJ3x91yn6Tcvkp1zE0+SsWI
TSZ2AqIPBz3sg4sLKM8KqtHGgOzrrLqvfQEB76GDcTJEI47PyvTn9/iDXuBybEkzXBXLtiHFaoVz
Ywb9nHi5jCS10ILBScrmNq1CqjkQUTB70tRTUFjT5lGJANNw9w81v5yQYroYwds2uTFWS8C3G5wL
F9GEQwcelLHqvbtJ/MyTBuw0LpWTcymvq33re6vFDIQVT+VnVKMcDXgASzxcpa1u1zpe8o3bZy/o
mUvaTHKy1AoWGDyTW9ZimjnDGvcogvJ1weJjE1HlNS0zBPoRMoamp86ZeNPl+Z5QiL3d6nE96mTe
epVz58lvF5UpJpIlkRqzUnjO+6XYVcm8Q//VnahA0fopQ9t2ZajCXnXZQFIzQujFJCAlakGKrD4y
Fe4DGWXnRosTLrnfpWBakYjRsEOS6mlhhmkw/mCWP3qtz8gT4Kp23enbC5z0ViU0VXgSh25adk9w
1s/92FpbNCkY8SY6Yl1ahaye0qtS/RTT/BENJF+ZnlouPp3rOlHkYMYETUs01YPGXK5NZu4xAkLk
uf73UIRAscG5bPn0+YHciWaOb5rlNdTpso2T/DUr8Q1MU7ApA/i5fAlI3nY7vDL5D7s4gcSzTrdO
6bl8ApNT4I+Qt5hNR6SwmLaq1y4feVPGcjhYjR1ft5JbDQHDaRzdu25IkoPOxnmDbaRYJ3A2NE62
427wnS/egaRc/zFXAJ3vfZgJkK2Tu8xIPJMMoWMKNWWJlgtlILwhCgictokU2ZCZtIInxK6N3QgB
hDjNsD37DKeZAaYZpoK8zr6i3nWgoN2tnJPtHIN4GrYZvMTes+GpEzPVe5S74BPium5DQrpVcJMH
jkvDe/w9u82y4hTKNzUAuM8PXzjOJ6PAyBO/sd0ouA2S67zV6c1Am+pt3ZzdinE6yFreeYxWZ+3B
WHjEQTEFVffgMxSHgkq6x7nwnyQEnRyH5rHA8Hg/UeiYjsyqTOWX4pHix5VNeQx6asj9LJ1PXcbz
an6hCJw3skDbXwfVTwU6Gsz2srOJvgpWVcsb12/lVqr5M43kh6vjcN049JY0Tow+C9VvE6AajzWq
yCrpmYq7iVcAc6EcgneNYCTPg5noTJA9nAUU5djzdZiTkDqg0l3Vcf7uieatkumD6+BaSyyqqcpU
FY8q4XScjPvuRAz0c+cjlvNnWu6j7BvNtrutl+zesQm56hl7e60Pw5IY2EZjIPIhsnKhaHOw1C7A
1IM+Zbhi/9hEJCk1kzhAfl93hsDW2uHwXvxkHZnuYw54WFZJqj86su1Fau+FD3JUX206VsDJDLM5
iJuC/piGs2AOpSURV38LuTwG8a9yqM1WKTtGp91f9R6q6yYHcDQMnvnEDVtIYhNt0+zt6R0qHFS6
ZbCcHcCgIvwceZYdjxd7DJw9FIiBQ8CGXvY9KreFXBmRXfTrTyhnCVuMTE/v1PSQBTvckGw6y0YS
CbYp5kztI5dXJKjaAugd28yoQ+4Z313npl/2KOlxFKGPlT5fOmfZeJoXZ95nA/w/cAiOv7GiVC6y
AaXQwi6XfSgP3GU3dS8oIVDvUaWDgcJemptAyM/I7pBh+GcTjhQVO0uCn1ldlwt1TyMGknGKLI65
8boC2t60S4XRNeYRJOIZnm9VFFmxanlBJtEd2+YCmNXRd6x5n120loYLHUS1pB7E6W6G1qVxryuA
yYV6T6mjwkRXbf2Kvwfwl3mTiIatrZP9xNAkxVbt7MXKt7TO3M494gHRChKAqYXNA33H48SxGJzr
khnQJp2OcbwHK5p8UAgI0G05iS860Vm74mET2vlP6FDUzdMaMTpjrKGIYtQjpIxPJzn4Ghg55gTw
qm7EhSB6mDg7LL/7mBKupk7o1h4XJITd3VwGsNW1oHRlnG51On/KNrCOXdI63OUIUYrAJhi/GPR6
yOJVhHgpgiNdi3R+tqqqu47HLt8B91ZnNUbcvWI8jcF0V7QYTHyhrvrlKxP0RtotQd7JrJlvgvJq
LGdUBPXCxpE6NtZ6VkCnWfsXBj4VEbEF5IxuF9DSY1Jz7s2s5UC9yz7o+L51ltMEPSqapaOzmQbn
hBKZKk5hP1oedZ9TCQdlU/acBcn0oMK8pFjWTu57jVNXLB5NgnOrd5pIwD9CtTxNx8eubYYTAoia
UyOXjbgeOUGXAOZ5VvjHU4Lp/FwPO+TFvws8+DsvRTc9V18DsvJ1CUKLxIMa1qA39y5FtYlC3WMU
gIdrI+13BvdmEPH9YgUYK3wkwGnzlQ+PUDUEFxKtYwDuiK5H5dVPiUNphd7qufrw9HSsoEGsK+1P
v93oER3aC6jesMlqh9D3C2oeapRgfsArg23hopH8o9v25wG95XR2YsLiQBYVcXWQeIhdyGjEuzC7
fnm02ot7qNMrxZWrMUiFhXc/Nhe5cKWvhh7Qhf1lrYVl0yIaIJXhc1+UP9rqDoGCds5SlBTZJD57
yM2oq3/XjjgtTKzp+JVE9u14csL6ugwVdtJuuJ+S9qrLGXRyK//Ii+kBy9cZt+SvMLZeSuw4RCsJ
O8QFMJzLmv5k4TwpS31vZIexaOyWr5bbck14K6zWzqo70L9Jf5DYP/rlj4gXvYJBEh+WAzhGv+tY
oZTT1lOf/M6z7iNyzOcs1Kc92Sefrlffm3hvOC3xbWQGDC3n9eDuAxeb1p+sjBpp3LKA/Qw5L2TY
Ws8l+aFNTBut6++Hih6CbC7Q0JSfvkt7ZN9/k3OxLQv8FC6kl6hOYlyeXN+80hAPpQN/1PpyF7t+
vbYv6nrmCFa6OZs3QXAXB185YFBUy2fblfQejv69IyKeGPuDOBHOBqlepzx48IEezBLTl8JduMkc
PEAaOPAmAVRn3cnDep95xbjq667YR7ztwYlonAym4WGpyKi7PPvWwMUieKVxpRTrpi2CfZNi/yXa
hyQMWmYUcDGOt3zXhFxHzCwHZgmhmM8FqsR93sy/yIy46YpcHbwQcV+I6p/dF2X5WBW3i93750CN
DyWhsTeTbk6Di/4hj6zjoNyvWg3ZLhglXJrXMqiPE62zASRWgFapFsvGm3i3xjFRvT12v7iJH7u5
qQ9ZBViVGX3rej2NaEqiVl70/o95wyouoZlt8KibODxi4AL7U820Kge6X62aSD4zmUdfeOtD4cc5
AJORINgPTgqI+UeAM1nJt9NZwx5iOsWWhfQCr9x2GhvBfQXIcqE6ioGHGENAto52KMNMcJ432Ntz
2872z06exQdzUfI3U84Xz1G1cZH57ZJY+FsryT9c8Lq1LlKC7IOKZswFCMVv0X9PKcRH7OYPs8yG
Q9MuwJB2srUGWrcTsKuNRGy66TDJ/zlqRhkvh5DXctUHLPo5a9OZeZFSqSx3dyfSF1zoBh3tIuqD
Vp41at4L8a6zonVesg/N3Wc5VLu4qN9Ti8gRI5gk7GmxthpYfR07XNm9n49Hp0LfNqpp7SvqNqKu
BJcpqSdJsqTYdo3vbs3oPVWQdqu4z6kb4gOxldYEZ4XNzY16bx9ZzTbBY8jprJ9TDwwvhw3dOpN/
XgTSmX9slPb/PsHhEiGGvCWMQvsSAvW3Zt7R8jDy2G63HcOCHprGPXlj+1hxPa/GiFz1S3tCEF2l
TvxY1022qUOKB2ofW6rCxQhC+FxU5Q2wye7yb2pxmlTLi7RUeK0ozDNiYGvL0wcgp6PKwM0RvG8H
fam8V/lHryQ2n7akvNGwxplQ0Ne5PIYXbsj384HP/x0aCtqJ4+bZGYv2pGG4qSxpsn3P4c13ovGL
VuJ/Eg7yJ5zrb/3jAQ1WpO7AOGC1cv7ytPiotNPRu2jZhtiiGKBR6Oap8KzbvUb2UEv7ZwlGsQlQ
AyRLfQPozfxbG8oPoupFhnSkJC1Qf0tMb3gpVZooAK3HY1bl9ypy30arJasY0R0YJhlfSC8I9CNe
C12311DS5Knwp5T+px9QKRkXFfvZV3zJPWiwWVqtbs6pJCB3UP/E3H0JsPnr4yZBFSVC4vOw/4Sa
/a8AAc9uOrFgX9j2fnjjLC2cbyze+yrGXIWCadVpfoZ//BbEkf/3fylpQkRYX/z6YRz+JbUgChbL
jS8UiugfaiW/BxvT5Nw9c6qPa1qcc5IWVpYeHlTqNgDD7rmqGFqmpnZ3U43JAFDAIoR45bsxR2Od
b6wgh/msT4NtECrRVKvcb6sL9SZqimsSnHA2+IoOB3u4Ylqkc7zybvNKbKs0GnYm8qaHNlv2ZuEI
tjs0hKL8EKXcBwkcMdOx3kXzK56p324Nmzgz2a3syG14J7BR28bUALqqI/oXr3uqHAxEkzNtApP+
Sit5NcVJfSW6Z0LNolUXe4/kCWKmSnakWS0k9GcUDFvyAa4pWZXlVdl4910cnXtyytbqBX2M3qYJ
mqZ5AvRgBMl4Q3wVcLi4UbBd47ZiIjWCjmjrDTSgcCUEJQ0PdpjedrV3TgoiQ4BThi3mr9totG4u
UiuiWstj61LqYPIwurpJlyj5FaprKAWqd0MtdrotDnXusMG0zW8rwJXd9HZ8tvyXqdLs14CXSTyF
66ziifdnMl1m846AVD8rdfWP3zN/l7EcBWS4gl4kDjQp7sS/vGWSuSUEcuxarglk9FPjX4u2fIlH
3cLwZWYVu5jB8mjYuP58D5ZDp5LgkG8w4lGXXYQeoo50OhQKtU5NiwRDnPkdld7nkNfbZZz8YwiD
vM6spVrPy7S1Zdb+kxyty4/4Nx81QnNcN3EJknLhl+K/PISB/yNzUO5tcFlTbJSMnd+dR8l4hEH7
MbA60juy9r/ylv7P5/R/KT6/+6+/QP/Hv/Hrz1bOKhdc8X/7y/+4zj8V2NmP+bfLH/ufL/vLV+2/
25v3+lv/wy96amv++euX/M235W//759u827e/+YXlLQTMHfff6v54Vv3lfnzI/A4Ll/5//s//+X7
z3d5muX3v//rJyp1c/luqPWa/x3C716yif4ns/fy/f/7z10e47//K2O7yXX2L79yhejhX466em++
9H9Sdh7LjaPpmr6VidnjBLxZzAaenqKR2yBkQQCEBwiAVz8P6lScyVJnVMZsurtaWSmJBP//+177
H3/B3yn+uvpfuARU7GcY63SN//qfFH++RKqUpOuKLJL1R3/V/6T4S+Z/EY6imSJxH8rfX2r/O8Wf
L5GJJxG0TQSWIsIL/n+l+Ov/PMbnFkSKmPgWFhEdsqH+9fH55Rif6vZaDHS7uBphiAbCsMTaDgkm
g4ZixtHvOBWkMdBp7NFrjHQkX9Wr6LqV9F1jLrP2zoYG0GY86dqxbs7xZXmtlqLwbdD5RRWB3UrP
sunVmWI3N45eiei13aDvsemD7Q22NH30IP8qyg/fwB0oXqjnpVwpsdyRw3YcH4GMbDVirFUXDVH0
ehqQ5pePLySj21Ov4UyiIhh3ai0/peb2mi4ljST4Qz8t79ZD0xFSv0uh++usR1FCKxEbqFQ8m67m
6e2uyBemDEca4GzN5XWPhA29Nn1ht3Ao1+VX8oWu2gLH2MFtJay2q3pjbZPXi3/tnPGdRgz0WrhH
m52U+ovLrtbI5LTVwf7A4M/fLFZ27d6XyiYJeJQ7F3nnnb/orAphFPNjfukXw1bz3M6Nx3ZYRvP/
klYJqt5K25Qcm+oUz3Cpiykp7HT6pliZBnM3Yvp5QgduV2CN+HYAm7769kE13udImFlepRFersaB
fn1tWScI/UNG7iOzcNJ6dMUXdZCfjG2GX8xCYx+x/hkF/ctIR65OjEwBYCW84X5LAqWxVjo63J5k
CzMDwca890oyABpnSLn61RLJORy8AtePPN5QhT2m6qbJNpkQqDbJCLYkQIZuNeuYkIhR9evyXjt6
S4tRzbM2oAA3dTeDZdbjMyBgrx7q7LUQnkRrB8YFer0vqXC83Q8xRuwb95wCoIANT8R54efUlWCF
nI4astPWnbMF2+ycWAEthFG70JEP90ut3NbPui05zUF9nhtdEyFImUeXckOWqrqryoMZv1zTfRV/
maY/kDkuWTBhq+jGm0jt3ph8ihV0U0bP1lGIHo3okNM4rj7FCfoZNope31TFu9a7ibGp+JQkR2mg
xul0z7axtrBMT4EVo1q7Hdgw90MeKIngyeUeqOqqfVjRUs6Be+VTQdqK9tyohz4NY6QYOP9IGk32
Q7c3J3fiOoZdRL70rlBS8YwGKyc9xtNFLxFZlPhdAnIMRZqhzYdBeJnua7kKr5obeYMDXMsw7JV8
dBDkLzS/DbI364VUGCe/LhsrYLYotrW1b4tHsztfGgDbZTUch9kU0hw666sgvHJWcQgd3VTb0jpd
tO14pVrYmJZk76nyLrL2cp0xci9ul2UfKsoBoVM+vObGi1ae5XSnjx/aYlJfB7qKtb2EqkiIPg2S
3NNdn55ut1MpvnW3h4HIp3QOFtlfuiBLF0bvTDPJnm8ruJ/+fK8hXtPlBf7wEn02t0WteDmv80hR
LR2NjY9Ftn2H/y6Go5htDHU/aypyxqCCDLKDYDzGt88BT8qwvEQH7BVjdYZRpQj+viHoXNYfyIad
1F08fE0Nyhj6XxmmJGwKOG96tJF0mVXQqBUmco2oGyEQw9F6xIlgJ8jLsquEPpbis7sYTnG21utk
D+hzkKRVKZwKfsiE6gYhqC86ORcBiUe1tsnQslrZx8Bh01XonW6JPXc1JNMED/BmoKM0UDfdaXIV
wTPr8fDLFfb3Vf+/ij7fl0nRtf/nf3Pj/GPG+O97gApgaBS+piAo4uu/3ANDF6eVdLEIQPPN5S16
G+47XHhY/+hVvaDmRe/siVePMiB6Qc949iP83z7alLsrRPbVBcpPd/iQjsJ22HAt4HOewBBfJN2w
STqiYE0LiFiO6EuPCVPw1fqhkAIpDS+Rd+HEqI998tinq+QS5kMoXx4xQmjKm4xdC7tC6/f8ldd1
+3hZ3EmewCK3RiPxUFAtd7P7wIxD/oASNiFniJ4+CloIVcwqr9xWHSnyjjniFIsmu568uR/vQsUp
VTScHivEb7Z4O+X5e2O99Om2KMI4XRez8wgVnjNwntNeSCIfmq/JGSnG4hheVvctf4uDaDHXeUxX
E49Q4WORpjYmOd29EfCDvBKUgqXTjY7wed9fITtYARkysWOY2DL0xwleBPfOcy2igN1a+XGsH6V4
g7ceKWvjoUKpz7FLlg0H1UTkgJfe4PMRX9m6GuZaqBd4ZJ4QA30PRahP7kC13/VBGZd4w812NSV+
3NviiVoFL/ngqomsoLk8INNrm2AYfJp7cBW9xsWm0Lfh8NTQ4tmG1wWovA6HPrxBq0j4VGIXgzuB
CvihtYiTiVuMGOAUDU/lRrRCcG3wClD97UZ/2vjm7fn/jb5/P5ZzqKVMjCpZqvPXf3ksCeC5yt1o
Ihd19EDyGxSwpKhu84Xu57tMsofwj9/yt5+EX77ljIP88i3r7j7kJOeZbkrNgE2iUSgvk5CeX/yf
5D58UrgKXG4n4Lmje1224b9/FC0mwn/9leev//L9C1WPlZx6Ckreld7Bah3b6ULyzTdwbNBUdbLN
V23ffVgf9dakB034qFco1KxP81w+9m/ZKt9SY+2UD2y2/UM5MtXZzS51441+pAIyptTQBnt6NLz8
TKBMOJfOWoF4kmjgBKGy6xNVxW5HWR8QIhSEKwzunJzhjBuV8Eo8P8hyIAIIe1llbkxfYu9pVAAW
r9YCVHgp7Oqd+kQsokdjLC1t0zLbySFhY3+IFFX+WVnxn8/Gj4joSBWVqza/UX3jX08Y51bpbnrE
Grk0DkyNWLhpGJ1VyjYSVwfbKyK0WVxuN/jU6WiMdty61Oqlr/Dff+o3l//0GM2D9y9vYwyGkdYN
P51wHLyLI59LbI0r7T3+mrdFzoavaJ2pXgJEK9vTuoUV5qejvUl+7UsXw4ifr/J3TfvTJ4rug98+
YKbB1mEYmm7+eMCq2iJWpJqPesb9sV2y+taOWgTl5CC8VOsA2U7nc+63xirnp69WgIndtALkxlTJ
/VoXXr2lotgpNzFJUag7bSgTiIsHy4W4P1aap3qAoG7v305Iay3JFYtVGi2l/GXQXdH0y3bVSx7/
nlw5ssGMs1XzBXcpli5uUY29O3XJLSPUxEJhF8ik1SI5PN42/YnCRh83CyYfcyE70fLqjiG3Zc6V
Yri3LgCWHVBI+GgPRaY9Rk4bS27FO8xMoh3B3au9epicZs3XFLf9zqn0+L4fuXi38prAjSdSE54p
EHW4b/Fm3Jy8IF/IQWg1hpU3eldyAEFbXIq44jVM2tz3CrKgwWMhfqX6TvajPVlD3HT1QsdE6FUT
dhv/FqHHJdn5VKgdjVyv92qhZ49dR8URMANqAxRGdo1lq94S5+JkmILK2K8QZebrjNruefpL51rC
i4+M/+JH1nPHMzM7Axu37tgZ9s0xK95xSC2UyrTNR8LyRn1BqE8aRTbjupgs0kVXP1w6FHdOr9lW
/5BNtmhtJ65HY+5NJ2kGiYzTjCtiLqkYSOdYGbJqNr0YKKonYacUs1BmOM2RU/rGblw3lGseLPhI
eaAOjOgsB62zj+cfr+Qb2li5+BYGcn5wMdR2aTp9dtT0UO3OdEYprFHTdsJqqzmSsjVbGaoOXGab
Qq8YmFj8e5o6hMqMhS+LkOILTv1ngsPnfAMb1cyj+n1djxDEsZtt6y0P7RVRN4hOSjZZHYDsM22b
5xhTvbQGaLtrTotpNgKub1aG9AS6nL6QApgQnWtX99UV86B9O6HSwxHQS6GknslYimAPB81lA1Ql
H4N5Cry1vlHjZuc+TwtxdHaZ+JYQQntByA1uRhW36Azavh0WanMu8hPDEsmKRruJMYLjNzVWlbUg
UqyafF0lCsOhSnzujddcdjFCjNIACnglN/tMer3G24oPh4QO7bKRhGUpL4d0kWW4cQJD8eqbXyhP
lKWhKI29qHCjbq+k21xfFvGBCTMNRgOtMJSFy38In4qyncxTkSFCOfVacK38QXDkJypundbTL87s
oIw2OuEU8kuJZXzgY6QfYtS2FzDNibn4jerjm+CjdddhXVoHf6FunXRjKUJcj7b2En31KsnTTk1k
wtlwo03SwqY7yTuUKswUnO7VfDMb1mRPvyL/tRVbFNb3hsr5vcz+IJGEJDt8qdl8UpNewrq5seFq
X/EO+oc+Zs4XKsvFkPHwIevXzWfhUpSspy7SCp0j4rK4FjR9eGb1aV6PRj8uVZx094WRYmKtnMHa
Eid5hYEoHYQP697DHCCC50kIf31e0yLalNnybiwKkqeQ+4grNnDQeYoQYCnLwhbfRcPWiU2dPNAS
XBt4OQp5VaER/ErcPmTp2/Ha6ZhSYlcEVKRHYPL6EGuXjBLBHt5172YhOEUeEjG1kUKzmFrOPrzS
1d6K38x2TRuThBSuQBlfOOIq9oXO6V7kJ3M1t1gjS30jn+cOdU5jfa2z0jEzk8YCk5AxjLPwKRYZ
FNS5Cs/sJe3FiQvauIlLw1VOz/xHOnnMFLfkYPj3kL7BK0FDDOvQbkrIe4taBjtjiI7jcvXzNDSZ
sG3tvhedboEpVzIJILPT/R3rjAO7/jLy6y4pi3oxSNz64FZxWrvd8LDe24VYBGzA/GCuwBXRuYbi
5C9MDy7u1PWFX4V223bRM3U6MH8LXP65pyAvunm0sT3Odda3leDUH8QC1454s43XO115tatSTnph
tOlwAU5+iho09wjjslvKIFqvvvqw7dMtyHuvRhaLpzNb4JEF68ba36WhTLR9wlq56uivozGwdGnY
krRFf/jrBRod5RuxrVQFBRK9kSJWyQMkmOF78ki82AgJveg1MohQQ9jZmfLuJhzkLeKZ24Rcf1te
ELPgIMYe7pkaGVrr/uKptLaUn40YWMKa0K3OIGlQt8d4I963l/rRwJxoYg1z+T5z1Iy+wY6Q5HZJ
/W/OziFgRfy8K05fBHxM4M5vLrn3E6Lb+6K7HNrZs+NziSQr7N2EOWv55q6cob6nl5u+hN2HnQJD
MhsL4wfGK1zBB2Uj77VN8YgSXB6CvOCQZI8HXnKsjSFjCHPVZ/HeIJxx64VK6SC2yTfE3fWxpeqK
WKBAc5tXSmolzuU9d5GkOylthNyMVA1Rz4KSA085CWN74RUpEgaWwRVdMez1ReZSBi2RDEbmqKQ5
orbMer+Bge10Gvke7lvkNGKLLJjpYFEmW05HYHuNPxPbhrm9b2WO4dsGOIiCwVxY3JvVTX8QG5zO
dnJSHNEK749540JR35HIpYHU++x5H8ZGv/oa5dmkfkWBoPmlyE++rKctkbRNEaIUvF0f1NuGnvPK
9DsKq5e3PEBPHg3B9BJBFy1SgzSmZw2DT3qMBL/kfcthxVmJkA0vKw7phVm7/UuzwlKQ6KSmh4rk
GXQp+Lls85vSkYm3qgcInZFBah+HTdZQ+WYjmWMx7ThxWjfqKSv3Lp/z9mOGJpdauSrI6MNSNu1u
CvoYngHj2cgRtvojfiqKujV8HLZ6JqTdqb9GulpejDDxokWxgs2wSz3MGrfgRFhf8GKm7jCr/2xK
mXZc+3a2RNhtch1hA97M28KFEci7L5OzcZ5ij/oSfEtIgpFVyb3DR5laL56cFz4W+S0Uj1bjY0qT
eN95hGlHKB8LDQ/SMisOSN4jvl23ayrv1tl32evNdfsQb+O5NU1Zt2eCaAzDJkUBlnjCOoed5b7O
PYYZDraa8nBHWQO9aE9QLyxphi0wZvKm6GH9MVpubQCt+YYErhUk3VnVEau4OLMkR/NkPGHKkj4S
criRNNJHuSKWmzQxPv53y/2ANos1NJH29MyHxVHJzEkc8Er1o32uQsu5PeHc0OtXGgqThsX9mLa2
9tp8j4/6u/mcipy2dqI4xVtGLDK+RRf4ZFt8q/1ChTMqQk4QothmL/Q3L6Uj+mjmy2fB+6AY/TAe
sjgsU48gfuJb+uQD8e7Ybw2vXPAyVB4nHEN2OIXSi8zzf+AD7cuu7tJj6TYMqTb9FPaMc2KbzDzM
79G23Tdfl+C6iCQn9skkaL3J0079O1Amo52jHNPS+b4bhJyujIRsQ0a8vTmu5+ivzNOJnJR9BRQ3
cfp2ITAPtGHduleGT2ZpPShKJ0L7RjwzmXyan6EopzQJ4QKI793pAEHEV8FwqSSIFPQtpLAGxAan
GZ9QO16bL0g/voXJqyPbDDN34Pca3tPXWZXIL8plfpA3yv76SuItyrn7GYWToGPb4YO8T9I37I3S
t+GNzpW0NluC6eUcRGFXOsMRaPUxhbGQXD5l2ICIMOn3nUVQacgpzDWAcKeXuZlt+cifiGyS4/z+
vUHNL9hEeXPHSiS71aRBusmx47UQbayqAC+kA5DIi/vJ1/vlRO2WhKnFT6tt1AfCN8wfkE8bB7iI
CMxw9UPDwYQ1/3g/w1OUxaaJHRmtw0GLHxTeH37HdjE7u4yBbCEHgyOu45ELCj3rtONQaK5Lxkmh
cqximwlI0vxheBI/Ba4DUCWWrb/e82ENP3NbFikpOe7wou+uI49ezUBl3x8KHhaCJuJjfPnG+TGW
LAuEEfvE3/WqjecqwBvHjO/QNYFWz0aLId29OnEladOwvmL7w3x9RxyEVMfBiZidy+c2QA71eOPR
434NNff20GUu0ZqEUyAdrq6rPCcqzwV77+INQN/8bigHGIxJxaSOj8LF9qoceoQghQOgVM63wHIC
L3jpH69rTnzuS1t4Zv3hDIxuXtfZwuQKj7qd7Ov7FrkYQUmkyxiIYXjPilA4k0LCD4tGn9vpLi76
OOBj/KF/cEoNPAO8quZCjD3O+Pi+xx1tMftTC8bUQpzkKttdN52KPdXXFJs8lKnbJ9zrOfOisEKF
LpR+ES/MzjYG2CRWERstijJsqsHDyhpEG2mBKvW1lZlbgnFkD+i2xLs4jZO42tkiWg2v9BbnW3po
oSMiu3SL1wsp508oaryoTe3kkL+pD9hSq6djFu+NbMRLE2gBZLnTbwkKc8mvHpfKMm435B0OHf1n
wq5SHqTomFksviRjvvEgXd56Fu6PPoEB8vrnO6Yom7/L2l6f+LWek31zt+vF4E+u4pnkD9pXrsX3
/umKLGqpXp12jVIGC4+trprDGOC3M2jprW2ud58nw1SJrny+UKqtH5MNN7wHn2Lr79RjJm77RMha
ayCIIAfZHijRunEilS8jH/kz8tNva7L5P9mjMFUhgLcrrkEcaywmso+loP8EbVKYhhlLZPTitkwm
8oy1NQdrdHDZ1TQocCOAsgZcjM/Js1zawFJrUXJhqDpnyhw0btEMSySsTDiOGVUae20e8U5cUBjp
juVEIfmoeGjnDRu9qnuV0axwmHnpGXhIPyMI/p4eLrTeT+s5hQ68MzT+m17/B7v+K+QOfvk7HAb/
FuSvrBEG8gMhMonXjfoEHIZtNCL57Slmz2V0dtU7cSB4SxnNYQdxuXlwZOhJVI6xxilOImUuCXyk
TfFdgeAw/QuKwZFbAYqbqn0RfSHs+chgFAkYF6+Va2xpxVvkL6QfYE7GkgKvQzLzI7ZxJZg4Ct/o
+SUNMEo93eXF5wWeTin8BDoegGdGtwWzSnyK8BhwFNrRDgoPJiJ7naFC3RZ9a1l4fJS9trB5Eynb
8mXq4lzeh1vGcuSSkktLO8MbZ3hit7NZw7m9CgjmsXm6KfDFsGjSP4jW5H/2jPyFERq8vKomWYaM
BOQHfpzHZMzNRVcu6Awd8U53omKMbGdytlSTxEFUMU7JxxH5CT0BhGwyIyyUm1cC0WDi3v47tkuj
7n++5//4eX6Ayz1pHvktAtztLF5JTMJuUnh3lhB6pIB5GfywNd1LW7BbxyjDq7q7arss+ta7l0vv
qxR6oJ4lJ6By5dgHisMeZBk8r5dPyb266HpKBth9CdPa0FLiTuKOVFG2WgM87Z0Bk+LV3KP9LKJ8
3Y+B+pSwzzYxoLqeL67rycNJXS/peWip52mZNR2gk1TYKJwoS2LDHTbLCy4sh0gYIdvkXzWAyhbY
DjEASdfH2iELu18YyVN/3yfyGl2loa5YiUg+jBFijj7Bo8Zl17ZLPIfwQHr2msJ+Dm6E4bC9HO5S
UJ/At/oP8qqZ071ahbDcmzx23CeX0HwXqYjhk8kYmB3LaMlY9MJTZai+ID2MyeJaM9eBd8X9CqBw
DO7mJsuOxIJfLNxpLj/GavgCdyg2l5CMJNCbygUbA1+kokRLbRaZ6kEbjgqAwOj2mo89I6LZNz31
AjZD2pk2o7kv1NXFcoF7YIyj9CHLnke6J0mBjOz7XsbwDmzoZ6j7idHytCuBVk7NBcSZCUVDUIqE
H0FC2unUcNlMX92f2m//WWzy94OvKpSc65pJ4uT89V/g5+neyGJ848G/rIt1FGB8SdzK1xj2Fyi/
4MyQOIF33jbCvn9S/0AnSvJvZCV0/omaptENj07lB8bcxIqO8nk+26aQPCmieTHWS+h3FUcSvypw
x+a91nAknnjVm9HXwEyADO9hzfBNQxaIqnf71DPynx6KMpynXXknYFz6Zl+5mb6EV4sT7I2NizVP
/hQi5064mw2cTqGBrntNhGE7NCB+sy0Jxnf5nYfej9GiDBu6SZpxrxBKT6zYcTBWQ0DgCHRrx41e
LeU0uIF5PJoE6PkwHcl+YnHFztbz8crYEPZZv5Gg/9x4rZHQU3HGOvwP9lkb9KtQ6B2l/MQGi5wp
MXpk4iXoEOkW9pWyAWC5krjvADwsq8L4tgU0qwf/nnmYJTuJvBkXoNRQcH64tYzN3QW8lm7rq+HP
IzB5VUAooxO75btFCN70hyNT/6fG8u8n55e37getQlIobpv5WmJNd/s3QLlmrQse2Ez/rb9yJelE
BiAPMtg6Lx6hqwDoJTC8sO1VV8k22CNokXG0rXhM3zuAdnKFntt0TaoXy1Z7s7G6yevxexJ8khdp
HGOBlcIUa+VZfgfVLcM5fZOpSTTt4WneAq7sYc+EEkCGKNUfWCTMqb87kjVEpRI3MV1QP66I6B5F
AhW8+El2cBgkU0j+OJ8I2nP0CiyVPOL1Gt6IY8RgdmEjvgCqzFc0fsNGY3vF9bGckM1DSu84zwWw
5zVn5fpygqvmet1RIvEX6tW4oCdAYIeEzZrwqUXtWAf6KNzUz/lnOoj55ZnoCf/3LjSuwDDcFizw
BGFtx5XlTf6FuzZfwyn4HOdBuuORLc+qK2zydRRKS+2hyVfaq3FWLr5+QhmyTxaX9z0NPNngQIpv
1NQm1slh3yEsIrgEsB12cbAC4JnooziAaKz6d9IXnqxNfooZGOhZdBDObKdTvqA2cIs0qGLvBXgv
7XIRO5k/PVVBupns0ifGb0V6dgCSFsKUuhpjHnyiT5vPR75PG45KWwxJLeg4ea8erRce+0pgLKIt
0TLGHvP7agh5KHbzUEz3mndZpkGMHTt1coL+mXLC6ekS/OFK/lH0/vfzbkiSIdGEqWs/KWahv83R
KbEF4m8P3/BgICoWmnZyZDk3XsDLJtLfmDm1w816q0PhBcKK27AD9FvInkAINFnOON+aBNopAgyt
g+YT4dw0nmXBowYAskX4ABS97vU3BGPV3vjg9CDpmYBY1mKcQjvcarOeQaQVAwIAe+A+dmD3QS2g
6DgS8Tm/Ye6tT813pLoXDoo6UCr6bVyOPXwimrAWgvsmrXwk4cUQxi9jGrIPitjwXZWTah6MpxOD
dPaSvk8ASeA1Fw9YDgD4zXoDBmSZEro3EK64eZaw5pNs6BEt+XBbRieMqNXmPkMhpDy29bKLj2pL
ja6dvcM3FHF4U7ex5VvDRmwdyzVOf3iT/pqFf+gAeH9wHsimgfhb/HGdkVinK8YVoiZdp1C948Iv
t5oKevKmX5e9tEEhQhOLipyExaH3y4JwkYe62wqGR0DkK2Zb4u5ybhbMSZf4U2JEqcG/XFJqqIZI
rovBYIXnxWdDRqOiQzxCG6TkDDsMI2MOf7JtIzLkV4ZKtEPYxouoc/PnBDMumZpk/auLkuYTJjAU
8RmTGMbK/LbgjCDXdnaiA4D613dIQQKsSY+FN5JZP47cw+BnEjwjCBsnYxNYJMpi4LEbVB4XD6ci
BiyZ7Cnm1kNaBATOVCuQC/acEzkEPeMinlUcVm/tLnlRn0maKWZawzoZ6zYsXiu84Zs/iSTkeU79
j/cD9aplmgiSLePH7nK3SlTXwhXZ6Lx0HFLLlpdRQIHAjm4MwUF7zymTLYYXldGOBRDmSXsUQ+1P
S9RvBw3plx9kpuF/mXOMyWxF0hwsVw4EmESv8lN/bvGY4fHm4kavZG23IKY8uZpXZGvpI35ENXR3
711ISwY7EgkdO5YYXnO8rfbwCiqZ09gEvkB+mm3Cf72wJySg2ctoIS5i5nRf8MA7zQaD2cxHtC94
LfWv+BVw08TdV/MnDCz1Z/RiskuYaoLhYN+9T5vURxJKnhOoP3swih+iPMmJcy5vkMagDJwjvF7M
DslHetBX14CEQAV5OnmNqHdap9qau8mV2cwvnvIJa9gQnEXY05IqGQZN5RmagpgPQpWSKtTYBGMb
GA896A244q9/c1rVR855yQWheyOfNej/oF+R5/ng3x6NHx/V61BXlWzwaLSE/odkRQP9fBtYah3k
WJC2jNiH1k9O+vHmWcvSJ9ghvIbCN4Hu+vtMQv7h7Pjd/c7ip9NxKRPBqv4YRW+9IBJJyhNSrO8u
I5jPCRcYQeny0V4Yf5ietPlv+8/f/v99tx/Tk9ZVeaLgX3PVgDaIGDyKoFHLjpbNy7w+DQeCUcmN
eJJAwLhaqWKkeSDovDJgm4ZdsG8OCA4D1tLatl8AP66J9IbuEq5/jbtglTs3h0SOxxz91pry0hVM
PvJObUGFNOvL7eXfX77fbtC/vnw/PukNhr2kJ76SXyg/WMf+cTjAMVanYUvTjLxnUJFf5CMCIZ5z
7awCJXpiTbyC96eX1vjdYCqhWuEeoBBD+qlbSZMoHZSJBwsjHbWHNzR8EtIR23qOSFecpX8uTR/s
eRuKqGYTpJueZg7y6hJEIqKjPBIohHFd5XPhVu8dDQuA5AxhH0RtF4TmEPtgX1/Eb8mtnVh3bigZ
yCkDw4DxjFyDd4BOXzQnHxITL6vwh/px9yy8m8DO38QZ6cwItnjxpMoBj1WcK4Ho1oNYYcL5w0ON
7eM3z5msGziv8AnwaP/4lNVGJxEiLphuSQ82dweIVc5D1MxDOznnConLJZJNfjJ0ashjLCja2bdO
vBxsSJUAM4GERS6qlCJxBWKkxsWQbcFF2HAWPI8ndaV/aHQFgC/5wAcAY+mb8nj9Rhw/ffJ6GoRE
kle3V6+PIJHq1+UZynO6BrK5sui6T2bRgNofsvoRDeHYBWXKK+rJxB94ZgofHmrxG/mAsnMVSWVg
sBY8WiA/zP20G1RPUHyt9utbSEjzUmW2IYOStFzs35zHZA6us6/M4aPzbaRMYiHYQg9IHLmQgp0n
0onHTWuFOI9Ju+kYrluf+FeRRYIpBmXa6OKhE75G3kzlQjJKgJT8UoS0UBNQE0QnpOE6zLzfABgG
6uwXc0nX9C9n8UCSjHY6EolManB/9+9vaucRh9OQDGmrosvNHqF9iyHPzDNl6n6GYueULm7EI9gI
KwGpfT2QHVIcAAsGtMpfXNEgAwKy3/fIid97xyXIsHHJWD3fuapQ3EXLadqI/WPdb6XyQKBjkX1E
7XEcsfYuyxO0dbwAR+sco/JFNUzYQciAIFWQsSHgcs7wWPzhpFPN3z6CliQaCjIyWdR/HKxkS6a9
ofIIItVAKGzFGGrdgYzczMUI0d0AuUH/9PKg6QhMUeWUNvEc8JGkN5qfIvxydwd+xp6wSuTnCvoP
7zNSb5GZyTNvIV7qVKbSVtz2xtZCRDiGdAU3ICnFZ+dCGPPF3KCCXnJjTyA0zIRRq+Ai5ThQaAvE
3VdOMCAXn8OWfe0A4LjBhVGm21I4DDCH5CfXvEG47Tkt8JpLS8ZBN1mKdNhX4PNoCuGJHpkNqnke
8GLJndk2+rhcY4EGdL7jyCNUXmrq0V4zn39eouoR0H47Ynj5qvcg2NDByuRIU0gGDaAp4jFS2MUW
14BNFA/EvlAuMkZvcFEYptQ3r1sYyxlYFRcVsf0nLCsxka0mImDzUbi8gL6pHK90tALnM6hOtF7M
iBKoAcERA59gMhHr+ZEowEAcdPEEj424yytCiw8coFReeb14poEbqXD3VVwxEPhR83AvVzIXFRaE
Yh/VzykKOgTBGCxSqmFpLLE14OX4MybUF7fH1cGf0Ulz0GGyuHtzTzNaKGAXeLjWG5cjbpsizDJP
Aes3KI4FoOS0gfIRpVXW7ygLvUTgfx7eTPI/SVMrgf/uG7yyBBNS9hZXrxGvZ0QCk3u7fSSCP4oP
rL6pY+Qw71gX/Ro5Qgn7iY6kdEVKYjoH1H6EMXCNYcmvaXwmCaFl6D7shvTXa0hGXm4GZJlR1GMs
Mu5oHo5GJLrpOAzL4pgF2gZiqC7O8S2k10YflxOBCN/tmnBKSaQoYJPVm4oz6Xa8Gf58h8/XM/4D
Vo2b4fFSU0RFvOzaQh7WU00FIXsha4c0pC1u2VLbRflGJ2CWfR9VGbwfuXR0vvHmwdEQLp+tTM1V
iMYg1R1NiOrPHRNF2N3hlJHdz1Qu+RbquFMJcaJuveOT95WXaB/dFrII4XrFB8lP6EHlZ1N8khm/
4nIhoVhMlomLgqn7AuHyB4J2bEh/tPJgztLNiQAWpFAjQDCaXq37PjNwTIQpbYx3u6GtkTHUn+p9
HCOkcobZtUPCKr2JdhHMaqToofpML8SduvCoRLIm1wfSFKicEZfiGzonvsnFQcvUP6DDp8PDlB6G
yCOdDutKTrE6qojS5dOUwaBlLjjpNbisU+bG3AONgRCG11GZ8+FCVW9AWEGKktN83mTkfm4F2pD4
+qsCdI4tQ3RMOeyYjiTnen0kxxLFVoa6LtnNwkLesJvXEppnqEdgt4G9qS5KeCoLaxIW4O40NUu1
gsC9thNpxthDsbX59/otQ67EcP6Su1CA6Fjv6KmpIYwelfGhGsNYQ5wWaMJebEJCmGldmsHerA9Q
jbIo5XuowNLvp+9WD7h0T+TR3Bkq5qHBL8blELnV+XYlxoh1cKETXC4+EHnB68wK5lbJ/t9Hu78m
35+zqmxhDLdwG4qq8gP5ks3mqsoCXjtJ8WTEvwj8SvuKtJv3bEPjg8LB830B65RgmhYN+qp2iVLO
jWF3CSQcNuy9dPvYKmkwhhyCCUXH+mSQ/orlGuk8eTC4CG/neRfkrEHa+K2BCMP7jS9K/xcm9u+/
kfK7EVHGyahqhiybpvjDxTJqZqkmKdP3ze/xqtCZQHzaZAvH7lSdMq/mYEAFc1vdn5KSNZV374b8
2qWHY87ih7naZz6Rr9Kntf/THsKP8JuRTWFs1XEia5b4E8PAIh9fL+n/Jey8dhvHsjX8RASYw62Y
lYMthxvCdtlMEkkxk09/PtbN6eludAGDxsygq2RL1N5r/ZH5NXpH2M/syvurteuUjZ3MN4PauM5X
0PnrOmkyeNFDad6TqgRTNCKvI9KmXrU8upQnKLbSvGYQGd25jo9d8pqhJ98tgrTV9B0x+EnERrXC
Wy99UdnMhfuGkOxWv+gCy2of3tNqm7XosodmFQ9vlvIhFGHXOTIZvRdFXwMs0aJsDdRfrJKJ7Eqk
JdDEiCAk9+6Zn/KLhs8KOnVtutE5hipbc8ig/XnD497VO2F4HsYN4jtihGR2n44cGL+snR66g2S9
L6ug4NFr+MoKQbztN7f6ohIQ2v8sEAnMTaBt5yBl4YWod2FGEbIDtZFLVLy2L8lPIkNvaelB1gDH
lrYl6hxezSioOo90exQlcf1kglzeLuBVygPPpyvN4TBsHo8wy3cFvd4C1QNBLG+KGgfdViSltFu1
KJjZoci2mJGn5udB8biiivGKMIvKd1X+TpChW8e75CGcIh0wolcocaP8mai5cv7uUE7y8j5rAPMX
4SSS4kEQ3WzpKLDaInR/UF3q0FNpcLOgrEmCmoOe8FxOFAYKujtrp+M+R4H7StUAcbFoOJ4QRlfb
LsD47Qud3TDUsUNfQJhkT+dWeJN7j78GsIgEAWwgKPSJLIc1LjkxuJGQq/BuCSurRwGJPHFd+Dq2
kSJELVZv2+QK3UDudIMY5DBsOHnkel3bQ+r1+ZGrK7ufDXWyBY5CJBRe3npGbmMB076mNZ0E7NSt
x0fqluvpOri9x8bh5Gv+2QZU/FgpAUqr+thvdR834k+1RQV9xcd+bD2k3QP3jZ1eZBGcIoSc/FQU
lL2LdhB70mt/hU6A0wnRegzAHLvIY9QgR/CDpJjjYsSlqX4HT71lAljYFHWDOJwV58LGxf8cja3x
lGyNg/xTusVzshM2/dfjmpBP62SN24PGG7zl9ALg51rUqshBcPiOZ0SQwq7bcjwwChqugd9ncPBL
fvdH3YeDDK0wCR/X0bm7Y2B5+hoJChLgDVcqFXgn6ZCetUsVLvh/hzMCn+lKO5RBE2BlhMXkZ9K+
kt219UASdwk38aL+RsxCWdmp/ZE+ULzVmy+ia9xlYH1UzoSfAUmGszAS/LT6KeG7SlYSvitzRdoC
0M8PGunocRmgXlqcy7Lbc93TGUVOzmeM4Gc/wfzNX9LQkzBNemnta5OvW176xv1dNv5NAVzCsqAX
u7Y6C6CVfzr/fgeC/P22UVhXLQOyZdkZOB7/gtTJaWXNJLAtQEJ1p9N7JX6YH+1BCuYAlSswdQvT
YvOBb0E7WVz+sK8o/0psKdwKOt13hir9A+i3WtO436tlaNdotcfl4DmTXeXbSH6LNVTfNOEyq9n6
IuH0Hvd1hAbMOJY3/OthHO0JtWRLzZF4uhg1iJzMkZsuqjl4AkZO5lSFPLOTiDkNATIdj5iVTd+4
3Mh2+4AhKqyvNt7ogzNXPTUGnDgEs3cgEr6MU16un2/4TUBPIbMJeUkYo+y8c7TZAZ0khPEKapjV
K9ylOLPnni8D7ZJBLXptdUglQpw+yL7S2kBVPCP61BnCknZ3G7ljOluIDhLNOzodHCtk6Dd660J8
s/4j20vwOy1N1jaq4YxryTGxa1A2ywzwQOeBLYg8yXi36OPdfH33teQFwVUNxGEb3AjsaTldl79u
jsICO99oILCBsdAW5a9xin/GIgUNHLN1aRTW8QZZqynakMum1x4MChUQDioE7jPeB8y/q+xL3I8c
IxY79ynyeRfN1aLFzrIT/JfuAcBWIAUJ7Q2kqc1QuJ6cOE1yREK5aLvtmSqjVftDqKTmaBh1bJ0D
1h3zULzRWMlUil58Grj6qSrM0RPpDsgHlhu+/PRKHAw0io6U8zvAD9zWiGWWER/hUWsLDq54QX3S
rS/6eoBYHR02Gc28q4y7JrcBMll5FlJsVOkacwg2p1kM5YuELQBfRGhUmxT5YXnQoj2pgiMoEwRc
XWF4wedzvNG8Oe2RjAJLg6JR/SzRZZPqIU4Ffp38c/4mRG1qLqQMZOteCDThnBqnviKY+Q3JXQ9e
EsEOHwgiZI691poH00dmecWPZKhogt3WzmjudoUumHFeSC7K+zqHTN9KekBLEpUBv0XbaBzadF3F
XsII52jNlrC1XLyols8+EdeoQTDXPC1ANAHnKTXgmP2h/8rlzLxYPm8BA0vnFijVSe9Fc0jLHsWS
63TgUfdk/VDlqFguHUUDC/JxxyEBn8w1ixLeTQLOLrMIC2xzEw5q1KMI0mrC+kN8ehQQLIKw1DHp
LuOABcDeTA+/xRFvoJheTtF78QdIW/pXtO2vR8cChfzl7LKIAi+lgaMDp8J+scfaxidcEWskUaaf
j5nqMe9xVq94NRMzzFJIBZLIfIPRSLBvX5DjrkAcO21qtoIW+7Z0BiSo7G2tsfW31M7Rum0Vphys
Cu7yuC8Yr/pGEQdlI3e8SbYBEuUsNKDLug7CoHxDFjGZ6RiyoBVMR9ktgBW6QgJ90eTbxF++dhbf
cICLM3MYXJnTMlk6ZvszEwjA3lM5HTcAmkzgg84G4gBE0XYdHeJY1FcZiwcGDaXbLUaqkDun42vB
BwvbiTLRmeI3QqELn8J7Ugnq3DGOf7J4/lap/OPOUHVRtZRlZv67fCvSpE7PjQLajyiRn3y/IEiU
GUDQdivTr470QID/3nacPhvqHD/bzFafKm2ntocHWWPypm4uxhATlM9ODEtSbpvM563/eCyhwCv1
rfhcdJA3l3UTmZrYbih2QhrEknzDxs7qN3+XePS/SXgcER3dMYRA5kRfabWS0SWLDGwB6Ucz5iDT
u2XgyAe+R51FSNcfFD3yv9hdYS/+/7342zOYxEkjyg3PIMjg2ny2DlWI/Y6duttRLmDft/VH5yl7
vAL28FT7pvvfu5X6W7Pzjw+DtBqSiGTNMH5r2/7yJSDjqhQak3WRD6N1ct2j0/cWAZ95McIcDHiM
Infqq94Kk3Q/qhD4t9j7qwQYzgYPzXG53neddaoo77FbD+7a6RgljZ2avNKo+eDcaAiyCAvTn5u1
aizyraLfEY5s00I2QJtMfk0MLccENivvjkUa1Qi5GjmTO0pDv0q3IG0dFgGRR+I+2q3g0FuLRYjY
OMMVex50MONil7rsOsx5KC4esmciIgcV55wcQDrYXSeP/sYI1L/cqqqfvyzKDST4qN5EN2nDGHsH
8cQ9scxw8bmLzguiDcGz6tDcyw+N2gLQFgmJh2ITJETe3es9+1oO/LVAgV6jo/ADpIU6vmODdSkc
FokqdZc8eehfR5OZ4gOss3G8W2bVDDx5g9SitLGh1QXaT68A7il5dQe9NWgfSH0yfFiCe3+Fe5Dc
5gDeZk+Q+HrYud1H8kpkKX99RSkeB9eJGxDIFhKj8M0Cja+vjF4vhEPBnu9PWlDRBYpXnA7eBf7J
OgeP4G3GcrdiSE/4IV2YTk5CAd/iGHDhtL1dOLq6HzScrru7sia02PDl5CIn37y05FFQQgtv4YAI
It1esmcSpN7CNkanXe96FEaxWyupPaAwD5dkzWn5r5n1xsUwanfOzl13J+n3aSifiWroyRtE0Y9J
fSgpqd6PJKoDguf2QGozRXb1Lrut79FO5gir7Tk9EEpDQHDbeSQ/ziBRPLOVyxo4Ni+G+FVNW7gU
/VPAIDPz+bjKbJuP06xthGknDVv0i1P2NUrArWrYl7SdrLP7jmOdm9i0R9Wfl2i+akNxFcxPeRAy
bJ4I7wO52c/lVhtP0m0jDR/YH2Bd7ep2RfFGxiw9NZM7TcRj2BMQJlVeHoZHXIIZvScOl3xThEnv
iiJpyY5O2Sg6GjI8odTZyh8eyyLx6Q/hsCRiKq52/rI09mlMvMCzZmDkL3TLldGurz1ToQ/Z1Sr8
orsaC4MKYxLec7+nR+PT4B5lVaTQJ3KSni9vH3be7WNpbvKUIcDVMS03vd9iieu2txsLI16PNlSt
UMXgjIQn9jVqVnpXIH+JmUu9eQ/SW2K/va1RcS9CSyZ84Itqq8VezdV4SLKvod2PIEqtzyiYNU7Z
O5wAuWmbhpfKbg02zz2D7p0vKP/BFmLLyh8kBP9m1GcbESURCRDs8G990F+OtW4eUzIvITibCf1P
HQ47umx3fD9ON3TRr0zomRd/DyB/H8s+Pr8jNXlRTuaX6j0OtM10mz+tSsq/kcgKYjQRnhNN0t+B
OTiVupMkkKLHj/FqcrqtmT8PMBRwbFeoyqWfiJRZlTUQBAbP0WADSSC1Txvas73FJoN9CiIPBwqp
EJ/CW/3MCTmUAU5dSOI/3dO/V6d/XA1/+YH/djcpVTs8yFVc5iM61IJhxz4Ckaj5igvyvrg8//sy
kv7tHVJJajN0Q4OZ+q0X+suHFjd6Z+m31nIQ4ZDP1vnSi8H8ck2fKMFaFd/m/gHP7v/hVZdf4++/
5l9f9W9iE7EYVG1QedX42m77EFUIWGLs47H8Qey5Xqytf3jF5W/85yuaNAkYMsGrf6d5pbuY9Srd
wg5X5jtn6Nk4DACb03P6DlRxwtkA1xkDXK/Sw582Zkn9x8ihGLKmaKqOdILXt/5GMt/Hjqz+Wl9G
jgKvU4PxEMObdq7NMM0vkehHKKQ4ozkvRpYgDzYOgz2gO7eU0J1iPJ5cVL/gNvC9Y/Q6V59R5tfl
ugM6w2kg/Hpkxxr3bf4qEzLX7YT22JFLQjjSABLkM6J1I1DB+jc8B+dAc8UKZg9ZxUhO/6JDXxJN
XPY8vgKJhHPULiev2KuBgHHe5tq0Xyaed0/18q8p6CpXXGGWIrzM4U/v0VINPeXyHHxAlMzO2rV6
L/OnIaifHwfrB0Yxj9bRI2gr2+iuRbRhSNZXtz0DaAql5sKLa7AMcqA8qWf0qqm2Tdugbb7Eu6cP
XkXqqLDqbHTnOYlfOFix62U+9dhskhFICKEXCxNMw6mNSGRpPFsPmzr32XKKEyfgoPoY8/77mZLF
fyhifn+sJhA0CLkk68uX6y9fnkce67PcSnAp7wxmiF07v4SHwqi6ZBasdH+ZKrUgPbMe2wiZTOj9
DJHmGjw0ZQ0YXPyXxPGm9zVRIKjvUvbwBiWEM52tJwWHMGM5UovaAeWht+TWBA2XHCRs7WbDmgw7
PdspjyAxfSn+UFHdxg3M/euMNYmnAhPdxG7nANw/9gCZ5G/hpcaycszJbtKQxOrKXuEeh/ZFMwMI
nHhyWIalH+N3JRQ9c0cbhspb5DX3Z2l/W1EgVezNlfzK4ggojIFl1mjt2sJj5vMxEXfCfV8328a5
w47dHM28jHMgxwgJ3sf8J4Nms/qvgkoApJaNU1+Nd/y8Em8e/gQAFvIv/ObIXzYzfgu+fsCfR6wX
8jMLCeebSosmRuH0ucJtVx4B+y1yMrQv+jRWKfLQKaQOp58w760VA2+01zKU1dSIhZPBFR7kEOGr
/hvxZhk5mAuIJ4NwVjd4crS1rOwMTNRkGEauDgY1XorOVitbuW9lghygu7AZgK4wQ1O90vpLLyju
fXTj8L+EsAycoXhM5Q9So4GtwDm9++f0SYEGEyay/P9++JBV//1EWx4+TdZVVDy6ys37vw9fd8/S
8jFwpiThvSGMjaJwdL+D7IBg5oMztJ8ysAtyeIwCfLhqiMvxdqgPFA0TsxiYb7rzcIbXycPul/2Q
tZjHuMgodxu8gjBGRBCLg9fhaRvuIfiCqrxGkJBRSzqAV6l7yg4sbBuA6xf8d5Aj1lMFokeI/m3A
avBcqrsWk+RBgxMrNvgTHwswTNtbHCaKO9x8neFmRkj6MSUUntAusrqpgfLyuLM/yt4w+uJ9e2d9
GV4qw7ljaOcUGli24UeSQBzXjziQqJYqWE1IBb6Qgm5gQhOvHKE3G8qYUX8lUS/gITX3RHIDOGN6
T/tsDzI+1xdLcpeSYOxcpTvsogEC+Nio+1L2arBodAc4RseNfjUs6PJV3/+qGS7lkNjEXqc0wMYM
mPr602htGIs1dYMfVNaPKrGRyJ0QHqPhGdcwHQmde4R7lM/aic1ECsfJ1XNPGA4GX+7Rl1vb5Anm
sCXthIdsolaXQ5Zy18Kuu2T1YH5lwZuumRPyErQyIXjlSTS21HCsxGPXPlbFRjFOOPux6QUPM+wk
pyy2pB7I4xNsFqc0cnQqdBRb8FG/Gvk+f61orJxWWr29p++AZcq8G39mt/fnyc+YaSX86DjpOje5
hToobIRADLS2OqWmj/k6ZWdy5A7FkT12JL0EI/mVYc/Thg5HabZS9/zI3guArXQ/8Kvk3mJbYl4v
gpRwl8TT2Dv5UFHsCjtA+fteKM8dB824ygyvfVwHhLkJLfAsMJA9CearjwHZIYQKmebWRrv5U7PW
xFOO0kFeLPijW1mALeeOnAIADNmPv0gw0IChDyQ32TJwcGLzcw54bNkR6XmjUYVuCg5JsQNAZfUO
YfwLvuUe5UkeJ2dbcwGtTYtmmYBmrVv0TfD9OKw5IuKR1FbfMojYQzHW9VRZ3mhx21iRJ+pPRuSZ
zXHiYJ2OCjyM0r1RYib0IWXk2UlpsfhBq2FtNjmDZVt2UDLjexXQV4QmHDXJSyVvVIbjA6c76VCs
tvbkjrqrao6B2kO2EcgWvygkUbb6dzq6BquHviMJBkDsfqmPyoZ7D3St4zv1NL72XzNwlWjzy/bW
Wvo1THwBluvTz97H1G7MoHuKrVVau5MGqYlWpZBo8qqowHmmZsy+o7CuHmFktAQ7X/7oHPh9T/7P
cMZRplPfCqlLTK9p/o1tJoy+K2Yxixw6jbvf4TH0mynFVjeWE1YhDJulXiAI63bpQBYMIkyiQDks
x+oKkhlcm9kdjiwJq3BWUGZcJaQB80kvt0UVcPGKAirj3I0QdkAdbu6ESCEcebhVe9GTi7JoakW6
1STSAoKcECWiGNGyuX0ZoA5H72dy0bpAgXQaq+FtWdBBCkNSkDDNQ/LmNhmDxEIhoBkoe0n41qx6
V/fabyoJuLRgN+PsvYViA+yoV/US+uqojugNJHza/RxMTDCLlN1rDLyeK/O1XpGgAApNnNhKhJqy
ftH0TPDHqpNI71jEFXx5s4X0LK6yxyII1YKaDtha5k8yOKZLtaFDaCk4bpttiLfl1kPnj760s1BK
HRUkxcg+MDlQvmRhaNzIjmK6ZC9RVJTxi7RoEuHr5DYwwIw2DwJ2ueplBAipM5k0PQdkpk6crNMf
rjbpH8Lnvz0Oy9j1l7HqTj95G5VgPCM8NAXckBsj2hGVMCeUQavbBrc9smMhx3q24kr675tV/n1z
/vNxtHBJmOLvxPP/fX1qLws16nl9dcevPDoEkGwXzip3U9zAmO+kSwRFm9lgnKvUi+C/AKM8lfw+
jsRn7G+LqM6bt4PfbkkkQq/HPZRuGJLXjw9xvXS1u9ZBg5lK3BuKR86Q+hidePaYFCkpDZD6BaVf
XNoXNAsepLdNkshaC4jsBOvOHLSds92HdUgWCbOGjVZmg+3YQXWwx/1wHu1zuh726cn4HDfc5NiK
Ta8TnPJCSErIRLXkFWinKriHMfbv2VXcyu8+F/B8xMviK+d8+zVvAMN91SNwBc0muBhjDQoUD23U
HWACqOzFPC61wSEz4vL/CO7wnHIbHRL0ZKRFiOE9JEPmRXM1hDuAOZ51wpLe4519M0PLLl7wMfuQ
02v1sPy1xhpwmCFVdJLVd0aA4rAavPJ4B+jBDWXjMz/ddhTdedN+hzKg8t/0rbXLQ0znweJ+I/rI
Xxr8vvmJ38RA+NUWcE2GM6zjQ/75cPM9AVBOcbJCZFIwAmyZpTcFCDBiYmloHTrPb//9LEmof/4+
piGjwQ8lkZhvSDqk7f8+THe1mqiY7y0nrykL2BICJ3Kq3X0zDQuUKri5LfHa09VMraPsZKLgVG0Q
s6BZq6HyES5l4Ayy8Fh1zefcPYjzutYd5bE+ohfhcTK4zQZXWYa+4km7EZ3lTC4BlPvySsSJQNAp
BizHIKAYydyV0QM+5fEOM47AiyebETkEJjzRZ8gJ75bvHfqCW7wBxxxfh8lOf24ARggexPoFoIqg
L1AUXp9/qmg9BUIPARvNA23RkB5rfiY2C8mx2kVRl52sJfA04sf5uH/cf1B4Lfo2lFr5Yw+LeRMR
CND7iGer5Qi+sr/hVm3O0ztg3uwSftv4JJU7NPodrMfOSM75/var3moXWSMvbNVv79QJ4FFhvZEa
ws6OdA4jcBl8Ad1z7Kr6Rlx3nF3dw222fUXwIukJfGW1q0oNji1/Np+mre+EkLd4PJhn9QzqfJwP
SyivBAL+i/HrbUlYGk/ql0pb7QrttEgW+TNZn0gUbbQgT0zcyJ40WgiRqmY+yzY4I9kl2Frwpa7v
h0eA0IAo7TsSF7S2DuqThR//0Y2N/NP+YhmPfGgPd34BIkscnMYoylOO5E17tHRQYUR6q3RthnfD
zS6t9lFHPhIYPmn0NVYFmBlQnGfJ8F20tiHP8zQvBaMvV1C/8OdO+Y1XAqSfqQeZIjJ3B/03Xss1
jS4vlTN703W50GB0mBkKryQxHcUc3xDmd+THcMfdjm43zPFHxPzo+pAQuqRpkd+WhhNDGL4o+CIk
21trnS8OpeOcXpjm3MlcVchvlu8ubBDrOOEXb9jvFmwWrcYe8dta3hdwpsNX0dFs6bJ8iSJayJcS
kRafCqJgfJlb5hF4eIW3HgPjZwLj7OGOIyi4cVNWPkQn4wWqoZwoNlqzpU3GIuCJeFbZpRMPSWMt
BDK+Y4LuETnyp+GdkNIRC/6FbgdHE9pzojYh7JDqOJMjfQx6YO17nCbSurVy1gg0R9Ay5Heaz8Mm
c2F1ya/GbOyOXicGkbSLJcgrdgxthb3Vidf4kk6s1yT9gIrAPKbwFNynR/YYTqWGtBJARA+TLpI6
5alVdUi5xifqiZC3ApGqYsvnJZxu+S7YxGO2zQal8O8ULTTKPgsC7uUjVNuRnAu49hVTrH076chS
nABns+g1DcLrBucLYF7QlaFR4i68GtOF35jr6ptM/wr1DSc2dhO4r5LgGaRBtADYkHTHJbEqJyrS
pjklpPlvx2/wC7P599R2S5hUS1RxEjTlBxHVbHOPvfVLBvNAlaGv2fU8hGWYlpTLZFvKNcVHxvnF
jZrfLo88uHFSISJfcu6UZZyyrgSp2gJshLmIw+c9M1LOb2jGVEazixTka1Reg8wZFSophsT8uUR1
PHhWf4zLktywKCAiv0D0QOs7z4AUKuikakwE02cCO7OY/Ox7d0avnr4z/FT+nWgEBP4APCswAKQy
unWMHwEnxrpt/VvjLtTakAaUCpPC2XOpL6CheNuwNuIZTj8bPNnVVf7M77toxAvyAWaKbxPTTK9A
6rGG3q+aQFiSr9GACF+RVVtiLhlbViKRxLEc8JgauNEXiT3q7gWDZPIDoOBS55sUZWi2UCxxNfTC
M4eKRHwwahr4U9ccf7TcpX7ajV5JQ4LWktKgjI+JBeC/bS1XrhycRUUot6vyk5Q6iCoApV7a6AA6
1M+haue4TksfOmt5ka76QQ2Sv0jf9c5A3/BgICXj0nIWuJueT7vsfwQVGUZFrs9m+UL133P6Fakb
FiYYsgTw9CKzCNslBQ/yc5G7ZGVNBBdg+n5w39VhjUF6LdsMP56A0OyxpIdr0SnXVtlbqaw74QiP
1y2sy6oyQkx49ynIX279EzCmDcMuG+tUpgj1nHLrE5RD79xjCwLzgsWZyQHB+0YvYBNd0bTfm3vQ
9eeEPciwczRADb/Dkc4otMip4eQIMtklOAd87XV65/4lTbMmyQ5gmNNGccf4SB4gX3myzpth2z/3
Z6oDgHBv6JA70nrlN2EJKm+cibXVI9+wg8rBi7DVy8OgbH9rloV8LaPuQJVx90tlMwYstUQfNVsE
Z9T2OAQnxQ2VbC5BLm3pRuVKPqbf6L6YhLZJ78W5r6sr+Rb2s4eIE74SvSufl9lRKxokmS/66vsC
HYfcsJssFKlKXPF2c+fuEs5YSgz2y0Ge7+undlscWxLx+MZLmz4o13UItxorT2lQeM33zG6yqBP7
LdLKgsseqbdP7zA3xMsYGAgpin028+8jm2w/MHn6hosT50Ood/wwAbH2a2TPE/mU5j7pDtVwmuRw
8Y4pCd8W2DvabPliAjyzR1hEGeIb3klXCrBJCmagWDTgZEYBjwNdHrEZS7zHJ4RIDhafWXPJ5BtE
fNFenfgKfgyJD0q1O19Mg7vxUrEdlUR7apwqe8nD4IKIMP2R4ZMpszjM8g4sE9VtR/qoBwOGRCf6
mJHz8Fnnz2Psk9M7f/HOGmAf0JGE6Tw8smrHfpHYodrSwJFy1Gk9UQXuAIvWudwOCiw3/d2Yv2Yq
LNAYbxrBm8oDElHmKrT5bsxzQdYDZbH3cOrDnF+Ja4/QTTc/o8Diz4CEZ2eyOGDgs193kJGg+pzk
9zTaRgoU+MAl8eAT4Untz+Jjr2kI5OxaZgRxWmFN0OxMGFSqbyCSKW0nH/bcM4ghzvtCR5Uz8nxq
fbAAYqTS6TsiLq8koj8RWsNpoIXxYQTyqrx+JHQZOuxSV6S0VzQY4429+fWX3n3ExbeKM27YDqjq
+E16aVWWvgVCj5rt8S0br1GyYyYY3xYFDWqaBOSFuGtwevsuvhIVYjG7Q8LjnoflYGNRXmY8DRMj
DCYajrnjvfIkhp2UQDwqtTcCeeOzL6MDWhQFqWuSgUBbmXCdsg1dMgkkKpLQDyIFtIE5FLFz+Umv
Y4D8ge9LSsenc9vIXy29An7zRvHqWv+Vk0pcR04rLRsTtD1HzBt9yCwmiQP63Ekb/PuZf59eR1qL
CV8jslHpGLalZ96Yck9JABd5d8LFLjUfHfbI8SVXcA3SAfBCMJvlzzRMoPKh3oAL2Xrsp5RcNa58
RETkSOPTojrZn+NvTQB6/+nzNd5ofg4wcM2VTCTltsyC164Lahu71vL6SQOLeUsIKnr4cDoqsXIP
4Xtg8SxfM6K7yAFiNoc7+a5I+3UxWffIZmCx8NAlBe7RkJA+9HNqFaSzRyOMwAQREWM0hTfR5/1n
cpxM9zZeu4wdlGITO8bkskJtjhrQyGgZITAyNNONbhy40TSqUUiqHa63+ZfIsNAQ77O5edhtmnQz
VpfyK41Zp3DoGcW7YQZF6jZskalLPqWEnc9BFM4eN25/u3ORM0P1oVCckm10Q395bWVg3f2SZ8v+
oCHmb7d3PEwVRiFbKh1pdMkWyKl6RSdH+o8y2CQSt0Wx6BJymC/FzRNnMQHgyi5c82aTjpdKnvBg
ul0ylEb5YMr7BNGmiewFwpxot0Ao10LkWHyTc1vY87MzJbxjm/NH+sdpJbM1055Qanw98N4FOcl8
GIVp616qj1wTcGJCYxHO1maIAi07zSIoXP+kFk8CPp+WyD9+IoeVm7u8JzvMN5ZUphnAPCSaLUaV
YhB28NJ+Ns3zQFlAy4rPfdqfKGEqTKL1PItScJ8e9UBoNsQUgCZD2GBaKgNFW/dhQl8lb9aCUZHI
6NYzDXgu7i4Aa2tvnAGj0EBf485Va783CV8kn5cyjSB+vcPB4PBXthJv1uyB/EYg/tSuAqwNk9cS
jk7wqK0fFrNO79YtVktnvDnWuJ01n54p3LFcDCiCmDUTxo4rasWBOYkXT8OBlQj2mK+WTH8ywx3A
PLUnZIGwXZTlOsWLX0RBQ3doSkqMeiKlJLfTl6I4G4Y7tLTsYnvkUKxsExTqtq/wfprnEuG+Ib5n
lOgRIa9tSlIzsFdlQN/+gycBm3AXphWMIfNgor3z7SFcaT8R3xKjUuFFs7srRG6pOMbtyASf9Afu
3ZpPZfCG5Rr2zd43hTXtSVV0keS3InuJliJ57zcIV0mvCsJ84kFzDf/BBin4IB3J3YG2Km1RWBNV
fW26jTG8xfcT+QEzMxGTzveiu2BEr+tVE1SLDRwMfptsrcV4jrZ9sUzm7ykBriJHzio6qaf4hdFF
3ndr/UTYLD858B/FIlBLHeVhp1G7qINXPzhdjO+q35riXqccqhHWvb7JDSBIDutWLhyzeZ0eJ1yZ
1gWdja6HdbOPSQYmvJl+XW1n+Gni6+JRac/0D6rCTqiPD/y6qUf/Tle+Voi9UHSB/BGSYBwJYSTb
iYYvtEvviLk8igJizmM5OnQ4dYn5pka4X1ki6y59u2RHo3rxHkQtgyjymOjeXWJ8OcVW2AJcToe2
8ZRqf0PDZtl3VvPSj776n25xn6TznpDZItqXyk9UvsEkU601FW8DvMfQEWnvME6oF461AXErBlP8
V3AwRL14c/wqsv02fBdODGqPlC8oW7/5XVgvN/EU57g5std75nfx+j7ssugpARJe4nSZ5JFbRNrZ
nF7UJ6Q65YYktNpOTGq3tha/3fKxBW3M33tRjbBtzpn0dM89uXPv0KmDO41PFHh2WEl2pC8DqQKi
lnzIU7ZNs6010MjLmgaCiwKu3S4kB4EVN88ojjAsuN6IsdRbn0PiqWhVdt+AK8xweHBRuAo+nwSu
GIb2ATTZR95CUhv2g2JPEguLC8NU375l+lYniCOWniu4t6BF4V4ibFwROJc6lS8d4xfjIqIpuGXv
KEsQZQKtEeKBcseN2WfXDaA59plsfVP2CfoCPi/qt+4bHi+axAD0ivtmRjlPABKZcDF75Ba3hnZl
JUPYVmifRnlaGg4EtxF3MvJ+EY0diVRQ0v1W86hky6srtgmLF492CzbV7Zj9rfR9En1qWFrGOZJZ
MegYhh9/gLDaMkR09lIPLwUZoTWf7Tl6INNx6+WMD9vqxL4fI1CAP1m0hri3MmHVczcPm/5cnJGW
HLMdw/gBAzvGjmfedUJ3GR2pCQG7vXml230yiM7PEqHc5jtFZAv5fXtPnaFySySSpNOTzIgGS8tx
DfdeNTwlRD+lXxhJuvgPWLRk/kNisMCH+gIhqjRW0sX8v/BhKs99F6mYPUgPa9dCTd8x2WZO3CAa
3aT669jZAAiwbkNJlS3G6qUBImYWN+hep9CB6p21Zl5HlvnuV9IcIKJF9IBQHg/L0asL5krF3DWA
NPcStMOpMJNRFPgzLcVVAmEtRsOcFH3E8etUHkkCRTqOtEF5ld1IuMZugfSaTooVQIp+oJBFcEWJ
6e9VW5MxxrK8aEbiO04wkpOMbzNGvOHNNAgwa5HfDZWr/ErwsXC78987Z/GUFWeC82vVk4DVkah0
O81Pf906RDFu6kdsF8PCFTN4F4fc59UMwHdXeqYRljCF5gsURdyL+fY2I+q2DvTfVZpHug+GUrlb
JwuXCQiIfxTNJ1E0IPOy+zi1LyM+OZINChtZkjA76GiEBNOxh8+vl91c3/MDi7SnEXpx0fmiOLWL
jI3QV4z4LEODUxhOgWx09mo8uQxipZ9VvsXXHmMr4nH88ksw45LByqP0YO8l9hfG6TJh8naZEj+b
8O4R4udp/LbOrDroRf8bjlb+zdb516dpedr+yqxMeiuII09T6zz0jc4eht9qdtXrBEyzvV3qzX2r
7bNL8UJAWbR97JAduqReFT/ztGL/WPXPIAFouOXIUf6AldPB+m9QOfGiKKNFWpx/22z/8tNZbR5n
j0WL1j8clK7KL1byIxLk5/IdjRLiZdhW7kBKZ5Fu2OmVLQ+7ifR5eys0F7EvLTcPokt4K8+3Hf0o
0DUYVyHzFit5wObLgoQWBhueyTL3Vr4rZKKpb6bBLi5cLFo/GjToBOuEII9xRmPpKoZugGM8ozOg
zxPLqMk8CUOZHKleMEMSZY36VZQw7mWDr3DnG+tR863xS633UnuRGifRyArnGqaQhteZA6O/QvDl
12zZlG6YpEBHW4DladV15EmClEasAJqtmr5AC8PoZD+LPxNeFgnQ75jYGG0oolnn/9g7rx7H0TRL
/5VF37NBb4CdBVZ08l7hboSwNBIpiqTofv0+X1TNVFRkdub05QJz0+jKRIZCEvnxNec8R1VnlJY8
Zz6n9+xAMeAQ3Dw6XgK1m3CF6ys5D9CCrRi2eR0FAa6rhqVu6gGTYi6Oa2jBXWOPoCxo70ywEdeY
4Ola6iJ+IcZRYMrHTHHTQEdZipmf/4qFxSi1gxOV4QBkMiesh8oci0qEmFV70M+vxfmxqGrmGk8D
/Gmeo5eZ1Uz5pi6TZsxbg23A2R+DZMTT7RsaEcdrSJU5MiRkAim0Ugpm/6Z5A2KFM0slIYE8p0x8
6uFwSrapdH9LSMpZcnoz3wGQw2DsEkOg9kukJ3jHJzjjMYq2Ath1Po5tbKasp9gh30YFOyHLRwCO
RRO6dxPKM+ZWzXs+Jedkkm/spX6fvkev+qxAHe2icypZFBiJe3xRwOYjbXPLAw0hApvRsKMwooY8
FYhn2FBxxOERXQLkwBbfiJ2AxqABiYovx0LIG8uP+EOwpJIHQV+WPqP05QeQpKRu4EVjyhqLyZ5b
PvV7Rue0FpqE8s6E8ZsSW41XRN32zOlOmxJPD0ORVryRCP8FWwLW14qrSUGVf6QVJSQKv7OAPZZU
3tE0xsKhztLbSlUPt35+jtE6M3Rxi9zrybv3TD6oyLX1cQ5rBr7DCB5KVhKxwV7ptI4oBK9zsN1q
R12iHHAVEYJDr3orJgLgI9DXYU8uBOsUMcLMgiK0XWnMlP3XJ5j1s92woaCw1BAa65r6zWqvJ91F
1lXiCcCXoO7O6H3gfAFPavEM52yhingrF3eY6enCEjYwDPkpiY/GaHjFM0t/a3sNO823uF4m9Bv6
sj8BSbkE+joKEap1BY2Sa+cRiwCVe2ki8QEJyJceXCZGyLiuRqoU9sR5NMC3cVvyrg/m1WMc4iqc
GMKjb870ghRvDIeRlwnf9qi/wB+hGJkpJp0XAbOszui9w8jWghqOoB79Rpz4Y+Eg5GHUE7bIP1Zk
81vhYGadWSXnQZg0j9aSiXPpTHt5yhooFtlOa7t3IfMSlbSAgSxmfBd+0Ym1bUlvyfEVrk8ST2Bq
NbdD4z+DevluLWU4IdIo3Qlf1WVej1/zu35OhEUysR+iatJWD87tWaIqpClE6udeF/XuEorRYXPH
PH0h+JRonDAKU8O52pu5vN2zwBc0ILTr0BOSfF3hi1lY8zN1svtGxhPNUT7Xq98QpH982IjPh6Ws
AwjRMZXvn4+spb1h1YZQWkO3IuaPHQrluei3R/Eb83+vm59fU+wh+FsC61UQ8ToW9KDPxiV+m+f2
kG07inHggsB23Sos9EkvLghqblrNC3JtxGojHGqMOqnHA5ZOazIWfCZD2E+WzQbOjMY0GufiU7vD
KMZOe8heuC3/bfHzt/f67bHfAoM0lIz3epsmSw6KuU1Vcva1e0QnLgDLYSuW6NoBERa40N980j96
/sSra3+Jn79twOWybZIBoQWvTqxWyYptBtNqyWdDU5iBdA5VD0ls/pvAev2HcuLb634TmcenU+2U
Eno9wA8oqXplfwaaLNjBY4ZL54kViMgjeWK8qD6hHfghgUE+Nff2VBur0phnp7TFBV4GzJOU0DA3
lKgdjOSH7pnZLrGfV7z+PPbwthHA/fZ50P0Zy47XuY8u+beU+G//+d8MjV8V7whByvf3evFc/H8Q
Cy8sCP86Ff7/5tEtOZ+fv+bAi3/x/lzV//EPyVT/iWnO1pFb8z9E7HL+t+9//JX2Tx1HHXY61SKN
3bD4vvNLWcf/8Q+y3vE8qrDuVLh3uiJzqfwVA6/ojmPAtqfPMjhG/8///lv0wB9fCqnif35nX6MI
+Ek/lLDiQDG48hxZsWzj2zWnSHJW3UwsQRhJ4KGxJkUwZL/YUVDAgepm+ZERFQ7S2CTqFT5mPW/Z
HWTZThSQI41hbEc/UgdZNq11TLr2R8cE7eKsTS0ks5QiBwZurCwzbYN3AOWIrgc9Ejn0Diiw8ahm
DAQ7HERojdhRoHw/HQl8jZkAn3d09mhDIGyVY0JonZjf7YhwiP0f9fRDhj66ey5vIfWtjPeo8Pux
zQZFxIV79pQRXYZ2jD8ZV5t0AYPOIU1NZBzWnzjIa5iNVf6ifE2emSGiV+TumJ7D1CWVIZ9ct9ID
mxXx533YUr4b8DqB4r05/Cv0EoChKVLBj/HcvaG36Fz94TjpHwc3258xgw1+v796p/1lXoJjvr0e
E7/DkMV5gvK6RrMaVpy5yJoQdorsYG0jtzP7DaU5LJTEmV+b1Vn2rgceS8NMerFDJBY+qwocvoyf
veujpK4aV35gkEI3YCDVgEkEyC9MtKCR55D3DJQE0aNoK+pqLBb1lBXEnp1TpotTCfAdEAsSYhJ8
f+4ZcQPPM8Tpr4z5l4yyiI0rBTPL3GF0Xya0ywVKjzbo/GpfkDpE8bKLDvbddUOxnbvtKTBo4jHU
skxuSFgjiX2Uk3nNZuRdEEePdAhJSHKAk0/lzr1VrxURYQjBHGemnD6Q9GZoHi9IrJEiiPqZPGdt
2x+A+QLLzpibgxCf2EGvzC+obouPgY88YfYXYyHbqMyH0mha4z5i6ipLI0CCdjqHKGaPoOQRYB6a
GACKkGlUh0p3fi3JUD7gBkwwjhBwfww0THcIIaS19iRAC36s7nUWe4zRM8LC2BFkATb4GFe9XzKC
AqdtsqiA8kJVlBbb3sT9PU4wyoxL5m/vSYADKrwEKVpJ5hCsqR+SlRP25FgK6VexUe56Akvpnzbs
qubS5LLSZ1dS6cgdUp0Ji/dNta+xInZBz473iaeetqnml3mT7pg14Iw+zT8hcZ/796DwtDVgQ8W/
rLo7e4eU8wA1i6RCkCdLG149w0xzDWc2sydgLP3Yd2D+cFOgEnoHQp+Hg7ZUyLYsDjnNjTPrEAH8
5rH+gwFANRyNxBNCnS3ZYUb092b+2p57R1EkxBMTcTnW4xZ3Dhye8Mv5+5NDTRWV4t/kkOJ10K8R
QOCo+g8sqL66Ot2gpuJMk3b0Uaz0NpdFPoPwtpTu2C5Q4aATFR/1Kj1oa1xM/34NIX4HcoixqNma
Yn0fDURGWkddm+hwcoTQsoNmyczFfRSSWO+/wboVbcQP7xk6NqG/qgkZVPz9l1FEZF+zvnF4PeTe
6pT8SeQssAfYLHYz+xVhDkqvX3/Myg/liniLX15SCAm/vKTRNNlwEy+ZTgbzM0lSF5tUZkREpw3/
nVd0tJ9dQqZtabZ4mprOZ+n29TV1pb4a6VVnGSHRodC7XEDTswJbRBfIJjhH80eIQ+z5vGQLMacL
wOCBS/J77uCh3WVkztNM62vAICEiZw/5D8+vpfSWviOY3p+3V7B59UJ02cLU98kHYhyMupDEScpp
l/OQ212QVTV5rVZBTO4Holak9MmTFh2k8/bcP2TtW6Y9x92+7ug8nG3T3COdAM6DPS5NIdCtH87Y
fhAx4uuooA1lzBU3LRCq0+X9dnnrSkDsdzKCRZvpSxoynatLooIAg9GzX84rYBq9Shd81EMiuDxA
LwCaIpSH5ZsRzVLCrpGSmXo2vSUdk1a6dpYQ3eVRYXKOcrvJSPGZGwyWhnwrRVMeIRVW9mx8CtLr
CEVCyUTGH648FtvMV6MF046u2p9QtbcQUMgPZo1vzlJrLOjq2MgdItMx/5YvOYs4mzS9BNauQr9w
Kdays+v0atSxMzARyPR2BDndwcIniH2V12DIsJir2Bv7Oj3hcSC0HqwWFmuAjXgwqGXZwkNoYydn
g9dyYcnR/RzDS+PSpLndO3qJ8olpwzm8Talssw/G2nG8TYel80jWqne70jOM8aLJuNyQlYddPW1z
jGR+XJKPOtUaAoGD6wxFR9BIz402vylhfxon4MZ46gtRVEdqDSBxlG7609uxmxewWKWZfvbBcjVB
tzJDzpmWUR16O8b4OE+Iy0G8dI/MoK6nVU0BAdnALu5Jly6QtVZbp1ic5JBANjSRrycCh8XeflQn
/NEQmAfG5xOS5bbqo1DAZuNkDCroOosXTXBaonmflZAzEYa80wBOCBD7uDw7Gk4LYq+mrd/Nb5xw
lD7YxSAeSX6JzucecUgwNGS1Mnd04eBV3CuGSI99LPZ0kcOOl4YVsIeXvEEvR/HE8ux4yG4vcnc4
O9PBGRfa3ELBggGJCaMySvxiUj9YcJStmXabwlc37LCdXfB/NPPjEyVIg7S8flUILmJ5F6hbseUw
qsnxQDvPAKMFr2BhzaG8dM+7GrGpQceakHUIXdAdmqWEwrMYSSQWZF4ab6/tXOWhpo3UMUM5AB7o
JiU2O03+Cp4DXbgYbovUyjJk7zjRTvNE41vEQAFOLtv2ixtyv5uvyosSsTZ04HFx8i6Pp0DE1NcP
lXY4u2znKUk1Dgf01eB+SLigxVXirbk4H4QgGMkw8uNKR/D5rKnzq+R3jN89nCBNHTqoG7ia4Nt4
zPMhv/arszSp+gnfDcYk4w1QMxR2pLV9c0CkUj/ITyxEByRRfAUcK+Veua4i2b+pi96aVVe3RPAt
AGtHRFcyIrmZVqxs6d5MWQGwB4Wi89jcxjphmNacmaGBMSYOmHsBiUcSAfruyg4L4mYmP5Z3n/NB
dnjg1tnuDeh52CnOkZehT75+kMmTS4xdJoh0+FGnFxIe+BKPFItkYA/70/P1I9l2ewsTJGcBUze0
068am4x9tizeIPlS06Xx4xVJHfob3hZ7atYFVFF3RlDwEzHSunAvrij50jnSN+sEZmDa8IFYLBNd
zMW+chudFLa7xFQmV7d5vX0wy0i8iqAdULHIg9hjQcOT5qk4AvCIdIQxmPKizWd6vs4vDNqOz6fU
FIlXmFN6bAb5W/nQkUHfPFvW2C4DFk6NBi2UIPQVZTIiFfKRWavgV97oPDqtMZhTrmZInEsQvcD0
H/Ej840zrkbqcvzoQPeztdGmzNwQWQ3721LQxsuZc8A/w8BOQyrQLM+1m7H8j8J0f73jTdVzOCfY
n0cWrGZmajjcIr9BIsEThYDpJ1R/LcNVri9r1gAanVZjZjk2dMh6LficUdiepoWzIJ0Kg8ednu1w
4x6HFTzHasMXL3aS0FRKwAWmZz6fE8QVAb7INNkilENJLDCCGZ/g8mjAop1HOnnVgKCqZJWxPZWk
LfpJwX4kUncNSzY64R5jHtQ+YRFB1HpSVnR6zG7t3Kc70olmbT0PawBfCwo3DTEaSzqXe4uQP+i7
3AOoF5grYTFk4E+caalTUwcoO518BWdR52P0WlKPpFkyTId0RWRT/ngmKvG2PROXiFVMCuUnQ6PX
fEIi3D0V7lHj3tdMtK5A1oL+nalpZHvZeYqJRRvZ9rzWmBTPKp6LCKQZ6zojCGaQ+1xSPEgQk5oH
9OyoudBAGh8I8ged1GuiN/90X3oBGbQZeXvyUkF0HK9YQHIdN2+9SUO7uKCFQoyBp3tmeQ6STsoe
lGdCSd/7LZa2sXn3iVznrWhzh5RCP36M3+iDywkhQ3w8WGCayWCLW+j8VgTxW7uM94ChkBxOqs15
B47sEZ18yZTeT+Lp8RExn8i2PZEkQ+qZ4ZdVYKcU+Nv6tJcuY9GYj68hVyxezCMwk7Xm7NPTyqp2
djG/nsPcBhdKX7TUpfVwXdiXdVeO8RNzTUhvPHVu9xaPBueVzWyP+9fv4VO3yaJ0JjxGjDN8SyB4
yh7hS+tb1bjtV5UgrLIwFUdI3LhWHxyde7K2s113nChZgNDZdnbOLbxlYpEyszENcImUnsO9wDHY
2Dx5ELESVF28QedRGOniIOWaEcABxgOcRCaKemLyEAPjt7hwz46Qj0rxDIkmm0fQfQnN+ckH5Une
Sp+GBTZ8YfAFgOHXCOzxEGOExIsEVwuuAKeCh0oBn24MDa2FSUdZ4eNjz4ZJAp/lFlrnIDUZf4xM
JBCWgwUFW5MWoDuBg8s9yJIKgW/IXp1Be4DVZ8IgMhklc7x0CE6AA/LtzOM7MomBqJje+Q6tXLqy
H3E/4p0adzNc5KBEGemz/0MIhx5/2QbkXz5lexIJYsRiepBMrBABVzURaR80keDlcOL4IkBdQ/N9
jsgsPO2RpQ5bRO6z9rUcs+UddXflM7etSDh2SgHiTbe0eVtNvBy/HoUBHrk3mcJxbAbqjEOS1UnL
A2LaPhAg7Fs+ztZlxnXukwcUVrj9qiAjEABlE7ELHtTR4Eqo7p4rwrWmyEDD466aFB+08H7+QVCQ
fWDUEvKNrjMejVS0Lp8keLF7MGfVGGdhgu1+Oqj4Te/PCSScUarRqqx1eU1wq23j2D7A8T7GXkZ7
KnJj0XLMHZ62SLWx4pCyRLgk2gg+7tuZnQeea7c/RFNJA2KEdQLJT0ukaVTAx4wxOKak9IaSvIhN
JAZoTKILOrsRnAjwtCfCxzaV+oFdsfRQ91av3cuwUSu/IHSH0hOtY4MYTUMis7uSf0UR2tmbtECS
FLR9qCMVSFDC+BrrUvh22P7RYtSB/I5WBMMnobaueYVmNLmQq7qhF3ObBFI40UqqObZHAAjj+/ad
+VE1iuVJYk06/8jEKsM+6OojEwARD0LmMeQV8msI4CF7uQxlQg2f4BE237QbN1gmgaaObjyyzXHb
zjSCRMHOY23qx93l3b4s2mI/tIfquEjrpWbMGL4gXbDn0ZlU3XJX17Pz8BqrL/XL5R1pXFgrYWK9
qMyngJwlydZCsUrRH9VXRINoG2SE47eDlr/1+eqGt54QUksO4/TeokOQeq/mGWJMjxQEmjRH92B7
gw0XUJ/L14UEQ13PJ+Q+qijlmbbgfYFniRSExwK7SXT0R9jx0xJ5FQ9vuUfub3kW6VOENgCjCm7r
clFMT7ANq/lNpOl6dDIjm+Oye3GW9p5oF93t8nXU7Y68Ca5tTZmWd3r/eadpBbEpdCYmVWKztXfY
MFhTthjwgfCyViA8Ys0tzTf6BBEEtUW1ICeVucgMSdGD6XHJsOJ/Ahi9TCaYBamvkYqwZ6OgpsHG
X0O8z1j20inTtwODqaAJIXGFuIdIxKY4jeORuZYnl7m1tNdogI2ZMuaI8rQt2mXE40sj5Nfp2PRf
wgYSgttigkF81nm5Xywcgqw4D+mG4HQI0BQ8T+UDL/tWYeKGoFOGfdF77GWwZIvUAqxeOr8Vwge2
zv1av4515j7p9Oha8/zpcs8mp7+Mr8PLEE3600aVZmU3RVBZAFM7gkEbm8gD+YkZ3fEku49P6Ay2
iMqE1rXH13EoPzgURj06XQ9vCgGHDVbM+Dkem2XYNX5CaWFtlBOslY2m708W0lGHHRrd9ClDuYg0
wXo5yesjXjbFzW2WTDDQcuajm7P22Hf3EJHl1+aOE6lk9nXBdI8p2TtqvmXMTjbnmwldMyRJdMCA
AkTAChvLaz5sluLV9qqArgyRZojwl9Mu52fHMQ+rDrGszvFBkXfhiKtsComZwUOPYCfmsJyV3IQB
6miUY/AIQqGjV2aMsQd0oq6av1fKISrva2DU1XOM6F7K6W73R3N7Mt6N+qVkOm6k93EZYL7jJ8KP
phjM3rEkdQFyB84GtBNQ2nIW6hPExS7RXWgej8LKVGgTCQj8NWTI6dQB8MwHJxmr7Q5r1xU9WYkR
w5kl9fTGqO/8XAMyk0Ho0gJNkXreadTUM+Hxria4OEhve22tsW6+KNvivg3OPMFHaKNIVmEl2iDf
RCBeBkKgThUcaBjI0xmD9ZhdU09kmjRBhFyfFsOFtJyxdfTtNiwFo/rohCnzd0Jb6rBUV4iorWSD
CvEEV6z2Eue9uiAGWB21t6I8u5x2LZg88zSHn4BygAHsEIrAcQRWnr1ENHGzx2J8e73nAX+B2Re9
ZDLT20GeloC6T9zGemyPnIuPUJaHt3icW1sTwwKeQPyxnJZYCOZM1uNnbI2ucP/iXppCi6hnVFjd
vYSjTFJEXqyLHkwElzOmRdAb40dFVZHQH+tk1/Lt1yGrsxwLUJC8Acngec5uNXCwTWLj4f96QFoY
ctPckfcDExcCTc9jEYFzdmYyjtec0e9H2T/x6ENDdqi0ORkAl70LYkbV/VyZmmghazje1xEGOwqr
2G3DS8hXwMkpO1NWMDx7wKSfV9wnJNTiGeCzqqkLOVLFQKSd8fHbXBsN8DnfHDMt8e0X1KLYPOBz
cnumh4pWZK+Rx1iGMO3hxcEv08Be8zy+ronM8Zy949kvPNFc6Z1TayQ+f5W/k24o8O5seEgy/Ra6
gNy9UgegltkynGczib3DOQjH/tn2gYWemS0iKnIFL+54jxCVTtw4oGFVns6MUIZAO40jIMXRTGLW
zJuLKACLJSMs0if4rzVTbXXfTPuHwa8RxkjrigQXHmh0lczOGfcM6IvqjQwDyNeIGdD4/tpX/fyb
WaYqwEffx6df54ri77/MFSUtam2tvuhMb7C5zdVpMxd7CGhrLh3o+BxEG8cnDLaiJguGqYlchCju
XXWf/Q78ZfzovzaYjQMb0yybDF9djEC//CqDZt6GJmfEyfgSPTzzsqWIXkDWQJ4w6igLRb21tYUn
hbnWNWzyNZf6ZxjJk5D84l6jh2zvmJAiRwUcz8NlxWyDgShImSVRnczclfA2B/cBzkqs9xmi4YRj
3PnrCfGnJOGHT/Wvt2KI5eOXtxIP16HQb7yVnBJ1qm4K6BEzNk/0Wj5l4mSYCT5ATmai7h1XYhdw
hHwjCLaNTy+PH19csrSzWAwZX67x/uAZMagIsM/wZ1GgrhhV8OZrtz5wjXMvmC8kts/BDBIrjLXx
d+/ppwPoL2/pm0qlOEv12W4/B9BisoxNCeDA73cYP2oQGK5bgtFlWMzYNfvbBVkoSXXrUqRQfJW+
zFv0hMMVoykfDefAbdXTfP7661J/duV9fc1vCXZQLK6NLIbr8hRuBGw5IpKxbk5JD2vWMf1M7Td3
rOE4CWkYUHQjrY1JgKDNN/l9jv6vfx/jB+mU+AzQBBEyhfDF+VTEfLl87Ka42VHSM+xfXD+YB6Kg
Eooo+CXDPXU8V318Gsd3YKbxsmn39kRHTnXDuSHO7BISSXD+oOuI9umztLiiVaUyeKizlbNDL6/x
6JhUYOvAKIfWazqHHAfWmxkcmh+RHGrscZuR38AE6XLPLu13VxKL/J8cOmyGEABojuHAWvj77QEx
5NJebHSzFQpCKgx6j9fusXlFgg5QnlwatOXSSiwYCJu402Z4+L1yxh5jgi9zxFQLNthLZqFnPiHR
eZHP/lnZgtlLyaaFEsbEZq7ur3CitswF2gcVhM/clEtUZh6L9xSpyGjIZ/kzjRq0KXON0Wd82qCh
XGR0qQIwuj2yBj4oL20I6XXczU9Tx9d3hjomn2SRbXLsRzQTQHwEqobHP73wOl1SXxkbSlmoGy35
UOKhIBzkwCJ8epoJmsH5gLEGN9GLTLW8PFZMYs8TSq6W+hnLTzTNQQuTEMUnQEg7lsg+7NgY+NpU
IGvgNR93UsgEeCmFxxVPThwt9ISCqY64pVexrfGJufKSzIZDInRMXrsxHoEUFguJDGLxeyAzyLMV
tIpF8ZrIECMJtsXd9/jra1j72S7yy3f8eQ18uYaPyfmEO4PvWA/bO6x+vr7RJuyEkUZix/4QnuqK
2VrrS5znfGvqY3yHXQ8kFJk8rGN4Vs/Ph99eez+91WGxmYama0TSfDte+msTVXWmorQMsLWzJght
cXHd6WTRyl63EBrVX38SaFp+drl/ec1vx4t1VNohvSmAk7nH7kz/xmgznpTzdkrUwjiyXWcHGISd
00c9KV9FmxEVvqSMxCS7JNTFbfvRcQvIlhAoVA1IfykNKAkCseo8r1nl+8Luum/X/bqFmXB3YQvK
pbnpF80+fT09MWmjY7R39R1tPrDJG9KN44p5AvM4wZOgjiYyNjDneA+giy5OGzSW006baBfUyOra
YYuzrpb4LNwT2kKkGFnIasbFMLDvGVqhft6ivtO4gdqw9bHQbboZygxMM3Nmj2gablThxqJ/rILj
DrPL40C2jZhhKvfl7PYsBBlVgAPhPCsAaAZ2EK2FXzwKmyldP5MmExrdVHtpeOABbMMDQL0+LMGT
cONNDKY9ohpkYrPgqeg1Y05sqsqg3hJUP2e8a5Jc0CzyEPz7x+nu5AkxhHDfcScRz9itbzMMVOKK
E9msyvpIXkBQLAXCd3iUj640ZXQpRP7nJWx62DVodZ0RGneSdiMFNgHQinZ0m5OsGxhsHkfmQz9n
hv4Co99aC0GEMxWWLOTLp1VEe0zEhJ/dwUoZtwy2GPgtLnfR3XFx3mP9HTlrBgagDuO5HurT6MPg
/PLJFbzcX1hmC+opsqNlPufuRcEoSlhG2Yvfrrl/dtnahoGhxTBEgsi3W2U49fL1Gtuc0lRhpGX6
EUocKueIXX7ifaITfn2naPrPHnxfX/LbnSKrTnatW16yKR9Qh5/OU8ZQ1nF61l28pwTcjO03xi7Q
JXotdPrdMX/HEq72ixzlrxKIIEO4hS0RSvKez5dnZvKM3ermF3sLlvSUnutQz1DTgqUBdo65EjOO
CqjEJ7geRyoWN3KpWUY+oj9v/Xrfval32gN0nipZMNuBWgJY54wAnaNZDxEuO0G8c9zzHbzGMUsg
7sMbA1+SXvKZTOyJl8zopsXF4SfwAxj8ueynMZ09Jy8amBSRTiDNzaeaWbJIKo1rIAE2zm/BxyFu
IYi1uXx32bIDFNCKB/KIWP0pI8LIYqZSs2zK3crWY6z1YsKHlbPuaR14hPV9gOiFlEEZ3w1BiCL3
q1eXPYYNSPSjmvtMQvrj3wz/si6XGP8ZP9IcFy/5rj+AWxYaKTL/7LEzrE4LJPFeek9f0pgeP7fm
7qH5GULJcVvcPvpS1u8lI6S9M8Z8XxM4gQA29gjaHpE2JYN7WYqDHjlImMzz+x64UPYJcZZZzvgE
DUImvx3HNdCwwdNvE/RaOdKsOcfK7RW5Z/qRWP7t9fpK/X9hqsg5lUsz9MqOwHrHMt2UBagWzRD0
DABTWONgKz5gBgbBKHz7OAjoaWWVyU0NeeoJ+RSaAua6AmScreKnphstTdIjTnM6YqGUkd+qhbQE
Ls9oLezQrqMHY3hCwBN93z30aXwW6isRegCFnlmamJTqp5doqUPrMUh5lrz4vQbrwQtdWQVBVGK/
tGe7RzJ1zaIfWFbqSx7Q0gDb+YYE+/vurgmNdCnLnsyDfSUHaHUCe6uwa7t280vLh52PuxTMB4Kt
9XUZ0aOB5GfYZUNHIavVeRMFhbZilFGlq4bw0WI62H7mYA/1mWrYrn4b2SuGdX60+l1EuvYjutlw
bBMZjmnIpmba33qEiwzTuT0DHsGcOZFoYGb2x/CgBTqQWtzIkww0khIq48jnjQSlDDJz1J1HfHE3
+HUp5QmKct96vuzo3lE2UGV5hEZ+igh+c9T8eNKYFplIOBB0Q1b/eGZ/KU/qsnAyNeXS6V7t8Dh1
AvKBaMfw3ISw8kMGRddwy0b3o/VuDDgur2I20DKBZXOxgN4whkiCloMkMi8mKgTk0a9/QeV3v6Ao
ZL78gs0x7dL0imbMgMvyyUA7TqsQZjB3CJczH5vmMzt6+W2F9KO6ybRNU8XUxQejK9/h8Ocr1VER
8clYu2hrBPBnvWaqPwho2+9p36qQvv29U/7bq2nfOuXMTuQ+y3i1Br6ZPDW3xgTPoghlAioWCYM/
CnTfeQaz0gfdc8eDHr4djU9IHSX63N9dxEJ8/JPfSIiCuTJkPoq/f/DJyepPkYW6a9g5O+NVunrp
WjiUPgRYEAZ60CLdeG2CIUBGUE+o1/1uUgZmyKqfOYUSaDuKjC3o+mJ/3QotS/RUYAoG3BBQd+Dt
QCqGPmCpou5AsShtonnW3wvJmoS+CKiIL+Z0R9p89JlMe/GjRHvFF3XCsDN2XHhTpkmy2Iztju7v
Qk+MHwt3xIOKbVno6aDXfH/sn+J8aLWCZ3CCYBk9sC77EjjDepIH4KaM+0sIKgOKjDGH5cbFQezu
XTdVPhy/DQVQkINRCw3fXuG5pKh2FuzmpizuJnRHPc2mvTSQf7qLbp1OLvft+Gr95tYxRWHy7ZpC
/ijOIcyJpvmdIJ9b3XC6msc/RgjwVt+SjxpNkLbuXo/bT/LopA7Qc4cd5Ljer1ckN4Z00J+7qnuT
Mo7UeUqdyzw7wF9TZsZW4c5DdEwld39aYEYIqHY3rOnwUyGSRQ8+wr8bJJ6+tZg+nrz8nQHwNtpl
s18fC5r6Y+9s26jnkZM6VEqq9k3vaOo38xqZVxbSBJMCrsz985x0XxiU3jAumRtSRzAmoQi/bQt7
nGL0RgZ6GoFumVShxeAJiUVQPZX727gJMrrUfXUwUAyJqvMY9svb85V9wISJm68/gZWCP2cvGqLQ
Kuaa2ImJnRJmz6kyr29EHyA5nLXWjOCIYo90Z6E9MEmIGPUfw2uYhMUOD/cEOtIYQ/xW3M3ZNvI0
lufqRvR+wMiO6eQmr4QakbS1WEUP4xLnyIxvQPKGfQmjI70AhS457pAPoev5JcVevm5gWk4Kj++W
IEkIhDZIILI8HvUPfNI2v1ks5shudnfaUhf4n0cJaycxvBrG4vsUvQnU2Q1RzgdKn2hdLFmvRtMo
xOnSjIp7mBIuQdECxuxqT1ZYR8ER83mQhXkJw62cYhCjk7ABTIQUGa+ig7xyDuCyowob/OtuYAwD
fhB0x1xbFLkPjctvPeUOdO8NpD7BYWf27OK5CC30AQoGNw2SglGxxZ7kdg4ezgBIwhPpwkJpoSBo
fLEOfQBKpgy1Z7yHwgxJiCiVBFKmGV4130RtBEpNHx+3XdhNnRBt1uRKuv2lZq7YezZ+eQpU2mwh
BO1fbB9dGFjAeUyu9aGb3g4xqUrHHVXCmUILyC2nkh37Yl1O5NMTeDjyZpjHKb5BwslMJBkmazKm
WSEkrrIgkZ1bo1w2CwlaLsVVxIS19voxgE+Gev29mKP/14Tyf4w4/xDDlX9txFk+N89V9fy/cDmT
+/HVjiP+3Z92HMv4pywrDqN18WyXHVG7/WnHEX+lop/mrxk4ao7ME+8vOw7+TQeqnipbxh/q6r/s
OJrDD5I1ziKTf23+O34cVf/7YMYwcONwXiuarmuUZbhy/v7YVapmiGxTOfqOtUJjVt/oDrzGK1j6
IP7Bj0D2GaK4NCQwldDYqblM7lAWFbprjUWwsTZWCD51Et9RXXo9ZEsnC8qmF2GjS2bdq7oZdlrl
o8IBbobfXPACZdhVR0yCAKltTq2mvs+thVVNlOOk6ejZEGlIh07aa/rBjKfyaW1CkjDtORxFCxQe
yQbj6HgnQIhVepc4W7UBh4poRoaNqzsfQ7I/xrOBx2j8WkJFIME2yPtx3Y+v1ye48cA3hJ0cBuFb
mx9YQsJFOYWdhbpSNHMOSgHZZZ4rKCnwpE0BmjfOvl2Fg7WpFdSULlKCCPcRVl4LjC6jRPrYE/vs
SRRYb6VNhhNBAaPzNno1IS8sxP93RTTCRizX8s2lCQjTJXR+azIsbOmigLTPrkHpWrRZ1OKtEdpL
eXkiW2cny6M+Cch5emzgCW8L8kIEUwcG0QQdGqe8xPQE7WPy2LOGbBfFNvNM2iPv4l8ZvEyw9KNt
9q4z4Bw1uCAGgLtcurukq/a8wdpMmKZxiJAdI9x29hmxnuP2heRFdIELBtGMM1EtPsIlaVRKofog
rbtHC8MLIThvxTtx4RemVTyP9/jWp7fZZWYuUAccxVYIVXoxvXBgkkDPZ6h5ErMubXVB08pbLfg8
nEcae+Pt8sfz+n/OpH/oVPL/+kxyn3tCiP48kqqvZ5L4d/95Jjn/JLOc48P59Aey8vmvM8lWsAhy
6OiKKXYhpliR/OeZxL8yTHyAnGWkILEy/Msi6PxTxSFriyZUNin+rH/nTDK+9Sa6KeM45syhSbRk
7Czf2lmzT+Oij4HxtDI4SSQ5ucZGiP1UTBBKvLLafJ9cuPzk9LwulfrJ7tNpFrc5ORU5GM0rxGTn
yF1vFna0U4ZhFQ06awUMCJKUaL6pxOVKitg3yQDs6lIIyWC6ljbbyYZdjOoQmqOSfaXXlduj5qoY
A2CEsd38pnLAFIBOe4kkxj6O/ItEikRtYhBQWwXYoZPAvs9kzpLqbAamemunRlUfRJbTpDmdtFF6
jHHK1etTV0+Gas33tFetzLupJtSFnjgeG5BDOflyEaz/qMG/2i6/VebiE8UUqoLHIZBYWDz/fshL
TlKUimTLpEoIah98wrJ05foc/PplzJ98cw71sYwpSDialW9FcmQ12fUYSXLQ3BBz5zazptYcntPs
Jr4gzoPjwk4Y4NRWxkmXPuiwPq9GsmgVskhu1uRCymIryU1wUYz32mZSXBITGF/7uTxozrIoWmw2
tr6RTMnrdDS+fS6RU93f6f+PvfPojSNZ0/VfGcw+G+nNYu6C5Q29EclNgpRaGem9/fX3CUp9T7FE
VM3B4O4GOA30aVGMjMwwn3kNckp+Xtw6ega6m2qgktFyqwsq2UBwjal79o3qzk8oIQvE5d2QVpZb
Jz90E7TcVLd/d0GWLtWGKLNB6Etzu3AedyD4Rl25VlvUBdUIxRPfAD7DSdiWKL9CcqVXZ29tR31o
dIB0jYZPdpfjk6h/H2JSscLf2CFwuR5Mqg2LYBoA55XiTN7lfUg6HCRefF7k2WTdR/LcLPU48dIt
xe4VaGEoXglyIqNeYTR3YWTOW9haz73oefVBGt76YSgl/KbbZDK2CuREv9OhR6jdne9abzrIcE1P
XwzfhI2vhKjBlPGj0fEvprDfdLVfK6pzP/Y33tjhWDiBG0PQBJ6TiK/UBhmQFmNKV7tXBv3bZIFd
dwpslTv7JRAAM0rEfZzEapbGhHZiYehvqYVt8NBeJ7H2kCUVg9rRTevjB5Bn7n2Q5Yth8l54zkun
ileQop/DwKWER7m3yHaJ9BS0hyvHVLMF4dJqypOlnVS7IQR5ouZcYHW3yDUePy2Rni0mi54q+BxV
SkLW5FeljvFEnoWrBHR4ouSrto2v6wmPjx7KpV+v7RimR4lA42AKur8lxVzgBbOeZCnWqY2nibpx
DQQBrdCnqGBQ4Izh08TmSmiSIABqR78XnXapxtQQhm7rVP5lXIBdmtZJ96Y1yxxXyi4r0JZ0bnl9
uylmtRRgqQIk3ApUcxBfKnvK0gFEpc4BDk4QYyuvU1DvE+9RBd+cR2+Vto8LcBVwpBJjpWIFlaVY
CPWoK4jrljiusaOrFlOW+n5SxFXa/YhRJUvNS33qN1Zbgv3aJxB2uuw9UPa+42FXfVmgDqhOYHFb
e+kM6lIt862b32rRbYBHOI5stvK350QzIjjaYNZFav9MVERiLex+wJEacUsbBoVwO743lGaXd8Vq
9Mu7GtqR0WQrHd+OsTIwrXi0KT3D65uL4LIF+W5Bj/QRoXdy6L+IgxQWmrTszgTRq8FG6zwh0qRr
0FnBti2sjRlQJRJ/qxmWAWWLXQR4YhswFBaUnurjo4SWBAwbrr1Nhdt6ZOOnrevrzBxXVg5fyl9q
mYf1qEvK2e5Ck4y1eatBajmVM2vVEnUkZa6N7jzqk2+arW7ADa6yjvxMJQDGGGdAN9nHyVIb7lt8
fLsR3Lmdbiu7um/RXdFp67cJWiqUsAxk7+ILF6/vFBgWfYwi/olMXq5DN+CtJvZcCH4xcr5hjIEI
oEqrkOabE7hbHzgSptgTgOMYgo6jYUJNr51zrm02YwPPg7646yGBmYOZBXCQblX+awvKN/TZKkR4
lKcDf+OH2kVeerT4g+Kbk+yT8X28ysd3Zdx1PNK0aRsgPMSLDs08HrcCNoP8owEiYmo4wRB5CCHi
NOuYZqHGv3bN2qoAUZEAu9pa4Wdtnqry1ikPKKDRh+Cl5aD8st5YhdynBf+VH4gZogcwNOk3faZc
jP03y+122uBj/E0lx7cv9BEtSegQSIA7brXt/eLvSftWTHAPQm7v0LjgKkcm/C0RDSbjj2aN3pqz
1X2pAnehqo81ZJsCgQs1vMxRowuMEuFhMKomNrY5G0HBIeCmU9DmMzdRczuRe9fYXzlUJJqc1obJ
VwvXRonmG6ayrq8hcwbg2esx8Kryp976YVhXukL6I9Rnj40gsqcSZNw47NrxVmRrZWgu6raZaf3D
NC7K6Yfv74zyCQ8tMVAWUJAMdW8bG4k+PbpRjRtNo6MFYc3yEP6MNiVFgBDRubx9dgLEk5GHDHEm
DvALcbOdF/TwgzyUxa89gNVQhSwX817q5CWaySweMzbWsQJwphjpPrXZuqAI2kEzM68r2hhl+zA4
1ppbm4Ae01U0LfuOljS8A4cTXIwvcTC9CniF/g8V9kYdb8T43VK+F/5jnrzb/XchQOVCap88deYM
VCkTh+YslpghPsb1tgCcXLIoQdUK/Hb0irJ29hpG1Vbz05XuvyadR162mlBC6vTyphmeNIPm+HDn
Gz/zAb33sgJ/iSRE3d6DjhZKOAsxenIQs+10PG6oGCe+N5v828qBvdLpc0yQ6mrcaRZBRZ+uBXT3
5Coe3/XgWU/fHa1HTADgJWSxAiZnhqBD5ANQjaN1x6IufTbJIKQZ2sDN4revYRjMhbvrBVjlHBIj
mGhd4G+MAUllA1FCtNnWn8DBpAq9OCovQUILEXM/Z6ylg1UegJwFS0XQ4moOPkE7j0IQIfAydrOn
YNyUxd+6ZEt1GnU5SlcUdrx9j+wWLSXUJ0XzzaLuVTolekM3Som7gtPhX8T7JqjICs4Yz4UK5qKf
MJFb4Uflj4JMU6DhZYIdmJ67/CZKAHpSmVMwLXHVhVcR8qq7LlCgboCulSoHMlqj+Zjuc2Q5BRqK
LButve1gV0RsaL1GawNTFAQj0ZkNwDGUPXOGWxf3236q7tXyp0I8FVv7xv0WIHY+oFUZfwvjhxDx
XbwP3QDctpHPIqTFDKCmOrK/qrVIugJN6B7GLqoPS4oMKa2nlCugsFELBZekFsvMv46Nl3SMAMPe
JsluHG6zsl2O/d3ALu3IxKPquXDcdU9AoofKW1qBM1SaFytPfrTTa1bepTSnuVusiFZOdj0hqAlO
IEt/DO2uAVZZuH8XGXDpGKkQTaHgiVlhgdy/gRHYaNP6DnZhjVo22OA0fhNMX7pzG9GNZgCkIOjQ
Ed+IzXVj2Bs1udVKmLWmAt37TiAOoaB5kARAw6WwdYWmm75oOM0D1Xx2wd94EfkMaFjdf1CFssgy
6q42NpZpsgscBJg7fZXDguysRYw7jOc9hKz5oYWi6lDeRz0viCj91QqE7FUKFyWHdWHkzlpr3psG
4Ug0790QMTNCohDl+iihZtxd9piWwEXzOsDU1U1d4iho3Sv2tNYQoaqtm9TRbwp0JCdNX1PdWmru
wwBhIlbNbR03e2/ijKmACJc/M/aeXkEYdB6wntbMvRmBbqG436VPOTEZQoIqWr0lh52Bz+rwpET9
XCD9PNwVfJNMhxzbbvN0oxf1RcGnr2CWGF0PG2ua2c1VPcKz5jFtmACq3VPq3bomPga+cWEhJdaJ
R4cIqU8hdKJsHVoW3PAruik45BAiGAiSlgaipbiedOy7SXnOWTE6pJS2vxfGJZrzFk3v8NlyXpXh
epxYJqWxMJQHxaWDYt3XPTC4Ibh3pugqjMkZShSJB9Qw4x9KATYbgb68VR4wJ16Y7sLWV6GFiQyy
CIFzk7F5CaBa/FVDe5kH133xmFguVqw3NT8l7CejaZd+AfovoyLsXeXifkqUpZ3ej075xl9HsvHF
s++HRL3IEK4fHB+QNZDDBnHBaTOF5nONT6gnXhQEHFMVFHwfagokBY6GKSayC8fn1qRo3Bo0mJq6
vA7z5tkG3K7VYGkaBXp+qSzdCtM4u/uuqRXYNUeQmyF62+MWDrN/p3XRUyQGsHE5N0NWQ+GZkLgp
KRwmRX8ZJOLeRa1E07zLMoN4SMQIxhAFvmZ6LqorNUX2NHiebLA7gClU4zpWcJx/zBBV6B002mF/
AAEpy7mmtPMSy73ILH/qcYeQhUivXY5olaM7r59j5cWZ+mU7lhjZaBthwubEdsFNUgaJn0z03ycb
u6eAoueFmhJsOZGLQjvn/ng3hqxbeNkNnqXGo1cXW2uoH00Ucmz8WgID1UqkF0M3v1GLm0TtHw2U
UVWP3sfY7Ni9iJ2VLYRDnBxh85K6L8xtlusbLYdnmAAvcvp7vs+Z/pNsfv6R4ZmORnnF02U9+XMC
X7qKZxodtpd2FSzHEpQyojwa7KOApO1MEn9mqKMGeDbmUR5pDDWJ7DaCH16UROnKm15HZ8oFsrT8
x6Qs1bJwNrRc6wPNfdBqNzI1LIsKNUu/RVBx+jEqP4RBfwd2pmO5FxY2KRkR0+npaUd95l/J8sGo
sg9/MOpQJLYSZoyqbqHKQuKGwQygdYVw3wY1mw+oQX6Dt9/837US/z00dX3Z4eVDHtXajTT1FV2L
ZUQJjazHvWKCJ5hE1yElVqUWN4YFXA3S+qR3MoDbaVq0iRwYQUhmO/25lvtXi0oDg0FBSLNNAM+f
34SrxWMTiNRcDjm1MGPV9vi4w+KJHk6/8s8tBvdj2gfjeEdYA893ojg2E/SKJf+kfcvGl9MD/Fne
YvH8ayLeUcHQ8ArFVxImohh3fbkX2sOQnNHoO/OuvKNVQxVJaaOGOTjG0xCGq4nTmmBwpU93p+fy
1aY4nMvRTicOGLypYY2M6GrG04SbIu4qwu1Il1NITC36eh0OS+rj6XE/anPHu/Fw4KN9H0zqRIeb
l0gf9ecvgC7yAUgISQQ0PdDZ6fHOfTP55wfbUBvYIZQlzGUNkbP3252B7EPYN2eG+fq72RqqTJ6K
//hR5bNIx9ytTSAVsP/1jLQPI2gLaGW2OT2dL2twGt6sukqBHB2ho+8WjZ7bawWvD2QE4urfw+au
TsEdRpD8a6wjpch+sh1pqXvaNrDfvNRCjXjcawOpYgt63tt70rsECDzaWUhN6Ldqd2YR/1meZZ+Y
BvJ/wP+xXDx6GWmfJEZY8owtd65A7gHOrKK9WgXEhml7+oV8+X0PxpLH8MH3ndiuY20wVlI+FOmt
NLlDWPf0GF/ulYMx5J8fjJH5TZvbZCfL1i4oe6LvjslYfplApjeM5zJ7qM/tzi9vDw3fUw5w3qP7
gYE5GFJNUxqpY44e2r77Xv9UrnWc55Jr/6XYtd9JnOCcgi50bpLXc+yUY+XEX8eoRY9Wc+mwfPRf
DmcbhQFbpWpZYavkBuWX9XcER27Mdb0+/Va/HoiasuogjmsbxtEyUbspSo2g4ZrCs7W7Dj9wGbhK
P54bSZen5h9nDq+S3jOYNzTaPn9AEVDwt11GCt7QzljGW4gZsF4JgrMFAg1rbCQ3aC6gar1wngrq
TlfYCC5OT/fLE+Jfz/DxNg6+aKdMmRENPENO3u3Y07dgAM2DwzSNnqfTQ325Jw6GOrqnaB/khR9B
z6VUY/fPvhS6D7T56UG+vG0PBjm6qVozykdfk/OhHK1Yt6n1dnqAr4+6gxGOjrocWGyQ2IwAGk6i
fWbwdy7JeTfxHlznDqLDfnhKFuoOIQJ8Wbx1iIDv8vRDfLSsTiydY2E28pZGIQmTi9S/rdfmqtkY
a5DUIMhQg9wZK2WFL+dZVol27hvKPz9YLrXmaUHhMHmT8tOcMpCE2Dr499ab4af7nCPyJyWyTs/2
3BqVf344aAJGQwuYrI7unAUpQfNXDTAwPU6uT490LLL365Q5+LhHmz93hUia/OO9UuPZoWQJ0Qrg
K4TYXXVZn8lrjmmHfwx3dE0MiimKYICPFhu3Rg+oTW1wO30euysfMbesJak3TOWiVaFgdsGT5lOw
QGu9bH+cnvdXb9iGGEFjXHNhQR5tzbzpzTFDW3DZOBtqhj0eVzkeTX50e3qcL8MsID1ojnN9WPbx
4SqEYQx0OIjvtuFdsJNQuO/IpEoymWQgnc05vjpiD8c7esHelMSZ6w1MTNKXnKVU7cHAgPYA450H
Fn+1PQ6HOzrR+ykZRZ+PxMkihETykOb4SowPp1/iV0fcwSDmUUIh+qhwCoU5TaYyExaC7d7i9Ajy
rRyfLocjHC2HGFK0sDVGiI2Hzv/ZVGKZGM6F3b/k2FVpVnlxerwzr+1Dqftgg8dTNFbBwHg2ugEC
UkKGzW1/c3qQL4OXw1kdHdxVM1harHD/WNeS6VLfau/NWrsNVshpbaSUbgiwGXUVpBFOj3xuevKD
HkyvH8yhmhpWhd2BRsRhJG6sdYz30OlhvownDicon+NwHCE82/B5jSBn6dNiflnPuh2loa0kwUDS
JYSY4Us2D57rfXkDXnhlbU4/w9dTNdGDJRcwwf59foSpEEkl5FQxP4mMxxrBIvP+Y4j/BTf9J34D
B297/ta8/cffADWa8eot/fu//vPx/j+ewioIvwQ4ffzdf0TQzb8s20TQQAX1YHiuRD3+I4IO6vIj
fobmzgn8AX76B+Hk/iVRlxqpketa4Fc4vP5BXTp/wVvRVZk3OaSRUMP/HRX0T6cLrD54fUBBLVDy
rsHTHN2xiqvrfZAhlOPFAAHDcTW656Ja+Sv+dYD9OcTRsQ+6iyJizxCDMJFfE0ub7LpAcyZHZkn0
Z67xz8flP6PZAFZ5NSCNjhZ9o3Rx0KgqLJnRRs3yOjdJhfJxjvdckEcoxrVndtnRUfZrRAjspGKa
6pjesWiFZ+VVqU6jP3e7bodII47TuQv+WkMsxR+RkMcmEZnVfAxWpoiRyxqv2JTrMTDW8mWPHexA
SjiqYv/anJ8U7w+hVl+9Cs2xVc2lsMkTHp2xWmRqST4NiOIJ5a4wkrXopWlPuwvkt67cxyAZzqT1
RzHb75dxMObR8WrqwWirau/zvrvFZNmYNL85gXWRgXHNplWBIcuQITfTRtjk4F4+eOecJL5YbYeT
Pjp3Gze2rapk0gV6c5EqtgIhvIOdfvNr6R6+16PA6dckbU9mpOSlWGMdrbHIGbvcDRq+uI/3sZq9
ZnjxKIwVR1deN25s8Cyd3e5qULxek98EGqCBbHXmKT4f77+eAoyVZpGwgrk63roVTRQ9jit/bnev
DfFqPMDhb9L5WCfYJnv7ohQb1DvHAEas5bEA6LmMT2XqPoq6OROrH3H9fz+MaRuuJzsDjiNjv4Pr
zvORNja6FKexHt8E9GOGdA0kB01n8M02MBh6qoVDD1d1HzNarXlI86ztcZgzt56TXTTlQDQ9XLl6
uHXRi26BgdNUnSEmPovYswAs922Byyg2BiP22kRbXQFcF8RP147zM69WrtLjI4ut7OqWjekMBkaf
Z1NWRWabIsd+2IQqA0W3qaNZQn/D1LExKrtVIciupDuq36KBaV3q7K7RexG1NTv9KDJIPX4SVNwN
2wIlS73uKL5MfYcN3FMtBNCuDmgzob/nVelNkSMtEeFZBShanFnfHyHen4O6OshJU+MaOroUDDI8
v2oiNrH6ENlwW132ch9uy8zGga6HMiSte581DKvUyNpSRtiWQbBUY2UvT7QoR8JwVPb66O3bECZb
i6MGm3+arAsFxbTBCW7tuF/43nU+XVW4f4+GfQ+0ZqWOAxSeAGFezGKL8roIJjj3KLuxrHXwLJ2X
zC3UyHiu0RJnNtQvYZk/5u3A+DMBLwLCOvrsk3BdumqOh8FWvNbMFOrBFozT2jVe9aHbJSnA2enG
rrGr9u15i3Ra0/iLAG54NrYonLWbDjj9CGqhid9afH+9NNpGBqy+PHwZoBMkpr8orGbWD9dIuc9I
OWcFQCATg4ip9PaO1uGujcxola4zp1smFXUE9M+mKbobq3jdVShU07V3YhhIBdpAcK111OoGvVsM
xoTRZLDKMP6Q30u+cBVXpjpqZ2NDbwfbtV4BweHEFzXSI06NUnZprSuU1Mx8mbvKWnj9lSGUK5BO
HagsuMP9FQjFNajJh0oUOwCoSxCmGxUBBg9kgBlBQh1hSHgcPpF+aeOpF3e4mAfp3sPQ1mc35CHT
MJAwwU1SPpo9RLO2D5DSYj/T3WyzPZf4NoJIzZnd2MlLSXPTqCaUXPCokhZp9bAqQ3s2img7DTru
z9mF72IVMt6oBtg53nxDRz43EqT5EBQ1w+1QBYvEAgtkdMuyMbcKv4pD6cIDYtrFl5amA/8YV50t
Vm7TXTSeizlpsupTtCyq/I0LbDHUiDcoQH6KarjSeyZmuk+phipk3KAtG9z5aPuZD2VRL1PbQY1f
bOsCRmgkbqssuQliB9CSmHl4hSkBRK+guXZd/Jo4r+whhvF444Kr4Hpe5UEI871jTSPtq3hzT39E
uGQNqRHbQW5Ii+cePWR3UaG8sNuI+o4FSqByLzrOSHle5jaCfNJ/xlzLL14m14SScyNbmOXraPkP
CTDvwsPENovkMsBoXGyHwKS/zsPBStEAPRInrKGZwsgAQLqI1Ac1ZCtyEF94QP9k0KCgsZmEyrLK
lL0cLu+mVTDV1x6/zRH+glb/3PSgsbv3cYC1Jq5kcjDHGldT0i2o0i1D3kQX8Ka4DGI/nEFzBPWV
bUJMpwH/2RbkNGXaiO5Sq9pNg7ebkqtzBR+3whtWme7to8xeF0MDcmJYyTNZCdVV7Fs7DMrcRKx0
ZlRG1jqI0WZoBSrKPbKK6VpVgtXUW/P2Z1r3y16JbwWE+Qg/eY1ALFWWkYu0PKIcyr38L1bH9+aT
DHW7MTx/6bq8FstGW04shqYagCQ7O1oYSxfGiCCUjYCU6aBf5CMVtMXovC9Srd7UpT1TuQ0zFucw
oRLasEC7aV3jpWDxqCkmW9PH3zKQ89ZqsAh8i4mPmHQWSIkRZWBvwb0ws3oNxCXzB2gO3s435UDJ
XL5RlzWWo99jjHjyQHfKemItfCfdhOsSlHjKP4XNKWOD6YdPHMf9rEJnqVejmaa3y1ztEb/m4fin
rbmO+X2CiYX2OI+4uhMLjYeu2fTovmplvFaDbhZEynLoCGiDYdkJvDJrTyK2WVvqalAd1At/kg1t
4xF9zJqhBrGSi7mxw63FYdSn6U2l6kvMCkqeJMEa09GDe1uIhYnGr2qy/vUHV8OfRou2lobHMV9X
xhAxpuNaFb7UxAwmjuMhUvymj+FzBryHYhnYmCYeVzq/WVFwf7ReTt/HXwVdqHFRLlMpmMH4+BwZ
TFVpJ26jowboVteOi3FmNqxaVKFOD/NBej++ijzXAGdBIuOipvB5nMg3k6J0PQ/+mrVNI7ESzLDC
TD1I8ht5tuXQNdXOmoVjuu70ca5V6HL78bxkVeSogxN6+my/qZ5wOPUXncqHs/xvRhe/BtpDo6F+
UlTXPgeL23xzhmTvq3hxEkKenoj2VQADGccjUoaMYR2TlRsjElnqQ80KwujF76+tUixqMFHaAMFr
4iAzE8BJ5jrSDdxYCaPjYBlkL5rdvk+GfmlabPwIyriGwXR+rvN7VPP9FbZ6CK19BNESefD5NetW
0idGYiOV2nNaKM2GWj7iadP70CAIjOf75CHHg6er49Y4VZVvodPMSgfnTXwlTr+pL1fWwaMcZWtD
B3yxdngUy4BJUII7E3nxFtXOw+lxjnomH3NG6c5Ed812IFs6R0u4S8pQ0RsELace71fVvLQdZZFX
cIU1KC9uzLsmQev8heOM85YTDasbpEu73Vhdmx6KMRyyHn4skhxTed4+yK/zEh450O9etGfS+aMm
x++n1TWdPidbQf/IxQ4SCzsYq8SpNAwJcynt3OFbAmtQ4YJ55MtdjNAhcgtzXJZ/l6Rzp2WtTPGt
PBRT4o3T706+mqNd6aiGZiHKZ6qQio5enRI5higH1Zun2usgoY2g9GUWExLxJtm5ysIX+TukM0PT
qNG7/MvxaIXp5HFSenM92qQtbLEIGTnfnRf6uDIKwprm9fT0KAt+NUGOFfi3nG3oL37eD4ldDWkT
MmRhEpFwKbZsVRegVxgvHHDlUWJe9j4RKL4f8kdkUSOckNrU031QoH7dx2u5ZGpwienWLK3tCPdj
NKXMgL62RpSV7WTfeygJIehviGYTZwSHcCOmcFgWuYpmPuLNfbfosdGYjNnAX09RVCbkWlVBcOna
6b5Do2d6D0quuVS5H2IQIWV9rY04ernePoyNS1dY26YCmBxY27gOt3VKtFpFt2Bu0Se31noObMWP
N5XT7lqQq24j7jh/1KTcA1jMvXYufWZZXs1APB+JRVMY64a70QWiaLjIITOorF/IC13uCRmBt/y3
rG538oQrElKFLLhUjFqaHmhtc22OrFBygHEyt5o6rVwyObnzWo9ruIYGSEyloC5ke/HMS8y1jHm5
9+p8JmNmdUowrFDmSk5e3ETbQMQ/IYWtDco4ZjvcKe9UFq8x/1p1vEArnFYxJA+7IGkIYTNr3ULG
zxpOAD6iaB0ao12y9gniharcuRgiWxr24T168pilNI6+NfVmZ/trWHo7ed2Mlbn19dew9O8SE80A
iCHKrvboMKq87tzb1w1XSOfujSjYJMPlgA5vMqHoEqHS3gZYwaMYT0mooCKm1uSE9cPoRGvKabOR
W0xGiv7UzGQMLbo3Jb63EwgS5Cgl6ZKDwHHdePsRx2ZK2tseKVz5JbqmvFbT4M4bkSRLlkVBtsAv
CKd2maU7WWcy0G9pKREMxmVfvxpWsrZIPFMnWKH9s1VisRr4HKJ7j/pimboPVcfNGmLXhyp0g8h9
SNyjS70tp96m9nc7e+V/EYGWNQWrFnOepsIXsRlXbZLMtRYJBmdTE1OZyC+X4yrkvEJmBuq3IIA3
LmtlwATCecQMZO97JBLZeCUfE5HCmRkTBEUsI75fgNSZNxGAVngvQiyzAMXaD0ab76OKFK9+tTVr
Vvbpjayjuj6Br9WvtMLY9ghrQ1jdGvhUydqFCOPbaUR2LKcsQ8klt+LbjDKMrPZa+BFM0WXWiUWl
Wmul4jPwq9oSzfRQgapjjvELcb85LGso6rJYKNetPYyrgDO467ul3HMyAEm9ejM6yGYRbZgqfhx2
T1mk2djcIA3WDo1LX5GcLnSJMfpkXilobqbUZwNnp9aAYpGl0BU+V8gHIj3SKgLt/mEUV5PanGs9
yTPs0yEuOYqU4iEPg3skYf18xqFoELW8HzItjORl1pKaWBiZLQLgylIuNRlvhDEAa4cnhppV+xb6
q97d6cP2c5uXi43HoOZvU3Q3pFOfrEEdXGy5WqqVagzevE5Y3eQ6fiCtr6kjpeeQZ6Cq/pwzNGb0
fFTXtV1O98+DwSpTskzBKca0IuiWHiirEX3EsBZ3KYJ2lMpbvXyTFbXajG8VSyxKLhlhjJhR/+hJ
PFuruUYK8A4M20PccXIZ+lb1HoaWA0b0yzKhtDP077ZJMcdrN8JOAZu5/W6YEGxguLR9NPLodew6
nM+kfVEcbvux3lgWxpdjs25c6F4yE3MoHBSQZdvQWmsjCSFUM1dHU9LGI4xq8WS73UXvjitnnFZ9
bwI/xwzVB7UHSmqbO8ZlHlOSoBRRO7g1dcFdzfZMq/7Ks6eVnlFpz2ExCuQH9Fp99ZCI6ON7RSjr
PAmyeShw40rB7bci+Ba56PnZ9nSVaeNV33BAh2m3K+z9EEMztbx7faL4knG2T+nerOzLuE8eamuZ
GeGtEoPcrVJoaETfVqN9tw00HCL2i4LlEI6xNUsewbgRJ5sB9RqZwQ3FqwrrMuuVBRfPhZsr2ymY
y+pGQmYaash3dvmrngpObLG1o2ltc6CParI2zeZdqcTf42BLOznKRuN9o3hb16YmxQFCp3VbB8qd
1dRvKaFcAbBA6fz73CYSN0p0BMH5pXHwrTFgZXgUEuJ1JGDD9aX/wy+7BafTtn/qC7LnEB8FN7tp
LLg6Fje8LCfoWX7TU/syeA5ZuKuD4K5s1CV3kBETJjTuXtG9+5jHoGZ9q/m4hXCjlZhIxVW5HMcB
DjSiDYq3kLuwxinByMz1oJEBs9JGyX61iUwxeBmCl9biYinEFrrGMq6CO3mDOIXzqKFE4TTtTEuy
vfCGWRNrM7OQ3FGG8qJ1gCZgmJnbhJKjgxK9VSZreZd4Ip3H1oCbLDoadQJHkgRdBgGjcitrILbj
PflQvJOY6dfJ3sFLBuOSOMLaNOK+VCZMWt13hc2bZN17GyhPF14J/7I37YdcSfZZDpzZ/en3+UXm
9SvPBypXsLZMn9qJg1pw+NgYyAPiT2u441ymyJX1kLjmfQRnrQmuAdtdGUly+1E78tItHsGyrBRx
PcmEz6qq60Jt3k0KF6JvH0087jsoJHZI3APX7SL10jeJ7LZ1LC7G5Bba+1NpIK43YFuju3emFbz0
TbQIe/9l1KGAOo3zYLspYrDJPLP7ZedeyfqSrA30LGK/dn9AiJt9lI+4znWcPhR8/wof8d4En7/c
oszXwzvneM2pjxbcizYmJZqx9dpXO/SwtKBVkV9XSvMeFtGtGftbI0VWlFBa/hQdw63M6ql77uta
FxfCri6D7zJMCcvqzdWq66pFPM0cCF0AKqQ3hhtRFoB7qusrZdQ6+FBov2TZ26RXS2CEFhZqRK8m
qt0kbxFskNMH+hdnrKs6JFQ03Amfj/uADQXsdKxVB0ednsDYmsnwSNZEazODFN2dGe4IGykvEBTO
aHVxrqHRR4r9+UxXQ1sM0Je9eQdDMtDjhQw4BR9ItWVgpSzlvrXz9YiQ9+mZan/eXSb9CNfVyOxp
kxzTJRCpQGPI7J154aI1OpZ4KFNCpGguqzjxhKg4XkahFr8a6puw8CJ28SLEYjOs0eSnUhSwdj8e
6f8DEOEy/F7ldf6zObZfp6/6PS/GippZ838e8pT/Hf+IfJz/9zOYjf9+PIkO+PR/CMFBCty2f1fj
3d91mzT/dOjlT/53//A33uBhLMAbfM/brJG/LQjz7FBMRcqinBBhad/fjn/6H+kV8y8NfT/Lk0br
QAAcChK/gQmu+ZdHzonFOsBi8l2pyvIbmKAbf+kO3xbsgaX+VmX5B5jg/eXqlFAwxnWo9JjGv4NL
OC4bmWAfXClA6QKiQYHyKPclHLeTKG26Vep067SjeKUgy97ps9ouaRPpF9GE7o/4t6p7YDPo5cnc
F+lDG+3L475fT4+mxEkYR8wCt5bJvEjVYuG23w4+wc2vUPOwf/x59/w5ylHRCa6+5ok4ipcD9zt0
ydXUQOA8iw//3MT8PYznyDoPU+Jdfj4f/LZS6yEqMfFCRXflLRO8TrCNeZhmw1N9LRZ4DyloTJ6e
2xeDMhYdS80yoB9YRwWEoDe02ArreFkJ50ZkeJJX5a+t/t+ENXzM69MQR4Gz3mphFIYYNxpU9wvs
CiMlhl2NOkNFaqfem/bt/2xORy9S78Mss305oCD/pDc2tWfa5x+dxX/lJH/OSS6Zg2QAnI9waosh
4F7HdyT+j9yGIFZ22VK5Cvb+fd8sKLun+2yNu8+iX5tXiGOfnuZRqe3Phzjac6NaKWbW8+2ofYDr
xwNhl4Fj2Ur1QnzEFkqPdfo5sVFdph5/TB2tWXmgoPsmz5rDqadN25ZByajNnDwLDTZM7eeQn6UH
jVgiXaNs8Bt8xu3gm7Jy1/278+P0vL/YjnR7wVnJWih7/+ge7XzfVCmaMG013Rdh96gitebkSHYU
+plqppzLH3PlTEPczkQD6RiRlxpOVvt1Gy8FdGj0yby3KP+30srfH/FgiKPDhRcphJ41HC5YEdmN
ASv+ZxSne9c7c1Z+rk7+OdDRTvc6NDlGg++WtvZrVaEbVaIWgQNlpUh3KaNcG0ExP/2pvjxdDiZ3
tPUHEXi+JycX4wCe9TRC9P/hCEer0az8KlRjZoVqEArgr/+XtDNbchvpofQTMYL7cktSlFS7a3HZ
vmG4bDf3fefTz0f3H90lSlMc9/jWYUOZRCKRwME5crnR2dlawuqk+349WbnOEnrEuYa7CrHhj/fo
bByBS4z7l4K5JVHJldZl46iA1jhQ8efR06+6u27eTejzZrDZWrc0/39LBt1pUEMxVP1f/Pud6cVn
3oUxLQeHBMMV0b8CGAFoCfWj/tsUS4q9sciLJ0nXl9o4fThmaE8tZbkuCmo9IW8i9CBxBKeYn+Hg
cDIr2Q/zDzn9qSgCD8EHi2WqPMUCBj6FKkGwfd5v/JYFFnJ2qt/9ltUnNbNsnFJ/TDypclUEBuiq
O8zSLPTMAUoNH1vbWvgqSFMhLIGaY0xtascyIXyKdVhbtsY8tsysviT9dUsoG/a3taCLFE2nzlQ3
KceN73jpNEiiqAK2orfDNNnpZ5zioimlaUggz2ge4p7Ho5ptBMRLceq9idXXkeVSN7QSE2FzkNWY
AWaEAhlv7H15JxtQlBRb+MBLe/fe4uoTtT1FpLHlE1nGWwcCT60/ReLGqpb/Y+1zkmLCSriMUcrr
tupQaXLTDHwfsUe1IET1IQ3V0a419OTL+Bl4zha326Vr8r3F5VO+O9s8NxWjLLAoVaKt+ddhjLno
rtgaDbjoEu9WtnKJoGh9Rv6wk5rVseApSy1pI0Re/EDvTKxcYi4WzseED+THNPCB6gTN1xb//vOT
+n7DVm4QhF1nZjTEvJj3uQRp01R9nVHb/diKdCH6mNTAwIFzihBfWO2X7DOV3cl56tEmPZCnHigs
Q7NaPGjlUwQF3JwjcmMKTpyonwo/uv3Y/PlWksVIS+IGWkGiLXrqFX2awNFQpbDtRTOKtBMQloz2
HTKmmr7lgZdtkSFaEIaCvl0lakSKUqv9MvOCkNBewNujPpdJtOEc5/7HiugN0P00oCBZvzzzuoxM
YaygckcIZpLoL9OanDa+2sWlkPKScYI9OD++RaJHWdrAJNcwKKj/qtK3ykz2H3+b88hHk9rkDb0A
Oc+HZ5tiFkNm6HIvyEp0Ts301YAjirKOi+TcrdXr3wBC/vrY5qWFgVIlJhlo+DEQfeoPfmsyEaVF
uVdK0B13SF1OnyIz2X1s5TwWQTZNlYFOPJsItP3USsWsrqKKCTTuhfZVGcQX+s8vWiw9lbW4gWi/
5A7vTK07J0I9RX6kpWyiVnxOi/ymtIKN+fQLDy9VXSapqalpCujC5Yi/C61drRK8Nb/yks/al9+c
9ai2v5gMx6kNoB57kd2g3JG9fryLF74VZpc/lmyoVD5OzeZ0Hk1DSEqPMRQEcAsnTRNXoUv4sZnz
q0rVKFACKNBhJVDWeJN5WM6sOuSeDCKvgFrQCEuA//7NWH729e8fG7uwphNjq7zFD5KmroI+92J/
Fm5zMj9E3uBVnEJpCzx02RTajAYLIwiuXL1rR5iTuhGlReMNaF04H+V+wzO2TKyiq5hEZTHHmIDB
bgeNJRPUynVLX+XjTVuVkpe33PKJ/l3K8jveOWDV0cZWqzn3dDEEYpY13wox3gtlBJkdvH9tpDy2
svBZjCTPGrovG9bPb7BT66vrmNysCxNtyj1fDtwB3oIJotNi+l5Ed2JaQIX7Vace0NALH4NfH9u+
cLpPFr66o+lnpdxW+KY2/4RkFx7NbmNvL4Qq7fdbn1qYes4g3YzaWDN5hffrvS3PkVtKb908enJc
uR+v5eI5W6oK/7Mkn37Ejv5+McNAC5Orf2sIJSo1069Ai9Bb129zxlE+NnfhdtG4HS0aHRD3c1mu
zMlS4WcDQqN+2He2Lg5eMCdH3ypuG4vmbxFoNNVp4Hxs9dIHozBLewFc5DLZeGq11gdBikKs5kP/
g3ntm1nbeqFf+mIwFwOOArFonElYmVMkh0jH5J6aSYe2R7psQoYDlEJpbEERLq0GCReFGSLSUZKN
09XweJ/jUlkawujrxaVdgNT1gisoYO268aoHyAq2Rf0uGtVloADcORYTgKdGR7qjhqRxsPxvGkL0
V4soV+zqbnKTPGuZ+/9EN7V8ltPnikoln0m/3zNyZ3o8VhZpQekXBTwNxg8JFucX6rbJvkfGu81d
6xf6hc7HjnLpK9LUwD8xeS5EZox6bCmwonoCA44wE8N/3fiyI4jTc9skG1nwBWNkIbz5dAAl8tny
1CA0xK6oCo+GC0S1YXwN2eXXUJ13VtHHh49XdildgE0TACf6pfjoOseCNlw2TEEpqIKhkl0fs918
EBCOnq/UY+NCHb8Tjv9TMfi/Ft0v3ERM9eEyNDapL61nCXuLwb55LEuvkUW3QxoC4KWThPPG8V51
Fn/fRIzUSUsxgNlXdX0itFoQDN+aC7g04CCT7bB31F2xH76q6k68j54Lt3pCYykDK7Jh+tI3XLpg
zOKypWeTsI3Y9V1fiYVn1IFTFRDlgkerGGEb8nL/8Re8sJnmMl4EhBwwzhmFnhQltd4bCoizATER
JGEFsrtOTDYuhEtmFhVpsnA+nbaOlUI4wvRp1Hyzvtgr4TXVFhvarf9PK0u4eZc7WD2s3BYaCV7d
pm+TUe5kzdyJZrqR2F34PESrfxezilqFLPZGXWFGap1C+1QuQP/uRkeb6E+/jQYujKY2EH92bj0D
pptyG6k9aMAO8U6tvhm7t3HaYv47D8Ea72WwWAa6F4q2NjIJdauPIY8KWeLqzF/q6M8fmKcW5NOv
IocTCb2CSqoA0EqG+csUhusMxM7Hu/Xbh04CO+6rioxoMaMgoyu0+ixVlMVyOUS1h7zLrrhbQpF5
RFsb5StphxbVVuw7u0iwx5MZ0KTB9XWWdE+TNjRVhhssMlICpIlwfe+zW2TRnQyFWOhF0cDaWONZ
pmNyVHlI84DhRUt4P93LsA41y0epA56URQBQBEE22qNdvk3wUDvC7cLiMB1ySosPKL1u1dRXI9WE
xMU8rXjeGRqUbuvXYdwIpRwEY+2ptx3qgs0+9Hpb+EahBY3AzcWeb/CptZXjBDOHUAk0ntae9QMk
p5M5DCvZ5XcZ7r1trcWzGLVa3PJz3kWPwEjyuVSjwsuJtGCDE5HUsd1IVc9vzJWVVYyKSkvOek1e
0g/zU/4QXQ+/gFU/+IfRYQjpYazsRVL5P7iNxNnQmIlGHGtdSJp7ElVcpyC5A9QHIT5j8LzrnfSa
0Uib8cJXA7HHvwDKuP7jFinVhX1dbmma8MaikbO+r9MoTQXNinNvNGfAgKPL4A8Uxe2f3mQgPiBM
41Bih/LF6hEwFFC3SYuSRtPSvFWmCKq0gnEZ2N3N48Z+njWKlwxZpVQBXtaQz9Ie1MGa3Mx1sFxH
5Dau2gOzdB4Ud1fVVpC5sHmcdn46FSYQMOskhGnBhJGuuPVqToGO8COyq9mtUjvxX92EvLeFtO9w
0Lae4We3wu8nwD9mtRVIV9Tmdh7rCLNBcTTz4Vj1xp8mqr9NwHIHemvJWFcPjlJBnSaeArSmwxe5
fohnyWPmyO67P8aBYAgyXRHCE5JwZQ0+SRHM0fOxGj0NAZpCoI3UbxA9nBctViaWjOFd6OgKOeli
PUUIvZBo843fJ71P9kohw9IMmsnOgwiCUjOdPvXzIu9mhBu/4JKbvF/jyvnVtJeVOStHr0JQqCnS
awPG18CC237D8y/EZPJRThd1dgaP1ipUI4PZsRqzUn1orqpwSkEyQm5vGn3oNuFwY+nBmxEhc9TB
tQ4nwSJxzUiLk+TV0TAZ+Pj491xcNzcw4sDULFGKXW18pgzDHAOqzNBL0HmHCGrkqVq1sb3njezl
A7+zs7qK9FGQzYDRAO768kZ2ggMM0IY3H9QHgKe30cP4vUD4Pt1vQVKW73aa05zaXd1JSgGSIS85
/rKEWp4QKPep2ACoNbKrEkC529fJ68c7eiGNWkwqC6aTIHfW2qj0dggBlbde9Vf6U7LTJ/+5cZNn
3853tTNdhxth4PIK/zG3pkEeR7mOOpEvmPvFvV8CYJfyq5Fx8nkIPGh1Hj9e3mWHAWRD0UEGcrg6
KFbXdFUJ0t/T0M8wQZtr5NeSuHHLX7LCO4dCA6BYXpDL37+LB/3cCknfKLVn9RVFw+YG4le3zvuN
22HLzCrs1HJbd12KGU0s94JvPBZR80rZ+z8csverWe9ZFJh5VKq1JzBcXM8/CyYdemPrIXLJEd5b
WaW2UpXnqJjgd2OV7jo/vkqrgP2Lbb2fHDnfcLtla9YH67211e2j1XLQCExfeLV5LwyaPSLYUSI8
Q3X7z32BOR7akbS9KM2vQ1SbFAz1DMD1x8B35AqF3hIVIOk/WQHsLCtooKrrhqRMA15pRqyEmgB9
BfI37U2kbuQ9F/yNpfxjZH1WjbZNFhbuwZsQ9mqGQ5s+yfLbHx9QXnGoHFLhEal5rj5Mu6Awkirl
JhMeghayLLjvjWjraX3B2bBCs4HJJ7jN1sCkNIgGsx5K4urwpvWyXaNvNDGkFoi/fNjm/8uSwEAR
ckhNF0Xb99Egh9lM0guh8foy2avGMs+BpPQmEOnS11HFf82sjmkcxqVkxuycyWyqJthhR0Un6Dcy
gItW+L2LRC5ametaezVEA8N/xeglQ3MNTLRgDHLYx62xRf54IQUlN4Rxjv43Gf3vefl3MbTQp2JI
VdoT2vyE6MsukLZYds7xnibKj+9MLGt9Z2LsKij4geBzq4vO8FmFw8Mrn5Lr6qW/pmcgOGijQPSu
v9XaHSK6YAm7P4/gJ79g5RqVBBNoFIujN8bfkvG2UH6gP7DxxS692uGSxs+BsfNsWb8hqj5lH2eS
+a6f70rkbGJG3FwNDEg6+U5bQtAyDYexnN+kLmPqSbUOfjE+fXwIzsEhy2ZDFLig5HgLru9EOWpD
Sa+nGizgtLu/Rx5vz8CyV++3CjPLRbEK7SeGVnvKBJWaSxY5k4a8jibQLAkNVxRf0/K7mAekqt3G
+T73VIWpeB5nZBSaBHD31I3EIGViq2khspu6XVR2h16Qnjd27/zYsWkydP2MO9CmWYdFInrZ+wUv
eEaN3eYuRX4A5Trwfekbq5Oc1hHlnRIc1D/Ol7CLHjbwLoXW2rpwW+tNo0yJXnhV8Xmu4MaH+qDf
AgqvuC+WuhI2rAVxQA2akY5VGj/qXSDRJimWiqrylB8X0vMIsqHvIgp1XuvIhz/n5F1sghPjUU22
yyTq6qLplToQ88mgJpK+FjkSfIbgzMVGqfj8sy09UCoFcCijDryeQVBDSpJ6iaRlGTdMcovQ7UR/
NZG68T4590DgNcBsQe9Qx+eLnXpg0dVKBMF5x/Mn+z41zbWUtOmGl59nTKc2lt/wLlhGKXNsFVN9
npTBPEfPhAHHkLm7SpseS+vXx/6+taBVZBZHJGHCLkHNKaQKVwXj175uNh+zi1udRorTJa0ihd8J
TVQGUQVrefww7PtD5/WfZbt0UmcLoXFpQcvVvEzILTQ6K2+jXF03pgY3SVci7ATIRUg3EqcLYf7v
2/9/JtbZWWqkiRpMmICt4GAc8iegadEeEKZHSbP09I3IcGlFlNtowcENDs3sakX1YPUgO+vei1vr
RTcRI562lJMvPLuXEgMVPUawaBKva3pTKOo10+AQMdwwNJy7SrMTOjs6SAfzwWcO03RUCI1VR3oB
4fqw9c0uHV7qpcQJ5shANa6iklnETYncMnF9LB1zCg9l1MJM4298uAsbuaQhEMtQVaHUt7o+kjqu
gCAxP0w3stjrvtTbSoK01h+fqBMrq+dVmwhFWxlN74kxcpiJmSLyl4vHj41c2LETIyufsKxegIKW
m7Dq5Zc47W/kbvg5V9n+YzMX7guaHyJHaaE+XWo/p7GojvphhOWfVPe2vanuci/0kthtbahF3MKt
X1JH24L5X1gajk6n1ATxubzqT01qkpmN3TCNYLgSRy4Q/vqSjLK9sbALQRYENY040JiKdKZmMgyV
XnUSSS9T5TAJuUzStraWfrKczrKXtSFleIBakLH6zSbBckmsoqECioVyLAN6pBqrFebzaMWGyQN8
EThRnW6vvZlu5MR3gQP9ZGXHW1/xgkFAEfRReeux6PWtHxFBqkqapr8baDaMB9+ER8hUHWtPIQ8a
vY0jcMltuIOBKC9Y13MUahuPUDsY0kQKGmeO5ik0COva1h9qBJ1Y5T0quVvV5xUn85LbMIa9FNOI
ICQb64qpPs5TQACZPPil/fFoDD8C/6a1vjTic654/Kv9bLxEcMmFJhKk6eTVvemiieKK0OrAaxgV
7sdOdsYHv2C/6CoTtVGYO0cLJuY4Q/mQ/73vDVrIox3TxwvfOEB2ELvlbnClHfxtMCaA6gga4tHO
Om6F10vR3WSiFt03uplUAFen2DIKIzaSevJQlB+92c1dysmNUznQRA8OALzOnXcoED52jfNfvP3E
+OrunxDkzbO+mrz+C/uePWrIpODs35c26j6/2h5HXdHP/XYEKM6ZIcYdKDysHaGP1AL9SZbbIhAT
Ipng9Cpinshy2pCnJvt6J8MVBOGDS1YFQs/4FXmby75w2Zz8CPk0jMWSZHRZiDeOXj6mu2/irvmd
91ih0xiwICydXO+/HLwTq6v8tMqrtqip5qAuWEHp6oBmh/4VWRpt10E34rR7ATasLT+/kN6dWF32
4l3G6kudYRaL1dbtaTraXHmzlz/oDpr2CKvuxwMsky786NTkYC+1a4cxa2iEPj5ul/Kyk5+xcnPI
qMU+MNnywRkRZgYkkOzhjHUtxGwPgbtl78JFdWJu5dhIwpZamODYzWi6YXMdLdTXW3PjS06yuito
EiBQxfwD8fv30X63tV0nlaAW8eUIitaesR/ozRwKqouOrFNVTxtbeN5v5dFrIbxFD0anILTawioZ
O6XW+JIz8uNHJueOSNq2u6V6IBobd/DFE/LO1mr/qlnQBMnEFnxCUciwcZ95Hy9nyYLON+/f1awS
PjUz6Q4mtG8l877JXoEcOKP41dcb2ypKCIUQMNsqQl92wnerWqV/ehlPZqKwKnWveI2jvJr9Ifnf
FhrCYetxsGlvlQmaheSbfdovJ74+NnZ+n+1/GJ90j1kWV//TuQjus3fesX741GWgV4nGfppysJOn
5KipxfPHn+wcDLiysUqOyjQyq1TgVLUuFJRI3sOx1tpJZVsUCbsbpnKaY/CjhvzN2xoKv3Sg9aVw
x7AsLGFr/ISfSHFfSxCuj7J6jNrBTYMWPuRqwysvZUco9wH/NeByOWecSPwW6qyKM837caYKyBID
+PeIjqV4TJnc4mG8cIb/l/j43u7qSjJ7SQ7TnvWlR96tlhe7wp2xK44IFw7HYJMW4vz0aQs6FkFC
DX1dYz0mVorDDBGaSdOsLK7CqL4xg/Qomv19ojWOlkYLVJzSYbdxG51XJU/NrkLYqGZBZ1VW7YFH
2VfVSzDXtmXtwwqaSdGRpXljW8+95tTeKozVY1BRscFeqoW2gczBZP3QmL/7+Fws/8tpKDu1sgpl
VtarRm5hRRvGW6HSPSEIYKQvH7V4a+D+Asji1NYqhMUxCIsuxxaTg1qY7nzxngeEo4fHXvuWZnBo
mcPNhBjBx0u8EMoWu4BUKN8tkhKroz/mPIq0LFqOPqwTipvt/OPSGABxPPws91tpy4VzeGpvdR7i
WDWWUtsSqpc6TsmBMF20re34AJLkU75Zm7rkKugdAzDSKPCesU7EhqXmidxwH/mTXU0F1Fw3Hfr2
G/t4yVfof4Fm5fGxvNtP07GwzhFPHwjTgrKrPeVZ36Oni9DbFNv7Pr/6uxmgCPZWQnR+ocOi/87u
6iQ08mDoVcvVJxqveYKW+jxuuMiFDZSZ/19mDEnsQRqdrkxQkwauGXPysuB+LuEyFF66zTnNC9uH
EWqIv0fzzmBMvZiZWe9nsyfkumS3U30VLGVEpLSaotA3PtZ5fkc5+Z2x1Z6Fvh9WjBL0ntkoTHtV
KCyXTqH2LlT61SbQecvaKoq02QSLn+h3cPTFrjoFu76M3QTd+iZ/aMxy42tduABO1raKIynNqXHq
wtkzpdER8p+C9cnoXnyBKZCqRunldvpjLqffXcwFTUNvXiOWnPpHqLdm2eTwuA51Yif6tCvGEPGC
rXr2pW1cGN/U34MmZ4Dkom/DqmiC3svFygky2an83ClBG/SiaPf9VmXj93DHKvhTJsITOdMUgM8e
ARW0ywGDXh5E+WFiM947HeOgh3lC7H4iVCl+JYppcO6OyV0f5ZJTSbDQukI4t6Fb9JSquQEtNKAG
QTlEcyO6sVCiWqX3+p2QmDNK9BJSu3GD3nadxXeFAWdbFGvxN5MPCNltVIqHtOyGX3IRWZUTifDY
wm/b3shimbs6LJV2K0GZTMFL2LjOL+31+7WvnEgJTR9qhQEAQZ0/NVWo2XNj3XedH8D8bFzpebIx
f3nRILOrdOP+Fls79aHKENK5s9LZ69XZ8wvLaSD9bg2B6bbUFqzPHwfrSxENrO4/1lbnX5/9ceoj
cwa8lNqw1NrxMNtaslVUvbgoKMEAO3ArMJe7WlSXSVB21qKXWQZqGY1btjT72i8+8DrN2pKpunAR
MKMEtA0509/p9Km1oulkQRDV1gs4E9Nwu0BLPt6233fY2ZF4Z2LlFrNslFaiZxA/Z2jbROo+T77V
4xFCUF0Crts+5cyhp11yXSeQmeeA9fPAnrXvECcco3QvQHvfA3sy6g49n8SWSiojurHLUnHfq8pd
KwaPH//iS7fKMnPNM57u9dnLevRrcbRqA9RVLf2U53KXa9MuNDtIVpQfH5u6uP2EJn3RebXOJk3S
rizGchDoy5clTqVoiQ3z+uFjI5fX868R+fQb14Y5qUGGkU5W9omBxEgse5b2Usb/5dKn/PHPcpRT
S50/TUaaNqKnJb3t12in0J2q1WHDpRaPOfOod2aWXX1XaUmmII+6XhA9QU89o+SW6iAvRXzHHSXE
qfTPnZpvXJAXZhSo/7+zuUSHdzbjERBJisP8LhaksW1WFK0GlYpd4mRH4Sr7IZt2YW6iYS5gT0lu
RFQwmBVAxHCdIlYDKsaZWgE7d9VP0r2/L726ceSjep/fjbfR01auzTPz0v4CAGMoArjm+eu6nOG6
HCWr8Zo5U6QDGmdEo7EISK2S0Ao9hJyCX3kEjHunDzAST0GCwo4E+um1oqQ7O0adpVfwXZeHTFTE
gyx2yhW8O+gUNBqkU1rSHaxcKtwZHBqUvoPilNBEeD0zDG4LozraFlp8MDupdqLQyB40uUyfGWCT
eW1DMgJVbCmKxy6f/EPQtWm5UyNYLaA31qN8ZyXl8Mtn7MlCFZo5U8eC7ac9zEBSDqpalIgeRhCm
eFweCXqLuu/0shAfJ9OorusGxaKy76XvZpnLu8oYooPRN4iXj/w0UZ9zF60SoJ5BE+6DMPdvIHRj
bCuEbbFy5rxOazuMkcIe+gjhgEQyql1JjEVlazL6fTzK8ZOQZF1ojzJwQSoot3MxCk4biD/kVv0x
mIZjBN0hjMPDYMU+c5S6AlOuf+xBZsEKnqW73kQyoBnH1LYC6XOvF3cAKb50pfRFT/UGEuveETJk
WYT8ufTFJ5ngZUmjYYtN/FKr0UM+pLukl/YmNNqNUIUo89QvCGx5Ta0+9lG8D0PfspO0/xK0kVtN
wx300b9QQrpra+lmEpKHuRNe8yx58mNtrwfz9wHlNS1GvWwoSWuGQroPBvUmLPWnLBHv9L5YpMjv
+zlHccuqfMr58l6rMto5YyUfxz5KiPloDSsNtJ7AdZMsOaat+pdUWpldFf5DGyfXqZrdya3xl5pM
yA6JR7YndzpksGo/+JaP0/1sIeAlVA96xIsj6nI7KIRvTRqLV7OeBm6dyW5mCDhv7FpCGKKRputk
RUGxm4X2ui+tY874xVHsWsUWfHG2yZDsLqqfMjE37kchMNwkIoOsLTW1fXSjdr7QId0ri6qt5jpq
FK1UurmkTra18AoJlYa8lV7c+MP8MmTz18nU6arEIXoFfJNYb8HxZvTaxKm9qy0jcK0crt7a1L9m
pVQd5GHyj8AXXuR+qA9tkv+MfeZeo1RAMaHNYD5tw9iDU4BeyVgrdi1WLf+6hYmEpzK+X0q7Lg+8
wgq+d3r/fRSat0Ca6KRnDRNVef5UJmWGNKDZ2eKchHYL7z9sWONfk67uJJ8tGrJFh4oTo5bM9Bpm
/1mh3EDpPGboTExaaLTVaxMKmypP0eIxmAZGi8ye2vKr1PnX+ZTAGF1apTOl6vNQSvE+8kuvwIVy
s95RQ4BjEc7OwfwGbaAGo2MiuFUAGXU4d/FRqsbUkeX0toRKeqdm/TfEkD73mumaZvZZ7vRnTdBR
k/Mfrbl64B44zoLxKY+LY4Y8XjSytcxKl4RqK3dyudB3kphcN+PQoPLRi8gpSNNNWhrKsQgtwjmj
DJVPvpUVV7OaHQNZu1Pa4TCk0U9YInpbV0uOoeD2RXarztYvtuivsB7Ru8v7WzIcRxe6z7SrCxua
vb/0friasvExAGfCAfEQkfsxaONjkQi3cj4d5kF7Kkz5CyRQuhd2+h2BjuCRJa9Sr4TOLENNVoTx
92hu90prvvzmjm8KUMZyFyV2L+uvKlSFTlKibFaLwxXTUrfdJPyas+YpbrOrIszJUXXE1ESJCyMT
a1fy+2PTT1+TKv/ajsovuQ35Wqkp7AQ4YFwp8GtX7rJiL3YN0bPyn+osfBGhi7bNTm7cyaQYb6Vm
d+V3pb83qtT0oCF/nFMFMhyzOWRJ9aaPAw5ltREftsxcS5klRx+CEMG+IHNEqXwKiBtNoL+Vff6k
ail/M4T9vlBjcGcSqnX6p67PPk+mYotS/zhP6YMo958AyT3CAepMSbSXF94HEbIaACSflbF8TULJ
bpCEHK3wIFU+Y+GheDuH1lPZBSgjUsApVfVLE/euiAhGFIwOOQJaDtntTO1xCkNXLGXP75Du6RWv
tMLn0SrvUSLZdZIM1z7vb6alzDY/lKLqZZO8q5ncVQTpOtATZAloKKWJjx5FdCUU1d3cmY+WVd7x
4Sm/531jy0H4oHfi1xQRG1GSrztjOgSF9N0fotKe57mzu8x4qOUoxo0iNGlCJD6KpHbCQPtemelD
rSC9BksDuq3i08iSgWR4uVwftXn+qkm1m0WBI/aoFKIHUwvytanFj53I5WQRCJQYzE6SyTuN4f1Y
1x7L2ryJ5WqH3PpNoBnX4Zi7uVDe+ZJ5pOz3GhmjnUb+wWcmDQEc/ydTVMcp7Y8Ls4E5Sm6lWo6m
C8jIjE6R5btpNq4Qo4dPfvwyx3W8RJi71ogyOzJg6Up6jSIa/NQ20mgwN8fC/RSaN3OYPGVC9zgX
3T3anr/yqUS9KfeUeHwwWulYBfl+LGY3MoI3JA12hWKi6iIgLZe1je/4QpihbFHTdhCU+6AWfvSm
xENGDo5GoH6RCz+1KxWlymF69uP8W2UVL1UVPaZTL7l1wDxwLHSzCy9RaSOzHTko5sXU9vsHf2g/
J5JgMZ2v73WrMux6Sh9nFRicbP7SkP4EEIOsTUibOs6vphD+nbp/LUb9FlWRW8tk+Mmor+WUs5qp
3b0uN794CN3VEdE7np7SPLtSzOheM0K0IJvreVa+Kcaim1EefB1RHcNokN+0GLs1MtFL+Ni1lFdu
bjXPrVHw6dF4KsKkdPUGJSQmN34FZnG04oYR2iapn+SwTVw1MF9Dy7ySKSbZQxGGTs0mOVpG35c6
w5VcjTeVJn6Z6vI27mrkVFGRQudAuB59rXdCdVB2JKWRPffNuOszhBLaOsClqLmNSWMgidTuMtO8
BpZ2O1XZMULrIW60Q9xrOWF61AmwQsC1r41gdurbzCrejEJ/Fcl6bEUavkZKfj8I+r5G7cz0Tf0x
yhArALD9lGZR6sxZTwfCkt7EskKmuZ5NxKvygWAtpRQ3+texEKVrmdHWu8UGIiW59iML8ZS5jsLb
qLayJ8ufByft1MQZBOMuQLX2Sm4hmG/N1ARHkQjRcWAgr+IR2lWPhj+qz7MURjrazL11K8gBApZ6
N5tHPxHFr3ocmnsLNgrqwnIzGl4V+zB9xEnew0OjzOJTb2ay5bSySFLp9+quyaTkJVCi6Uqt5+Kq
V0Mu7zZo1P0c9SJSs4J4P1WyZXN3VPtRA1GHfFP5ZhA3djCmfu7qTkJWyL9PfOkOrAKVx+EO3b5n
q1NU0mkQIULw1hnjDxh/vCQ0bgahsQtBJoJ0KGZFQf4qxsOXrBT/SvXYk6v8yu+VXShF3yG2Jyaq
7a2eCgDheKZXPtoaY8uFHxflD7ku7pV5uAOF49aIDKeAencd+hoIOOZf1S77JsTAroOq1tw6rIV9
aMid3VjcPXmsXJedTpjNGe0OwltDaq5HFbXoKrhLo3pnVXm4E/vIVaEA0+XgW2SgBFuIhzkeBjqW
yr7imdrK5uhAcHKjVe1LqRo/yd6gXBvVmEZ3JO8KvS1cSWpfNOgv7XouG9vUwisxT4pdqYvtVZgH
+6LgELS8NhjV/yQN2T6fUTyehtgWzQrq3by9Nnq4dTRhH2GYhI7AqSfFvq/qO3ihHkXVinZ+MkZ2
LITlHgVIJsPHtOZC01KHTvy3aKhviwpokmpVCJUY6ewEdQNWKAw+1aJ+GyftCwxzL/kMBjXPfxZx
Xj1qVPmDWrvpU+Ue0Z4vpjF0u7iJKreViTVlZjxnul7aU2Ia7jyCTAr7qLOLeGpJfmdlP8T6UVCB
6+Blua1HoKmo4z7pymS8tWYvupAMIkEeZl418ETx5/o6mLIfTd2+lkK67xL9qIvRtW8I7mi0vaNJ
c/J9zIZfQVy+xMb4SUYZglS6vKdDGrn9CLAhljrVbQNiaxdEb6I/PEu9JDqaFjiKXxwjub8XulK3
gZVBiTA0P+Ma9nBec7avlrsY+VAKtXfi3F33QnAT+2C9KvMqHNoCtSAUcaLopW6Cg2ikb12nfqkn
8XMoz9+LGFVRhK793dg191o9zjvTInsgfyRFQnIEFD5TREbXP+s5NIpQh+7kTKX30Bf0igxCoNQa
txWZDNlxHXmDKfVHsfFFeM1D5H+q7qoSBC+IecXlYn8tDyPJOxQEqTG6aQ4Sy2iS2OZkH2mY/h+O
rmQ5Uh0IfhERgNh0ZWnovdu7fSHGG0KAQCCB4Otf+t0mYmYc7UaoqjKzMvMGU5Ze9NmxVDHo8Hdw
ga1o4zxI9Dleb596DstPLhEUvaRVED6RlT0jffvdFRTZXNBu43b4GxX1ZaIuSoc89hMrZo5Cv0ZI
O4s4Si9WPo0CyVa5h0ail6nlIxlhRmWs9QsTk0g3vmJqGm5SQj5FxZ8scnlf5whRRtMTobibOj7h
W9FXsdT/PLv621GGe9Zwdmf6DueMS0/rd7XYD2aqsdXu6JwsNXuW2goK7k2wqm1G8s+NxO9ItzAe
5uplNobvIPAbkYS76NvYquqEZgoauQjtzNSZV4eqp6ms03btvzbaIyeJWGcKQ8FuXo5uPyCFKcB5
DfmbCeY2Jj5/xnCVbUjGNd22r8iYdxxZvh5Uv0EzPFcQZ6Yb0lVrVubwAvkel+U76oJ732znLQwf
fOndg1Ug7zD6dTtrjmv8yHml8JMKHkw3nxl8UmJVo/uv3PVolWXS9A2KQ012QALGdGPrsw7dk8Lf
zo6zxxybt428GAY3c9ZVFFi9bSdhZG6jDJ9aX9iFWXFNiHDFondbPiO16mOdmgeLwWylI3k5Oi+h
KPFO6Tom7ebE2AN67sR4c/iQNWZDu9Mn1hrs2oV+NANbk7+4Q483L2rkp0ios2rb56AF2mOqzOBD
DQz+Jp61/DiOQT5cfXFqmtf18LQu9j/Uo+9ywHpouW5naxGHiGNLEMKGtO/ps4PbKvYRiQV/MWCN
vnNqtgHB2f4cS44uNQiKCYWJyPBOZ7TyCs5EoYTGdTHHdq4v7VSj4+8ROyaw04+VfcLYoXNo0lbI
A7O2g5bhyd3Cvd2yj26Yw1SaaDdETfRCh5E8DA2BO7GiBm/hViWLqx6lp++0I03qyrJCqBHPR8dL
Agk3Xl5HP1FQHQZSQoUWmv2K3eFkCQTEJk7zdyOS6hssyndUNl+bY/04InhEaOQrUAwEeLXP1hSd
Z1Wlgm9A5ZrqyfXlWc4gUxoPD5igTABZR5M71ycxra9R77mZw7oTJv1UhMupWSKThsEYxo0gSEys
b2och0RMdjFrumabjc/T6wb7VH4ZL5EoysbPkEiXdr77qoAIpL2avrpmum42QpzRwPDYr+Rto4vE
xmt0tWGAFvcDtxNPwStXuRdrgQm8X+ctUqFjfw2fSlVeyjKIVW9dLNm/Omtzx3d9ddohn+buE83K
2a/+PL9E0rk9MsvF9sAAj1SVky2CPPbGfIfumLMautU2PJlWuulSAZoIG3L00MjDuuAYMqx9B3W4
BzX26vXOF9wbnkiNG94G/cjoeLAC9U5XKAoioq8DZrx4CMovOlS7DjR5Qkv/rYSlEWb/8WqH1SNz
VYOsgWE32+iAIrrT1Hlx4T0Iimp+6Up8b5KoZ68Fu2GX4RNmwiMf2xekoOczhvOoGu5jvRS9BGji
VOFtYn3Sa3Kl3IeJyQaVkeUX3QLVYjcjko+tKy4efEuYnnNmefvNbx76oNuNCHMks38ZOsQV11tW
q7lNmMTiMfZdj0FbYtpr8pWgMAxujpd+b6EEL1H/buryERGmmRHD72IkGr0WU8I6P/MZbl2bPIgW
iNPStlmHLUKkhSHSwavCi1C4wCNTHcKp++eY8l0hiDF2S9HHstNu0vYWkDfEYf6sbDCJXS8ibz3n
OLOmSco1AHbjgQoJuuV7ErVbLJYJD92AtHvu65u9ljg9xDmMS3jxPeyfdYirLzX91JQ8j8R+0qV7
9ZX/D6Tiferkc1tZl6kXCSx5cSwMrv/5wxmdD3At/zgazxjmM4cF96GyBxy4Ja7sqoAE6dUaxRew
hkvvaejsmT4ETXe2Law7LevLwIY9bBiTQIuEwF0C4QIAGQzScupsRaobJRMmO2SlUG83r+1ZCsTm
Df4R7XtRuT+Y+UrvFnQMA0VzROv22Az0TGgZWxq20fPJj6rj0Hpg2mgTW+EfqPawBPMh0tGhmres
YmM8hVOGSyZujZNPLIr9TiItTu/W8Y2YW6dO0TRlW7jkEZbZlH0bVXfnvvpVK6N7Ym8GYX4M6TQz
gwbJmRFXZ8minAc3iZhbIzFUgqkqT8KtDvZiXaKI/8JMQ8XdQp605dEY49JDMEfImGuHCgtgiIhB
oCZJNaz4le9ftQ9JExvCbBPTlQNCDUWDzMF5ytFBZ50gdwMrlFICVeFTbPjy0UEFrOWaeFZV8KGG
+ooWBmAkSvJJqfBZBg3or2oX+abAucdMBPiR0+CybH0hCEgrp3npq+YqXHaz/Dl32ZIGAlbWdZer
7W6504E75mHArjqgPeAkNy/AsG7aw9a7ifaDRK3DwziypMf8FXnQwgMJrFvYoy5rFiByplrpgwPo
Iyndt36ZTmztc2W1l8D/RvRftgbIypMWe+zpVszwHtkQMSY270I2b48WJt7cLtfrnEBr3uD3dgrg
mzdpqrcA3ZuPMY2GH4r6n40QBcJoZc7cf6Zmuw08oRqcCzMD8px5iLlZprSu9874Gg39B9Xypv3o
3czfwyiSKFqyoRKfNChfAOH/BospcNnvWoCEZiaJDrtkYHjlN++6CLOfYc5iVhyqv8m1sQpSmqSc
g6cZmLsxYsUBUo9OgI88madhiQqP8nvvj2d/EySRbod3iBWm5jsB5TY3j7385egElXuzwRITTAZ6
wS3sDiWG9yfeylj+sfHA3Ea8OwN3Tn84tTYA3f2gGKcRqNy7cJt0tnnmt5CBOMtB4XuH+dBl7E0O
rj31VZjWkbr7fElGzznPLEiBa6ZQbUHdjUTDEatGmzMfCR+OU7nXjUxWUMm2gmkF+p64h7Gh8vTJ
R4/chnYekTGlyNeisJigToBxZzxMG99jIfXdQUyeNedw8om19zGo5sa8DBkicT8pRGTd62BNbcyI
BL+1AxXTumVT6yKM+ByFYxKELBbjx1zbSR29O6sTd3+/4xglSk6Q2jsxVh+AbuocYQZHUN+Yn8IM
wbX7riO4T6ALXzDNS3i8zSaj/oNZf6OKJbrtc6eG5HQC2lwz3Oto9DUISFFddB2mHsx4DBD33vJ+
cVOk7ognjcDIPeZyKMK/Rp9cgfIl9nIO5uM8Y7LyPKCfzZ711t5tTTwvzj+rfAP8n2kJs298NTVM
5tg6JQHUoPYIHYfe4sbAaGgDRI8gKHRVcwvQiHt5OakEi7yHLkS07lDfta5TNTmwqfvkXMTMRtru
0qczOQ9yLhB6gId987uH3mgoY2B3KUzz1rX8qhsu0bz+QT7I8CzxNnjk3IjPQJunaR2TBoGaK5wX
QxBWBrW7Jk28tSIF1pcgkG3nCoYSInPeOhi37ZjJKZUCY1PTxER1maAkR841gJn2H/GaE0COV+oX
K/LAV7A7HJsYI2cHuTqYFd9AzKT2GO65Jc6in94He8kaS+wFx0/m35yKfQCE1pu2BDqHwl9uFW7F
JYhixLmiTyCpt3iHYPxuO6RH2fe6Dwvlf2gbdxlhLwpAnKgiZBV5xzac9w341RL1B9qOAuhmbx46
Xr1uLt8ZC06g/T0yCPVGX0N8G5USYc/DYscesV+Rr5Rx2A/WUZ/Au5TGleM/Thg8cFtH7Xnir1aH
NlnBpTDo4lZ+beROeyuG+3Q82fKJKMSBIlqU4b5vvrC0mIYbcjnZ9K8M/VRBdzKa4OIGakqckSKi
HMGL9grgtoO123bsXa/w2ZQ720UHB9XUMQ1z01m3rfqxwCTPzpUP+DxVPjbImoYAa7G/kTmX2tAF
zr6xgVk4p2mzNR5w80YhDYr13E5HCkwMHTFD+mZQ2cDMI1as3uzhWcooXYfuEaMPGOqqfiI927ch
OinQTDXQq/ADNlUEhX67Wq1EWjdFCCytksnFEhhtvc/Q2Z5A3u1FUz5q0E8WKi+ZVCojbKKPYwI7
gcO6tamuyz3Q8cSF1kgM5fcstxibPuh2YALlUmC8T26zxMYJk8FfnptK7qCmSETd7hyAFihI099Y
DpTYHb6kX2e2z1D7kL/d/mMolS5wIPQ7GtHzpilTogCRBzvFgDcjL9gKAXMFJA8XnhHk2zY1hF1R
BclBE1ez+SoVfCctN24Rkm2AktatTplbnlwyZguqSOy1zn1EeJtGovcaWb9asKOj+D4EnLSN7Bb9
nSFL1Bihneeo7A9kqLJoZPBDDBNbI5s8krnD7H9gBx766gGJRhExZw9VNOq8HSvJHuEv6VwikFvi
LAcL5tJIwssHq7o2Xs2Imwdam+OCRN9mGdPKCBjvqPpmSXVAIvunWtoC5iLYxRlLQM+oph1NGvIQ
tXPRO82TxNDMXLL3XH5AOk+iKMByZ7g3EYYMUgK6XUv2thF2glXDFWLNzC55Eqlv6sjErO6r6INL
uTW7qvRSv9X7wUFAkpU7xk+dYHlyAysLfYHl0fUhFOSB6aVLTBR+rGu9lz201IDCg6A9l/ixYeu/
NP3FG6HIGE8btx9GpL3WTbsTI6hPVIeq3s7dJjMLDQp93oJXy19OQMOSZZrT1iCH3Nv+0t2g/sZh
mxiwt+qASLG4bYeT4z0p6u4d2GBH1iMGErctxg7fKMqYhxx5Sx64grJ7PEPG/jerEHOnzLtvdZ9b
CngnLOSdOsLAUMWOKFMWvuM0pVCtpY077JRq94Cis3b2UsOCHSZUTIe66K2jYu6+Hx8jh+2ZgNUn
ycGYIguZP+uZHTCD76dVpau2dtaMqXBRSVOiFrT289Iuex2tP4gN34GX3QWyzm17O5Rc7tVyhxl8
PEywKJVfE1DJEfB5x5cHwOkY4pfCCcR+0KASKg+7UX3GausQGBx6DvRI+s51HdnF66DUwOS+0BU/
1mSVUlHSU93hdRb2jlSQpZQeh8ms+Klpv5/b9Q1uXGkpltwn9TNMprI2bErkFNm5HmiCZIHc8tQb
AJMoIaw6+047ZW3L3jGVIR2CDBTmF3Z5McHQdfHkYEZqf6Q92z9OyBAzS/lLCUfxxOXLpxzsbKRV
3nL3oZzm53GE/ciEiQIgscltix4Vp5itIJogHbgbZ7bxhs2/nWWjInuxEi1wi4HUkDA0te8+mEbq
a0+cOhf4uUWrJzDuZNGAgtvJcQ9L7zlZMKMfCupMVzze+iO8/5O+7REzBlOb+j2A9oSO6kjrqxjf
0aqLAwT6Oyq8pI++LIxv1oaIQ2Myf0Tv2/nocX86dz790edcfhkXzARk2R2kICXig8b+wuXnFp6B
xKSC2Rfp+3sBkLRbaGopUO99XKN8zL27i2psOAb6UJHoFSKbWER3JFjmgYTABdDqBHM03LOD3+yp
BUcT5LyXoy7+IqqlWwFe7BKuX/DuSIWGo5l2Lchi3NgkMUzbO2e0ohS+GODKw3LaRYNUGYdjwVk4
I9gtC16P8ML4tatteCzp1OGacnTq1QFI6xZR38pC12t6cUC0Q+wp+sPmkp6r0KcpD8NtX24MljxW
p1NelfBTYhJUpZiHQ8vrNrUgCN+VE7hj1tVeWqLvjPGxVEpMG936udtuwTjap1YbZHVWgPAT0OC6
WGZvyd2oi06QJhAE+0H91zUfVT38yNr+IBppmnpDjJy39WtWV4Gb9LK5wxZvOpjJxuTk444GO7MW
89Y1eW22ad9Cnn7vbBQmUqI5iiB6P42qqTK+dr+11OQ+4b7LB9F89foOvAr6R50u0JUlCDynidAq
6aLlPWxYTkb5KqfpFCg0yKo+Aa/C3PCnWzRlMYZVmbaj/QpPrTL2Bclm1z0GlbsLhnEPoWFGCIAo
3hAnnZ3hwjlAQywd/W61axVjC51wSb+ovZPrT7i4yVrzeJ0tJNvO+dzSq+VsDJIeYqfAvM5ASpNx
bbq4I8GhxheeVBDaQIy8X0aZL2sL8cSYRyWyCsog3WBR5/fIOVOoA8gKLcXN04DToy5ze9gxAz53
DYvHwQU0ZVKplj08sdN2qnZW1N9lqM5ss0/Gm3OpbGw6jaA2ADhz6EWswU6VEx7pOhVo9ZM6vEIL
ghGN7P0KNy7+6R9mR2sboNFT3X+BLQPkDQB9+isZV1+H0JvLg2+OEbbG+u1HquqX2PokWJ+5dYCB
Gu/aVOVOPxdAQE/EZ4XbopXx9FvIqIpNxLIGAwwO2kl2Q77gRZM4ClCsYWsV2he86EjZTf94h8Wz
/nHbyXW1plOw7ju+FkM1HiFAyJbOhz+DjyrHDj56NovWBdXiKrXZeQDE9cJOw+ResXSWB4AQbQbM
eoITjyffAHmXseOVDzhh+57ovKVExuPsPfbaXCwn+NBzibsNofTASavplTUYMuWyN+OfRioBILHD
ZXcYsSxhNALcLVDm/TCmARMF38r9tn2G21G6+jiA4pcTRZM0Pbmzd/Rk+0ZbDIfyymaayq1Kaw+E
Dls+nF4eOR/v3GnedaufYf+YV+0fZRP5b2gF0mHqsj46Wap+wWByQDuQwSb5vHlHLqOdi10X6Fzi
oO9gNMgxz1NcnPYuXOYfEG7nMvxC2EesKgxi232z6x74DJwwWVWIaojBBkKjB5q2ATamYs8DX2H8
Md6IgjjbqeLG/5mtk8ALK/GthJuXtgsagW56JTPn8TS1eb8AbLetN9MD0B5xrhoPocgCxaEpRDNm
tY9JcwCfFHkwxmsPU32gZspbKLSXZXhooddYXCgNoubV33TRyO3braOs7e24YwiXm1+D1S6CDpje
1J1sNHUODvUYWXE0sJNCE2sIoFIC28AxXmwAVdEAphKG24gEaIc3G++tPfzT852Gdcq5kzqhg7r5
bxGZg+JeV9k6isNQ6rP5MzMDcCAhWFncoh4uE4A/ttSoa8lggeXgdzV9uMQHfAV3WLP9i1bImkyQ
wCoXKK11pEBS6y+ygd3R6EhXBEvid5vdNAKhwSt3z+d6L2rrPoTl0fMBr4qBYnjmySTnVFtDQgHz
OOS2WRQIn7XmreOkHQg6jE9QpywXusFdsBqOfqgS5TkpCeE+3P+LhMlbF7yRiO2KXdp1+sVtfqig
6O+2IZUjJDEeGmRx4H2N/Rv+jJYUaxYTWMrQuw6UgI4FFLtWt74+4cW6duirgPonNgdQtlyMv2sD
+4SUI3BPJIGDSEZKEF4DZmFP70aN806AYbTVQZVwtN1gdy7Wl0h8RmuVgJUArFhY65HbSLSecqBK
8Vg2eTDBVs0a0nXsbw3BNwcsmZUXt78C148ntecTQbnt0sUguZn8tH9Pw1U5KnBCRJNUQLOcz429
mUgBwiLpPPRoO8GFwvlm8N8IX6A+smPX57/jgALgPUFsmLohg9u2j00L3CiKpoG13Uc2f/UN2Y9k
yUdfx1KSR+INdxIQUGCooEMN5ZYEDLLuKUQvA9JltN6PbbeHtyF2+5odlKd+OikrSA2nRS/QsRIC
VQz0QdF6LOEmHDK+t0qazhPPIGyBeAy0lQGiVpPfpTtj+Ls00kFNNjjIULIgeJVvrGBOdODhlKLu
v1RYpNXekmzTD0N/WZfQull0X2FpHotRGJC2uMXajKN/w/Ct7FjaDSqBPjmexzpGJEoyo3OhaHIH
QQu4W2CZP/zeRvur6iD0Lx8d2gOygDt4axJCcU0zeWlGejBQsCmEyHtThMRwnYcwJuAAIFfpR3hp
YA3KadKxMg0qAKKT8xiBh1mZNyZl7x2qrU955BR+IE8NEOjYa1wIH807qaYz3M6g6pKJR5qLZXFI
3GZUcycsoHJ7hrrlGOoAfY5OV/wZ6wRxtwUJKAtATyQrA1SE4Y1zc+xADq3Om8fcA9bRUkuGKTck
7gVsrcGPrvVRgRlucfGvEdoR7DGJgB8cL8zstSs2rINCDIzxBoqPZBrx0rWriA3WVJiDQip1Tm2R
YmTNQtVDdtPh794ghAE4BIaqOXqAG10PAr5tTFuld3+B3GyjmH4AWkx9iljOE5lKBAS5j7O7cUDJ
Q8E0ihv6iFJD5GMHGD1YYjxEG/P20oVjhsztFLBCCko/74Coe3iKuFFiqMLTtv5gFjD3FYYQ0FGO
lV1IM6PFoO+O+CQeUoEGesXyH0QyN3uRCWzLM0VfB5zodX5p2gfHXk4ckEIDQ9lhKTzI9GOrG/dL
6KVLw99VABmmhNxiwP+w3MzVfVJykGzNd4UfyypZYEcp1sGWBWhxfWzEzO1jZE6gnrPmD0pTc/rH
8wK52tVqfbLMXfYkKWmQWq63g9tIVvkoiKAB6tFg2Iu6fWS7z9Kzb5bNn2xvPncI+Zj/ViKMIj9D
6ZO9XKKr73swuNLYyVwjkduAfF0TprMHU8iKxDWFX7pwCgjzXBxZeGKG3nLzmQXVDSqRAKg+uYEb
m9n6N/r2PmyabxTcG8bhHr2yrHdQrx94qT8jR1xm3l1Wham1GsUQe50AQFKN/xjQYsS9p6yWmWjt
WyCvUPIcXI1RrVKFEwW4vJbtM+icDCAztmOQBdfi2NjyqNBmo5wXki6ZC5DDDWGO1EC+hKxgjypg
N53Egg10VT76AdlUF+GNj0yxm43FMB3Kc8XdTwatiUKtYfTVW70HB6z4UHVXLhGLMoyFTfH4BpF7
vAbVNoDeb6Bfc2+BunAyP1oDPYZdlFnBG0JPD4wis33uEme9sf4MP+1DP2G+QOgzxbAN/cpRoxpN
dleMqPoCoroJHLXiKyDs7k//AFwy+HYMyt8AiA4jl/obiMRr2Sz5yrGcriOEOgd7I9mxXbBDxHAy
o4OurEfhaWz6wacUq5sgfpJZ1GlF36jRD1E4vfeAxgZIJQ2eQQ1RlK5gPzNCMYms9GbasFLSJO34
sWCyqf8Iowli2YWli1Wiq5yP8JNPAE/HdERkxEazoJYvtJohbFzi2ukSFraFJkvSz+25tbxEoi0Y
JGDfwJgDRPQEampT9DVPFw+9qgDeBAYtEQIJ1bhRS8Fvayj3TQg30gCRp7LyYBJTD0ewrfGCPJ9a
IjZLInHVbAUkRWnlTemGvsoLYd/DxxP0munCL45ml7KCCbLo2TMuwH3beXEZ3OeuPrjdmkMPAF2i
OgnkHpVQTgnkO00i7zmGAQK191jT2Ff8SXTRue7Ga1gCCO6+ehhlKKtO0c/+Apw4sa19LSW9uvqk
JA/gH13fGpB8Ae11AsUEzJQMP/gaollqIxpbRNaJzpgrqUnG4YoV6QMcr4uGQrZtG4iV5Q9pBAgK
MCwbSaFCg96L5REonnXIJJrd3m+PWG3MGSDGOfJPAUXAwOC8GI3dMRklduhfl9L77IS6sXW+dtAI
KFsX3cwftTddRjKnsFR7pFP9D0Gs17Kd7vDALGPbhvp22Ryw5XNRo4vjkIGpMDwrXAYBB7lTo7cp
W7cr+qb6qHAToN/8hcvWaXZBfjtkBBDOzBbbsKwvFJYLoF104XNkFFSyAJctpzwbj919NTww/4+l
jMK8dCCyVSF4ErfGb1JdXYIktmZGUzQcsFcT081NhrBFt+KXwOWtRC4mnfyXWQAVH3B1LiPc3ph4
E5gqyeKjQI5PQb28lI34t9jdU2RtcVfxOzV10S/YpLNzLDgQXoMZBvlmr/GfsZ9Eu8i6JZtL9uIT
BwPoGRhSPmHpp8SeA53JQz//sWaQVS7QAZXrK7KOy7Oo+BfiDW8c+bZQYwrg69Ed2BaODwEXotqn
RU37NdwubmO6d2xtgVFstyWOliXXkQsq31svpZFWXIVAYpaoclOodNEBTNV+HnEg/wAg20Qc2FQp
Dw3tQzvuPdbvXSi9sb7sBInZbPUaTJV/Ubjccq9bYWNseeVjjaRzxPra9mndtmtldcfQLXdEDD8t
Uac2snVaGq4AKDkPjm+lFv8z4NJlIVsGPKCsMPtO8kQ3uL95LqR8smG/fYmDzcRw6AwWEiCViKcZ
75BreI14ws7LNt70R2A5lyaMPrAscoQs68YolK54ys0+nNwe5uHLkIRT+aldcwJ2gfelF/s5iH5E
RHZbOPfo/UgEKgtItrv9QeCRtyYrRjBE5y2xq3RGPWyHCXIrPYrlhxKaXSkhmuOzh1jmQaNbLOvv
tcPSBfjbwwZv46dgc8BTtBs9jCo6VsiZLWdoeVYoNaA9/cAWycu8wHFvkU1arbiZ/Y2cmVMVZaVf
Vkwp2kWDwAl/g0D/bTaQRLTySrrwccV2I3LckTAsUWaphXgWsLlJWEO80dcYC2EgiJeghDi/WhdY
6Q/iShpSHXysDqLddk62gda8gc4aHqLQGteIk4jGo2gY9LPO+recVL3OtpV0Q/1u9/9v2lxn+Kdj
Fw2KBtDKWQtIAYN6OZ6aObRe2onAK9PHo53pJ7MFnrMACe05mMNqh70hSeK1HwcLJLD+gdUlbing
4Y+hpZZb2Ec6gz5QAtvG6L4IlPBYdITrrGscGziuY8vvya75OeSexvuLvF7VQBTJKfaiYpfXwGIk
1MThhn+tNyQKgyof74HwgJ0BKyWJozS+krLhqCQyioZ3re3pYYT2D0rvXUX7XzE037zdHmoXdarH
pZ8Cj3holvLQRn93gtTP3QQGzqxgYmgJKK50xFJEUQCAxmlgZFY1x9UHW167zyWBwjjw6t+qnbZY
zt6TnPFcrFrA2RvZpHEHBcYu9MtcQoo4RvApmuZ9PwNX0vwVQp6DJOUVBpeF37x0lXshZCqcAZKG
NYJWBvDzFUcWzoyQkNrYXOmhbhvVG9Efgb9i4cHLWjRXUGTXsenZySrFmSMYDZs2Cm9G60/70qh8
DJfv3nwsBrYL47UiU9KtmEjosWvoDnuCsAfNbDEnw/pWcSBr2/tsYB8D9ijUPCuN/RkiTjNqmhOP
wED0Ydoy+rbICXf8CHp18yU4Ax8oQ/fsKYA/ai4iQx+dRSQb6ttqB3e0bNnfWhycBhhuqm3nOLgX
sIF4ggLiWjkg5VHB0PwlsuNJ1eubVak7ZFV7G+qPAUtZs8MxZGwp9Cmf46YeayzC1Qsuv62JCtKL
y8R8P+c99O64iabzX7ZLHFjBzpkBSzB41+wW5QexqVfwVfDdxNRh4XBvjMgDhRBSO3iVMfXbUMHP
yDa81T7u5S3wTDI044H5+OR1iFcSwVfvzDVIr272xMW+VuXKIG6r5dcrIRjgkDR4EKdzhawJm6Cz
765iBckPG+5zNUXPzItOc8VpTjtAgrpFZ+JNOoUoHESdHUBAgk+b2VBBJbMZvlXIjsam+3Zu0ATy
+arx39A/8SL08TKVoAVX1vzH0Xktx4oEQfSLiMCb1/FGYySN7Ashc4VtoGmgga/fM/u6d692NQPd
VVknszjVnfLdUM7R9N13doNMq9HAL9DSUsVxeJZiZoNVm77RL5RrY77/47Lcl1bbwcZiN8Z6k+9s
3HPLCVxhFXXzGrx222Y4CwWORaznRf5o+NHOkyiIBp6mwjXGbU18934Iams5CMgmJh55UPZPgXQg
Agx2JVaTsfU5pjnKevt1HAsYDSOYD2Hj2etRe/E1ZQP90ZSju1Nq/PBS7yGMFfpU9T3U6c5zm35B
4l24cuoCN2rT0YFrc0/CDGxCMQHgJSwCNMO/RNk3PYKbuI5sztgCw+NQBX9thaEKnwN5vmURYAqK
3qsC6qwEhlxorurSCdUyd3j4rLn0F9LUROTk4cuonYRrwckBXLvzlOvgU89zeaddmh2uS9Stu0xj
Yh7ZhbBzSzRFND1/fKJ2o2zpnWNScwX7CWo9mB/VOi3Aopzyi2FGoCsTKHobT/seEGzV1z54D/UI
ORSfbpj/w62/zyv/bS68D/aceT8mZ/TCYYHneUQGo/Fi4+sMTxc5LVuoRL3E2T1RRbf1qi5FvOnx
z21st5OAZfkP0RPYNUBCZ9p3nrB/mMu5jcoKttgPdlk+nZNKo3ex62wpI/OWhWayjvS8a+pGL40c
gM5Jo1sYDi9auceJlmmUwDdQHgsH/0zQJ195Nq06kwnb5ODPqvDcmq6+lUjJsew/ysDxOE9JRJnE
Jm0JSRHVKuiyXT/ro6/AKOpy3EoceCjJnII9aHw/zwezNS+YPmAR4WqDfI9/9Vjl6YA1kZ4uFkej
9Z4mlkcvexHuWpf7cyzqHauO2USnzZsjkV9Se5Br063/pC3NhfS1+1XgTUTkNNpVpeeDkY/faibH
IfLHPftK46XOIVSSxht2+EKLu0vaWFkFLX9aN4r5fPIOs//qc/YuowLhup8v3SAg4c2Kh6Gcfn0c
GoiF4Laxjz5Gc5zsfFknFw925KGYUn8ZVEGHxNfk5xQgY2Eo6T2aWPGuUrv6PS3IH8mE/2wY+NmE
5yGs5WGGmJvNh7xhpnEPisVZIoxlEWU9D4t8Ed688xpu6qAGVo1y48EWjG2nNL8M6dCsVJCfofj9
pTGk3XrwiEkT1FyjRHGqTKYYobe3pdEA5JjIq76G3xIdQjUEoMd8zBsT8dpGECi53yS7qJkJosdz
ArTl/LmRv3FxugCb8hsjEiCtNpVcx3LsV5ZNMmmh2s+4bP5623529R1CDfmTOlqFpnekkNkm5tTg
LpXTgjxVrnOPL9nIHPC8+myodD8k08mZOKDN6F+i7REoBGNvnzl8Ln5CpSDba6aCr57txEvimSJy
bzNcOAYT3ZKuKJvT327Grp6FA0in3x0bv6gQwBNrEarOf1AK6nxsemMJQJp94GRNV36MmyJprGs5
NMGZmPpyXdfsFggVjRSgNxmvEk8Eb2B5Lj0NqT23a9OKbyy2KSmg0wixI8O7iIvELGgCnXSt3PZp
bKZ9GljXpM08BozeDn/6sYUmWYdphDuhM/ZRBZYz1wpLpzqDejJKdFd2N27SLDvmgtu0Kq2Z/Un1
sWmmw6zGq53hBhVxvO7nDi4AWXYuzr4skXHc42il9CIKCM3GByptjIeifBuJ2aY9xtzFB6b5KDps
uSNI1aIQ5iv/m2Bs9aWR9amNyi0zxR8nrR4SA625dQqbpj8+Ero0rdLJ+E0G9dQY96/RrikVtLcs
egd3c7AOM3kK4ZCgoTZpkt9cP9iPQflV2/dUiNT5F5f6EHn6DvibOyM098U8vAaMyxfY1EAKmbLT
ArZUgJ1k4htg1L60ZT59Dg7eZb5hrhSoWcUClsxjLhb5Tv8jksLZ5inabq/dC62G6y+ylnkgnXl9
02lP8yPcAO0oAB8bZ1aJtINegGBOO+ZT8TbOjPggAx+OZhSgHNxZyzLyFTvbekpLqZvgiZ4H1JPF
Dzg1ish8Kn27XHd57zK0tpM3bWtjh1+3fsqMOWQ2nptovwZo531e3sPZBDJI3/Vc5Cc4SX5fg//p
xIvNA21FuoWyYjtcpfJ9qC0Q0L7XzJogRdd5VFMIYP9GAQvG+GLy7mziYGwuWGa4LtHUJPFIRee+
zm6P0oLALb7pfGpjbemY59Q0XnXXbczKc5YBpkbReP+vcxEr2wEGqYB1TxaczMMsB/VVeBV5wqID
xLNzeEczgKJRbeqvDZfCiNA88x5dkmne/1z9dE3zJAhwe4J+cE+1dsOTgw9u0elApwtBzhJ2soE0
oIiMiy+pTPvL61v4VBi2XUmEPcvjp+Fjkr46V9L3PpTPUMptxuqBfVvhtWqCAa10jpZsKh0XGWDH
YzpUHR7GInx00/IeBjRF26Y0rK1dhr+ytA3WhXLm6fuwPWgbZzURhUS9LvSFqHYGkV1YH22vMxeq
kskhjGPx4Wgec8fwXDrHpNlp26/Xapwse5U4wfg0J1b+4pEV5QMAYiYPRpwZ9LHR3fJNB6onfdf1
CMPudbfV6h4VJqJhq3zksmRgqpKSVrId51AfrE7ZL7bU0aY1PIB9NbprigPSLTrfOvsx8/6pjs5W
hJ7MfDNrQReLUhAD7UU19xpm/mgupifTrVo40sS+YJlB7mgtTDnZWB0k0Q/XvsUnueLvek+8O86j
1VbqT7tB/0QgRDqyu1lmr6Wru1sbuxaex0mWizzszBciAVJEbh0+V5jyj2zd1MtpVMzZbXaDY6UI
vfU4MEjgce12NntNt64RFJfWs5xdIlz3JHA0A4ZSgnnh4CJHzxYO1dgS8y/32hfMpZ0v2YEDX1ka
RnTrVWbv/aLtsNsAryxLOUQb3LyAPjJ2TpQKzsmaUvALrBBetwVsTkCVGj2/Nub/EVrRgPrZe8vU
8bOlM0f52Y17C3JP5yP1k59fE40hvxutPDuGk1/vW3i2TVlwLVWzR8xynORU5w2yg8+CyLXEnAlo
16c7pCrE8aSNh3c5B1hYbJPSvp6pAnGesNzMybS1ntMa6tdl/+kqMJQlV06GeFrd/9V2DNQtaEX3
HnSzwr/m4oJejAHDWXqXgVwjWhL/u2ebsuIqmKuzwJNDpsSoKWpm1tv5bVQQ09Aw3gpMyVK9vmTk
2Gfdt9eVPMUYyzgRR/gimgzYaRbfWqwxigvM3Bir8T/mxiabGCUsWOXk2iBVzM2EEZPEQUvvL4Sf
m6+VrpJ9FrkxYXp9CgQQa/8onMHYeinbcT1VNMdJGRh1Zt/hICjcPeXg+FhbutizGT5NgJadGMdS
lYkv2++Z9rQFoK9ouC5r0dF1U3fiJFUx0566BOsfuJnwyXU10LrlfiWGY31OJSdtBdtEyd6StGeV
6YMXhyBCIXpQm8TqYHpIhONYyy8WBInHpB7ql8kk5MRl7wvjpZFkaTLxk0UJjH/gjqv2jjH8CnJy
XlJlFl9qtJ3qNHmFebGjnB6THElyIaLJ+7Ufx6L1rqmi22wtM4XFyjbUb09ON9THXlTh0iAFaJm3
pjpOJcpiP3bNwWPdV2UQ0tp3T3Yenb3KukZOQ5dQn8x8oIBX83PgEu6V2tcsR8LPWetqmfO6bTSS
NeUvO4b+tTMatmqLs4e1fzHxdaLJFJcuNvd1lu4FAQiLyc+QOpW3Tnvv1y2nM4rMX107r37n0b3x
SGrvFsqeL7NneO/Xq3R0z7723iOsr0srq3/LXB4Z3B4CNrOhBG58Me2D2ROLuXXvzGlDtv/s3ToR
jOhu6gXI5RKMlPxKGhNDCW4jpVvEQTfO1vY9hyOdXJxJsf2o0rI4kIUEHZMJsWxz86uYJgHNZF/q
1ttzf0E+m4wEs7Hf2oV68Cx1nycMT1PA+Fs2NXe8Xx4LpOH9rJGGNawWz+TY750OMCbzBK1CMS/i
hme1E9VON7DtjYEY74XNtpfVmUS39WQWhwA6qe+sZ0GEoujFi67jRxyF+D3bvdMH/OjoWdbhseEA
c4foLUyhue0ANlTbwbEgOysc8xsxibCuNqdaEBCKq31n51DnTI2BPFj8IVNsyj7Yuyn/waEwoMvl
frKN/VSUW0/oP4YL+7zvH6eRedo0ciT7waNd1D9hAKQUN/Ba5HAsDe//bJRzToJTaeVkVmTzq5tF
z11FK89E8WEqfcZQNhdUINZWry/B0KLQaJIU3LgE2nFR8pvgHwUqS3R9a+Ph6ojL5CmP4muYlkzE
hHsP7LDlJgnx33rNgPZkhl/IvtgCkIvf1eS2x7DMN3PKXUv204LONlzVQTgchiQ6zrZIjqO2DjTa
mDFpMYmEWaqeWCu68hzJGInqqCyk3TJ5r+biG+iHDqy9iNnZgRydM3wwOAX8BCQXA58ftf9scjzu
1vgnY8zLTY7zg5il+EVLcyVt7GvWKJ7Ktn1iKFItmjlBCBuC7yzXP7X092ZaJhs/j3hc8ohmpzuH
OiGcP/Ax1kc3dLMIPwuFdhwenQwtk5SehZrH39xITjFVqjkV8IySeRlDgsjpnmev/LRES8ZShN4v
jF2MYZcloDdIwpe4MfcINUvsgQ+eCdHq2BQG5r2Nszq+HwlmJ/j2UjwH3GSuPx/LyEIbUUazNygq
yB0Z1lmMiSHreSICEHqzUztHyisOImPrYgBftH3IZTTnI/IBMTSlZ/4m7GhmCoFbKUteEt1ciNVK
VgSLbXVmfwZWc/OKkjqCafyQ/NKAMQxkzEpU2RNiDxpJmi0zJ2eE35sS0YYgGitghUExJk/yvn8H
RTYpTH4F0/QWbWre3LA6T9G89Jtm68bRwRr9xw53ufAEoqA9vtWD+dbIeMdKtqWt8uvQzB90+pvc
mddliFcHV70FXeDU5SpP2y0nDiBH+uTX/V473m1Q0XsW0Ap2yjtMA3Yv2Q6XyU039/CvEWqiDDLW
HPK2me1bbRDCkSkIGYw/+8qI3Q17H6+zF1xAzqELBh9CJUowsXdLH3Ithr4iBXfh1L+9GtYBUF+c
H0X4bcPONeT2pNk/2b6z5PvU+p9jvrcRCt0kWovW51LHpznGVFF/fmMe5fBY8ylDM8f+WxE+a59K
DV8IxfdDXweLu2UIdeARG8KiLdmB7q36+M+WT7OOkaamde/z5UDdyvwL0mg1Y/pJ4iPjT+4Ca82s
we+ybZ0Ey7Tql6J9TsxmPQjNzU8X4ovdFDNHgyysSvCl6H5JZuhtdBjdV8G1nwYbIRDQfFKEwJpJ
+pkYUw4AOb0xXWUpaZ+BtaPwkU58MQefdh1uw9ZeE2b/6RXe0YcGSYe/Mn5gSLAidsZrr/3AXNJ7
FdI6BPbNGP6Q0nrsfU7qrCsBSspsmDjoBQs4lz0Sc+h9d63ekA0BM/3TEERGmkuahxvPvlX4Nz0y
bWNyvhyGpiPWgmEMn2sgKZXCccGh2/hvHEybjnlLFJh0/N1kyMmWQ0YGhadmlBGA+kcaOKOdmRu/
p0ZzHOx6ScfxkjA6L4wYTTEj0bUn2wnc5D5Pz+zqr4fwCsVisgBianaKmN0ycr4LuCXpAyvjBGIg
45FllpN5F2XUXcWI7lfTCH0FtOmZ0V9YdQqFSPzNv7osj23z5nWEzFbmyhXWKXcuFSBgmm7s6KHz
3q0B8ch5n7AZ4kS5M9FMaWiLihDW7p7cAZgfRsiv0T7DEz+lyOZRvlbWlZyRpen6AO8uUpDezvpS
lI/SSvZyZC1J+FpP3irnYW4SslnuQiWJNVnaI7r4x3RwboEDe5MQMzTmlznx+e1ifuBbbEdr3sKv
ZjBORBOuC5EclBNeMtVtXD6PxsYmPTwZvb30bfD+UuHVmddWctEmbkHu0AbzkCU2vesx/K5hpDuG
afhyimmbSXWtXMDsdGYVRnrpwse+f2/sL1SxB7x2mBL1hqOYYJ83p/2c01Nq/PrjW2PNa8dHZ2IU
Ut7pVBVfdSGxy9ZLLyDxRuGNGi0KF4aZU84MIdfsYUFujMcVgcCyfywyZzk1H6k4D7136gF8pgTW
ID6hO63EeB7KG7mGSy5MxL/X0Iwxp1nrsH6KqPri1jsD6iaLPLUvueuckc1WXRwCplbk0XkLmZ5l
HNBXPCfiPUYpQ6h34bC4l+bg17JephLjA3N5Ux5wAS3S/lflcuX1j6q4+NaXzx911Vvitasm/8ux
ccRtudH+WmiNAcfbZCCPffUW6mLnZDdB0KyIvrKUtHqz3MeTuzC0BZy+z0af4OAa5zljJExghrCp
Bi9C+BRhb2DmS0fwJLMbzq+WozUC++KzG1lZ076EwaXPfgVcoOKZacfftD7WId5zCmYoEbO8DBNm
XZbkCZT/GCLJbf4Ysy6li+fi0MNSqJnPrcJ0A6mVzGypHPA1SwkOfXX5mBJsxpXX/XQJ/9HCXaiW
2lBWa0okxLucvI5sUZGbpsoV0hsOT6z34rdxfoQkeLI6l07/qgNIxeeR2VvLe+kYEZf4vo6o4+qd
ZwKVE+I1V8tJPE7BT2j/zHe2ghtyah8s5YPDGA/ifrXRLgTy34xThtnJNpopVbMZxiUnEMlmt7Z1
JuRzoZEUZg6iKrV29RTuWNC+CRB2Mpxibf1KXgnuoIWYbn5zqhiL55zSKDoyCx9Hod7bnkAspMyk
fo/J6ByZIxoJDKP5bnjY3G2icSlvFHPzesIvw/UgW9x00yNbzO4g3Koqng3mVhUxOS3pZo59TRlG
+Biwx2R1d4NP0Xvp/UDurWHmluZEzJn+GLB2t+bNthgu2Ou81qSTgZnY8arLuA0s3EauVs2BObWL
YudC4ZrzQxuppw5wa1e3+Xfz/9K9ilnBjGRcPOrWvRm+/TUzyCQVo/71zPgr7dHgVKy/TVN9lmOx
bkuLe5uFKZW/K72PNmZXJN/pXL405WvsMBpnOfBABHyL32/IaJ38fw6b2av3rPqIsY2Ydoee+oTp
B7z+VOODZTC+soYXYQ6kBQUE2p379qzx/IpsWFvNyZlfxul9HHEze7Dm9oynsnzQuXpQzIawcyKq
FKxZNMKNxDHQZcWBCKR6NRU8BchhCDSOd51arohZjgsDj0QDFZCRJNxzs8tEkq4u3qbSuNppdIZB
gVgAhJLxw+T4PB2zTVqgBiv3TrMfb1IkscpMrllVXwMnPg9p+F40Lu5J6e5KM9tbgbnCsLhx2vAb
s9o6qsMLiAWPM0plmzwDFuwbc9i2ozoboj5WSbVyzexkMhLsx3AdzPrFdvDDVYy3l4El0IUyLjHE
noyZ1HwNLA6NTPWUqN46oTjmFBj+dVocrbTBIKbcc2JxNmhneEuREBadrfE+GIiixLiivafw4W6y
VU1+xf6y9lxNE0W10wwk0fY8aWrc9W3NnCZwfpokTbcQoks3iK7apluRXoCpYCJ11HZeipSOk2SJ
UBE5MKn0RXT+axJZz6Q2/qKmUuTqbWHmm8ywN6mbHxyBzmuEeliNcfEw9cOeOcxJ5NDHufGYd/U1
nZ1zPtU3N5/38j5lcgaXgnXMbqVV7Y0yo8pLkEN4UrfZXXmo00fG8xdyeS4Dhp0hpk0Tg/fk1sFj
m6jH2k1+iAf9mpP8mckl8fPNNkmKc1GLP2w4GBUC61xl8hJ1+AFIRcj6Il6bRvWXW/GPHsaMIB2Q
Fc+bvoPGypdDpMo1rdx1dmyceZIABY90r1nP+RL5S5GDmxIM0mFcdfZ8xLvCvJOzgkwb2/oRpXiB
+4MKrjq10BZBvnUMXdCNv2SiIHG6EgeWbX2Ku/uEeKFd0GakGgKdJAHNAHoNb0/m+zDktJpOj3ut
IPkKD4K6WEaKQ7jXh56VGpC98wW7BzR9u7XK/nvMjBuBaTiLygSEJrTYz0O80ldbU3SujB7/LdjQ
e1YmAXgtOMYnpJN9aiLfvvQdV0EGUbdDCk2PsWPBWDc5Oh/U/HqWeNE5OArrkuZ9jY3aMDCJZZeg
M4kA1t1zosavWWS48upD7xT/kqB+5CfhKKBh1HP1bgILpGHHnKEYsAg6/KD6lOcl4QKVcTPpPje4
6OyHNgk4iULmeabzYNt2u3BsslgtIwgxUwz/fA95mZFeyKYey14PhbfPxRhSHYu3WeNYL1K8BGZe
6DUblKxl3Yb9xtNQqTKktspsvdJT/WgN/qJt1c8ARalC9WSUdnJKbcVvGTCMtGqHLLWhO+K4+shG
cR4dYn8qBw7cyggntlCIYg+rwzy+jy4gc+r2L15GllKHDrYMJRfzkNYICgkgqVU006pyZ4wlpfta
dsYLb8dH5o27PPY8YhLAn5hABSsvGBmy6dw4ebrIHuqEsJ6Vq3vWSxmWfSFrltl0mEAgKULRUkN/
+mZgrOF9wKdbq/1JPWmyEtSwvPFSNSTkntRUUZXSde6IRHC3qXa6A5JX9W37c0/6UlscWkdEJ9nW
2c0i12WVNiSrdOk9rn5m3qcVCWpNLwGSXQWJY+JUNDjmzr2TUVF2CRxyak83t8uTil/Q/K1c2d8V
0sz7c8puZLlRk4PxWOm9aYiRwjckl3BOdHPoyavhsi1oOSYDiUBdU3LQaIvtM5GndLMvQuBoeH44
gkbCrq1qWcuZrMc57/HwEmiia4kbquXw+2VAmIIAj4yryKWd6Vuq6ugWXXXCYSOe8hqSLmhVvcvA
bpfI0c0OlwDJeeDgb0GXztep9ptPqdjEiYYM2AI2igcyIcchTtS3mLqfSOSsNkpB4p2OMOk4Hugq
xmBnFoBDXd/QjMf/5DyedAghoApEMyN6S7NgpwY0ttzd2UK/mMO86z1axZjpw6ppGNF2nPt7FWPx
QnlsF0lG6paXBQeEcQhV3mR7vqRt8BADuNqu4gLg5aDuck8O/VIxi9tk5BurBQDm/VWW3gepsXVs
+2SzCnrpNB62OD/U58zMvoIC11s8z29DjPw7iKf4fp1XDnP5IAL1FUSjgmgeUua16AgK42s+lm8h
V+YhBqOaFpaIQlIT3JtduT6dVPdaDRxJ9GEro5y21sDSII+aJu7TT+xMZGi4h8AoSPvL1qxPe2jD
91DSyfXhb1R69L8OwAbBLStM2SsDL82KW4DIjZqhvu2NL/Ho/UiU4rSan7ske3U8FCEzIz27WIa9
eGsI7WG2dayM8cIRircqsDdZIqe1M/vGLrKChMALPLCOrNvdHEz4ndyxXGGzes774Un58XtdNPhs
xpNjxNey1MUibDuMACwyWc1t9MXV9Jw4BZTLu1uLTV7ZW9GNOyxBmjzydtP6Vba0DPPkZRq1ib8v
q/Eawle6no0O24i9P5bWRRl9tck4ZXEEYohP+9LCQgOsQc7ibuxIV5myh4gSCzBrFxXlbzuyDhYS
LU3as9tgdvcVA1ljWk9V+tFbzj8CARFLiDKciSLw1SrPGEgQr9Rn2zF9FbhEgqHkcDG3egjf/bG6
KPZpoAsKhXvcIHGj+4LD+LRVTAdjHU3L3RpjzFTPnjbMj1ZGO+/u+oLTGE+lOzBgZzQmba4NKayt
gGDQwa8NF+5JmZ06bnV7cF58F4/DXfLpzOKUyYK8KQPbEFfii0ybF6npmVXZXDufQSic4cXLoC0F
sVKLOMwfZlNsbCwunKH5g27as4WSuqhKG4qBMFRSGD8LYzizo1muSaZkV4Z46O9ZnYFzIkTwSCLF
JqnqXTMxTXC9+aEww2M0U2Jm0aYMxKYW/kuX1Z/ASckCGeLa8wXmuG+taX6f4wGLGsPQaDoWhX80
muFQyXBrEaQuauAP6eCVnPfKZP+STIxTMgXbgIhIB0Fcmhj7eBOkB9NFin2b7FXE3JK8E1HMq8Zh
fZhs935AIEQaYhHMCivZdG7+ZCXlczWk00LXyiEzRrETkmgMdjvxidIx2TE7idTWKXoEyDs9yGTP
WDCPJirDvraBv7crLEa9vyo0iwiFcW4tvSYwejGQS+p5w7Fr8lsSB+tRhc4+kPP9VtnKoRBAksS+
zzZ3d0uWSOv8k5NxdjEgGRhv8D7RxiQTpgelgpfck19VEH0N7XyfED2adUpYnRDfY+V/UFG7MIm0
yoIwh3UAKMhr2OJMy9W0YNqll4XkW7ay+WGO5NlA1yPsdzoFqhwoqVsbT5dGcROgwJNmwdtEtB0b
b1izZtZrNw5f+6TYur3ed0Id/LJgpG3WLxWdb5Xc8zggPQe7eW4stWs9nzwpiSWTRPRHyyifyana
Z3ZZA0M6x7iPL+T50luY2ju3iLZbPyB0RRORiImTqakxFZco6Z6soN8ZSaa/SMHwUTSYP2kZfbiz
dAgDzBwoeVEwTrE/42gi4DYfFrNuPgZZ3Iq4Apj1rFsaTDC7cx8sPFs/dQwUr25hBNtcx9gBiQKP
RuLP7Mo4VaFArYr9aksskvU22opFDmQxpYsp8+4DOjGDviHF50COieGSiiPkYQwll6ZpRFfSI7wG
nVJYxkFLAJuVDszqOx3uczrWYxrjq1nPPOBxDlBBZLvaZXXHI5a7bY7Wi/2a/AqXfc2LhI1Gybvj
jc4IvjZb9aaOLf5SS+TphyjLCOd/0vkrU/Q+qackBv/OszHsSib8H3mcp8T0J4H4Np0cVypHOhuE
8O7G721amX/Kk1FzKKx7zs7czSbjgxg81QvKFzMZsS4aOGHLSOdbNGhiMqvq/moT6T50OXDpNJp9
fGKeL8WuIOBqr1r4LN9PrQWLNiilAzIm5pH8P2IJq11FtUB2IckvJDmUK1FMgByKGTgxgeVT4QXh
luyx8GiU2lz7/WSebCtnl2g8FtuG0LqV1QL6GhOpHlijDLWJOtTxFnzqNM4uCOlAtE6QCRKdHDvf
O+hY32Ie3Xs5bi7rbviXANOHTkz/GrFB4mHEI3JrA7P557GUlYukETs3b7ojhQ0xz+W2mPX7QEVF
yL4/3mJkA/rs4qfoihfVRecgwKcr7YwIHTII2dOUnJpc3PIx/smTzl0ntib6d2oQHDBudOX4kldu
cDLTzlr5daWXpFVQJXesnSTSlqVbmsGovIf+lza2bLuZntQ9qbyU6YYE0c+4VvSnAx1oL8P2OeM9
XRHM8lVD6KJ4Tl+lybUv+W4gPONqVwtimGPiCJmtAd+7ZcXWjhki2JpB8ty8thc6wrZksijo/sJf
bcWcHLDvuxHy0ko/YZDIq5TYGDtp8n9Vn5l73KuPNhkue9nZrwjJ7KYwGUDV6EIu+emd6EjLJ20d
u5NWnG4WC61DyDYWsJgkA6TflAHDuhHeuWAOvvB0VR08q3prtduhRwn8lf3QbGYDQKhu2N6U+QkE
Vj98NmgLS2+qXrEDOYCorL9Lm5xwnSyDw2E0wCsIVPG/aVpmpFhUGAFJ0NYKF+CUkWycNeIzG9Nv
XeGm7udIgFwXeDddsh2aggQEZdYlnWH65pTo3kM34Ex0GgsSgCwQAGhypYkUcV5a3rddbtVev+x7
5VBh3wn7aCrf07wcp3Xp5tMhVThHGyuod35WQ8kHZfvEABjR0Z3D6+QbJ5eWfzc18xsLT6pdYQ0D
eF4W/Sg7YuhtywBNRduSzDLiOJkvjdNPguLib6CNIB0yKhzSxsl8GJVHsk5VmKVYS0u34piRafNZ
6gnHZ+BKiimrtIsDUhHPZKdDRYA66q0tIgUAa9FJ5j1ThIy6Nu4OhD8SEEI4OrgPO0v8OxNCUbil
XGYmiguLNCtWcrgNzkRLZD6Flf+NcSNn9jj+yMr7MlKeVUVA8dIOOF04PRG87IrI0s5pD8DYpMJC
ey36Ps+4TYG3Qk3nXjhpc05aKPUoLqvjoJJ5qRkqu8KXG+b7zDVTlmskfvPu2jm6kTL2fEkoNaqG
w+siSSoDu0kqQI97NiajG4OgKB6jm1dqPvj7MetwyqEKRt3VK7ih1eBypgf+L0lrrIKxxpei4yd2
XvAczAUWTLzpmykc1SWQBQysy1vKzf+eap7VxG1/o8DjjZsheEof/tOQ8zslFw+u8OHXlfs3GiU2
7XE+I3y95c5/pJ3XktxIsqZfaGEGLW4TyERmaUmyeANjU0Brjac/H3h2h1kobMKa0zZtM2NtTc8I
hPBw/wVqIJqsPtS5zNMcd8URn59DLBX+P70XKxBwKDp7EnoNEn1KRwqMl1DQuETK+hf9YOVAmzH/
aWWmdVv1eXZbcgcdpgJBhy4SBzvNcmMPZku76wCtO2EmUG8Kzc8qCrcoCsg/vREUdT6iYyeNyCPz
qkKEEylFR0l1AO6RivUIOqH5nmLMRNaOVoHfS79o8M29tjz52sNqQ0bWiniIo1rtGFRhuPebeLI5
UkeUAYZWB7pMPTfQkLPRMemwI10MEOEQ59p60MsPed+NV7EIPsWvDTpXfkHREeEzjCAsgJ4xrZev
OZS560grRAQjDaB/qtEc865IbiWkSD9pkjRQ/hX0F3/wojcNoyYqbPhxoSKUHCdMIA9VXpif/VHJ
jl0AckiK6GirYybcKWIKxpht8LOruAnMiW9SeHV1W8cWhG69tp7UAX3AMEhgAftwMDyzKl96PTeu
eMKWVzlaGU9VZYLX71XdA5AioOY5SUiBVFQgnqokaa6w05xurbZCakPMKNePeUW/MhnbdJZ5bzFz
EixFP4SBAoItR6AOTnGmKIMr05T56nn5QD2+7BW3k/QKdKnVfApluD92UY/UtlsRRpwnRBTQqSX1
VLUAJ8+QSoxBEJtKG3lu1dE9uVN9FgEpRn5QZZZwoJMl4RRCbdRvD0UM/t5PQh67BoBnYNiGG4dy
RQoS4qhRVfprUQPub7ThDm09x9TMm1HOs5ep8aCbdYnEv14VxtHL49smMk6ehnpy7OfVfTC24ZHb
5a4TQ4SPZhWFjHYkR8y3BGXkPbUM8c5vrWvEy2k+9fXPwoSLHCQ9eQ6kDPQDH6bJjx/yBKnhTqN5
pjQYzYuNh8VVIN9YiXjdBuYLs381a5Rlbf+olXAGAjMHJIp+ijq8qKAtTDG/ngoeBPgFFejgAlv0
W7K0IoAVrCQ0rhS78VDvsmLWdgQxqc4g5DW6fNulPjLHk/8MmfzUojvIw+gXDOLUETOmBicXtO1D
m+u6dWEoVMfGNwv8VHToZKL+RIVGdbWRqYq1Qf4qBHGOjH3THKkEnOB6wDTOItzGFAFFB7A7CBt5
X6VinH52TY9X0RCEPU8ehKZ6T8uOAmfQU5iV8nOk9uNRN8bklxppNQw6hS1m91UI0S9Q4qt2kph8
IZRvhLjs7xQ/sx5zo8SQM6hVhEZAmlPORyAYxpHfknIPcgwsYoSQH/LmdcZ6GO2uNSNgQuhgz2C4
186Q1Ef0f7VvQ++R9Ii5X9AmLYxcuRuSov6SqHUDFEiYZK5lYXrQGlM+NiCHyXzN2G+o0CfSQ48e
8l6WG/VZkjsy71Gj/8ImKAq0HnzvsxplmXfkXRG5U2Hqj52p9wc/RM9IKOXgrpnSyjFRo96D+e++
KOJsOmF0YvMIy864ZQJ9x8eSL95Loq9cVa0vekhyl2Bi45GTlfJipl31QYLoi1wqiHK3ZtcTWwpL
1lAik3nDApGuUlqbhzCXKFSQpT143EzfRSEtK1RbSkGz0cQtfqYp+ea+yLNsPPj6oOS7JJDADslK
o8x4G2VfR4kBq0kevwoxCEhDggY0pTBVfT9T75AIqE6qNsyYUjTjptYrbnt/QqoWCqMPrnAKD13a
ZuB5B+khNJCm9MIwOda8rqp9OurVJ0tQc8X5P5T9pCRI0IozZcTvFFuA65JAMcBYcqegwSqgWsXj
CishJx/UkzrLXRioe6ANMd9VHjLvnsIRwNs4DJ8ilF4l+cWskXQkVUSY/LJF5JoP5bnj38JRcco8
WUE7DXdDreXaBAkJFSj59/brsqXipa2bimbB2HxvoVgpWdHWgY+Og3WrFv/k+ndVvPmLcZgyLC1N
xlhYWxhQ+mTDCbgr8aCjxwB6L5F2mrhlnr3mp4lbtyiKqo7ZkrlwaEVaRO65FLGaDF4lBcgykFMu
W2BMW+7F0up3+RPKEt9PmapTbc5VQnUHqrGw8g/Il02O8Bo8QYg/4I+gITO+sRgw6eaPXRpsno3Q
Wti7y00Oed0cJYjS0VfDnw2Lo6iPqXNjy9C0VAWdoRWjLz7FdbJntd83OZAPthxFQbXZ+yrGKArt
coeKpoc+MZluUqgtycPwvStqAAcm6AL0oiqt348UV6pKRSaJN8k+NKndse3xhStoRKB/XO111BbB
tXlfBHF6GMqWYZfJ46yNo5rqcdY04a3xnacfiHcNj1N9fMoLQKSGGkIWleNfBcocbc1PDFLp0CrB
c1jpHhmLj8CSMRx59Gg7BC157tXSqyiZ33JDmZWBQlxKim/Izn7Oc4DcvProxCByxRut/SWpvAw0
unhaCuMcX0G6i7xz1KmCg49EObzfBnxv3f8DCfqEe3O3T4Gv0KMwSZAngG0eza9GSm5Kq3pCWPFG
pNprS5r/hbcCmeksRxcm46EM0JTQKHOpQlEePA+9RS8xqYf1V5WGnk9pYpLRIyiND2rxNinFD7Bm
VPv6NnZ0Y3ibpdeDblT2WskbU5KBU1/edtKaN/L5gllYzOoaOOsaSDgmpdKBHhFzn3TXySF2Qc04
dGyD/qZ+xm1r40iR1ozLMXYyaUdJhoLK3fsNYo2TgPlcKx1kF2kcimjUK5/bn8ITNjcny0UYOLbl
G5GnI6/KnX9oN0a+FX9hCl3g7FBEHgNXXfMKLZkjwrI3jVtvWPiubsizYS6OTox1C1/yGglwP6kQ
hlP9c8WT5J/Ln3EliiJKvAFMWRdVUVmcnnFamEETdNJhovE6ZujG3V8OIM0Hx+JgeRdh/gVnLrpq
o1EoGv3+MIU9OptIiAkhD95OivchpnoUNkkETWQL0pHHmCb9UKX0euM3zKP4+BssThBZUWVVXBxu
pdBCe6gLCVo6zC8M6XwhuNajV3gjOwntae/TRP+mh/zT+gpKuSCeopeN37A6D4qi6yYGhazexUw3
1AxbycPFLQi011EdEeXNFVeoWzCINAbbCVaBR8kCcYzrStXQcPM2VtSKzbgiorttKpbB1zYXs1AN
bZeg5SmBuWwE0Bf0WU161HH9ox9q5dCp8vfLY165Nd8FXBwRWkl6NCFXdIjJaqMOFoheIYc0ODqp
+OVQK6fRu1CL2cVDM0iMOgdvnGLA51qSegfy4O5yEGlrBhdrueHlptbz0aM8ZzdAFk6I8t+HV7lt
7DXDpljixG/dbXKLVcpG5K2pXBx6RY9MpeizT+s9RYHW9h79o3TERXhX/boJX1DyuEPYfmPByHOu
8WHfnK2YxVFnwVIfAfhIB4wGbgDRas0eICWtVsXJXcuW7yca3fBmbI57vbWjXexsH/irQ0f8RNMs
WZTN3x/l7ADxUivFiMRCngvaeAMpRnRMmkAmtNzLk7y6hqDmKRS7LVXXFicukKO8iVA5P4jTS9gA
96S1Ff1FDEkE6ATtUlfk5XlLu37EKwbPjsKijZaXn9Bz2AMtaDbirPh5K5KombKi4ZKlL0+8MIMt
X0cypbNyCNGQHk4kJShBddn9rEcGim02lSqjh8tTuHadSLIiigp2jfy9OGKmOs3QkqUYFmEd00ai
i+CBezmEtDq0sxjy+wulVyIBaQpigNHBFmhX77xPND3U1+loOp1t7vy36bZ8Lgw7PkQbwVfufgBA
uqEaDE7n+fQ+tjxakQggsDn0AqZWcKsPciJ918XxFBb1S6zWp7wYD9nQbZw8q/OqKjpdJ0tWqBq9
j5uFMe9kTZgOfh9DsoZ7Hm/dkavTqnNBahKPKHO5+q0EazFMbsBL31akdLNIgtNiBsUDxDwpj+hE
yoD3jWNyN2/z/hr80+UPuzq3Zz9g/oFn+zwv1EKrGp1yXZxSvpDwFIEFEYWfa/pV1KzvSyivUZRv
DHxt18tAANAYkU3LsBafFFA2JfyGM65EVlSXjcMEQCE05I3RrS5b2FkopkBGZwUtlq2m9yN4LXIQ
9bHE/OkHRVnH2me/tDvEbkHIT4/jITpGV3heKdFO+XF5cte+7nn0xSgb1J1VKSH7mCz5iLkhHVL+
R4yedKmktM9RhKMvdjnmysFtGLT3EJTR0HVaZjwmmn6DoI79oYi4PJ5ixXjOU/TGzXpjV24FmnfP
2crRrLywWnGgSNX+M7ZfQUFjE/UjxuH58oDmP2dxHRqGrlEE4Ag3dXGxC+lbwStIBpmbCL23bzq4
tssB5hvmYwAWiSgaOoWG+Z+fDYRm3FCmmAAcuinAf/dBpVQdTIWN0AAF5Y1ga7e7AbeEQ8VSNQil
i2iFVAZdHncAWBsRqzAey3DxepDpIzBJ9B4erH4Y3EyVPwOzG+jOwyAJ1UdaYBgAoQdVq4g16xgR
R+N9kne8pAUFzw8ao1CUYvvy1KzO/dmPXZwOatDTX/PF/uCN+HWZ+S8hBCB3OcbKUUAvVlYtyQQ9
Tdng/fQnfmhBjQc/Vag/a4v/HEFzXw4hrzwD3sVYrFULcabRB512oGk17rsbaoLVQ3bInv2r0AZU
/xI+0NC7AVz7zN9vhbtV6lkfJLmUYeqGAuD2/SAzpdL8XhnlwxiX3wKh+2lm3ks862BfHunqB6Pk
BylblWSO1vdx0AGohqilcixZJwlrw8TKNpbEciS6xC0FZ1Un2xBFVvH7CFkz1rCNrJAGTe7M/S1Q
Pjtp3Kp0LAfyPowsLgpy5QSZE3YsYUwaKHG9k9ArvTxXH4p+yxiLjzIEiMg3ZGou0mN2VR+zF7AI
NrZv3Xzr+m+5gy7n58tBt8Ylv58+q9V1f4hBm+eYQOqp9aoJ6sar7EORaB6XKYuqIuk8fXn4vo+R
K0Wf6rURuvUe/puN1TUeRjbSy05Fq3SnnXrk+B4K5/LIPrzTFmGVxSfLAj9RaMiEruh6t/Wn4SV9
DBwEMm66K/FAJ/AoOthJO+b+ctzlPfQ7rCKyqzg8SIMX50cw8aYGFhO4uqLfRNKdKcVuD3xCHzZq
3uuBKH9pGhvrQ3Yv0TPvhTlQULxM+l6VnrvgVt46q1ZXpan8CbNYIY2F5UxpCf/79eB85PVOO8Ky
3gFn3Zeg2X1n+3yS5j/1/BL831k05hefKBuWvlgzqJL5vWkQ1Qc1CE9EugnD9Co3mycsTI54R6FF
lN54mM1CSm5xLAelItERfLr8MddOF04uUSXZ11m9i9uxpYqSFT1LVyyDnRoicPrZU7b6I8u0jLFy
zc8XDg1xg7/e74+MyyCeIiVwQ7Q5vfI7qb1dIFED7xu0BIar6caoPpTjlhEX96gIaRRZLz1yoxPS
GFQvgbc7WNRcC85WpVaef/3iSzI6Oj+qCd8J5Mf70U1J0Y6KOgVu+ct0LWeAkc+h9knCa/2r8h1r
HSc6WHvgtz+qX1q9Q2Y3dfBlvW8dwU32/XHr6ls7F979oHlfneVXWlhjMRox+Pk4so7YN+2HE6Ro
auWfzXuJAgZWf52LtMDGAb86E1TLyYc0xJuWmYWYCFC2ZMyOxSg7tJ24C4s3mf9qTHBTmbC7vHTX
jl0eNPMVT/rNvC+WVWVqmMAkSeQWhoaNiJGjKwC6Mf011KgwlUGO3E2VgGOvOrrIHNsIMaMiHvCI
fShKLdh31t0sN261iI1d/m0rK/7dT1usvxIj51qjc+Siz3RqgtrxFOGOZPO7lFmfuqG75un1b1MR
1rzBKOiOI+OOnvRiHfpxo7SKigvAFJq35pR/6wLl9fKwVi5TQ9REjYeBbnx866DyV5d+KwUQ55Ed
wNjBkjbeqStnviHx/pc5L0jblpdLT6XYH005wISIjocvYkVtNOaViXT4TmorfWsNbcWbR3y2V/KS
Cy71GRE6Ps5ESx7vqSthH9rwdGnP0V2pwIQ4/XHr2Fg5eA2UgiTKVpbEblmc/54oSViKq9DzLLxv
wjyfYNrSpwOz6+///Vebq/EKJ7yGzshin0D+gL02cB7gdwOIe0K5rNrIRdbWu6Qq1C01KEnm8s1o
+ZFgVVIauSOPqB2mBQD9vQBWWh/uC6ueMEHwgT927Ubc1VlUWYuGpqhYdSyGJsJnpkcIeBg+8AE2
3k7XBlRsP12ewNUoNI443GXL+lCXqhQhahUMwrCblWCAQWvRnzr/5+UgK4enQf7I6UmDimrmYihh
k7UVQKzIjYPmsfMOAiq+ythCEUzwDRi3Fv7aF5NN7M1khmXJ+jzm84VPHj5GKHm5WMUmJ+lQPCg3
UDnt0IWiX38Rv6iH6jF/Ho84JG58tHlPLS5M4zz04n5qwwnl2aqLXF2Gft2a1ScQwMfLs/m7Rvkh
iEX5kjIDueOyNJxrBpKelRK5moWQH4+mFJa6Ncq3oofNhTiTwccgAJtUdNDoqSRfAXBCBR53gUNv
ev032cy7f5/QGgBF/vOb5PdzHomCiMq1GLl5UZxCsGdjBrsT/HS00Y5c/bhngRYpuiZ7Q1cBUHdL
D6pw/d1s70MUemDFoCsA9kZRNm7++bT6ONsG0BGFVFpZnmYQlPEY6YfINf2UJpiiYx6KpP+V6KkB
krOCAONIArPSGp5xLelDd7j8udeOcYUk1uDGkLCGW6zmQSujyNIYsFwCqdY88uV+Vw7iWybkG6t3
Ne1QRN57JhEtauTvv2I3yUOj1V7gtjDNHTAr2P3Y4V5VHUxbWwcJB4DjsVMifLqxaddH+SfyvLHO
9qypsXPQ3eSz5sXPLMGyUUs9ZK+FBtOo4i+yOUPhdYJ1jIaty/JM73Qk4FoEndzeQywpJFXv6Xig
JI20ZtVuXfxrDyLCmZqky7JOMrc4/xBzbrwE7rUru8WpOKRubNeO5c5leLSXNmZy7USnYMuSoNLB
llysF9/yMsFHgwD10M9oveEADfsAVYvLq3JtG55HWRx0Wq00JMRcvD0Vefw6hntDqFB7kYU3SYw+
+RFc21oI4/3lsOuDo7tBsVOV6OS8XyaSkGkFDRyuK4TuUehHYeyb2W6lm1tRFotxQigY7dyJxaiW
e8OXEFFo8e/x9K1vtb7h5D/jWXwsaOWq2eWsjB7o1V40nJlldsoOmBUfRQyBYd/Y4jH4uRV4a4SL
z5enXiP0qLi6hQlvXHvWqxJlCmtjkaxu6rPRLdY9ua4uoSEduOLwNTQOKWLGDWr3w1bCuXbrKpRc
qaPAmeTker8qrBhSmDLyvTArf+jb6KtUFxvXzloKA+qCHFOXVYP+wfsQ0FDKDv1Y1rt/2+BV3sOB
+K0+PfknE6e7v1jmZ9Hk99FoyEyQDzwGFHcY5YRveWd8we5r40WyOm9nYRa7KUyzNpo6vFctD4b2
5yT9fnkYW3/+Yh/pEWw3yeNQz/qfM61dGyPncoStz7LYPy2K2h7+XpFbFR1UQHI8FMAsPIhAVNTt
/t8HU0V64hpVa+VDrafPJrlIwyh2k45jtf/qV7OpO95PQJGnIN2ItrZ5zqPNJ/DZjVhpgYL9RUTt
DgJQB7QcHY7S/4bOyEagtYoSifmfcS22D+LyfQe3KHITY+Zeyf2nLlZvY62+U3v/Sa9adMhQohoK
9JfFLvoSxxy+l6d2/k7LJOvsJ5iLeq8IUXQsBlZiDTwzBjUZ1bhRb7Ru1hbLeZDFHuZXC3JShtTo
C4N0DoqAEHfJXskwgIYmFjpQVn78d+NabGQjUT1p8LmM8exDsLRAKiCSirdsEPzD5Ujry4V6kaRB
t/tQqtPlWMGShgNqwOwzbXjj67i7tVF+k2ZG/V8Gm3/M2dqs8f30I3UmMvfdF9hNNDmzW0u6DUXx
6fKwVheGrImKxLZTLHP+52eRlDaoUkxbQxfrQiRZUObMcv8X9qgbuJfVtaFIeKPQ7xKNZVOtV6XJ
V3yBgpuFq3zOC2uvWenJk0jZEJQsumGre7s6srOIi6WRTogmakUcY9em04MNc02+LyQU5ow2sL5d
nsXVDFRVZZnKi0mreFlA6/J81EuNadQw04u79L7Ny6+SqLgeTsS97N+B0XJRDkmRP0hfkXXajzLW
lZd/xeqIz37EYtUIpkUrHESWqzTZQ+s39xJSU5FB5eZynNVvqcsm9UKaix8gsQVGn2NZGBCyAs2t
/eYfeeiAwljlYz3JXyW52XpOrO69s4CLew7xqxq5WZ4TelvfCbrp0kmza9H8kXlYm/7N4HRZBx0m
UQBYHGJ15kNTEVoe/1iytH37Te7bF6HCY0YexNepzv7mBNP/xFsuU2Pi3S9Ru+l13G1V63OXyleJ
Hl5dHtbv6ufyBoDDw7CANBjSspKnJWEch52AQK3loygVyXkt2oM2IW0Yjq3TjJJ5I6hV8zgh5Opg
8ALVS4tn4miMt7deKd2pNVMYfdzKR0QQhx+Yu3qnYOSRHmad72pDZuFQG443auZDGR+15qiVGBRp
JeZMeg6vCmJriveoOnuUxh0KFUMWo4MoY+wVW6ZxNBKdcxUbnOzx8ujnBfJh8KYmWpzeMCCMxUct
ilierUsTt63HJzzcr1vkAi+H+AAWmWvonJ//ibH4kFmmNIEVGomL8iBA130V7LnGZxATh+stVg3i
dwiqTnH3Fu26W8yx7cs/YG33n8dfJJsWRmaoHIepK2jCQQBeYvbPKUKzl6OsziQVYXJ1Xr8QDBb3
BTLMsx6VcPAbzAdnkTm//i9DLCZS9rM+j9G/hH5aDd9MHfmksYiDLSzLWvMWMNsMY+HVIYM7ez+U
McYdKsLaHB6RUO/95mZ+GALsgRxhvI5O+oNeW7HZAl8rd0H4opmpWiJtzcWFmxZ1HYwyZitC1j4M
+vcYl8LfpMVrJal2XQs5y1c3Ll9pTu8+rH9WPo1GCYj/EmoSm1pSAqIXDqh730e1fALS4kCl2YUi
tgTBE6rTV7VZ7HtUcv9ivfyJvCRrtcy7D804cVPvucH5uG78jQir6/4swmJF9lQrmrEjgpElz345
izTN5ulbELq1S886C7NYlSOlOz9IBlalnrspyKQBIeckl/GVH04CfiyX523tyjsPt9jNKPJZkeSz
CfLsukVvoG7xY5bRDev/av64EMBjsBFUax74WQaoRk0Uq4jeuKr6mAaoATWogYfOXwznLMjysTVy
bloih2MrhG+paL4pneg7RlRcT0KxxRBcnbuzYIuNbSrI+BYVc1dhgGzm01EZscKdZk3Cen95XKvH
oWHKsgKz8iOgRVYqNRylKHUjqf8smNGPyaif/rsQ8084+z4oxiHwUaS+K7bxvoOwVZQ/LkeQ1ifs
zygWZ5JUAlJFyyh1iy8yAnMIHdjhY7frMaLd9Y6yL2zMMq9DZwtusLp1QT5oiKzpH1E6bT3gTIBJ
AaaJMV6IU1ciaWpkjixvfKbV/Pzsclw2GVB94bWPvZebnKx8J39LHBiYtv9iASt+3QZ2rE7oWS6w
eG5XI39ZMldLVZ2SUXySRtVBMeZglX91vlozXhpzQQpni09XClmEYU/mu54QqPtsQhfaiMe3ywtk
9TtZGs1FXm78vTiMei3vGmXqUBwqJdcS+n8Uv7+Si/rz5TBr1VoTfwFD4jDAqWZZx29xua4yqhNu
9mW0VQRGnOwg7JGqNEGCA4ojQXYV69PWMly5kv+XAmLSTp8b0e93mFDhTqI2uY82IcYYGd4lKX4u
kvytE0sE0khJ6yQNOBizjatrrTJkilSn0cSSaUMv0X+Dgr9WL0qcvW5383+Zko63wylns22xtgXO
Yy0hf82QIAoSMMo8Onlu684bQExsMMKIPDnBfmtW104VAhoUF6gb09dbXCze4JsDbb8ELFH9yQcc
UT/UyBfwRZHCprBH4oHf2X4CW+Nu0VDWergmhAVwtQBagFculqw8okOB/g+pN7JodvqUHZCURzAK
BLG5Q8piM+LKljdFNiGtUzYjyIz3iyhPEeUYc0Y7Kjldy9HxeCwZOWp3aIFs7JP5xy/SOWKp6ty2
RH96+ZbzzKQsBjS53Bo3h8OctlpP3VV1DfnsMNyO11ufcuWWM2FDKiL5PrfEcv/jBJhJOdqarmjg
sGseJzpRl4e0csIQgYYooEF5/m7vZ2+IlbDIJR4vGRqjQXFK4mdDebwcY30H/O5sKVw5wL/eB9El
rciGOAnZbSgpq/ucPqH8rFxpdvfqO1tFi9VJsyRgOgqPJcrZ76MpStBMskd9uUE73UBuCaXFjQGt
roOzEIusCom/PkNFDRMYrLR24bFkQM0uv6lvFHuG7249MdcPaNJSlTICJMBl71NnXdMfZCGgvHGY
wYldg78swvcAJKsnETxipey0/ODJf3HPAQ36E3nefmdZEHa5atiqQegqwr2YPonjX1TICYDhCUh8
Wp/LzqcQJ73cD2nqJsWtph0FmgKUMi5/sNVVfhZjkcpZKAzjTscqn9Icb4kr03wNg40YH/gT1CFm
UiO8BXjcJmTN9zNlTb1lonkWurPRPFrLu+C7gGMqOmrcoPrNYI+OtJ8b49F19Ihiv43JNzpK/36k
ylwkoDzI2tcX+7niyhNDiZVJz34XZ8FtjPBxPWw12NZuboJwzM+YN8oS78fqB+IIvI8dzQ8ZKBOE
2AgkfZH/MifFs1Gl+yGKrXIskMO/p9gUni6PcvWWgVnBwTUnlx/eTgnq+UiNMkzxETrsi27XP7Hk
jHb5qX2Rd+Fhk5K0eoadR1xsecPL8OkVshlxXp0QN8zt1JZfLDc/VNhR328RnDdHuJhh7CjKGBet
0EVryRH3iYO9R7dD6d4WkXTAMvbl8pSubZE/44NJ9v6LVuVodMjnhUit3pXiPd4AO2ELLrcxidqy
xhuqWlmEHpMoP462eYVEv+cINqmtW11Vub2VjKzdBHPFh7sNFpm5xMuVMSJVOZVRF8ltyqyQxPuN
jECWmZZlRnAeYnE8NkkS+qGGqnNv4yaOHFy6+yQcDjiF28Yhig7YdT6n/XW3Vw8irgQ76jy/Nm+H
tevo/EcsbjxN78ZRy2vcGT4NjmrX+AJRTKu/aI/DHmOOo7jFCtqa2MVmyCs1RtoeEzQeQBjE4Jyk
VPbl9fj/WSt/Pt5iA1hm3qP32M8zi2+AI+3in7yMD/Ih2QvOFuNo/sEfPiO9xZnuICofkL1SKSl5
24o8gHroOKnpFuXV3L8Z49cpD/ZZZGyc0+v7m5XJbW5woS8TLwlhHOhbTOG8v4GQzMrGu+AwazUg
qS/tcP00/urUnPsQYIzYEcs8LMPhpWgkbig0SF/kvXQEjLbXXPmg2JgtbiZia4VeU1U0WZwxfpB1
FusyC6Ug9fARIe+z0K9sbbW0qXDsTadG0mSHYHA1OPJxa9uvbkoE3XgNkLlwlC2WTiJ3YR8WjLNn
btkPu3Ev7LJD+rO6Ud3mhPpnahfXyU6pdoZpK59ih9n2RufyCl7bJDwxoePyptbkJTg4xhbDRMOG
hnwx8uQiZLOB3Vk7s88jLLYhipxp0XY+2FT8oXYxPAK7kqOfYmC+/sVQ+IBA/Km1acvaORa1UH48
iE9DKYEjjFFh/XQ5wup211TaRPNBDchvkT11KjXDTssAvCjtjYV4s136/iMGsIcs/4yxA6rY1uSU
UbWv8aORAn8vm/HWa2j1k7FegYoqiqkvy/XNUNe1iC2zC94gOyieWtlINKsbmeJGlGVpPpnQXhWL
BKPSEPmAsH4sy3bryTXnecsDTdMQa4NpA3Bi2RdvW/odaEUmrmeo/a3Vof0QekjHqj59gJbeopPK
mbmTutba+zh8okvZWs8TdYqtg27thoRiZZnQYHUd8ZL3iQXOw60XI0Dsilf4maGruPP3lj1nw+Ub
Gf/GGbc2tzNjQqLZKKofknAambnRKeD/+um+stRj307Hyyt1PjyWM3seYf4FZw8ioYj7evR5ikWn
6tS6WMcfjKvGbTfCrG4IJJlMwCEUHMiz38eZPMyN/JJDrN73e91G6hob1qPi9jfJVWJv6visnSU6
ygGse16YH3CARu1XWgoQ3O3rJ828moLqSAnpb77OrGAD9w6dkuXBbCZGLgslVXt8UG1TvkYKfCNt
WB/GfyL8bsidfR2EmRHURXoax3LtNa2E4NS1abtLoyp1Lq+DtZSBE+L/jeV3ifEsEi5VUtOBWXAt
2d9pA68tGeIRDlVYNFZvkbIF8lqrc53Hm/fZWbwAAZIK23Y+0LD3LesLTufOTDUNMXLc2rPzxfxh
jZ+NbXEY0yPSO8OkhKK61QmHRRsTmGIfS455jxv7rrDb6xy4jYGH+26rfLM6TpiIbGHW4Qe8F4YB
OjcNT0vFkDy7xiWln9o73cIFcxo37rXVUikNkP8EW6bvvSfXmcpyGQtbHHfTTYnXoJ3P6bNyW2p7
4et4b7gyZOIoP1xeP6vZkUWdAMVA6A8fjuheG6H+ZbzwZrUgjsaZj9DvyDSxE3eymWSK+twWymZt
f1hAOqhiKhCIlg93Wu9Wn0qY3lJbPKm1/Gbmza9cNTbo9SsLyBLnu9xAYQ8PokUGlpdRbRQm2a05
uXrxnGOWViERpmo3ElrtGxO5csOcBzMWT9epRE+iVAhW7wdHcmCvJY+W3eynfbSP8xOqmxsBVyaR
gBYiWTQPkKpY5LV6Z2pd240p+aVoFw/TIb/r3e7asL3GbT4BMTvi0aQ8XI66crNZkGSwkAIFqX0Q
rAW/nUaYj4Rui4ZyJ9FDMP/io51HWKSTARr9WZ0ZoTsZJ1wrcFPFpgP95wAqMG28jbvgg1om9TIG
xKvc1GhxoZH3/kCLVIE2+0C46ouOBOld/WR8QczYMR3tq/RVeZzs9pR3O3wojsHruPkAW8mQrFm6
bRbnA3K2fIBFQCHHcL5fVddzJ0c5mid1x+PrZvtBsvrpgMZRvSW3RcXl/UhDocSLPYzAYCK4Kraj
3UvqxppcW5L8+eo8kcZHGndfmq1nZpA5Va15xdZ3X7YFrlz5BtL440gAkkIWhZoJSe/Dym/QAI7b
qojo7sRYgKJKi73S5XW+ApgjBlVFeFp0JT7wwqwqjyI1QgXfyrDOnsLHUUdEgv87YI2V5bbYS8do
9HZTkX5J0Kz1esxuugm7a7ytvRipfIxNRH8Ws4VMHv9SRYyNsSK2ZGTf8+pzV422XFu3iDg8S1as
Y37Qi7sB0XTex0/aYOxFObUbw99Y8KtzdzauxV2TUmATMaeDmtJo2c6MymeM7DeID9LvOt37q5vZ
AwsLUowz/gNLSurVluUOi50WVnOjNbgV+WMZ7cdq1tYbJgOJaKX1f4m+Co8AfGeCBXTmZV8jGeve
TihSWMCzl7pcBUf8orD9rKWXLoM4l5mUQgbwOJiaoyWcJ/C7h1QSD0qWU28uf+V9+WyO1ec0rV9A
Kj7wRUQ79lEOb838vrYqcaekqIz3iPMbCoKYQeiUYqC8aP6Y7XnHHMfa4jdPGFPzJIFrbeAvL7R4
TfAugYP2Inf4OERap6HHXzS7vhfuvDwEZzLshw7p86CXHD8Yr9NEw5UY4R2rECV71LGpEjXUayYM
spw2T195Gp2supjdmPGRb4cSuzOx2sse70ureLJ6E608EBFaYL0Bu72rfP9e75LPloZpppTNNr9t
1aOtab3lw1SdPFzzPIE/CrhzdlP1rxKetyJq9kr2faj9a8Q5o51aoVynmnF1owFPPrS59UUeEyf3
p/Jg4PF9KzWkVXIX38heY1fN9OXy1vp4SLA2sBBBeUGe6zKLJ0WSBJPpD2LgDkr2tYKwb84UwVbY
VLn5mBvPgWZ0CZ0dSmqLA09rkdfn8GUR8jzSrxXvdsBDb37DUOAysK0Hn5m/yclBAOViU37Z7Lqv
bjZuSY53A23Opc7EMGQAGtDW5iWf6rvOyO+8qP98eTrXYrCXYFtyK2s0It4f62Ilpr45Mo3qxErp
A5xvzFzfwip8zIdpo/OSJ0uFHoXK4vso1oQ7ZTiBi469xJGHUyMiEeSdynJjNGuLA5EIbe5g0VhZ
XlKSZ2IH0SIE0lT5F1NswGYWP4pK+PTvJ40CJBpy5E+UPRe5U2BlseLLFkpEunndC+re6r0NScr5
j1gegSjUUXmD0wbzfxHCGpXQiLBDcb1Odurqu5pjTYj6eBnfiOq0cV2tQDxZydSLKFnpTNsSxKKF
rQgW2+Dm1U1qGxhl4wI8nDwEhRtTdUW6646C/Dw+t6LJKok3sraV70YDDgDhTOCTPrypMSCt0rK0
ItfAcRAUga3ilZwlxv7yd1sNQ7F6puFoWLMsnoRjapRt4NO6+R/Srqu5jR5b/qKpmhxeJ5FUtmRJ
tl+mZNmejMkJv/42tLufSRCXWHufVaVDYICDk7q7QgkwU27mFgO7Vi4JYwRlcfRPkZYwWAzKN3wZ
cDFrsGNBn++j0b08EuIrj3AZOxK1twMBZ7psxOL/seih7I8NxF3m7hdyQ4tM0GXaQUIyCSCKehg1
upua/Oum2ntjqb+ZHY2nrYNuWwJd9xKSbrq26/Ih/Isdhhv59w/hy4KZOg2KA2nrXZsP4PlsFdAp
286L1uma5MwKXApLIf6xxL0DeltarQ1h5R0drP1oTkaYtmQHmYTHzpKOCcuMseztqG6B8BtSfjrS
3Kn5CVGr0YQkzqr5STPKzg7L87h7jyo7GtIMC8Tys1NLVWouhjHl5U4HX2qpJXelpnxemahS2tN3
1yQYm+jM0B6Se2IlPy9/PcGTd2KcPRZHy6xr1y7rHv3TCTx8Y/VcL0mwrRrkDJ97SDTYlWy5wgt5
tFr29yODqTuOZWMxqJp1rdje01BCmyiZ3i8vS2aFfd1jK4Dct92Gr2dv2EZMVo3zI0aJJUdf8JKe
bB7nsQfat51lQY0UUwvBNnxtR8mrI77lR7vF5bZtp1RKqsECBIKyAFppYQuBcog7ov+lRU0SZ5Er
OY/McVw6jpxjMRc04HAmSvAVVPvF0KLeImBhoOC5Xqdo0dCbTVLoVq6fL3+yy5sJroTTT4aMtyhp
h4MBEaZvrYeEaGie/jcTnAPp2qWkWgtXNTmgDhnq7sus5Ipk/2Tr4BwHpDu1ZTSrEjWkegxSHRom
a65LNktyMND6Od2tKR3gGEwcDCUNK0hVXjEC+aUIwdHt7SDo+9/0RUUuEW00FPZRmTqHoowbekq0
nModE9Kh2R0OI1jHoE/CChCWdmvmfhdX3c1/0ZIVmgZU0UbZCu1uPgWwmk3tMQZRYpxLQaY3W9/n
IQddVolEuszQzd+mR0j47U1VuR+d4srQywen3wDjLLVXOijXmwnVNkvZ//mB0kEggnYVYs8znMzg
ZpCEW/AIdxRDbRDh7DoZWap45f+Y4J9XJwFVidPDxGaRUKWuD8FXP509NNtlOAhBAIqEAEkHul0Y
Q+Sbb8aord7MOFMh9xWmxu3MxCWmHAr2B0c+SXBeyAL12pE1tvAjF00GyD6pSBpZCh7nlh46y/Bl
0LTIy7uDO1qftXELXa9/V5ERB8uaSRCOont6bJ9z3tucI1PwmnLnGHakeNu9ppWSiF70Ch2b4L13
C/pmRce3K6vXrnhJlNt2+uNe+ukuct6a9GmpgOMK03tq/wOS0MtrkurTzdahR3v5rEsWw8+DQ7gi
MXOKxUAQCmKNq49iQzit75et8GfQBAMxWIAcFPuRoZ5JRpRe2UOLwtLjyc1QwjWh9G04sdtCWnfu
8zsHtD2SqJJf14dFNlgC5iHIXfPpMHQP6jmHsHjcFWZAiq+Gu4SzLamCy4xwh32kiaaCExwtEqBl
WnqbOrctef7zrYNrRlaHPBXIcu5JsOnWL44JMvV+qcZ3temdKCV6dzcqo3tjbgOkSTti/MXuYcwW
HAc2JqTP0sixgj7thsJdDDGFn31W3uteeW2mAPReXhx/W9lXQqoKrklQx4LblTvn/TwaW6Yoczy7
31Xl10B/Xf7/vJv9+P8QLPBU1PVZUnzqjbyla4GjNPTYbqdXFWLvIN6KaFncK4onuUiiIw5mv39M
saUeOb5kMvtmQ5AQp+v4o2ydGxXakwEqXF88HTl3Lpsr4kN8fmnsbB7Zg6r31PU9WOlXWv0wIbWh
JmWgFl7cWVC5gUia31m17C0RfC9gZED2Z6Nm4oD299QoqZRiBaJpjjXAYyAzjydL4lzPxqWwLngK
vLxg11DPScMSguLuhGpNXEH8mvGj6QEJq/s2Nm6quHk2UbgEbgTaJW4wHOq4Nf1+RwLZ7I3g4OBX
eHg0MTwtoPdyGjQDsmyJmUAuCO+s+lobS78r/8JPnRjiXAjpWzI0CVSArf7Tkr+XU+cjBPjzawYY
DJtMRnEQtBTcowgh9gUawyOucxo3g+lb2iyxIPCEsIBZb4yY2eAx4E5jnZUA/9uwMKHvSKJyMX14
3D/3SshS8DkM1HzQ+eGMUFLoHS2gCTAs1G81GvT9i9K+XXYZZ+iGjwN4ZIX7ImrWKoM7FAvEnLx7
9WX7lr1nof01e/W+ITYjEfkEbj76Fx73ZG3cJ6LeNpvTAPk3dUsPagOZ1cJ62P4UesCvjQtdVrQm
ehMa4zHem8DbbohyY0kFas56qcwKiPgwN4eRLzhebi1zOhVaMo9bPBHvnsJLzNQC3gwqXEt6Uzp3
TpdGWlYeNOtLmqWfNPNbk1mB7bxNFabX5y+5vR301Xta11ZyTHWRAzv+adwGZFWTbElPjPjfYw5+
HnmP9Pt06+zXz8O3Lqif8UAEPWTrC9Dssc+9Mx6WNqKt5DDLfgn39JUmARUjQFbxqOtbaK7pnoKu
SLJe0bU8Wq7NZd/U7dQc8r0blIChmGkbqxotnpbE6mwZ0eV7IzPFPQ3KVNbErfHRV5PuSpL4XVPc
uWp42YpIHghy5YghwZcOT8aX1dJRtaFa2mCAEGDKyO0x+zMsvoPmWjHuU+O+mFbUnPN9Yn1ylnso
DRy25NtifrdWFa4P0L/155zJRl/Ztzournwc+KMfxb710VvcbdVkzVqNtUMLvV4cAipI476p5juv
bW/tRTsoS4PGjG1KDpHQMCrg6C1ALhFP86nh1DJSx+nKLUaVGH3mXjkM2tz7nm69KeALB5Tuq2XR
GzpAHEfyIQzRmpHoWRYoeRBZcZd8U1t7ytd1i1sbbC69dkjzWze3b9umCfUiuStawDagK9p016Ca
eW3Ud5dIcj1BCISi/O+fwF3mxBlc6rnLFqvkOl2s2FbKL+owBxMGSlNqx33aSA65KCwAtTKQpCbA
1mdxsaO4Sz03Kyp2NAa/zEMyX5PKisbMiiXbK/qyQMAAoYgJG3SfOPcwomm5WOCWj4FctXfqS3VY
w/QacyHhdm+H85UVTXF9aO/MPaYW/7gNwQ40MBwYWIeKGvIA7uO6eVWhmusa8doewKT2DjS2i8b8
tMvQLKXVA3QXQnDm78rlvbFpUHUTdGscWdgi2m1TBSIaoC5o1/BBhZ0UCmSVjTV2eg3AxgXoa1Vd
I2+1ojqdJSn3We3tY81syA8ZD8zxU2KD1o0VSihGjI55j73G9E/MgJRWDbhME7e75C8OExrf/zHI
T4oV0INZtdXAY6xA0XXw3nJDCcoqvU+cUrI40WNzbIrzE0rbJEpVJEs8Thhf/0FaIvPLIvePCRmM
/ACIh0E77sQoY5JhhtCEhVANaJhBlocCHWYCXj6F2X4F1ZG17ixJAi48IUdWOQ+Q6U0zVbVhxEMF
FZAlBQFLDVn7W4gj5NE2zqXE4/w/h+T3Mrlr6bkDxMcGdwGmaovqKIuBJp9IMAf/wjb1RZi+XvYE
kiWa3BNugDoUExSqETcJAF09ePHtIbuxgMH1W7fdXzYm9DomKAhsVn/CSNXpe2LMWaPYA7wOcbNn
tQMtF1SGIaLY7VU73ZWAlI2edW/Q5vGyXWHQbR4Z5l5QKKhP84SJNQTd7YHh1cygxO4qgX5Y4mzv
fpfDmIUn9sgk+/vRo51WZgoxtmqNG72MhuKhMht/sajkkotPDG4EeyVR4+BTZouCAdPT8URn4FsA
LjXOEWEOsbXL9vp19ZNKboR4Vb/N6aerIm4yFN4En+lhWrHC/Ec973pHRjmsi55ejBf8syruoDSq
2al6AjNjuET0ZnyowvXa2Y+YVA7ZCCOUmm/NB/V9Cde7bF88Fvv6nv5Mw2G/vOqvslqIbNHc6SEZ
aInrWUHtpYNa61D7trr6xHm6fEiFN/FozdyBGZyUzAUGzmJi1GFhVD9np9hPw3y3jXYXXLYldNhH
tthvOTqcAGjV6B8Xa0xrCwNn6mtbYRbusg3ZrnEuW+vXfNuydI2LeQxI+1q3XzZgjC4bOSM3+XhW
j1bCuehOJxOQw2SN8xf7ioT5J0xTgE5Ie5FPtgoTTxOTZBhkR/3ojHC+KPLSrMxiixPLvmmc/lpX
3sAl46sAwmIaLyQgx3EsJWAMnH2Z+IQ+FgOU1fL7EerUxi8d5R3MB+8Sqz1c3gbh9/z9y3gkyGa3
y9aOCKjMrf2ZQ719rC3J6M3ZCP/HTh/Z4B75dgLTXN9jp1luS0NA/VefKV/niZ/4kFIC2F82ZyBb
FudtPFMbu36DcxsGIESLFhqXf1NZOvqmfP1bKTe3LlaYgDpqUl0D6xRtxhT/b5+HcyCbRpRkMxsz
doHy64GnT2WaqMLLdvRxOOdRgqRg3YxyjY16CIzFji1wxJidJD6RWeHcRmLC44PnHkdAT38Ydoux
ZHNvj3+qKPmvk4a2iokZM2QHnOfAxMxSNv2wxp1ij2D08SK9UR9o1cmmkM5wZ7wlzntUWW9CCixf
Y3O3vPRf86vqe677WpAGwEE3gSmpPp9BcHh7XHy3eoPZo/hoxJDljmiYAgoQJP/myzAiZ6fsGKOK
9ePy8WP7xdcPoLn1n/3kebn1jFKDbri5ptG4vxKnAn1XXfe71l4av0aSHRRqLpN4Ed/d30Y5d9GP
k53njrbGk22AGOShnn9eXpXs47mcd1jb1YQAAjbTuq/vTGQE9W0eLHF/9wHakoSuotcZ08TgtgQ8
EYye3Jlc1RIDa+qEPSQPaQ3ZTLcL7GmMahlURBQjWxAhBJoVeLuzKnTjtF6mmXBIKVj4FG9P7G+5
fpOQp7q4KzHH4xTvkn1kIT5/PI4tcrfaVXvEA1O1xTrNo3Vbfa3vIRH4ZXM1vwHez1kHjMP3cT5J
gklhte3YMrepBYZd6sXCWpXkTcseCKQzFv0aJMCremeQzs/W+9YcfZprPlWrEMO6wUJ/quVd3kD2
sisDb5G9B+LfBJ1s6IMDqAYip9PQiHRgQCx0VH0UqoOvXPW7arsy037xe0SApMXYTKteaWPhL+Nd
jSh41l+tmYBe9aFKk51F1INW2JiNn2TAdGEWg1FiIM081z6n4WvgFxOnRkpBQScbbqA326VXKvBK
mKSZO+AIwhF+qwrsSHJCRH7/2DB3Qsp0LsxxRfvFeVqi7m65HTrf/Zre5gedyXAFbQdciS8jOxbG
dsdmueNRlnZVa+2wxIrR3y81VO9cNyg1I8r7/HkBqAEgoYOiz4dtbJ6MeZIFlyIXdmyfex2SzoRQ
woJlo3Q++Zbbf+lIInlSz0aq2ZPAkAPg4YBfQZPm9Ly1kO0eiZcb8UbdV2WyXk3FADmfMb8NZbIz
E2PfNdbrWqO57Nkvlz+syKkd2ebDxlxxbUhutegKrQkau3cYCglX5QEE+pftiDby2A53p5bMpBvI
otEgXO0dSCavyZD/Ic8At40fj8VRRmM5fU7d1dVjmnuRlxjE98A2KklpZOswTr9V0Vo9JrkxkDGQ
wVfG2FKeLm+UsD3NMBwYioD79/hwVFcUspWslZodcttHsasIDBRonRg3znP8/tp8sv0tXG+hwB5T
8ApUURnLCGJE1x0kJjaa05jPPqOqpHRJczstjbhLV7CmGPm3VrWhkLrm3y8vVxgPATULVmAHcIwz
TcGhdJpSdbBc91v1ebrbnufvyY/s1bll2rPtlXmdP3Xf1z/lDcNZYZBW4PowH3qOMtHW0dHGStFj
/KrbdX5ZtW+r6v55TfTYCD/55NHJ04quWePKzG4wd36g3SbzHSzC4V7uExvcvaqInVUzes3xEKFc
CDr8HcN1LqEJ8iBM1UupdAXnn7H7s74BiGZADHF6/jO1LY1tRn8CfaccuEPHhwTd8+UzITh8H6A+
jH+YeOX4nlOdK4bOptvjuf9SA3eReKPf95JAXLgQnOz/GOFCx9Qxu3aCFGjcGnawjmW0gqH08jpk
JjhfQZxpGpptWeKyzjHymnwaekAIL9sQVSRONov9iCOvZ445MKXZtMT1L+O9fFxv0usyGvf5IT0U
r90Mmdg1oNG8AxcYCPiMH5fNs/f37Pgd7SJ3HIysToFJhfVyaaLMhdTC9qVNvNsmIf4yy26t4LE6
WSsXhIx2rlAl7YwYOFawJlpB2S/hkAIiKW03iL8dNLUYPRaQaFzgMSYbug2YaY6b7W11PoOYVPLh
xGv5bYCLLNqcKSE3qPPXy3ID8kC/hxpZm6bPU/r98jcSpBOMmVZDLw+IAPTaTk9IB5R72vQ9at5F
Gqdp/6tu3Yd+AuOXogI1vDnXlOlvaOvf3LAju9zXMoieJb2GN8SbzN0GNHO2yaYPRK8H1oZxIBBu
YciPbyeQpcu3niWATEd8vu8fyD3jG55i1y8fjMiEmDqR9oRE/gmZAZs8AcjtjGcP3smytAI5Sz7f
OIm57zLqq0SmzSRKQwC1+22G2z+KsU98tQzR9Vrqry50jaLeydXQthMjyNvV/aVvmOkmlTrE7dZZ
VaBMdXM9WshcBi+zfzpmUvqqYoCFSCmHaAbeMQZfPX1WV1XWXxHdl+Mfy92XdNUUFYovoP3rshap
APC8ai0DH4q8Dcg3AUDFpCpIkLmTvBbeMOdaZ8bpgLHo1YRALh1ScEXmJQoYzaIebH2TUeyIigyg
Afttlf8OwzhkDh02VIgy0Cy3PiN1994mEGh3XZjLIXrCvTwyyO0lNdx8GGcYRI/lHVQNYf6t3JH9
FM4vSHxCD5Mou8suQtRDOlkj542yrW+X2l5WdMegKPPQPmWYAZjCNTIi8i29l1E4yj4kl/FgrGPo
vBT1htZ1xkAbeyvojML8vrZpdU8HE1HMrP4pZwSL+Y6+I5/qqLlO+3nDtmb54za8EV27pqMs5hPV
yEGTD3QqwCYso+M+nrVtFKqtJkYKZmvCwExbBYU+f6/mpPP7vPrUKnZMgcyCymH7RBOEbFtDD2iS
FH6Wzr+MVZZeik4ToLaY60YxwzgjDB/a3uwTe4D2uNM+zlr3mjuDpDEg+pxI7hwbSFaEbPyat2ZW
G4NV0DHqjyGc9vO8JlEyelcAoT9a9SYb0xS9ncf2uNPaFlW+dQ2moSqQ3VTTwco0v/OedfNNci0E
dTHwqv1eGHdOVXMcWwJdKfQ668Ah/VtnbEGlJjcQQj+sABoo3ru5HarF2F+2LPpovw1jXuT0zV5T
e3PUHCu0nS9LVgTOLLuCMgtc4oAyZwadHFgo1/EeCB7MQwKu97+tQj9dBV6snDoqrrmmKqFdqpEL
ya/LJoTemeHrDQeCQxCn54JsZHHLCGZIPHlRsgNJ11XZQCC+PNDI3E+jr/y4bE+4bUfm2N+Pwu2M
rLbX6oUZWyM0XzwzgOSlZNekS+KfORWqyyZbkrnL90MXa/txP2JEaHQCFIRBqB38b2viHrhSWVZX
sdw1dofSr9aXFfi3yxaEFxYjHyC8tAHi5qPpakJ5jjoKOgEgUkHqdWVuWdhhXIfK+isiV4Rxd5AT
oEbKaC1Pv483j4lrZzjWFOXaEiXzcQns7mfXEVBwNJLsW2aMOwyGkhbEYLfUdItgyL1DM4KpBdor
VvqSQW3y8iYKg93jtXHngk4QrtkcnIvlap6CbA7qfRWC+7jHOIJPNx9iIky5hNw2qi+DK4jOPSqT
qAch6wELGOcJG2vLQeiAOd+1gIos5E9tlBck6xPaMCD3ZhrgSzzT5dVnUhGXYuATxDzh+nnJ9iAO
Mt0Ig6eg/4oRIzi3xnYlq3WJzWIA0sZUEk4od2TAoFimarNtsZsd7OYZSguShbHniE+SMeyIOhpb
3Fk/oVtHTU8w0B53ZeM1oemU/XXXl+bPLCEgQLY2kLgpI1gHgeaUmD5fG9NEgVCorVq4FTybSmWa
ndMMngF47bwGA7WerUT9cvm7neeXJzb4MtdQb0qHvhnroI6HYTful9iM9b2UIl4/20bYMeFFAPJz
MLTKHf9cs1MrBflwrO5orEdVnITZd+bo9X0SOJ8vL0oQEZ9a45yiuo6buaqwBnkD24KY+7DLYvPH
CDJIiFDUcUl84+tlm+de8tQkFzqudFjwulAz9hLzbvDyKQJ08UajVR4gmZYtUHg0jraTC6LmVk+p
ViU4lVs0h5UZ1FFx74Zz4E5BroOnqA/k5UNBeIw14pXWMKgGd8In7HZljsRY8H6OZtSCT3bet5FC
Qk+NOnD9MwA68FaOjF1WeESPrLK9OHq1LWfp22RVzbjUBmC8Wv0zsUk4Ge1XrbI+tXpugNqzuqkt
RXI3zq/+6XK5M9un1lIPNDchFNjavrUZBxTWI02xqtAiiB+dZYybFHSRl0+S+PQeLZg7vXZqmI45
YZuzPmy6QI3YrCPFJGmspoD5lyEJZFGEoBJ5ulbu+CJL1iwgqMwY41G647chU8WD6EERu2EzBfRx
Mz76lDhfhf/f/ALh/TlaNHeiUZWZrAr1jdgu6NXYeb9SBzB/dGw+zWO9k+zweWpwulruQUxBr6ca
uWVCAhXasz1rmpdFFRPFuiYGta9s8FH7StZe1dR47UdFlgOxk3P6qJzY5yc6hsVsE4PqFPH786yW
gPVjbl7GoCYIOWAFVUNUXFDoOpt3I8625Rkmy2LtnQ1YOPv8m4mAKsRI21X+YznMt5vvfE2kjLzs
zT1b3W+7fK7uGFlqqwPsGvdLNB6MfR2kt/NVcwPHsStutcPlryn0hUfmuGSo1yBtN7XzFjcNyEa3
w4Qbe9mC8GweWWCP25EHarVKm0mJz1XVysPmGHk4IEpLetxJshjvl40Jz8aRMS6iyUbQSUCCDrCV
vg8UxnteI2BT1vCyGUGicnI6Ppz90aLQzShScPAgIEXVyAyygF57EXRbUDVqd66knCxbFOdKFWCN
zXzGkcjogBfZ9BMFI9yKLnOdsrPAuU6jWlPVShGFUg1y1H66n+/zSHncHtSn6qX+vDxt32Vct7Jr
xrPEDfkI/sABIajzVALWkIPY07d/kieIyGMkrB8x7hHpmLCUq4cJJkrwDVHhAPs0ZpqgS3h6MF2r
m+ousde47v0BA2lmMD0DVKEWYK2fwu6zdltEieM3Mt5r4ZrZHBXja1DPIcNg5y+2YVJZ4q7FHnqJ
YCfqd719C8pS9KwgFvijyg5r+1YFMtuiowT0ASJ5dETQxuReqg4qjGDGw0PR1F7Q5Rkc51d3Kv/m
JDGWF8iBQNPubI4rL7oePEgEd/5AauANAMRpoDoXoqG+Q1UfOkdjUMayWq5wceCkwOgAq5HzcABU
+efSypQtnq33oX6H2qZPWlklXuTOkE78Y4RzZ1PZ5xh988yYbOub2o7rG5rdbaDY2nK32pYkihKG
M8fmuEO6jJZiNsSw4GhovN6QsHt27raH6hceCLgaiI5IPJtsfVzA6KxkNQpSarH+qX6DvHp3VYXK
Y39NdxTi2S9GUKEQD87dv0kBwOMINUsgKBlnEncb06zptAT7OlrJ10Idn12fpJ8GmVaLAF1hIxP9
bYdbnz5rWt2lCWK1A+j3QEG9ZHM85srTqINlNglpru5JQ97aZAJZNLBWP70IJCQeeP9zRYmTxYsr
IMr0p2RTwVlNoDM39/oQDtuT7oNbDJHmX2Syx7+Yc/9AdPfbkNEtLvpi3YFODLF8p8aS7872l487
0HkxGfKEdWC4qE6p82zW60KDUzLiLLBewboLMA3wZf2ueyU/ZaRpossKylZQWTomois+P6dZshoZ
RtziDKSLtdMDEU5iy5GRTAvm6CB1ARAXPAKYEHXe42XDarSui6Fw9WqLsiC/ctElZUz/6rU0Txft
4bEtLgzvFy9PdQqG6r51A5K+5UAJFDWQH29Fd9eMTujRN/emC9V5N68ST8E8N//9jm1z328eGG8t
XcCO3X7STX8kV/m6p9U+tySzPcLY57clFHZOb+pM2wnDN6oNl7R+YCFqpqIA5osre5/ey8qawnMC
kRdUqFBARSnp1JoxjE6yJAOG+jH5UDLal/qWFt8vn35R5AO5rH+McE5hdsy5cspBjbv25wC8uyKV
FRS5VYDwwONhgzcJr8fpMobSzrPeZZPN/V2ZQlOw/aS1j33uBJdXIrRjgRITNlB147mZttyDE8O5
iY2muK2z6tmxAWneMJAClHt02ZagTw/ikyNj7MccRcFT5fX27MKY9TRF7eyjMKtGQ9DeW9+bIH1O
b4bcx+TF9EBKf7mWTuaKvhrw+ZBOB44ZVUwumKnnqYMWJ8yjenll41bvi9h+MFjNtD6Md84aIMCR
4QmE0duxVe6SF57HuLVhtUPxKN2TsHlhDrP8BLhqUfla0D5CKDMNZReBnRD+gh/b5U6QWg0YjWQJ
qUraA1EH3xmafdkCE9jdLikUWjAT7TlSXXeRX/mgGwEeBRK7vM5o7W6NUZMUjcCySmJ9SJNPyaaB
Nj9zyWOTpYkPuvd9mRcY9Frm79pSg3vZep+ygQZ02pariVhAdYylAnpHMt5jbNmTnEPZT+RCskbz
utEZ0WNp9Z+61n8ydKCyjAgS42Hnjn88a2sjZjcwpepCeA5d9dMzP9vZUM99hjdLX4PMGcBJkUoe
fOGbBYUmV2NtZZjhDzaFlExLCwtweRW5pbZPQqDlI4A9r2T1QaE3P7bFHWezNTwQ/yDrXwK995lW
IPTrIlzcvxQ4xlwjpEB+r43bP80a0q1VYI+NbWrhoQgX5aM4ZqA2FuT3VSAbtBVdnCOLfL3I3kDY
1Q8ekANzFcH+deW1lr8OVgwO92dnzDogsXvd16H1IomqRI/XsWmuugKC8ro2PCw2U7WbpSv81rnV
R+31sh8WLRDMAKA0BT0UvD5nZcmHregpQnbT1EBZTb/Szjz0xY8eig/qvEazbd3qtSzJE3hfxr8M
NWfMPYDJi7Oal/lcVGCYiFWn9QsVUoGaZLjiI/nnXB4mNz7UQbCqs5i0VppqmbWexqPnW3owv3e/
NqaQFq/f9R/K6ldLSH9hLOz6vyjXs3N/wTbPIjoPyWLMeouk6x08wspy3WOIFACQx+7bvE9vCrrX
deBg97Tcg8ICwLVBovAh3F/E4lBPA+X72RwmboneNeD1i6vePajbiA7d/vK5EQzcg/UQR4ZJ84BD
ki++2AWkUIfG7j+Sy+kFzBx35pUekSd7Z8XQcIBCz3oFFQctII/LffstlzbgRV0RHZEXuBAxOHRe
ZgViU3EhztPD1blX3nUBlWDGakHREGniAgKwsmK94EoiuwT7osUATrrF+R81d1tzQeASU/3FLu/s
sgi2VnIhRVk7IASQV2AJFdQ0OSNJrlYZUpEeDbs1ViOChp150A9rAIxjnMbaw+UPKVoTS9xAnmMD
UaNz7wUBt0ruEqxp6rU9eE/gvhUIYskqucJlmWhBOozvDhw8XCy+jd3WaSuWZe6sPtQjel0G+j15
0YLEn57IrSxHFD1OoH7C3QcqBNxAvI9pCCnJ4mEKaQyR2MTbc4aHkDVZp6f/gjJZkL6x0gP2zwUr
0Bk3ceKm6UCRbH+AvBFNDb6xn/cMYGb92hik4O/Wpzs6I69QASngPtxG6m2wsKvYUJoC6EL3SjCE
+RgNB90vpfOVguQAAibIQgzEL4B/cOZmotEZw07YzuGQLYeGPhfk15hL3IoofEGB7EMTBun92XtU
j6WzkRb7WG7oHjMmF6DloCAUjcF2LeNTEpx9oCgZwTZT2DsjMmqqVt/yBKqnK/rSUACfoe4HYldJ
WsV2hnsNIDCDgqmJj4VxCe7kD22ik6TABKU3YjRVe6T552o7UAPh2VpLbIkyjBNjXDbqNalXutnH
qQBtfOK3RrRmkf6BcJniHpxQ2oGAuBMsPH4iq2+KyuIn1tmGHyV1OQaM7azB11uC8i3RdkaM9ng8
uvGa4ZonuZ+h6Rd4IZVO+QjuHyyj9IfiLdBXPPplTUm2ODU2Wb3Kvn4Q1UTNjnmY5pDVfruT1WtE
R8dgc1kmk2U5awDUW52S0kYTZxi/W+mNZrdBlv247JpFLgxzQxaWZGAoCywFp9tZVW7t1R4W1Te4
DCC+yvwZcyLuO/Q1997Xv3jeTsxxuRBKm8tAKa6Dnq3+qtXXwwJcrCLjUBGfEshEg2ILsuaQvDtd
1kCSLCOW9nFK7pLnMRwPbVwgZABgaQkB0tuhFhpJ9lJ4QI6McovTdD3PNw1GjSd0MB41CAybD+nN
HGlR9yTvEOmCTjec5O9Fcrd+oY1O8Prg24Xdi4JHyP41x2wepmmwp4EbJvs5wnTDOKCrr48+m0+X
OANBGHryEzhfsNYTuKR19OTMqj3QZfpGx/Gur8CXW9ra186tAkDJXiX7LFs35wK0alnsjc2FVTc9
OtD2Q4U3cMGAnfSLCoJcsBwC8K87AHXrvF9NbfBe1bUOv6r5ixcCWLei5q6N6BWZemD1EKxnpBCy
XRXdfAt6ZajIoQl3hjv2yqYqe/ZC2Voa5vmvwkAM3D9d3kZdcFwhhw2cjAHMOmORPL0jiGuHwSXY
xiXYwMoDopguyF/c3XBXXtkhQKx7KOpF7o8cJ7j54W0+9Ayx2gdpT4fdC+71AlG7hnYf9KPUM8JD
5L+qMRDs8jhEqFjFLIpC7qT+aA56CA092faKCoOMXZEVSTBceObJFXeFFviHwdB47w82gnlkTX2k
7Mg1k75gI1ZAJ5URkXY4RRnFiW3OSbh2UVBMbP4ritMr5DPp1ewDCmRs0RJaIAlw5ugvopATo5yn
aC2TqNRj7jAF2gvzL2a/m72/eEvQrWaUoCgNnfdoqo64uprACmsco+RXxUhFs39Nj+3hfLrvl0+w
6PGyWZ+a9ccBz+dPcA4OdKecsZf/GnOAcvESsUE5nZE2lpHsoAq8gQ0rrANlArTBF6+HurS9vDDw
6UpIdzqQFbAplQU4glAOVxFE6whM8ejzjcaWunlSUbTTHOs5rd8wtO0bBvVXS43yXFajlhnj3HeL
BJToCntBnANRqJ/ThwqpU+NAzZT2u8ufS7h9Ryvj3HZPtKnIM8wV2OPoa+QlVT5fNiBKAE/2jiv4
z12bNuAJ/9d5qB6McDBBg1VdLxiaNDoo6MhOoGxJbH+PgtFWt+qkKnEAJ7cOOiDQ+lwyyS54Ck6W
xB7gIwur29krJCLQXTVfxunBJWngpZPkFRdFEidWuIJAWiT48eyds1BDshrfhAp41l0lcBQBy2pH
32mDJUwxKRFhzLwP1Fw6HiH7ejxjdWbMmj4pWGp1cBpfvS3CGnjRsQKnAjTXn+WDkeKv50KGAvIa
5wn1MLp9Oig4kOBpBL3sGFjG6+UTKchosa//WOCrdICH5kW5wMLS/vDIp2x5t5N7ushSMuFCIMiN
tiersfJ5ekGGmdgUZozchVJxdqgzKit2ih5pQAygughaA4QN3BHJjb7eZs+Z4tKaMVC53sxQ2inQ
+ByqGyvPIwgVHoxM/0TNKydVXpy2krgP4U34/QN4zlxqFui0rSmNnc4L1x7j+sb8qV+K57/4ZEdm
uKgoKUxtUQaYoRNKjSPdt0r2kKx0V+gyfRfhZzsyxYUCGqjyrWb2ppgCUjmpNwVIsy8vRlSiRsnt
n6/GT3V3SJanxIEJvXaf8mHeF+ZyZajzAfX4HcF0NWArAd3s59pr/cZuoobet2UaQLx5l2DyIZm0
EL9O4tTEC0dEoqI1imoP5zb7ZijcxMsp4DlKEXVJou5IQRVJhVp4+VC4YuUyzO3w0YHp2cSE/ihj
wP82TPshzcPE84JadyQ9N2FMh1L3P5a4D1nT/yPtOprkxpnlL2IEvbnSs+1YjbkwRo7ee/76l2jt
07QwPQ3tfgfFxl6mGmChUKjKykxqJW1gSTFlFOOfYygMVxZctHdK1VTdeINbnJXFnh4fVNpMpFIU
0udDMkvXIzpDMcKoKUagfwwnzXdyZARNWZtc8xTmpV9Mxf0oDRtRmkyuTK1WPoY5+oGyYheptp3E
JQhHxaxjf1qOWfY4Td+R9rhl+yPlMUfB945UqRbASlYD7q+w7a0uVU1BUAEINFzB4OzrvnrhfP+x
HGoTs1CuCqWuefzphbOaVegDEQMyjj61I+NYXPA/qLuIBhFWgtIqjXaox2gxYgJiLqfndS5MLrz7
92uRwaMsAxGCxjTduVjHFggvkgnnWjJYSv+lj5I7NRFZk1kXXBxCV+926OwAmA1xqfH8hrrH+lSI
+mOsgG23DdetqrM6PpfcXAPcXABzsg5oFL0qDX27Uuz7Hvn9DDhqbuvpAUST4X0IHMOG6GXwi52y
TtelNWJkEEZRFUYxmgrI8tBNk6Gho51FYgZNr6rbIHBKVhXLBaqNXez++28Hvgoo2gAbinIq8dOz
jGuJCqhltgUP1F0WmVPZ3QIccMhj1nTWpfYWmaZDD1IA5OBD0VYTJjkqBGxnb2smSFvNbJPH5vwV
XFLNdItJPszbeKsTWb3XPza9WaZgGPCq3hT/PR0wNDXOfgk5L2dLDvXF4DlO7N0yeczqt0E/LkzU
wKXjfSqBgx0CmQqdP+jGHGZ6VPLuoMBJope8AEQkYtQ0LpSjUGgnepYnI3SOkI1G1Q0FYoiYoy69
CJa03q/cYGlQghvCN3Vt/kPQOjdIOWdRZAMKfhwgdSlqwKBqvEE73RfShIGxvxSxzu1QwbEqos4o
MqHH7hlfQef/vUoUxlIumQA1Ahr1qHWRtuCfTiCQpuA6tQCZgRkm17ObicP86vWzRZJE+so6t0HF
qyIuhUWfYSNsuUMbQvS2rUDmKO1VPr+XlDIYldkfBBYD72kq5YNdg9S5cF9iVpE600KhLmma9wIk
ljgzwutiEjt/iX5w41s46E4Xv2pcbmus0HXB5zEWjIk61JgwIkqDVqPB0GNF1QR3VubVXAtpn3Li
w5DlOmNfL8RIFAqhuiQhN0cxn6rvNB2vJjM/CG4rDHjsJuPXNQwFsxjaTZjz365/xEurQtMYYC8d
Euwf8qqpNeSpj1XBxUlD06DMNgs39mbBT4zT/NEQEgK0V6H6hfxGo0NGrfQogmaY5EoxvS3JfpXz
ZioxssRLRiS4OyFigofQb6dBigUeHKvAyzVf5i6zwORpJiIrEf/o+GiwnFmhHL9cBPDUq8BXNsA0
AMqDsYqomW5idQIhIqgklQiozgWBvW4b5/rnomOiTnqP5CIjIxWQ5CK+cxbclbFNC4w16W5cCBCY
KwiM3Frrnz33Q9Ewoz6wnPFDefVkEZBmw1A1rPmDUFO7TLGWVLo7PpPZNEw42kTHL3JQ1kV1ld8h
LlvqE7vZ+qGEQFsmMe5srXNS8Ak35joa1vVDc1tZnCWbpZl97zEyGzEb5Kfc4zyu0PaIc53Z05dm
DHsh1QG2rHztGHq1C7Rx8pg4+E+/HVzDW4LM5oLmCJDhC2ezwPcnqMa1X0B93SJDgUguOQ3zeMOX
VynYbke3DlRr9aH6a6Y2WJc6K3Lir0WQ+8tW11BN6SFZQiY92SUcujND7wd1hxgZENB1iv1IA33T
WYTwQ4Kseev9a1wgbYk6UCOGhvMhho/N7gyoR+72PqSBdsSWFrCmEOnwShujah8F13V1KmFZfP7T
kF/7GXlhUmA+8Pb6UWX4L950f/pTLMRtgmk6DR093hIhqNHMZojq24CWZf+a3bP6AhLJTz53H5F+
Q1ZqNihlBoOyFyWWrwOqNpjAzmz4W+Oex2hUOZiVZzizlR68/AjxXlSGwekTyH5oRg942jqTyVRE
/AAx+HPD0aj5cx8EVM2WQSt1N3xd3WjbbKoNJhgPkaeCQVN1dX/MzNL7t/V92ip1ixa6UkWrnMF7
BWnLr9ozONJv/scvTEWocFIUbuAQoRZLBSuDDqi9B2EvV3B6D6R/f0FaRvbq2iemYpQoDUIDPhRy
JvsA1BZQttKPokueFYmrsNZ38bb5HftFnopHaVLzhaLgy+XBGKiO7olACEebxJMBsOHtztZN3kZE
ZPKffmgG0V+Pij0xIGaFjNTq1AwiGhipne1l2/AaF7GXtU46W6atUfFngDyBmguIu4tVBlxlxpb0
VXz5pniSM/7ob/9ifeTsX/uOVBAaQ7zxx17VkJtP36VOO0DY0UZnz+dHzZqqBhSfaRea2tJCL2Pc
X/dbVqCg5775uBeXscV6R5eMEwyPkYPOyn3tT18wXbwjGkCyjYE4EB8r6ImXXgVamP6LegJJat+5
AFUoJbj+oxjXL0jh/wwTIFBMlCEpdLygJ2dE02Lf3cauYU0S2JeFfQSnQ7oBIEsDBnSEOIOZAXx4
WVB+cPLKswwg0oZaV1J4nQEb44QxSPGbgcELEOREXGxO8z2/YHKvlL8w1s5wh9NVcmZYDKNwUWQY
Fj3Mq4JGon5QIZQRB2WQ+emx4MwOvi+BUaKOQPqiMfaeTpvpdVNxjEMJrZE4ZJX5KNmh3Ngtv9dY
MyWMQ3ZC+Zytcc2GOYlFrHHUvkXy90FmLOL6vQ6s8Z/+0wLnX+NliD0st3oSOe2UmAlw1KL6b1+C
9HbRwQk4GW5acg0jhHcLtLkFJIMsTgjWJ6FCUtyG5bC0+CRp2g6mnmNYvK6KTQL9zeu+RyLNlUh0
4hs5+ywzXwxcGePYIWnwOy/zfvEKMdE35L69YufUtTyzIxRKWsgi7pIJWuCKK9jQwAzIC6K4Keza
YtY3GRtIVxqNtILIOR/pmPdEHAf79LjOlp7Hhqmi78knkLoY69AqhelGV4bD1PF2ryVbFTw9MwQI
nawVGe/6k8TftS2gEiHRyEPAz0+X2mjrP5FWe+p+cPSfhVP9XAl2+xhb8Q1G2CFZiaq5nTkkX1SR
oYkmnlg+yPBzB/iB9edokVjYH5RHtp7lB3Flyr9PWKOzTxWOHcfFK1InAv2Yv2cbHtNeLqZnMdGK
MPyCyTc7eYgNXA71DJ0UU9+CJNo27Ozpum+yUsfTLz37JZAgjgYo6JBfsjghThpQeKNm8t+6nQol
T93BfLLZ7o0Hhl1GJi1SaRY/NHUndbCbQuyvcDDc6ikbonbDpgVkpToiFbeiGU/9lKTH+S4FymH1
QQnrZg/AZJNHrsNYGSOlo+H7vR7nkpjAB2WvOuhv0LkhgACI+bxV9uIvQAXkGwKUwkvTZ5hm5K6n
afmzj1lLZaaJJHflN6Mt2LmrRaZ0IJSLuNMxAG4z7F2OOAD3YDwV2BcaNipkc9ioGSLAtBHcddfg
BQseCju+iwgijCm2+0kC826POt45P4I2ucSxIQkM78zBgFdBs5okecWB+dE6szMds+MbCHnvytv/
dom/m6cePHnKTaI4wWdjEOzEkVlxb9XAyJQ/wAx/hYZ3I1Sm0OZSntbD6bZQN9xz/hLeNgd1I+OI
JCAXtvKfkw2e7vmQwZvAF3evbiObpScsXU4l3n8FdTzrRlm7SoEnzUDItqAxBH+cC+Y4BMzhsfAG
r/H6beWptuYpVuokxxQqyyqmDEWzf4xssDreghMEv4t1vFg/jDrLQHqNYRrrUBEBC9ca7RuDVXT/
JFy8r51KPha+1UAWhQPcOV1u4iL1a/BlAGC5E//iwcn84FQeMgrLJOvkEIG2dqyAmAUBkRNa4I/B
sEXhaU4RCE6K4S0RzwcAtDz+IXNZ2/pJYv6+aJLEnIeOaVAFlYvJQ7Q5kMRB8rqgOrJRRJeTyN+G
6J5TG7dcZRgkSRUE8PMFcfNF7o6qwUi6Licn72botw4/QISogRmlueWM2zB6W7MvjPBHHOFjtvFu
gwpHxlLwZZ+iqMZ7nYPSLQoUIgbmUdzPt/IRIpp3jdvvJz/2rhtmbSEVh8oYwNFIxuOyk/VN0zf3
/JTc1JziolnlXjf1YfqHCkcaFY7yuAIjnIR9HLhdJYAIfMDk4jOkwUDGk1la11rxAg7w7LHSWcVa
1iekYpBRtVOFJgCqxf1OKCW7jBorZb0CLifn79+Q7PWZ38/tskxJhG+YBuuudDMPI5IbQOMZDckP
yCJ6H6mg0tczh7Ej7CPxktIVvhIq5H/okFFsN2zeI1cmU3iMcUVrVHQROD0X+QbXCb8B2649Bs1e
fyBlwZpoC3qsCukH0AO9TiqO5EZYV0qC+Kzvw9vp0KCY3voCCpFNoIJtFIO1rKSH4Sb0QLhWAefL
lVhhFVv8Jn/goGuAWpYlvYa7bNftoDrsV4wuGOMW+oCVEiJ+GiLYbIv42KXVDu9uxiH/QENJ7SSt
CZkYUg7mdHjMZKUP4aZorDYgYvHND/2Fv1+t7Gbeq0/pHbhwtqzrgLWnVIQZirlJxxrrU7ldZLSm
wvuVzGKeYYQxnQotssKNpU6eAMp9v5vvf2FkQlt8QHnXgk6kKZrtI8tdPnl6/T7wNCp9WuNkLAQ8
BnhvcMJNGcTfk+20F3w8CTGu3NjcLequ9+q3GW0fMrbJYVKGVTpn7S8VdXp+jStJxo9IQGgYD60p
hKGlMKuulx9Z72ulgg4Xc+2sVLgooPKNoffZKvM9r2313FTLwRLSn3P7DZSizlyqjHjHCKs6FXZq
hQtR8UL+uAqqo6XorUe3fLKNIXs5o0cyljftenv9qmLtKRV5liGJNAWgGTdsOnOUfAPCeSursMs4
+DRCOdGnim9rGJm00SRCA3LBKB2zHjkGlbkoGUY4mhq+Eb31O8DGThPnqds+TV5yqwaneXqnvQXm
0Ba/xpHFeuV8UhL47TUGldZwlVCNlQSv6e3lZ7OA3BOw9vYltcMXOcD5ULfdQ2Fn9/+x2QPMHPDl
F0jEhERvGy0TNTdMlE1ikFnZVHlptLU2eWXWzZUb3TEcUnNUuU3UKc99B+GaKJU0U+hjRgL5Sebz
+9fQdOCJKmbQvTvd2JFfbSors5KAUDv/RXZw+ZZ+t0V9c6HXGuAdNLQLoMm6BuVD7cauhsZT1uzJ
C4s9q0cO4Mfc9d0i9ZEzleuzcsQBVaE0sYwmp5Vg+49M6BGNpb1WpX39dH7Sq303SF0pCd+ArCFH
glo/J42FcoFd3Ma25nCYlCD0ND1zIJhpkrpgFE6qqqbAGjsHD2hL8edtjYG1wRaccrNsWeX3T3Kf
9yWSCHWWS4IHdELhGrlP+Lje14FkR2Cotr6FIP40SUWEXdpifUXqHgGiZBlSLtPcCNSY9jrxjVko
/AqUUb/POf4WHYEfS6Q517/lqWB2zXmoeyXu8lJqSJ1pQjcPHms1HodK07bwG08O+k3rDAoGvaWN
YlXH5WvnS0cp4ILkKSpNVqvgk8z6fdepq6ZTs0mW+BmvIVQwx6A/do+5YJK+1gqqEwnsYcfk2P/F
PMzlO+7dMHXhSIOarw0p9DVDDoY+4JTEBwWEt9FyV4cuBy+vWpYOwofRo19Z4W+jpwr4mY+VKuju
kwpbz/mrm/j1Q2cmTuZ17rglycu6MSxhk/pICfFBAvXu+pf/MChOm6cCVbVOtQHdE9wNz5h7AiZ1
DpKNDLMy54K+5wtamZZcmOv9dbsfwL+0XSpcVaGs912GZfd2i0uRYHSS/XgEHAB8Wnow+53b7VJf
2Oe3UC9x6h/Kw/VfQFz6isvLVPgqZ4Vr0S3H2Q6XBWMg3d3CY7ZsRHMhBrUwlzOGJFj2qNiFTg4m
JIBCdifhNlvfctDSRVBsqyKzy1vWeb7cHH13KipwAYEUz5GOVli5Cz3JbkszvidQMEzWokk8bsWg
d4agsKfOIiQVzsDiSCOruba7VBxLhJifFgw8u1CSdLOsMnXACv+3D0jFrCTR/kGrFEkLvfMB9Yub
VK5NQX9RuJ/XbX1SQnzfUComNWEy8h3BCTV1tef0VrQ0Zb2dOBksV2n1PMhVZHcY4LM6AQDeZXU7
o75Z6pCl3Mo8N1SMWpt0KpXu1OTUzUVIbXGdIFv9PGex3UGhuNwl4l2E8Zd8LaxY7O2kbUw8RIzy
tRR4d5RRgEzQG+e3rZC4MyYXNKjCX98tRhxViHeehbRFqcMx6pBTZ21mNuJxgCJPv3xRwR7bK09y
DyREwqiys0xSYWyeI7EvVoQTOPxG8uUAnMC71mMiLsjBueLXChW2ECqVrCcXJRH14iBsEIB+2ZFN
lHQRuVZfR48GOp+QwJ52vZXeTtsIxaA5ZdJNsu4Nek6aK4RISHtsMtEkGg6iBxQtign6DSa8AlFA
UlQ8kP6UYs/PvM96DrKSaYUKZ1kWFy2fC5qb5eprPo/2tNRgt6sWp+vjEV99epgHQH2bbtonRRKk
5fJ03ctYZ1KhghxXSHU56OQKcUuwm8y+GKxIzH7R0bOmzVgfngpoXKFmqG/g3LUjFONCza7V0UxL
0b6+KJYfU0EtVI0OUGisSc/qoBPLr3My2ksi+sWyWLoweqjjBKKafb1u9pM36u/4plDxbc1lyFuR
8zNs8oB3qo1ynweJP3ikhDJayYOxgRzOHjQZTgFKCmaVkfFeomnfQl1bc3AOaajaKq7iVx4R1ujN
CnRGvugjAWGV3FkOrFJBqtebVlRXfNBlo246LwwIypTzwAHJfoCTqHAlatBtVcyNyYDKkajR3CRV
YUqjv/KHEOMlGm7eLgyKxc/z+yGpTE5SGPckK7lXqZjVSnkZlRzuYsJRrz0X+KqSq+xSZB8uWhsV
qCHvejML+J3mdTfprRKoT9G97kPN4i/6UoyDpFJ517RymVKAve6U3S+JhR7kfYX2L1jjCncyO7+A
QDfm7RkHi5GQqFS80tOEFyBthnJ997ioYBsZHq4fIdbjlJ6bazNu5THXSxY2fElHizR4ayd5KEaU
GKBAwMS+s56nKhWT5GpdVpkcWjKPqL4NeCvieQoA4gbjBT6EjH6wypysXaTCUwlccgGdNs0tDR6d
1K5+UmOO4a/kb1w7LFQoUqRZUuQEz786L0AaHYsOCK72cpXPZidFx8Rg8SmxFkVi8lm6AoLPtmk5
AEt7yAyDC+m7tGqM9IT1pqWbpBmwigMXh6AQzKFIs9qCuX4dzZW3KmC7LB3lkswuahApia/Cy3XH
ZGUKGpUboe02LlELNxndyM/ACjmiV3Wi/XsktcfFLmzjJTuK28jVguXuunXGcdeo4CPlkT7gxGtu
Ej1LZWmVfW+OCVMbh/yZK05DD4CNmLHX1x7RPNaGGz40XPz7iumtLWGNjydpG3eD24yGuyjTfskw
8923jPYHa6VUhFG4bMQNhp8QTjLUEhRT7UCoqJeM48GKMxr5HWfuyje5oUID5Ffi1xzIrH3syoFq
Qk3pCzI9xgdkpVkaFWWUSg4hfgl7vAddvEN93z/pdgdACOium6/F1+v+wlweFWLiNO/SaTh5Kzko
3S/pJsBSSof3c+9/zOvodupchnI8NqhiVjNYzVBzE9PBHNLaYSyL5R1UkAmFuVBnArVFW5hcvbVb
7QtrOQK2Tog30bgNiiOrN8bIJulOqrAW5cKnuPT4TeILkMCaXPUvBDBZZqgAU0ocGD1BYYxUSt9A
E3iboTXM7rGxzJAYcOb4paJPmtRjC3/BbjlHImJFzFYeqySmUxmKWvGlMRCHB8PmYXQJ2bIE4ldk
ShWwt12AWTq38a/7BzlEV+IX3TrN14rLRZ0U07sHVeXtFZ2ohssQKlmUCZ9MJ/5O9el+qRxquZIb
KDET0t74BWVOhTezx7y2uQPqjXhBaT+A/a10M0EmxlRhYdy2OhVOUq6RUPLE7kKs3sx6aHiVPeOw
sTaTCiF53RugWUe/y1D6n4OBJoimQwlwTppdJSv3178ccz+pfEVqI4hpibCmmKOtPYtOdluKVnij
2qThLD2ecBkWd5NnJisdY6X29IA1P8gTsmmkLvprHQh240y+bhk55tYAPM7M+nv8Enqljdqqp3kG
H0iqKd6PDpRp/wL4xjifdCtVT6RGWTrg3qDXvSnBfSd5nMeevGClvXQ/VYRuJdeRCzB5O7FRAuBM
MLE7SCHhZDJBuCd875WzSbdPpzhLB+PXjYShTuDCDNEs8EyO/DnInMyXfNLaGwAnrN+WXfg0BbNX
PPC27AM3ybr9SZC79mOo4MSnKickZMghAScNxm1D4GSL57E1RTd3jIAFN2IljwaV1YhlmwxNBHs9
ARI6fQL8ZOeplTuask3Gi0jBpUaNS94u94nLpOAmp+faeqlsZ+7ESGwTwBhJwQ19TDB+a/vSLTwS
qtZTStBinq601hfGuSY7ec0yFahmw5gnniBme1twVbxTSV2v9AebXDr6gZWmsxIfWi5nCkVubFG1
d9NdHYQbgtvX7cZu4Nd/c1oZCYlBhS1lShspLFDA0/rB12rdmaCKu+qMrgcjFBskZpzd2ZI+QcCU
DIhzgM03mmEX82QZ6nYpBIvxva6aEkAG/qcpdHFkpZyR7BRfMkzdqz+yTWzzE8RLpBYgW1DoeQr+
75EVhK9fADBMpT9j2ybA5OCIjM86yRW2WmF2bnFrHBKrwqy/aDYxERy64/3m6fqir76VYZpKiUal
lOW6x7NyEte3JZJtkc8svirNQcmCEYu/bu4TUPE/uQPsUdGnbCpQbXTokI4dRgwzzUoib54fICZp
ps1NqLRWWP1o6ufrZk+zI58eRZilgtBQFbqAIjLJyCaI0pCjEdqCn+2rxtQO6ROpwK+WCgXexI73
0zZ5Gvz4dfA59/oPuXpm8DuoYKR2YlYlOby50Z/FfrHDHnDIlPGOvJ5/wgoVeKZqkLSQoBx6uwzk
3NR8MimgeI5cmaUDDL735fb6uq4GWVikEiZlTGbQnCD7BJ1hyycHMeosiS/NctmUfekkwsQgwLte
D4FFKvrUQtULsKS7wnGBQG+3j61p3zxCFsOK35pAseSvybHcs9Js5lml4lGhGWPFk9xB3ZN+SXuP
V18fm3EJqggOCAf+mZzX4j5Vrb6yqq/X95lxXOkh4lpa8iobc9lVpO+ldNOnnZmqx4a7FQFwuG7q
en1bAC3On+FQUviQTyQ8yviNgens/D7xKkAwUd/2mCWCqzk9bFFhSJJ0rk1q2JoszSwfcELRCANt
AtRya7O7EZ9YMZdlkIpDRl3MxpojK4iFxloEhNeMcf1fvE0gagR2MvAIftClnDWx19QIt4kw/xT7
uzw9YobE0lPGybvskGd2qIMwCL1Yx9yJgCK7M3BrzA/DD+4g24PdBekWdeOb6r6/Tdh8AawVUkcB
7Y80VklZEAPUu2nFAYjt4YW8WQhlC25qpFUTBpKu++XlBvbvBX+Qp+x0IR8VAZ9uwFArIUdIHDUg
tYlyW3it3yGtQ43C5P0JBFXm+hcDK5crWmc/gToaYycUVUsSehC/QyMTDD0bHQ3jyW7NfMNEX170
1TNr1OEoa6MaKlKEET1oE1gFgIcDZ2qnXhrvczsjYKauLJPU8eiUIukmknWVu3G3BgRUY1jj5ley
Lm6HLfNZcvEGOVsk+UVneV4kV30sT0hESJre32hPsa3cKQWSLzIo0HucLZUWyGn+QmHmcnZwZpu6
lQ0II+oiQT7KnroZbyQMLgoPEEh20hcyb5VY8aF4EEGLrnj1ob4r7AYtTfwilmtfvtTOfgh1cYd1
0w8gyiFvlf1cmeLP/LsM9w5vCPSm2ulHwWpLCNsye5ms703d32vE16JGUAnhft4lZn0kCgLonc7O
4Y1wjbAc7HrogHDKn18bRGKLIGv42mDfBMVn63XZsB3lA8/cUnIUP2R+Z1tKBalQqUE9RCB55KiK
Fvp2T70vbPgdOTnXIxP5U1dM0Zdzn6T5ylc4p7/Kiz1UYGI/c1k12cvvvPcl0RfzPEpLbxBo1IDx
Hckt3cpaUgwUz6DtB2ZWsFglblbIpa/nOZtiLonhHsmX7G10Cb5z+Ym292lwqd+GLoh7b7ud4q2K
md3kTnobMzDwrJB72pSz+NBpNSbMSPkbst6YgiQJ7WwZ3q/5cGY0IvHt2qekopEwlDqHaTagKPbq
Zr5vPBCpfyNNNpLa5R5ruPYywP7sk1IRSAYnYSVwWF0DZP1GcUFCgMme+t6ITN3W76tg2c2ZPTAl
di++R0SQVWJe24BIH2WXG6swFEPYlRbDnGsU9ua3DtKq/+VgvFuhwlov6/GQkGl7mTf80PjZi3c6
902XHnkjBgTtJk0WRvJ6OZ69W6TiGVjAcnSayRwmpDqS9FWQ3OtLYhmgAli3DmNZkjtZX44aBrFQ
RWUs4ZNj/r4GKnJ17SRonYY8Z3xeHMkedbPat6geLTYKpCjNeswzdtnrf1uke8z6ZHDFOiNWGgNu
3+yxB+wzr15K4LW17ToccjVzp/lNiV0pE8HByIifl0uF795I95n7ZJFWDHuQxgIhbwPxBth8azvv
rTYGVMrkJ0tx0GizI9FRgbYRQWFsGpzJpKIgGdXH4/++EVTGBZL+KK1azKHFoAuRIVKG5MeqAoLC
+AuJTNa2U8mWztVRwg3wJcJhkPjTjxgK9qQbK73xKPuwJhUvz7udbTMV3BZQroTJjH7DL9EXMsUv
dRa/FxtT/REBu41KtN2jXZq4pFYZbzGM/dSN7Anzi6/Zsx9CRZ88blI+JXNNnVMHcW0SnssC4wIT
pv2mgPMqcNSUKMezRFtON/G170sFpAXQLalqsOOk49IHgq8Sm06+Yd7VLE+iApFSp9qAHhVGtw4j
hokJqUkRkIo3qcKw7ulPLsl3v6WiEldXVZWTScYU0LvsdjYxj32rw1oKISbWmAUjBGpUfBpjPtQ5
jCghquNfYZjNmDBi4OXrCZh2Q4F6LHQOcE7PLv1kqsKsJd9pzo+T6E9NCZEn1gDFJ5fvuxXqPMiE
ejgiJZ3OEfcl4INgZILse2y3PthvNv+IE7LwZJ844btZyvv1VKozicyZE3ImdNf9FgkjeB02rFrH
5UoORE//fxspdy+lal4TUooI9+Nu8HTM4wxgrvgrrpvLwezdFuXw45xHRlkSAhiLt2pUchortoUD
UkMH4nmvrLV9cme826Ncvus0KctG3JKSaRzrb/Jd54CdOn1Q3Gkf26OpZSbI7GLVLA8kfP/XhtrZ
7lLnwOhLoR5J+CaXhWAP+95vnlWToBGHLSt4n6Z5Poau3+ulp31GVaxSNcIdLQODWdrNvt9GG/Hm
G4bqe3OZzOV4ip474wAh3W+9Q8BZoCTdVk+iN/2stuRqbd38NXRaG7042Y83yk3jSMH1/OiTp+z7
76RKJMJg1Joqgq+N0MXk+J2J7hSv6VGdEJQwb2dVdgfAAGcKss0qJ14mUHn/JDJ9f4fJP1GX9FgH
L3abO0IIND6VNz0mhPSg9pNgdJbd+NrvdZ9/kiaLlU2Rz37tQ1Gxa9QaZY6W04fqoSiZgOONcOuy
DgA5ux/MSEQiiShef1ARV/hUBmMFyn9JeD/W0BfWD6D8MyV0yq5/0UsIb8OQZNBgQ70I6gCUn6uZ
wHNNSd4Kx+wQ7+KHMaheE29webfdVs8CEgf9qJshxK2m7YQBXJZLXQgt5z+AHr8t1R5CASoCZhsm
0D/jSnsxlNc1kzZh2/jlIj8lS+iriXSv5qHDacDtoTZqTpr4HxoshqFDYU4HIzg0JqlO4TxoYZKT
eyneyZsYTYDCT5zKWoET8YxNavZ4mjI1LS+F8T+sUkcq1tOVh0IgSmTTdGus6T2XrXdyC9KcdVj3
wtJlpsinz/KQtbaRiU4Yh0/XfeDSVfnHJ6B+QliMk6SMp1hXvKGzpP5QnjowEDmdPTscSER24q58
ZcP7L+Qaf9ilDvSoac0viMys4bacJSjpDAwCj5P7UCfJMPAxNTDZ8x/VRGRpSYSuR/JEUO7yYbJI
L3bwQIHu1A5UfdtgOSQbA0sVUOLWAa9CJQBU4G+nQV6XlaReSI7/+Dl0VjJ2kJ0K0eDC9P1oqmJ0
WLl8k2q5p2cyCJJUBsL4Qq4Fe1Bl1iDvgJyH+rQqsO3NQuhQpTg3xxgU1d3eMFhRhGWF+pBGLzTV
lOFllS7Rcc3yLzLP3emzestwVPJrP37M99VQ0Tddm0jPCekMSUOINAxkyLYnNVQm99KlrNuAAp4s
i4aufxRmGWUQEChQ9D491CGhudEfejM9tAiEi88aKZfIDn1YGaSDFJ7U+GQaqNxBwz4XyL0C+sqb
zkGDF+9THTcMBlA2IZC84r34vXQ5p0dHuwlSc0NgTbU1+NJNeKgxR2bYrPrxxeOp6uBogPyDDKIG
/OazPH3RIG3XEU5uaFNb3AJ0i9owigMXj4MmQn9BlyByq1F5ZbjMeNzkte7W8V1V/xCVG5PLINiM
0VuG61y8Zs4sURllGsqFnrWk7uJmd8Wb5lZgXGsXECRJ4LXLjqwbnLUyavPadc54fYY9WZ6tHrJB
YCtxZLk1+TEOmE/EiwfwfXU0olfm46iaK1hbrMGZoPrcmT3mePDubhDCq9HqOnDdsLW2L/UpMZTz
+wPSBEm5UeZFz+Hkd052EOwOWHDueQ3I86ABffusmqOnbVRQFzKruRfd88w0FXTCIu+AOoFpQltI
OoYTptJCW7MIa3wNqnHWLrM2mYo+YcjJa0OovTTjrZUeF/GnUb39b25KA35FsHWE4BtAiZPbxVUK
BWrFcsdvs+hU06bMn2LxflVEey6OrfZ83fZlj4WOJa4LhCFaDChfw7QVcErcRHgpFhvzaMmySQYB
9TpWBeCyKd2AkBhE8SS67A8pzVauQhz7dWq2RtwejFx+4SRpOzXdI6KOYV1f2oV0Gl76bo+6dbsZ
Xe0yhr1hPY7F6jbRaPbR25A9XLdz6X30hyHiQmchM53FoW6i/882MILBO90tEXgBwv4Z9C4ofPVe
hB43w+7F64PcUqqmQKeKPoZ9jf65zCOJhtwJio0JhAWKHRHs/hsZ9osH78wYdfBAjDpKqw5jKh5g
3VGoWaNelxPSMwvUSaug6coPcYNMPDHB7Ix9FEZAWiEjoGxwRbrilveNgPW6vXi+z6xSXpLOi7IK
PKyiSM5BcwhtDSX9ev1LsWxQDhKXYoO6AjxRBHANygQFpkpkYbdKYm5et8TcRKo+BFARP4uQskd7
r0iD6I6Mgcfu8qLe6/frYtbIcEkTmBUlL+Gw8aB590XqTm/4VigbAdtI5soKwN57X/7eOjpqJ/hq
D5FbPTFWStzhQ/J0ZpG62/kwWbO1hMUctBYz6hJk3hEYo7dffURW95lc3dfMUVd7TYogMSnW1DHU
O7Lc06b1ro+jfZlOhVk16TaqDUhyiZVzfaEM56GR9PGQN6RliwtoED2tqvwkfZMi1iTIxeD8/gw+
xbizGDameA6KGRLfbs6cKtyJkOgsc3PAHCkEHezrS2IZoz6dEncCOpUImJGkz5YggDVzRQoR1cBu
lYCk8Uw8MHnFf/x6v1/5NEt/qopppai45jIN0r6GZEXGN1XzQ9FbKyeqj1IerCPj4XLZY37bPJU7
z7Y0qeSsCgljP8EQgHQXtOSEqpuVc14qPp/XEk7FnjM7cxOJBfYOkfl2RknYOExueShPLOTXP9tl
T3xfEHUFRJ3Q1BMhkqnEvbTeheuTKrOwAQzXOJUDzxbTKWI98jM2jXDnC3biyCDHJuLnkZfsRsf4
Wf4fad/VHDmOdPuLGAHCkXylqyqVvGupXxgttZree/76e6jdu12iGMXd+WI25kWxkwUQSCSQxziF
BdrslkbNGtD2yywuzoEpqv4NTu+BApvsxPaQUgIb/inAgkHV/WeyG3fn53P9SP07n4tjoYk1vVcD
7Dm9fG+aDzI8n//vr4GhvoxpcRiALtEQIbAy5skUdgsJLfg42Io5Q6GMH7MtWm0DkWXFLnUVSOOm
sLDa1jFbv1X/TS7fRPNhqoXHms/2CKzE/+1GNO2IO9vkio3Hj60VtEguNAdAooHDt0v92FLa51ar
TWW4K1J3U4JzDUzzZYIXhwIPINuQUEwwvB9nFfd8513ExwQ39g5Hkf8a3ChWbUPL9U+wl/v2ON75
zcaJv9YCPv0Ny6dUKko1EnPLa1bLqHfdsYbCt3fb7gAdtRiQhb6VumhQotueOFpv5vjG+vWWpuzG
WmbzI87JvkVu1ZqaYC2nsFuJPEfPyo1yd7Wc/7uIPh9TTiIoQU6xlTDX/VQ6vPDtoH4jdQGPmq3r
2MZhsWxVxig66mDusc2JWxwHU7HiQ3ug+y0Foa1JW+ScUYxMsBbd+7hLf6ZE7GlibFQPW7O2yDEF
G7wpn5BPY9+/a9Tu2VO9Z11qV10W78+nm61tzhbpRsQEt0mBfqG46R3qTHvNiaHC8y9xxK16bGOb
s/nvJ8tBT/RC5f7cnIzyzBIe7lpVZbcJeZZonegp2XQO2Ppai8SSe2CeZCOmsnE7e5bvDz4VhWc3
NwBZXMVWHjcmdOvjLdKL1CFyH0dY8g1ab8RSbbEPIatpWGyHjhfeq6ur5GoTwLZeWP/nWFq2JZsC
khd8BgwHlzN0Z/gdOt1+FsSBMUV3lez+2ZvO353NF7ljMJLCq2erwdlTpQhxPiQu3OrwSteFVrKv
b8b9Zsd+rlXOFITLtqLoeTVhDc0Y5eqgc5O9xTsIzeyorcVOuGmNtvEllwKDSdtnmQFlf7eCZ6Te
62bHhZUJ9DGzp41Fs7FM+SKpJIQR358x9cheNWjqzvhrtqjzZnFfaKi3F5EDnWbl9/mwWwNc5Bmm
p1CPnC1IU6O2jMrfa2AQlpX2Ww3r9/Oh1t9bTtbLIs8YfZgktMdkzg0BYMss9gONM1Q0jvIEryq4
uQZ3NShDXb9xBM2DOLdoFjmHeAXtPTGjrbonCR4fPMxMvRid/+P4Fokm9dM8GwZse+2BQquh3Hm/
ycE/qFCHejGApFIOMBmt3rdB61sfcZFveu5N+jjnGzXrzHZI7DB60sIHHm4BIjeuRmJxk/DqGL0P
bVbZSdPOrIcaL8Ze5l/2EjL/hgYtIVPIuv7RZpQ6rSJavlE1bZX7S8U8L5iCpp9RpXSHfvPhcxWB
ut2/cnNWgR6uUCRtrJ417vhppbaUyaPe1PshVPHdAnQXmIV/IiOTR/jKuoFdHMerfAciNd5oDFAY
ZyGQ4L6zeltYojQVcBnPL7PVxWzAvY/jfwBYLHasiAI8FSEFupoKZarsrVcHk3ibp+ZqMXUSZrFZ
0zCvqkDBROM1aj8DamZMC7PIfsuxbnXxGlKF3yrXAbKej7WTgoAZYZSKDOMpM8PSgGEb8t+1el0p
1dbaWV29J5EWGRYelqqWFBWSeW6Oz6kzNcgCZtmbxkxy06EGnbrR0/hWHpXITKDiRDb099dX78kv
WHy7hjY0iWacUvlnsIEXAWXJuApzS0P80YbZXQ0LsibaGvjq0XISdvEtqzxXoNgxh3WmFwYefH7l
/RZX8z0uhBsU3dQHWX/OPIm4yLhtpAmFzLL/+hN2THofH2fa1OyXVLsBTF2s6jq/CT62hKo+exHf
Mv1J3EUKjvNcMxQDNRDgrLg3NwckYbvYx0Cy/jf8+zXoGxrwfxfvIvPmQST1alZy/RdcGue0f1BS
E1jpmb1jPCk/J2gtBhJSboUl2T562qqnNxb1UgIxrafRIwIzPe9Ttp/36X/1WrWedv4z0qX8oRH2
/VB/esQ+1M/J7ezmAmSf4x/EboCVXWxvd2XX+5V/Z3cpeijCMYuj2aOzt/iFvFNu2GX2ENj6ZQt4
4Z8Mb9QatB7nFn8hNpL++qXoJPYiLYVZ7rX1bDQwuLP/8/Awc4trV9mVr9v+1hsbdCls2ImCJ+DC
oiMk3llWope3yfqfV/6ZnbGkmeh5R7QwxDoJE7O+aF68O26Bg3/XvIWDWRxD7MnsOr+FfTfZVAbd
SPFykX/yJvLoUGKXpNMNzZwyuS1a+FeSrW+2erc8+WaLrANMBijwBNPYvQe3A0iT5XW/m/3wWnty
RncECHuf7Lc/39YeXGSd1G+yWs8xvgTu5NDO2ovdPwURn2Ybucw2mZqJbpY7rV5UF0YGF8nbfPdh
zvhj66K1DjX8O5dLIkoY8yYdC8TSZxqkhN2hf23ADsg/zqquoRXCaQVU2+vuWX+fYTb/BVxh43Mu
uShpSLI0mSm+VIJ8qrb7tO0f0xAu0QyMsEC3eD/bNndW1sdPMlJ+hC1Q1UpnldDNUEyqRZY3DD/P
l1/aZ7l3upM4nll0gwDviY9hqEsBidoToo64T1xP1lAtCjuLsPFDMYY/fRW4QhlVJzcaY5fF1dNA
2X5IDGgJ9sZb33q/woEcsnHw7pBeUotV5FHvOh8WvINnAuC0A/3mKa7nu2yQHgVJgeEso8QMuliF
vj35yIbqxtCLy6IltxlQyBZnEIANC5cz76I3gj/KMEjLUOjrkPeXWhcmThmNuzhV7iaIfCCx3NRj
8RKrzYvqwWEELJTIqoogNtPe3/NW3xtJVZv9pD6XU/RcJforrtyWHngXHsXu5ZlqA//5moecWH7e
e2bLutb1A+iRZ748Zp68CWhXHyZK0Njr4ulGb2sYTMBuyJJGRW0RBLux6QHg6/rLtqmITWjUOUEX
WHocZW5JI2kHKYVUW1A8aRp4MUIluG20wcUUsluep1c6DY/GJAwrgcPxTohJs8oCdXBP2z8F02uw
p/LcBswuOVYlarypjjrTKABzVoFE71X9d0nbGxoy0Hy80qJcXmc0s6pGG82KeZd6lF2nAQcFKNWc
KRrciWg2nEadVNA/lepfewE1JykusPoupYStq4+7VlOnf8JJfyOk+91MZWrGZeUYhYisogpNOCH9
Zom0glpLruMsB2QzJg9Sbd2qqS4aCTemCLqCKgA4Izp4vMvdMqjupQ4GeIwX4WTcFSSHDDyEhbqH
QM9NbvyZYCnSs4++096Nwrgb+8a3WkhX+rO1VCleW15fKHSaTBrf6oHmkDyJ3XCq32jtXSteZ8VF
mZhjPO5bnSCGcVCL6HlSp10XIbk0046qHz5NLrvgUi0zgMoUm0riqISZeWdcJsBP2KGsTOhU7MYk
cKuavBuUW+l420s4XvjJBbRgHYK5FERAmBH1fZDYPFPgxTE8JV5+CXnRi2qK3KLACJPKpOzaa3Or
Ej8pngeS6iGoQbRj6ofuaxct2oFmmBRgKk2hKxXtQAG6UWrNAjDOKj1xJVrd8csBkjblJZT3LA8+
V+OomqGXvFUF2oflcNF44m5S30c5uoGe1m4LToZQXjtdf8xJYKH/cig69sPg1FKJh+0cWyqtTJ9f
xxUDBkY6cfQ0xamdjPouTSFcI9WdMJJfkTE5LcMzXzdaTdqCu1c8lh3+1n+MRnOIuW/l2WhXgfoq
2/xj8Mlo1RO/S4dmrxTyB/Gxpmm/H5r8YlB1Z6yTq6Jo7Vxeazq4WVS7r0vDcPO0rk21TwNTjYMD
z+MYnxz0sDS/mrQChnSDxARz5UL30CWawmskrAs6GVbEpit90F5A9oHAUM8uEtVosaB8YRdBwfdx
oV8SAZ6/EvWdwwQdzDHV7yMWjVaWksc+VB0jngrTyGEQ5HPhWakf/OIN6LKUP1C40LiD4d0kdIhB
GZS3vONzH4fUu2jIbksdRLeiPgoIdlpKUuNOoCd3CS6GFlSQj51s7vuEXdWGcV3VwXM75uNFoaqQ
M4yny7DWj5GWVsB2A15d8TDeIVGXyGEQPwy0AhIJBkgmRL/XKoXsmoje57T5pSYE4imjAI9XCZ69
StHtss/dWp+ZD/CahxsNfYmq5DIhdWepfXtZNkis2QDNQUPlf5SRgC1WFIdEyZ2U6JOZBROKqAQ+
wB2/b8Pshz9OdpWHL6qaj5d8HG46WX40zLhUfdqaSqC9cppC5qjRUxMOCqMzGeEEY++E76pJ6BYr
G+hmq/Q5ZtVDn6uxU4d8gqYjuVe09oqn9R3Ra0sNg19KKkK09ikxe73iTqaUIJeN2lOqFy8VKXOQ
OWqna/h1lGgvY8fifUxYYdKEXoa9Byl2Q0sdNoQfeqJYVY7/d2d415GYHnW1f9SM6NKnxZVnwEgm
wMfS8vEHjaaPusJvDce2tYSW/VBYX1paWVyGMRSdp1z+UTmsl3vqfRSBcTFG4zs+aWVqdfsUtvWh
b8MPONm+B2o1ZzwML2sBqMkE8PqA/zX+7YBbm5nXEYWhqHros/xNZvGhiIW0VA3IFzW8lGy86SYc
TmGH59+6jPE9E4to0T2Z6gRbEZZofhsd83J40zw/cAqCB2K1CR/0gei2zuDqV7R4u40U/06OEoZm
MrFEEkFStQ8im8V9s5N8hIIyCD5PcaZSiydTh7xsELtU09Q0wlwxR1itdmkknxsSHNOEoUdj4HgJ
WXHdF91zk2TveGBU0NdIMlOV7SMTWr0PSv+uZOFVivoA2RIJthjgZa9oSClJYvrh5Kp+d1Xo7G5k
8qpmoWplk2r7QSn2ckzuAoVBfFLrErOq+EUeGkA2ktKEJMBxGDkEmSHcgHPxWcHIjW58NoruSobl
b2UM3ARJreiywAzbwYy66qUYCdxNspe+qC1NihvYBoDRO2YwD/IeSr8GgyStX5u0t5RC3HV1BXuS
8L6NpedoDcwqPPyMxK8lJg16bNGAvn6al0+GaCuc8hM2lha0JuhHg1mm8ndo0BsZ0MEihm91WeeC
xoyXQuoERHlQa36kMcSaQs9QbQJA+jBprqJ5F7LybkPZXKjlFU1QLLThfuLqwxj2l2H5IcQbEp81
alPq5L4EkUrT7hsB2fTsOmq7G+hJF1YzDTviw5V6JDIy+di7KdIPyfuHqYpuK1rsco1aMjbsqQp2
fQu6s6YXzBpmcfsWX6k1LlmoTVYqwCnr5B0zyIVO+IXCC88KOarQMVd1y1N9h4dsB39QdDbLnd+E
rscfx5AcRi7sakSFgo0r0sYJJx+K6z7s1RhuerL7kfjiygCpwlCpO+TDoQ9A5UhLZ9CZca/0/a1H
UwBmq9CzsjHcd9w4hCAhmFrUXCo4PczQ1yxk4ANBnrWmcHykXL0RMCIIw+GlbVFN1IWszSovYE9O
tcAUQ7ebBnVXxvElTmwUkexSbcbyolOyyyRAnWQUTh7wK0VUjdOn0kFit3PlRzWCzjaBaNPFjt5M
JrIRqnPdLuAO9IleY82+k/VlwOurISF3Uf0cts+cvnnpq+HXF7w1bDWVl10jdy3yDFHqA/X49YSD
emrgYqy/AXvz02AymxOsLRTFhnxkhkq5uAyM8VUb+LEk+LiasSdxde1NR+kFR2WsoXJW7oMoOIxx
/kSr4pmU2MPE9X2yj1qOGVV1s9GHS0MEo8kBVuQxC0yZVm9jWb3Bd8/AsXkLOT4ct5WWOLxWP7BR
r8dCHNUAJgdR+TspE98Ese6PMILnKuougBXaB3nnFnp/wQrvOHbjsakVC0KQZlBCvD+sNCRIpKZS
jrlpdEoD20SCx0aRFyALJtdhFXFT6Iolq/iq72tAdMhelMOTXzR3ipc9dzgKnE5HOw0vpPZU5Ecj
1T86baisaAhvAqjPN1qmmKTeUiZcvvlwcKsYbC0IhxoM05eGHiz0wzIFgw627ntF7iLjhxFtoD5W
QwDADCKi1IgwFs8satWXvE210Y3JFVcn1LQXerbVNVg+r3yO4yTI4uHX03gdVmo6IrFDomW4Cdqt
V7jl68oywuJht9BTD8wliMLRsoT4XORftri7WVBwQns5iX+XrBzRVstezl9GVwYmVIOCD8gJwwv6
4sGjwGUAGlEj3FZiMcDvO74tDcHs80GWrzfL++7i9QZBYBvrq40rEu85zoybUsLJOWteKkHvz4f6
vhrmq7UmQavhmtCXHeU6la2ntVrj6uyV1dRi3s+u3+iffHsjnsdjEA0tHf0z0OJbtU07iCmbiDtV
jgL9Ctx/HFTMEJjI89nlGHq0W68py5eMZcjFFPYllZmXGI3LE/kxofg1W62zWKpfK2H7mDHj/zrG
xcLotJQo6ViqblR5x1Z2VgTtjlyfXtQhc1tUVmlcuqRlyPyjOYj+Mi/eaf98/mt+X52YaKBAGYfo
+XfiwJDkACsoHKMWyS7wwH/KtyT5t0LMfz9pHjWKx2lIaONOGZSLIYIr6/hwfhRra/J0FIvl0g+i
zngdqLgkenZaQ1F9KM2ue/0nUeY0oqvyOyeg6AkcU1JURnK6EdUDK24nZWNzLV8pPxehqjMyL39J
+OL1UG8rNnSGQtwifQ1jz9Snwqq6pza6CVBm1cIcug2S7uqy/xtRzD3Gk6+T9kMptKACCRiVsKJV
Vinv+/4jBdupVJ1/MoH/GZ1YgFE03Ma9giOW9NNdkiROPojrlPyv5JRlol/s5MZr0qrwcZSEhLlR
XkN1o3BUhYCz9XB+QN+6H8tQiz3s56miBn0+QvxzsjNbvBg39a/6XntDqf4RX2a/0t8h8AQ/sydv
Yy7nQXx94cS5f3JeLt6zBZ20vqEZBpkUx0ERx6oBFUZ4l3myRbH9vru+hlosyqpvaj4MCDWNtyU/
whDPlOzp/Ex+TxKnMeRSVNrAo4yvj/hmUQq/t3FSftSVdzgfY20ceDNB9a8TnMhL6m4ZsRavwCNK
JeNa9/+w6t1P7s6HWDm45gpJB2+I6QyCfYu50hWqZ3WOi6sAvsTfz2LmcGqGFfXMHNrGPn3jhswL
8CTeksEQhtnQ5eEkIWYu7yZIbCazCcGVB1Mnk9iRA5CJvTFEurLyTkMud3EYTY2MBomOX+sQBy3y
O6y6T8nb9CbYWBffenwYIPAGFO/qVEpDXUIp8qRN6n7g0Hp7LmBRPEvMzXg5XCWpOZrt/vzgvqGO
EY7ikZMxFTRdDXG/psOeDqJqST6gOe3t5C4BCsEZDgo6jNQKQb4pLQ8SglI76DcEt0Nn3Ov3W/tt
ZS+c/oYl6rhOiy4FyIK6HfOctHxt461y8VvnaB4mankqdEkkeiSLkl6RJVjsCWqPWdkJt6DZxEIW
+JKBza6zP+KOuqldByYH2MHBm6Xl40z9cX6u14Z5+hvmv5+cPIoHMXyGboMrtA8t1w6NJBtn28qG
/zLK+e+nEWQUZ0mpgOmmE8fz3hv5GgeRe34YW0EWp00YdgbKAgSJ1fo2wJt+iL5JM21KZK1Pl6Yy
IuCnpS1XZsiLoNNi1mNljo4PIHzAD7P+2ayjDZ8v31Zf//eCR6ModgiSpoom2rLUT7s69X3W9ngt
ZveNp1zXcfbowyTu/AyuHGVfwswJ5+QzUcNvQ5o0PVgFne2nGRZeZZEezynbat3zwl4cm1RDuQMO
PidSXXJy8ziIUz8ZKBCcxQF66DtPWOiSwu/cM7un5GNL7HR1bMAsgb8H5QPxeV6cjC2ps3QgHeI1
pYiwmcMbnhtuxWFXFhb07fxErtxwKfBmHMxU6Aton7v+JNhQo+7JW41Crdt4zqjoTFF2P3PhHQOq
72syfNC43ui1ri1/JBNDBzaM4TMu9lhOtGACbrNzqV6B01aMv0isJubgiefzg1sPJLmKQgHaI0tB
BzqKUtGbBs5NFC9CEi0FPzN9GBP8gzC4fVJuIDmqSwEFPJ55ng+MAgyirlRxEXYXkbohobL2mXCv
/U+IRekmqzTnRaH2rs7Rd4nLBL0A2Fbg2S1mA3osvc1T7p4f1lr2OI25ONeaVhmUqW2p2+IdpwnQ
bZKl/r/fJTSKpwHCqI4KC04GXzeypJ6MM/DYXCOK6e/Wo8FVF4nmIJqpdWOdx3YNLdANxYu1kRmq
BmCiRpnKlxWXUrCky1WOW5kBhGeP3uX0cn7u1vbwSYRljaUro96GJQHHJ2pQ8aCEfATCtaWmCDAk
UlMYOpyPuFbWoeQRoG6BUYV/FvcKRQlrpmqF6jbv6fNkBzBuCJ+iH9wcgW4CXftt63j5fg3EHj4J
uFiTWptVutLicXts811dAkjqwS8i0Mx0gg1zsWFLsTqjJ9EWqzFUAq4NOeldzy8Di1chsJx1+0sO
4VOZ9PQfbOmTsS1JF35fDUTt8P08vz6mTf9TCaL9QKWxEWdjVMvjMvb6lJe13rkDBfYDbqPRreaN
dp88nl8dG99qya8YKsF43BqdW1fMVKsCHaerVNMd9KjHfONLre6uv19qSa4oBs71bsJCVKlWVy6e
BjUTfepg2J0f01ac+e8nRxd0mpKkiETvajx5Z+hEe2m29X3WTpDTdbA4qpjOoYimYY2rOSiZk3Zp
pBH6TRLguvODWV0IEtlovgQSXCO+DkZnAVjDiY9Srbkf/dIE5cCSgppd3zvnI61O20mkxbRN6aA3
mUJRredqix6TfzcmYotEtBKEofhjHN6u+MzLZATAbhH5NANZV9bXvIqvq1Z5Pj+OlSWNEGj+gYAA
eb5lFdEQXpVoZfe4CxzK/Hpidh6kTigNy38/H2llEXyJNH+7k4UWTISlQxXg8PV6p9B/V7k4NsHv
80FWTng84akwNJFI/t+UX4IsisYwTXt31OM/Uaz9KXqQgWnwFvvZVe6p9wmFS+H5mGtfSZWCMCg/
GcxYXpSHIGs47RUshQn2VAlxoi02/FaExdT1mTTAn/FQO7e6HRogy8VbqlIrOwe75u8g5nVy8nXK
sdCacsIlBzzjh7SbrguZAqwT/QwK4f7f5mtx4tGwij2tmW/ZAzrUSlzseKGwjY+ytq5Px7M46CTP
Es8LW+ZWGulf0iSmVm+MmZVD5t3qOMttXFS8jZHN/9HFHed0Epf1So1Z9Gkz9e7cKS8DYDYyQABL
ambFTTaWl2Oa2L3Y4jaubSxVm++JOAPIt8tH0qqioxMyOK3e9arcBVFuFf7WKt+KQr8ukNgrU7VT
BuaqRXIReD4mlu0obzaOvW8sEFSTKLD+jmaRwjncn4EwYwyPXPlz7wDJNT+sCWe66O3cLh9BvN3U
KN0a27z/ThY/MCacR62PN2t8OKAT1Ick6fdEjbcOwtUFgkcfJAlN+25nENKyNXiqDi66P9cx8HiA
PYBtl1XvvcH2davtAlED86b/zyyXz2k9ibxIIW1McqjoRByPGKqbOnBeLMzqOIvGS9ATfDt8mzaa
1+tf8iTkIqUYVSqDPoxHqOfIXQEgsjuZ8YfmyIcRJs3p+yzZs0loXv2UJ0EXyYXRWs0oR1BfvBqA
GnTAnY21dT6Drd0SGKUMwqrM4DhpFvetigUB96TB3Oal/gPyzs53/J0X2hUIzHDgAEzmsKWruJag
0cvGVZJJnculhGE2QIoIuF3mhsPPKn3S6e+wfojJxkdbW6AnUT5lWU52Aitbr885Og5VIq78OLow
OqCd5E3If4MiYQVe9CfxFPv8dH4jCs2L8zTqYjrDKmf1GGI6a4e5gZVBAlkFI3QygVHCejHxrGdl
d8oBQDYA/+rjttTTWt1w+gsW2S0NiyAUeGxzBbrcJSzCpslRRGFm/VVncEfmm+51G99z+T7l0ZyM
BKI9yHMED9yw6Itu0isfKsziqjry2V3BIUcgjs7P9dYHXqS6AGUESL4IOyvw4267+xcbY+tW+6k9
tDwKKWAKhAKHDDjjYvPnodeyoklGDK+zZ7fX9k4hEDkFd2fazXxfaEDrR+wUIHDhbfu/Knd8rqiT
8Is0oORTrXiJgmH6w1WPxudYKOFGibHWcmKnY5zn+mSzRNoUTWmKHqS8U6EAQ3pHUx16GEBvZZaW
WwQWnltUJbaW4PDWaBjwf8Xz5pJqViVFIjsAZtxC/hYTBpUBdZYPqhOiPizA7EAnzGqbEqmVA0r5
1lbgMTDfJE0ATEVn6kkBtOOrCqvWqdt1uFUG7UWcUbsoBsAkCyDQPeBgHwActNTsGqicpnlCNwGU
JDwOq8F9n/Zwk8w2csDqdtAh2q0B9gCl1nnYJ3OZC7XTlAKJZxzloSzEzyIAFzPGkIYt9ZDVGTwJ
tTgK89ivhzDyudsin1pJk9xC7PA4AYPqnN9r8176tgdOAi32AGhdEjZ8Hrb4GH6MTXPMjdA9H2Kt
D45Hv7/ztljoPBzjlg1o387i/jNvtwTxBywB0396l+YInZwsNts37THb7EeuDQ/tCSlQyEA2dfmi
b0wDT8qhHHAr8S6LIgRH+R88njKgt3D1RWsQRpWLYhAP+BqDqvTgNlNsNWpophDsPz+DnziL5Vdi
XENHgkNw8tszpjCaSKNDhtRP++rQFUbz5IOP4wrQ+O/SglRmbHCwC1CZmWg4tS7jueJMdaMeMSve
DihEzQ7zODyIigLuW4gQ/yY+es59xgCLnkj8O828abIVbXht5NDbMvWYTRqttL0sHBpgw4vqMc0B
ZPXlOFlFAgN2EkRGb7Ioi3b5RMvHoSiqp1xNyTV6QyPWrUiPo9b590WaJirg701gw3CWH9qhl3ai
gF9faEl6ILrf3Pt5BuJTAqj1WGTFpSQiuCYEUM1aSGzr81O6csbMTWNsZSQppP/FV6M0Qa8HYsHA
ZszOAv+fdbvZMl45tNHXwQOJgLkAwSHzNWcwA1ZMvoY4szyj0E21htSKfxwe4tDyU1Pdl77Z/lTf
5GN8AJB+9rstW1OFz0QI2K4FYt7PXLHSTcHkbwRvnD5fftiimmB1rGXaiB/WW/41ARHmNnVwi7kw
rMZJJjOF8BsEVJVNIeGVHfkl7mLiJ5aGMtJ8AQwCQG3ZzK3+3+vDLxHmX3CSpqvUU8REMDK+i24F
rOpbN71tdlufduX2jjDoaWjo3uFGu8icAYPMIFgWg1s2le3XmdP2xiXJnlTDMJOxfTm/XlcOhC9A
0cXZUyUN5PmKQbihUe+1RO3MuOtjq26K3flAqxvjBJG6OHlCoUDVMEgmtxpLKylhRxCXuIiBgBb1
VhnA1iqnez1pN8KuLAuGzp0KdWtpAHawGF9CG1+mAc7TtvZdqXYW1PM3jrqVKUQInUhj/l7oQS3W
Ra4PbKiRRFOm/xgD5RhG1V3n+xuvA2thOLA9sCsGw/RbZhn6SfcqKpg7aNpOL/lFzJkd6/3GmbB6
IeFAdRNo2DP2bf2VXaX3UYbqld/NJgupI374d5kH1QLUVDdw0NjrP/ybct+4vptt+tytfS8OARPc
9QxO1GWJ19MMKKcaNbofhqbS3EMTdqt0XVmJjEtmSF2gefzNTKGDZotaewH/tHQrbv0I/JKXejf7
ZPR24D82Ft1DxxClw4P2a5sTvvIduYCXBa7PQuBgXyYqPUhyeBQDvdc/qTyxhvZtULaaAStJBEE0
PMpiucxI/a9rMveGxGurAXfZFGSUDvZ800slCxTFoLfI/fmtvT6iv8EWKb8UacTg+AKfUSjp+vK6
AAagSjb61ytf7cuIFtOWxf6/b+dgfbiD+hhVN17xRCgIE1Fi+Xi879t248K4NovQpqVwCQeKXl++
OwRtDSS2gd41TK33VHnooQdjBHeaX5kg356fxJWFj5eN/8Ravj5A6+bfoE5oEpuie8+mrZebrQiL
NRH4IDb1Uczdged2PtMOwAE/P4i1lXA6iMVK0Lo5ReL4dxvtJuGtVQ8fsZg2NvBK6cMlB1gNRAAc
KJ8iqSfnsMihZVcIPHONbRRZUPF7hEzQBYh9NmydnKrQr8sU5Lx/MDIJWj/a4uD2LxUWRjwgKh1o
mW403yfDizyqrZ68nQ+yOjINLS917r5/a8CTiGrJFI/4Qll8BF0QbhNvwthT736ChXtasbvz8dY+
F6A7KmhFKCWxkr9mibrIvCKZV4RMx+fIV+96/txucYXWHgw5fEGAMkcgMObnX3HyvSbV8IAQAgKW
w4oehkw3JNh7cNFsHGJDOL0poLS41T1cK0MRlGN9qMBcARX7NWhWGUpP2jnoXQf1X2YbLxJUDu+W
3KSH6D4yGdhx9iZMde0Lnoad9+DJWOupo0bqIe/y3QygoBcG7JjhU4QLSGRxu3NUR3/LfKspYR66
pdm+ssEFGoCoc5iBRsISiUW7EVQ2ARjw1F0M/MWIN8Xo1yPg3MQY+fyQ/3V46FlpIS7cEjduepH8
jp3pKO61K1wxLAl7a/9mSxR+JQNjSH8DzvN9Mp8eiLFGr/bSLfxnbXoJu1/EiJwxeUohhnN+M8wF
6OIu/CXUfACdhMpLdYDYPkDNgXzjSL4p9L/GMLDbLUOelTXypeRejCmpBgU3UiLcJIhuQx9X7v9H
2nf1yI0k3f4iAvTmlbZYtn2r+4WQtBK99/z192Tv7oiVxa9yZ+5gBruAAEUlMyIy7Dn9cM6TcTSr
Ka1NPUweF/CiM96XrYqdImL4FsOcMMIbHqBlnOJlxGoVsGjiSf1UwE3OJZYB+Jswj78roM9JfrE0
8uvVoj/qSij9qvWagLmzIl1cra1NGThueOUAV2KYKhJWXvjNZQAUaF4N7uf9y9xqwOC0CLMwHije
NsPDvupivoGm6ifQ137jMFL9q0SFAegRGOTG3p2bVG4QWEwPQBzL7Yn/CCZqtlKjfMgLvc8wOk6a
TdG3xI4umpP7IoCGOqvyFmZ3a0tv1yelbLJoGikPUuhtY5jFT+BWl+fIAjNzw5u5VY12ABgEM2lN
ULTuWO3X7fvF0B0ql7Iq3FDAIKHrYoS6KsBZADuSYmu+wK595Cm5aildbxrtiHFJ3awBqce44c1z
r0RTrjZKeWzZAGcCrjZ9KjCTVAHdnbMyoMzG/wot4bV6HVLALLI2OllyqeeMi/Ra0kZBdYdaAPF1
ZC7Ndyl47ScWgv2Ws8Xr9de3pTQpzeJQmUoVqbnoAcLaEUZWNXjLu64lUKrD5aUYRh0+YRYuJoje
rSn6XSC4rQIMuy5/P5hW1sIot5d3aaeXCHzcSuldLoidBmX4DCD2cm4CYYClHmSF7MYOMQ2FTQ6s
zWGA99oOuWwM+U5vFfDq6ntclN0cCABetmfVazavaSWIOtcwJtKUlDCBYJacWOQeOABuMHRdZByG
epvyGbNdABtVv5wKtpQABA8UJF/fiYf0wupfbWRaChq8//1yXwWClQfDyHMUKHywfAEHtqCvUzzZ
/UeDB1diqHREBgqXhjtS3awSnWzO3FIQzl3Cyhs3rwfFDAWrmop0gyIaIYAIsxlWBFAOR1BzK8pj
6/713JRMUFcSkGYT+C+k9TcpfZkZAL2Z4IIBsGIPgyk6AEIg4WZ97i7LoTrkfrTLXXT8MCEV7ZMT
i3n4JtwlvwCH1BD4wV/cZKrpqCmDZOAX6J+Ly30bvcwN/iVNzujytvRK9paLY+OCDen+yW9ie0ou
/b5XAteneYKVHvVxdCQbAzilDdyT2BocxeJN8L60ldN93JdKX+mXUDQfkYYhawH8wLVpK6OYYS8F
o7V6C29vALUi+pu1NloC5Xo5cPaOjdpIbhVcivZ54h5m4+X+IejcixZB+ScRS0hGD/hDF174KPZA
VdMEa27/yUl0MF8aeJzB9U6PUS7TmIGZVlHdUDtk+SlKS3uZQu/+WW6iLXIYA9uNSPA0LHfRG8Ql
kMW6OBXhA1/BMy+/kSkGwlURnshzvHxHtPXISg1u2n+UUHqJOOoBjFnEeIhHK3icHQxLoViZ2PGJ
QJAqiGuTXfCeX9CbY5SitvSPVLKBLqeIqK1RVzeJWH8cxhlDj/nPEUB/6Dbd/543m3JfR1tJoN4U
AdB0WhHheyomFohVOJTKrb3ugP92qbVgcUizggvnTV5z4h4Mf2JFlTdMM/QvoF6ccU74LBLxcVuH
u8jnDgYePJLlpcyefoTesie4mRKirQz7ATywEUQzcjKPFWyJ5KTrZ5z6HfRjFI5hFcQcXgmyGik7
tQcHC3pMwnuTgEuufZ0OxhNBSSY4vg0+iLQXAKxbWYZf8yarrLBltF9EvGRaFFS8lOepkFT0Jfb0
3WwprLT7rBp3XljjMUR9bo6M1S3sVGHfH72ga/eWirMcZEAlcoHqaS1G6cjDOahUsyvPdcbYgttU
5ZUs8uert17PxjyNiCxOHQArVAEa8dd9Xb7JO79ucCWC+mb8MkV5PUCE9Nw79TkFD27rxl4JP+Gm
bmizoEJulnchEFV9DHSD9BdtbdoZGTCctiECgxBQQ9/KGehYoJTbZ+27AjjANnYk6Sxnn+H4d5NO
SjLtkdq4kNqmg2SioqT+AwwiqKkBeGAV3OsjfJHEeAvpYO1LpARkRRS6EF7TO7VDXmmLOEmovkic
pcuh3cSCKQF2YExjQPCf+OI4q7LDuNMNtRF5ScXYN7BO8XpQsVuRKK2hqAsWDO0RsE9ASYnjfSib
BFAXG8qFiiltJwOunX1f8PZp/8glcfJKXQEG1ataC7+Y+I1fuMNO8AATxWRgYx2PssBOT+elDPFR
y/pnMr9NAyt5pXPIf9/an3NQZqfkWRDnXc67nfF9CXy5rz2h1EyF2QcSyU+lnMnVTVHWl5dhH7Wx
Sr4YSBUle1EAJ2nP5/YzdtLTAlAFU/wWfui6Cbw+QYaTsfLEROIsvPI/WJNpW3GCKADIBDBd6L9h
be/6/loulQFLhqqMdMnPIoQcZs4EHPr3/Fg8DU+pHT1Gr2Fk3dearedUFCQkAGRUAkEjpa68UlRL
u8AuNQXA9pP4LuaqrYZgs+QA6hMBED7uH6I49odmPLR6ZY3y4i05OLdiMFqEUgSkTFRQ4iUoTV3h
37KyA2JgzaO+wev+/R+7pXuwZBTLRTQbbnKJpRtbcQih4oDlh7DjFL7cF0BunNaItQBK95aWTxqF
vGEGoMsTTNmk/jz8vi9jS7/XMiiti/OglLWe1KQi4ZSCr4b0+zNux2Vv9wV9xVr3TkN+ycojVC0A
Y5UEn6txeyRfnCk70i50DCe2ou86nC7hwsN6z44hly4vEAten5CKARNRzgJdxAl5ELpUF4LPQBCi
hhOLBWMruUSchd0K0svgb3aDs7pPq4CHzRDysvkUo/1o8r7yVDkL1sdJ2FUg7BJP2eu8CxxmBXfL
gWB6AhqJxSLkWtRBx2Huhgm/zg0+dW85koWE1Br24jcJHMiFx5K3EfzgFfsjjop8JXUKu5JU15Lo
R250eMr2eX8p9RSlxMxjXOKmmq6E0e5oVoSunHGJAMorzexhei5c7FuEpnKK3vIXEA/tsU8CZhOG
9mya4B+5NDUDpu74eSKNmkztzKiK/BaQunIm2IzzseRQfk+alaQaB5wPVAUYRZ4d5EeX3JofsCYK
0yj2PRMe/mb4+cswVmejnugiH3Vx5nCB0nOHQT6nsIFfCgaw5SB+LI948Vqz2kl7GM5O8+Mf90/M
uFCVerg5fM8MrRUEYBlwV9WXYhb8qVBNOWMBcGw7ntU5KTfa5EXZ9SRyJiEQcERcfU9WS5pdZoIh
7wREU7AzRg6L5Ecgd3bj8FZyKdeaClOVRTO+L5mdF47ZpdvlvgoubfZiAOtrUr5VqktF7LG94M6G
0NlGAcjNRdJqTyx12Q6LsHTv395WNWlt/Crla9REqSRZILt+HvezeyG+Zv6Y9iXai6UNNo939em+
xC0DEVGywNS1jtEqOo5FrB5kLaau3QWAn/lSmlr/Hcjp5n0pm2HPWgxlE0YtDVpHfCh4kf3iklym
Eu8F1nPdxlKsyAE+rzWWDOvfipXXQilbKNCSr4A+DkObpSOX9ADzL5xhDJ4QAFilnGFoPt2VIc8Q
u2kYa7mUYXSYlYlzEqN335KX/Ky4i5+5+kOwU/1hH76UL9GhvIDpk3GVTLmUYVSdVAQxSb5ET0el
ApjOxSVy8YJ4pDndgxA3OmT70OVYWktuj7bI9YEpM4kkgKxoHbHI/YQApHCnHWpfHufJh5A92LBl
/2tplI1wYNqp9QXSIh8htAPwdl9DfZ7gfLGyLZZ1UG8xl9YcqPnwfAjz/KgqR1B5P6MnxaLf2hSD
gQIRQygK/qVOJCZFXXMtLi6qL/Lw0idPo/DKsMCtKAZ//18yqKMImrJ0egOl1E/Yx3shjFPKGVD/
IC5T/wfel62iB2gF/sijIguMowHnuoM8UraKDz2W5LQn3sfyj9v9Mh5YTHRb9f+1PDqiSIUwMWqA
iaJgGJ6jB9EhgYzqJ65uk5WcGHANj4bPEku+2o3m/zkl7T7BTdTqykCeW9mR059ji5lQvgaRRW4N
QBHF+hzjGjdNbSWQ/Pkq2pcxzATGDggEpoKVvqXiicPmzth68uxz02VsHFH/UJSDWBQWQ/SW3UlA
ayCr7sCEo0t/xhIAprkZ0NM/EvowAOCfs7fFIaPsrKIn8ZD0Z12LohxK3Y2lWOsAYp+N/qUP8za0
lFwrOsaRWGIou8MydoZZkwlkbwCGF6S9geV6xkcjv/TmJDKQrwx0BdB9o96gsGziaeZ7/ss1ytYI
jHJlJxtOC2pP4IXbeuCl9U6GSXos50V+/T3R1DMk6T1wr4BV4nItUsJ6eNRKtBfzSTbruDm2cvhP
ngFEJ3+dlXp/5ASFx05D0Sh90zBt8lp7nMX70Vl0FxBOM21v0+TX8igtUbK8M/IU3xZUEaIN1gwN
VvcM67Nlu/QHwedFG618K2bOmW057LVkSnHaIIkS8G8A+FY5aNxsSsZDj7mT+7qz5VuwZIzZW9g7
4jMqdwERR1YEIkAMjGDP572VTqOb6J85J58S+TAlGsMatsKltTzKtSS6COj60cCk2VRe+ElBYtaC
1idZjoVe/sBMzwHc3rtRBFz+/YNuf80/B6VsBIQug4ICueSC+MmpuucYHjSOWPOrN5M6JC+TsD0A
0GWw09xMYYKcCs27INGQC6r73su93iWzQSKysPvn2ZSEVqMggmIJV3cDqwISrhHIOprLJ7ktxAXa
s1iABxpEpWACCnwHWv8z1XI7GVjANJvPrgKFIcUZYO3RA62h1kdy3+fgQMOUmdX4zQWI5NhdA0ac
CBZPkJG5jcxyckQzaE+zFkrFFkmKx35sQ0CSJjloVMJyb4i5MyzRju/UU2aEv4dU/RznvrAiQqEl
KP0n0DB+3P/sW64WfQ8MOIDL+3b4E76n5KQ50jBlkBbeDO4dXwtBnDT3jehMVSwx/N2tvQDRUBEx
04v5Ls2gG8tTM4A9tAIgK7byzDT9OTeOUH3Xx0fsfToGL1pNkf4jkXhIBIANqsC5xUWsXv88k7tK
M3pkNPIi+VXPg8qp9ZQEW75CrUbWMBvgpilnv+UFhugtb7T+upR3SBMjmMALhKoGt1i9Cl4nAB6h
a29m0qHFfiJrVX1Tk9cCKa+QabWcyAXKz4k/AWBXOqTetOfRcW3g0AOrYijxlhNai6Ney7LulbTj
dFTI43QH1JhjnCg2CHr+ga9bi6HeyJKrgQ+JNT0XuEEFrgqbYD2ILhSD0aHfevzh7rAfABzfW3g+
IQNAagkgOVfKhdHB43Ti5d7LlPy5G9SnMWwZs22bPg8aiRlI7APrNzsJxSjP0gByEFjDS8rHrmzM
ZrX80sWHPD3z8u+uK2wh2N03+VsTBDeGpEnws8BJvaleiPFY9GXKa19lBeTY/uhGu2TP6tps6sZK
DKX7vVGnnVBAjAJ49l58npp/gSiJoRkbBoZXHtUf0vRWsD9L2XbbpBhvApV2ocdgcxokgPNNyWIN
nSQfjMKQvFpbYnOZx4mh+luFgyvRlFtJ4zqqeaXXXUNyBOxYAgmcTBfYwHzOzex33VsR6d4mJo9p
Ula9+/+QDtx90q0WARR+fXA9kcZGHltCJ4tYx0XN4hL/mg5k227CUIWAjSpb8bHFzjr2xrUCWw1r
NFhEQ/GLboqlQOdMUtB8QXskt36MD8uOkJUL+242QejtVKc+NFnItFvNeUjFc0EQZG5XXBpsVGUV
BjNRvtRM0Yos4T32NI9Ax1SeyqLVvtUqPFKQQ4IevIn0GXt5WXq+Rr7YOto3Iza1dyzVIECuzPFj
ALE2qCB30evs12AhSEzmJMLtJ74WT1kOF7Rx3gNnHIfFpNpip7v+V/ip+p2DmupLfckvbIW6jQOu
ZVL61E4CV88YjXINQC3l2YOqeX0IAHOFNftHnoTrsIcIAkQpUIBUdPuJd1q9xvGgD/OoIABYQITY
tL3Z9xHDKWzkOFcyNNKFW8ng6j6T0CtBgQF7QjZ5CPPH9NWwentyWldBjS1x/oeKHuNoNL9sALZR
oTOAPyld+t/1meDpd2ZbmgQDnoemcj7LGjclKn9CG+pjZmMi832Ng4Z85o1iYtaALLn/WmxU1/Ex
/8igZzWNUu9aPBdorR274/hpvINeXjO1V1AWqrvFAVG3bk4sLLrtK1xJpfI4LVOVNCW993p2dI8z
tV3s5Jb4oGQ2mWMjZk+qsn//0bo+LGV6EnRTQBMa2jmfo2av65eK5V0Yd0YXN+JRbHRlwsnA2Wir
2auusjYd/48rMwiijw7gK3pXOKuKTBB6iCBIQuWTcghs4qMLgJv0PiJBl9WZZEokh15ZnNEv/5lw
w1ClYiquAE5nLELJJsA07Nztd8WJpfubXhIb0f89JPnzlUgZD3AGXAXFrVWAIj0X4kcovd7XfZYI
4jRXIrpQCIEWA1+VAYMpq5wm27cFa25vY8wEOqeKAPFBJEOwOa6ljGnDtxkpzSd+4eO1AROHFaIS
G/iVU/upV32NTI6ROe70r3lJ1u1taiRIQNCoR0go0/vKgxy2Ro7sHyywkWdkAEjKy+Rv78+ryO1R
Av2vFNqP1NgiTqMcSin81Pf1XrBrBEvaebAmJzoPJphSAfGRONxHf2DOuROzvXl0VrKpT8yJfRss
AD/B2AWGUZ1pB/wYt/RFM7Uzi1WH3XxKV8IoH5LwRVTnKfmcxryvm+BsGNmhMICIEKoMBd1oEV5/
VOrZHheurxURM8UopCGLHS7Ke2RX79M++S5Y3D78ltrjOytAYR2QMvZMnadEH9FvrZvxrHRA8Fvk
z35q3sqS+9d9C2QekLJyvh3HQOVqycVWqvST+wbeD0cybPUF4WZ2Hn3+kL0aLzMrr7jNBK+/K2X5
YZIYAAIqwHc2aiBsHZZjl4Jus43KFz4NDomgstbsN30NYKEAtQ90KGSf116A7OnU9YBWDNBdLZkT
zRqoRRkLTXMjbyDYMJgMEpAXIe2kLGEY+mZJuRFZ2fPi8m+Va9YW9xS8yM/Zm2DtFat8bt8lxi2S
306Z35VQyiIQ7oFPMkAqOI0P/HAgXOwMNWFJoOygGnNhUfNQdJPYjLG06DSRWXpjZ4vPQAXEVh8K
+Jyd8iy5G6ZwdTLq1paF1/VKlTU0CHWPd4B5ZWNZFTSswAXpXeLRsLf9izWvsmUV2CAAzgmWtgm+
JWUVUJ8i7wXyMAHtBK985VduZKdeSZ5czJFY04mNQLIVk11JpYyiaQO14TNI/dpRtQDQC1JVPEoP
hJRkwp7qIpuAijYGp35n3O/Wd14fmMrzoxiIVmrwJXp2xO/KETiMJ7KYVx/JwhAqJ+8gk2eFvkRr
aL3FKjCmpAEqg9ST0iqsRHNLSQiy/pt1Sj8Io5N+aZDWR3vWKbeUeC2OUiZen41pSMgha+N7VciW
zFcf9z/k9nf8cyJKcRI9lVBCMzBdoSXmqPG7DH2RCqFFNzJqaRspuwZt+SOK1pZa7qYwwntPJp0E
G6bhamfBw/C3Nx8EBsgW61yUfuR81TQtcOXdoK/srupADYnXEJF1Aeym+59w42m4OhdV9wGzQCZP
Bm4pbM5icsw5w6xixZQXgJnXjIUy5kekEryqa6NKIPvoozU6spU65atuZ9jhrF3jgxVRMz4izT2R
idw4hQ3y17TtrUXD6I8KwGEx8USO1TbbKFQT7QD9ig7Ke+R51Dsk9nlozFiwRP0q8LSdcBjeVZ8g
KYV4gcZ3FjXbpmkpwEgBBAUCUbq51BizaPQ5Lm0YACIQ/eRyhodiCaC03eBTTpISnEcXPgujMOWc
1RXfmOjFJ1udgdJxQ1z0sO5xBjIO1p+M3IQ6oNb2TbBjh3OK3Rd45bfpTXvrfkkJc75gU/FX8inF
FyZ+GYGmhCtLAXrVprHdgsxBKaXM7LLykgH7676lbZThrg5MKX9fl+kUItRy476xE1326r4yYyOx
pT42e+A5GTX/eF/k9ssKDdGByAYsRjp15mqhzFoR9/j1xsFHPkkH7sw9kRUVsLh/8piRYWYM29aw
kkp5/pbjyhm4mcTMC1/MMI2+7GJsp+UB2o//Sy9+W5lWEqmHgB8VpR4jDGk1mO/lTGWXTubEm/Wp
/2W8c05tCxZvD4/qAVsPgpXJ5t9fZIU2r34AZTBiNelRwwWKixq3swDWo5MBjdg1u//PC6WspuSF
WGwiXOiAQvn4NL/2pdUdNKC4c3vpdTjxh+I0MV5Zopg3ccPqbJSlYBOeCzssWLlDqfhzoX2kpSVP
xW9MwQFTQwSoc/ujrp8ZJ910QUC4wga+jm4uXUdoBmkAYxzMRbholxqLDNghQ8nMT/3wI/c5r/NY
hYONnAV3+EciFdcnIYC2sCamuFEC1JCyM5X2V1DpjCB70+9omOkghO7iDWhuKUbhnHT4mppwTLm3
NsCCi6b7YJ40465h0DBumyK4XdAjA60x9p+v87DFAOJjjm0gAEBED4ZbPsUYz9YsCXuAZrNnT21t
nk7HmhGieNSA6IGVuc3jga8hb6kkq89TDPYjx12Ok3EpZFZMRn78jWLqBOGKHE+ldxyjujXGXkLm
3u87O9xJu9RTzvJzb0c71FMtFifjdviCNXIN/ND49ysbXRXQtLjl5nzA4UZrApwW8DTQbpTt2h+w
AyL5DAMg6nZ7uj/SKLMD7l67VAF8GiEKDQ/CrgQB68/kLNrsnbRN1QfRKwDlZEikYZZbTYildEYg
HWHMbhkTswsfdYO1OLz5HAH9DDvDoPhDrZN6Auckb7iY1AYHV3BHrE0DQXb6oR4VtL6UX+LRTpnj
u1tuBLbGo4IFFJkb6NNaM8q8SFowC1QA/+V1qwLj2f2b+kqc6JuCthOoe5QEb7qXCmDEFxFE6247
5WY8v6BRZA+5YY4KaHLD/HkIskeC+TJrHKZhZnsWjhXvDlW61wus6seoYIcVwL1AA5+IJgKjHSe3
jjzJxxbMnyPxEDM6dr1smB3AF1MQyHSV7gUjVu9C4RDklafzJSMx2AqfFRDgKbJA2K7pMupYh70O
REg8qdlsRYCnmbnU7IKDOmmMR23zisDXhZkINGJvMF2TjO/kcNIRbHK90+vlXqsDRg908zAYCQJ2
IYa+UOO4doMxysFzOwEsA/QuVgjWMX1Z3JLrraAU/sl3M2QNS2JYFoNBXYtK81wMOAlmK/djcIiX
MH/Q5XOT7UQ+nhk+Ysvbol3Go5NMmLtoYtopEkYtIFU2XT5E0gNMy2qA029UuYl6H0PNt64JULHY
isQlgeOUekqGjuObfsbDFel+HwEbqX+/b0csAeTPV+7VGLlArTRUf6UaIxb5x8zKP7e8nEpcN+Bg
ka7RWjBXXS/2MtLqGM225jMrAZmqBfb9U7CEUG7bqMIZM6ni4mZKG1vYEf/IovL70qUq4z62ulQg
5v5zHMqbGlnb9DIoBlxup+5by02dAbQhnUNAICJsY90/1wbSCNCj/4j7isFX1wMMO7EFpDmqdMfy
nO/03s7sGaMS7/xH6AMzeDc8pvb0Ks1echIZ9rupGivZVH4dqfUcyRyStaZsbYVPf1ZN/Y1xPsbF
ffGTr843l/HUtOR83G5y06d8p+3IHHFstQDzsQQndUEexghhNg14dS7KpjI9KQrp65sKD1x/1tRd
qB/H4IScjaEtrNNRxqUFZdRFKRKHLv+MM+Rk/HO9PDE+obgRsqxVhPyI1ScEiQ5YEcgmGaF4ztGY
Co9kxRLtbcuwmfVM1pGonGvuStT+dFwYoeUW3yQg3vcmWcyNj5oXmNpbwBHuC1aawNJF6i0ZuHRq
e6KLpdraRvMw1hPjrpimRvkQTkpVKSMFcbLeuNgtuhrDe1+bYJcgeXRgokqcYi83A22OzGptss5H
uZUwkP/T0e/42Ypnw2wn1kjLtgjsjxBYWoJIdq0nAtcuUZRhLkFMas5sYjS8hom1i8ASQv58pYxj
FhjBoOIjysORB6YEF8U2Q9/JPdCBH3pcf52D0vcQfklWiVHpp/aNP+X70gp8VbGaA++HJ/SCkZeD
d8Lj28PImpnbOB4mvEHZKYNkBDNIlEsUBU6skGhp7ig96sJvbWDUjiRyz9ThgG+rkqoRD4ZxOliX
uyULB63S3doRsdMn2NohPMzn/lTulUP+KhznE/ejUT3834PmKF7+IMKrmJOX7ONL7c450IjSn90J
PHq7wOJc3e0+44vCKJVvtXEkDUoEsjVkgEDfur5mtdZyEF1gdFAEKhIg2CwDREwYGzzEVn2sXUL5
8Ry8szPdrWRG0pF18gTtDn0ryk50QGSMIuAc3bfOLTCfDPw+G80jwNwoaDw2VnFiXfnWi78WSdNL
dmqlGGE06K56EoG4ACRnW7OS719D/VbBhnHd8LCoaOPrGhhLwQkpV9eNcRB0HIZCi2/gcnHCXe+Z
pRVbxqe0n22ybcmaNtgaH7kSSbm+SUwbTHzjiJ1td8fOXR7K98oufM1NH8uTkmCndDlnpvCoGqbg
NKdFYcTvWyUTCUj3qOSDegTLG5RzkuVAIOso+lfeLZPhzANnpVYOS04wp8UaBt2y47U4yk3ppREa
Q9Lorhbkv/l68edcYLn0DTwCgCKuzkQ5Ki4oQ7XOcabM77CIzJ17VGYswDufAN2KjSlsR2IzRcMs
Vf0jRarJANja0qO1eOqlxiSsnBklTEUcX5f0Io3fp5QRSW0VZ0hXk1TUQMKr0k3kUa9SUEJjkpeU
S8i1YcgVlFEmoZpLPlmAJBu3RmhIMFKL/wGBBfVBjXzklkSHc9Sn1MkVIJEuHuNx2QimgCeIA2E0
mcxRUI6tXJBxcQS34t+ciPkjp+FAstkfCyfrbdas4EYoSibPMWOHiuvt96uLql9yuFl3jJ+LOjUl
0bDk7pSLmLmpmOPmGy/nlTRKI+pu4CIhgjT1RGAOxDflQBg0y2NEhkzROOtfsl3jcfbfhy3UrgRT
Lm2oeaNedGxEJkA4qQHxqxusgcUNbb8SQbmwQY95WUqQKMfF7yUQLVGJLFlgwdBvlDSupFDPTxoO
ShG1GKvW+Y86SKylTq0aRdcylv6BR1yLuhlAloN64pBUo7tC6p6Y55ugiYMVP/AApCg85V/3VZ/x
AenJ47lSuYYboflT9bEsT5X8MaqMVrS0YcBXZyLWt4oOy15MsjoPsV7cKN/1ko9MWca8R3fQ5d+i
NFt85PV1cpqNdt8q6fswNbsab5CY2ACm+qUolWymws8JyN9m2jZ+qJUnkD87hf7RBd/H/G2ZOisM
FDClgAChTayen1AxmVHNW8xGNJ7aIduVA5Y57n+6rddLxciVgtVpIGdhpuP6XEEhluCfg2E13yrk
6emhturaxA4HgTjLP7pfTPjbTUVcSaQesCyXS3mZoR1cVupmGY5POT+4cSU8z9LkMo5HnB4VlF4d
j/K7aM/IaUT6C+lb/zY8TweCIDLUoIetLBYuCvNbUk5q7keswuowseyo7o1DgrHjnxO0nkR3ITP0
YYqjXVOozf0yKzxesNEh7YWh9AO7/poiaPFM1w6LVn7T0FZXR3uqfuKGPkb9sEJy2cd7EE2Yuvz6
T+5M0wVsoqIcehOhD+B5kIwY6LuKKYIPMANCfXhSPALXwypSiZvKuJJFmbUWjVlZYPGSNLx9IbSN
i/iI1penmPqjiIAHcwQ2n5jJj8WbBVs6YaD7J+flNuf3OxbFBeu3UKZYJHUi8YmAESExfozmn8NQ
Ows/WYXCqI5tXuPq0LQFIkwQpIGDnjaVafTnBVSI7cAaIt2KsFRxJYayPVEMdGFYkLUXx+ql3Ad+
784gvF4wxR3brBEX1pko28OkYL9kKZSmkAQrHY9C/I5oieEtWTdEWVwzK42cVKSzPTcYOC58rsMA
NQICXmc5ZpYoytRmieOCNMJ5ZAy5LL0vhccGsI9N9XTf2jbloESP9oOAXjadlZZlDzCCHEX0oP5X
pX1qOaDbsODS86z446seeuOKAfSI6VsYFEhgr1+adKxQuCQQiuon2UkiU/6yHzyoPhBQzcU5hk71
rh5Lv7TnQ8BbszeyNHIziFz9AuqbasVY6UMKsAkuy45pKDlBNe2EYLKL6Wvf3lHi5fn+591Uy5VI
KupaUing1QwaI3Wj2Uc7Nf9oy2/3ZWyGJn9k0DA2KKEmHWYEJBdb566R52chLt/ui/hqddy5PHpw
uu9VDv/g8kSvOdYH2Qs84VgAul57GnIzeRP2sIBsn3kDq1u6sSWMCHx1PMpFl6UO2DgCblgcMdss
gRW12EVP6Qcb/WSrNnQlivLAYjQ3XQY7Qb+ZAP8Bfw8jAtGF+08WRRaueCZu7layfSWVcsdxATbe
ioCXNnb2Qhb2sBD9VZduMDQaY22v9XVTRK+b81nZzVaF6Eo25aN1ocoA5ogTB6cZE5YELXzaGShE
JjG2zBIncHqLoUrkI95TJeKRVpG02iblBNhZUqwebMmNrP41PMEDWAhwLwZzV3gDzPdafyi/U7fq
IMTKhAGaMXN6bdhFerLjoT3GY9OfhvHcGZOZNB9TVFrpkCHabu1ZA43VkFvI6L1hbs1FzC88wWjG
sLCWRC8imKWj/Pv9L7Ptiv9ykCrlnkL0l1NwFgNjVvwNbCqrnU9yhA3RkgXLtFGpvbp0yikhKZEw
TImgJ6le5PAypYUdS17A9wdOGx0jyywhDe37h2M4QjonRC2WB64QxgOiKbzwTeh1UvqQqyzCrq16
4PpsdC7YpaWeYGTrqwrSW4qb7nIwOxH8fTR3fudeaqXYFfJEVCPn1gIOVmaxJnEY/lijHFbVY/K6
rfATCqyzNdWvImXVsFkfk/JTg8H1cwvKb0LT40k58CAwWgQWd1AQu7lvZGYtgjUrqk1WuZV1NMpV
ifMyZAH2atw58YXlZ8pq6bMORrmjESm41in4+7tptlpuZ5TnDACT91VxM3HCHDSh3gIkys300hzn
Yxn1cLj17/Cp8yUgD6Ih8RhcJItMZrEGy7fMTVJBFA+mPCzw0yEWKMdjAB/jUIS4uWvBQcRfOPVV
EH+M2mxGAm+WgsY6I1Ey2suuhNKl/zqf6qX9Qpn7SagcW6u4pK+SV74Ip/+ht7Hl09fSqNpjVIRh
XqMpRMID4AcRHpPM1B5BM2thPYXJVrAVyK3FURYGtkiOa2SIC5rYUrX3OlacUPkRhaEzjrPZjSLr
0dqqI6wlUhbHhxqf1w3uUPb0PX9K3NTq3dbvn9lYBJsBz1oWZWR138Wo6eN0ZNK9AvTwgE8JXKSd
xPAjGzwhGuaodCzDgY9AusEPKYW8iOQKGRqh+1qwihBhrak8S4UZ74CpAfZqAS2j1FK86ly6lacA
vXq2Oy8JTfFgfLC8ywZM7/XvoV7AgGvTtpTxMAXFW9h+76PUEdJvseHJwmzOxX7OXrLoJLL4PL5m
rG6MZfUdqAdxboaFj3mECCjfOEv3KEb9d2mSfhdxAYZ1jNaVsp2Oic8PFfRMstp2MMug9QGg8cj1
itnNg4XZOCuW0ffhRytVof+xjBGu97pQUc+TwVxacwyl3PQrf/1qjeevAyldDOp/T0ciWLBznf8t
Ri1wK7nu1xgDfrsHeq3c6t9CTWJ50K1I5Y/eoN93LdnAmoyObQgJqwmSKYWftQa0QCWxZZ652kgO
8X9fjcZTpr40SwMC6f8Yg3SIUFMrjwQHm9Wh2cxP14eiTTyrGl3GSBPi0hFLdsORMHNpZ1SAvN6L
bBWYoII1ecWTaKrvgCBnU9FutYhX9qjxlOV3DSq8idIJ7vBN9RTDJHQdkYv8+NL81p9BnYTUmPU6
bSY963PTb67M6RInQmgNKgACPY4HKQJAdmvzbokZpszKn+PLPyklrqVSWQA3Z5zMSUhalU7xhiD8
nmL6sUqGz/tv/VbAshZDBf9jKkqVNOSSu6hPw5xg9YA1pEz+BlpBAV8FCjkd4H0CDekm6HUOPgXg
OkZi8NGOYA/lH9Egd/mltiaDAZm1tbhCBkgQSoBenXTZry1v4ef/R9p3NcetK93+IlYxgeGVYTij
nCzJfmHJkk2COadffxd0zj7iYPgNrr1VflDZVW420Gg0OqxVauFAMEv8ykiSO/A3NE+Fx+hyaq95
ixltDiBCZK/cJT9Ee7a1mCAZACca2HBPx8iimVoRxc21q+PGGfvrun06v1ubtmiiPwYDp2B1Pxl2
ICVJdSJRBnS0vKIasaf31aUEqiozsH93bnwRB+I2iS1vthbKmWLc1oVsDRAKvtWAZpFXhrM7pY1j
kGInUHArLFvL4uyxMerYKKuEKThi8Kh1y1+SP7gM4nh+IYfz0rYeQ+A1BCueyuDB0ER/bC3APcQI
YlhauxDvnEP5W3Z1sJU6kk8wqd2hEOWHOxO9GfFl7Nue/qDeK4IQY8Nk8AW2iiFwRQM7JudchjSr
K1qj7l1KlQNSDJBKiYYp/w8tv2Rw+7eMFo3rCjJ0sJbbV60/eQZmwnW3dhvFtW8srO81A83RfwLJ
8htA0oQ+dOOWsuTPOQ9ULHBCuGMZ1bpuVXKOTwjyhz5IgROaPaj7/w8k841L/0gSW/BV9qRSK5Do
hZDUvXY9EA2LKyug+xlW1DmD313arnkf3fXo6N3rl4mgL2PrfGIwEI8YmJSlnyD2SZkMyEgDfSGt
H+cYaim+d48TZvV6b/YKP71Ln4YHCtoMgR2z5eN8LMQSzCUhc4ySELe8RjaYdJDQDzLsor2CuvW1
kQA+0wk/MHyJgsKIqtfiLn6+G1+kJ+2j/pk/2geRp994nLKpSDDYoI1LPkEO1PCBEpty2FVK7FTq
5DRhHYzp/Xllt8omiMgZUSKAwmy0TRzvcNPOdpQa2X8aU4bDNUOx1IL+sNfFqLNbCwsKVMxfIf+C
Yg23sI3VUqvVPvezOhQf8XsCMujG76/qj+ZevJFbK7gWxxlvHU5qZC0Ql+cvHQppYeXE43fB+m1c
yBgoYy1+xAKoLT+IYiohCC57NPhpt+ijf9fAbxnvkp9Z4qZBi8HOyDVLd9zXvuhy3tQO7X26SZCn
0EzOtxsArVv6Dt7W6K5K+dXW7iNJ0LW0cVUB0QoI+TYsBFN6nG1Q0pVZGcHVNW05O+VkZEhJpk9q
NR4MTKyfX8ktfdiMOro5iYxf2L+vXI2u9i0AW9Eh1dbPoTy4yBM7Uvh+XsjWm88G+DAhqAgxdCRu
1ZIUTUSRhbNt3oaBtmcjCZOr74qLwhX2Q26YxpEs7n2ZqFKSDPpoAY4+vF+8/qFDAwIgBZhZZPvi
vnhrbhg2PX05r+TGLXgkl9u2eUZU8dkaS0rMjqNO6VBKRIwQAiE8fkE7TmNvqGwhc7DKGwfNEhgf
+0rOC3+yWbFAAiyufAdxQyStUzvYQ5pWVxZNL6S2/tVpi09K9VBJta+NSFfPaZMLoqYNqz8SzL0B
FSREFgBSWrt+jOrOo0uttq5uJ/ZTpw2xQ81Y3p/fsK2X2JFIzjGC9jqcpgJOpPUz4qPuVN2xmgwD
4C+om3c+w8UW53624vsjuZyHNEY5xsWDTbRSct/lC2KVKb6V9ezKigefUvVuamyvIObVEIIgimIG
pLJuAGFWeLHdXzYmBv+yML1s+viHnbY3xWBcW1kt8AwbKSq0ZwBDlw0/o0vysxd85RqSTtakkWbo
ijuwspGyby5nwNEkQp74Ux90JIg36qaNpkVRJvhUtKVcAr8t9kwURZ4K9HQKrEy455y/U/LZimYV
93tiO8v76EeX1Q5A6LlTJgzHEj0SqE0D8VQYPW48ClhfkIIHHWCXEVocO9pBt2PkuyGYMaHLYARP
L9Q7A0i22V5MVL+hJmBrgbSHi8oggHrmTLsYpyZV9c/e3vlZbR10mLB0JuPekp+Ml/bWfE6FyJIb
hUaErRbzHCp6pE9uZTIlXZawSCM+4HZ8AMGZk18bALQAMbPmhi/qi/b9/Bk+dfZHEj9teGWj5ZAM
TT9Bomq+LrPqTO2jrVzby4OmiEZ8NioKx7K4hFgF9Pw5HCGLPesWjzFqS+xtFRR+5faXokTpxqlY
L+ZnCLlSrdf6cupViMM4xkE10s6huQb8AdUQZfpOLxUohslrWcNb0TqZtc1L0IF0ISTNQ+GE2u9q
+LcSOI9XFvZMRiPCzEDbk5+LXC1IYZJG0PJ0eoUc68GdbcMs0MFg4ApRpLL6kTRyiARug+F4LVPh
UYZI5CE3t2i1cOyDVls0qKWS6AQLx/CfGI1sjOeo/SA/MgaXzJcv7YMovBGJ5CMpEieK3EnmbiHv
SX8fgW3bNATv+e11ZCkFFM8MVKOP1bL6RQMcIXarNarKgcHc6NZ42zdd65RtKmi63VboSxh37y+x
NFkSnve7GBjx6aA9NgvdDbQVjTtsGDnqgCyLrOJ9dxJV98liWdMAOXUYXVR9ude18vG8M9pQZS2C
L3/3SJypc4J7rNVbd44p6Jfu41bE9bDlh47EcNtD1TYDnTUT47PRJvMyQ/MKI1nV/BZo3Z7oSXwa
EuLG+lo5vtStUppKvcl2qJN9eUQcLdeXRM5zh4DvxgUZQ+UY6pK7BUiLzq/ohns/Es1dY62q1frU
h+bOjov7WdKc0oTjJS/U+hgx035e2MYr5SgO4V8p8wAitClJAQsBajJGTy6PTnQ17wCusZ+EI0Wn
9c1jadw7pcbceUdjSCv9HrOqeMDGjo1xMRaAAosIycIMw2L1YwEKxPOKngSgQFUwEEYBnQihCKOD
OT7gU2MUpmq3XZBqpT/JCmLNt1EjbjiON9kcP1Bd9dtWCxL7ZjByJ1KIUwLWZ6hvOg2FL2Vy+jAO
zFR1c9RIyrzxz3/gSfjynw9EDwCCGAWvKnbSVo6VxMsQTUWHD0xidEbqtqtFmWN1yxWNl7u6lr8X
Wburq3tZpy9N930xflvNz9BObiNZF725Nr8GSPkmUtUADTl5E5FQkwtrUrrAQCW6Nm9scFznZu1P
83s0otcEgzdLkbhg/Vyq8l0CA0Ta0cuQvnVSJVgZ/iyyhVl/CuctFbQ3SSXeDsFiDHik5A7Qcd26
7ff1dGcWOJExJgro0/nt4C2VF8qdQitORsBUSBhZLRFYeiVViafZZRiEll54+hzlgH+3FvWi71rh
xBOfdeWFc7YKtqQwNFS1C/JwuKBt5Gg6CtPVw2R2V0lN93JZO80EBPX25bzWJ+8fXjJnhBi3bgAj
iXJBOFC3qL/heepoPQFUoH3T1Z1b1magSLLXJc/nJfP376dgG3RFMsr1Mg7psfUbHakS4ORC5bJV
IiDG1MZFZ5qKa6moQcczKkPnBW6rupLImZWqT3k1a3EdLMoUZMpDYr6W84WxAGgZyDgRUESq1smR
iBLIZUu4zjbwmvKWpduFAVqTOpjve5+8mshooxtfSlxgkBJ0C+q4Q9GnkGKk/bzkLcGwGosBl+B5
xDsYgIp0YdEoVaDMGQqG4IOFKwvv+0gVTbXxcQdTcS2JbfbKlfVtFYNeU6sCu269PCrQdf3x73Th
QkKZ2P0ctpAgL7eW/VsPryXczedlbPrAtRrcbZV12WyhUlkFVesvuxnv1xLT8z9rRlfoLBcydm72
xN26W0cBVxXgaWUMVML1Ha/eME79VBYQm0bJr95MD6Bm8RYdsNgREai4uVE4dBZj2jllSKvSKsLz
AaJ6aXCs6G2wRZMFJ1l/ZgtsGhVYV3gcnzDGL8s86CisAIfsimG0l8EAPnUNg+HUi7w/nTThhXE7
VuWTGXU99Kk7kLwB80KN3qXxm16JEkVb18NaKy6z0Wh6rmm5Dnel7xoa3YBB0i1m3Y3mfl/WmPhH
c43AGrf2aiWS74avmjE3xhG6xVcY5nG1K4CyWI78vXOk++Gh+QXKCUHMtOUwTJRqMAGOtuUTTiC9
asKhjpI6qBTdj6dfSI15aiVq2t3UayWF88NADwjRY4elbNGZdBWDZfiWjppodnPrUK114bzunMcG
IhnoQlLzvizRki1jDCOv8++9JqKHE60b03jl/qgMarhagywtAcjnBGuQda8SkmTxD4VPYydIVSJm
BPwFXzMxcw28fjrENCO6tvt6ALBoU/lVbx26GCDajcjpbhr9l0D+raelbRSDEa4OFLsP5vbHjOmd
JHGM4XHGrHz9pzWhT/0+Gc1kC/1RfA0PRfUmjFroN3WvWWi6cXqxpLiZ+9/nT9aGAZr4AQMVoB1Q
WeNMg8iF1qGQUQdJ9d2cIgd14j93s0cSOIOY07iJlphJSHBhLKm/SL/+nQ7MJFcmJy9al9EJEoCq
uU9IdUi1RZB23LBq07QAoavA5MwT9qwyMbomnBrcflLp5ubNPIMtG+2L5xXZloL0u4k0DGpnvGPt
WwAVamYXAF7S1ZarZjTd1BSV+ze3HHX+/0rhLVmZTWouNqRU9exKFuI8kruE+l33phhv9jw7Az0Q
5Ufa3fTktzURT9e+nVd04zCh7K8AOwE9JMhaczuWpjSjSx9C0Ri8cgpiMQKwVYxnTIRgfiFzIlME
BLTxkIJIUMGgbQaj0RZ7dqyMRBsx6TR3+RBI5bU23kjtnQ6YRbDhOKAHbfBrN9r+eS03F9pmQlVF
sU+ekUmrLkVjSl1AuilTHTw3l8d6bEpBQu0kPwRfwZoo8GpmyLVA5TtWrSqHDFMmyRDEmpvEHpho
7tmIEQHzKkG9AaN3e1F1Y9NSVyK5DdTzZiq0OhsCBtJSNNZjJUt7PUv251dwa9Nw9WqfEbt5wuKj
UkBIg94Dl4mFZxlK8fJhwJ2MJo2YtJdzWxieDF60izRMtctyLCNdEAVsXDMwlf99AF9uUNKZVEbR
1UFbac4Yti7obYF2TN1Qvhtgr+fV3VrVtTTuHZhbrToi2VsHoAgOIjruqE0DTc0E6d6t07cWwwUd
ZCjjQW1w+uzyuqkHF/OTvh12+wYU07SV/VYSeM+N+APwzQyiEl0HLH1+bKC1Gv/XWsLssXwYSIdr
BgyExu788m29ao/kcOuXUrNv9AxnvLHoC2qtXkOUQzY+AuGdTdx6YRHuqm4EgIP6IRDN7knuYXsk
mlvTvtOJNQw4EB2GDKntVrvwTn1kZJkSBncexW3FW84FqANo2WSQsyfAML2NfkN7IaBW1zrfBpmi
Zghsf9MaVxI4laI0b+y0N/FW1wYnHgB3XEjuNNSBYOnY/3O6dF+acCGIsRgF8A6giQ3ODp/s2iBl
NUTkWnwDkF2i7PYJrh5zlxaqHIaFmFhD1fLYGmMykiQmKXzXsxEAM9BvA+OuHXH/OeA7RWP0E8OR
sJAGLZxkcv8mlABAMJ4UjOUGyHfH4tGUakqhDnVns3qwo/zaWjK/NiJBU/H/oSaOHdrbUef7xD5Z
XXhZGGVV3bILrxiCgY5vS6l3TjVmvzKD+nLUA6GevMdaezWp9KZCY5JjSyl1VKn1jZzuU9q+6mMV
zEnxqrSmf37XNz07yuP/fB13geRjpFa5hE2orcoFuR8urp+KCXDkh7DVnaHt/bYWsdJtGvRKJnNT
qxWppLxb4B+wGklzX9nxJZn0p5q0ouFmkRwuh1Ensl5oI9NtMmYHjZ2sQx1PvJEK6p+bPuAT9g4Z
J5AFs0VeKVQaRVEQ28D1GAd69FHKfxOQ4vmhgJSJCeBDxVBRolyKYKvxdAm4+mCeQYcrKaKIdNMD
rMRwRwL4xarcFfA01XtXOuVNsaO6oz/SD5S4MJwkwgfZvNRX4jjHhhoWBWQBtNII+oySj7AGhq3k
kUT2LOvhvJ2fzNh/ehsTQRkAh9Hizz/kCtsozRm9rgE14KTb5SnvkGGd9WpnNOqeROUTVYybVjbB
69N1v4y4MtALteyibLrXZ9DJ6sRXMcvbZobgCG7eyqsv48JGTECjQt/jy0y5AUO34rR97w+xeZjT
p/OLsHkg0AeIagraRE6mKcYwMmhSwU7xQPOrNHUBBeMmhohNRiSGxT2r47C09pKOQOMM6kEpHbkA
tjzts4+hKd/O67O1cmiVJqA3V3AoeHRvJcoG4AYiF5CO9WtIs8CwaJAPMx5s8fu/E8X5LAUApott
4G3bjLU3KG9leGsPkWPYyl9Yw1onzmmFZUGSgiUC5OoXYVCsBbA+gZs5kkwQ1ItWj9smgK2gvqdg
9Vp79sJcCuQBPGdAxOqHj/OLt+Uf1zpx/tEaWSMIGuUCq5FYwNmCMc+gqSqCddkyvJUcjYsoYPQk
B3VCDb6XX+A6c2ZMCVWYHPxX2micl6wiO5yXiGmDSCVf7vL+zzeGFf4NUJoCbVD7HCxdnZ8RMZhV
UUQLVgIcyPAbBqoZbsIFcqTeeVU2FuxIErcxKhrhi1Kv2U2cY5j+JbQPki7K72+VMNZS+G1Jc2Jj
7KgcgjJ24emLA542TgLgqaV+rPxycBqncZMIb7k/3ykItnQ8eXRg5fM94yPpbTQfSQjx8iYolHQ3
Wo1gBTdM+0gEd4j6arGoPmJUQZ/e4upCNgQubnuHvlTgdkgf0VbVA/KPFRPcRV3cmo5+OP88bwdb
BRLctDLWCatkIiA+dtlDBEMwNBhCjF250vaWVyNYco13BWMfmSsiaGL/HffUOBLHaWXmNG8NtR2C
LI/cTjNelkx/7vPkLkqWPZmB2WdKogCAPV9OZTKaYKKYeP2ylV6dqilRbTARR03Q+tGDcqU49AJD
NvdY0YN+VVyLZrM2Nw5TJv+I4y4MvQTpKqaSMcOSpJ5hAig/AXdoK+rYYCt1qhVGoVGmQ9eGzWk1
TPGSFiFWsu4IRnYWBQ21Sxi0c3inDdEdajXgUE/3cZ77ApPZtHw8Z/6RzCnYzXlJrQ4mgwnuxsHY
YpB+Q7vIjJbTxikA5RO6aBo4L3R7Ub9kcpejIs3oGlc7vO4rmfXHObWpOYoonN+KFWGeX2K401CQ
0QrtCouaHOi+Ud1FdojpjJXT/QbI1L66YRhroTsUrk3c9OW8jhvX8pFw7mxoaTXQSIKOoBvybOS3
EzsPpLF+SVWj/VfrCaSC4zMBzP7YHmd2DrXfk9Q7XXpdG4vAC5/MfiP0hkZICqK4C3YUvic6NiPU
ZRecvM5rrsJn8wUsOcA9sILk+7K3fQPN3+NV58qXBOxNCvLggAE6nF/Urdzs0Tcwa16dfhJmJJ3B
QBlghvBGfsNoqIsn7mPxUO/kS7w5BNfCtqF+qcwdy8nONCtviz4IaRPEfXGhdMlPu7L/zql9yeEO
YT1IrWFMeR+AeGAAuJX1TCPAY2e/y0PkajWYR0T12G2H8yWRO4K9AjTYQoFEauYXWvlqK0B3Wz6G
Yna0QveK6net7QWbp246uS+Z3HlcMqL1KAJjJUvHfGSExMlts88sNNWrnpiMeHvzAKELciKCPn5O
RWMpCilNmiHIJeCYovNnKHo3Ge/PayWSwinVRL1i2R2kpMu3REMmO/2OjRQc8P/D7r904bwJoBSl
VAnhpc3H+E7zqkfwWBtX+nv0YWEsOfkmi0JKkUQ+V5HoBjDB4moIiOL0vvRKQNyi5Q7Ql5HRay6A
2f50fiFPph/+41/+pyOPSoUswrjMLHgZL+rnxSNIF96GHrbNr2wMJqc78aTw9uX3JZJZ7MqdZFMI
WDkNITqVXpQC4MIgGBNoJbAPPmGRoI+5nAvYR1EiHdvejN+KYZdWO9ufLiZ/uJlSL639/mW5Ewje
Pm3IkGAYEsksvgud9pWtdgtCzuUdDG0YCQaCUxMBkc3rD911ePN3kdKXPG4tUWoJMe8LeZ39bdFv
p/lHHn8/r9P2dn2JYLHharu6JaqQh0YwRtNfMmDGFWAZnZew/cjB7PI/q8Y+YSWip6ldZwtLemB0
9E19Ti/S6+zSeCz26Bd9KC6aIAtMgeVvhwpfMpkJrWRadmrNgLLATk1FcgA4/uIVIC7w9DAGgspM
yV8kCHGLfgnkrps4SVWllrFV/2mdRqu2F+/Gu/yg+XSnCQxx+wB8CePcMO1KVTYkG+/sNH6KGUAR
SQ/jogsS9FtN2cD904CkgKE7FIi59/yoVB2pdZzlBgw+19GN6qZ79NjJktOZGIBPQ2dwTTgTME5c
UAwDoWVM9B7afn+tvoE7A8MSE6CMwoXNYMTbt0HVOQrgzHwdIDGpl7n9n46zfPrMlUDuRGQK8BS0
zxyDHV2AutNXaQ+wISqYat3cw5UY7lQsudFqWTJjbcnvkL5n9quiPZ4/eZsByUoEdwgqrZm6WUIM
u0wv/bRT+ovajPeR/FzJQTb8lImog2HTmQDxgw3pbhDXkbBK1UhHNFLUACFXvsu1wFsxwz55060E
cJGBtBgVgIwgAKCOnl7t5/lHG/4yALApF4fziycSxRZ37UGUwqxICVHZ/NjmmSOPgNz61mQfSioi
YhAs2+cxXIlK+3nSMgpR4XTf6Lk79n/RJICD/L+N+YQyWUnAQ7tYcrvsA63DdZzko9cAvciZdHKb
zfp+zESV2e3IA3OXio5GIQD3cP5wjqSsUFq81fLKeE3H5oGo5QwMzOZirrWHuUuv0PK1W8YJdxsY
NJo0R0lteUTGv3F0soSCmGFziVefw3nMUAf7khmNeJLXi9u1D0n4et5cNi+clQDOMpMWDTRKMSBf
iC5xU9KRM3wdauB1xJng0bgtCY3PIBggYBTmTnXWR2U521kfAMw0zpP9gsnd5ldcCIe6Nj0UvOE/
grgttNEFAbRPvNRGV9mVhVd4QN83wRzrkh80dDRMovepC/Ra5eP8WooEc5vVa7UyhDTpg45gTJg8
WtW93r+cl7HlG9HAzVAmiI0ZU24V7ajNeqtHDElyDFbJLdLhWXsdNdE+luTDQk0UvSe/w1NOYInM
EHgXhtsZ3W1otwYnNHe9RGibLNoFAVeFqSELRHkAfpqlxUEfzVjeFn/choos6Hpknp/cGHIjGTML
sC520Y3fwl4BOfk8L7cjKn5gUQC/x5010k7U8cXyI2s1ebHctd2ONXAb7ETfjUP+ahiSo8fAJkxm
1wrjgxTmh1nXb5aiumlFoRh/1HnJ3AJrbQ6DNgGrpddp5iQ6+gTiXFDWPolpP4Ugv6fChmBCfP7c
zFu5impMyvXNLlUuCrTOM8oGAyBX+aUFyi/AvVSgOhMFJ/ytxOQSBfPQIO1FCYQfEqEtqYamxfQh
bWfpENoROD/p7CWlQYPIiixPDVPRgNdJCMaEAlkGvZAyoG3gzo+vwrpN5TmVgZmHfKblqj5SU67u
JIYzHhjTmCiPIpTH2Q7gN1tJGrG40w7dCdUuuiB+eaW4yT5DMC1qFBSK4wwmN5N6MXqIG93isIAt
NjwUl5MLmgo/2v05jdrxWjLrXd/ExmQDrHcBmIkFaswu0Z7MSr39M9/G7xfn26YpkiU5hAwG5NoG
3X7cxSCpEqIP8K6Ml8NdEDEIMeuwh10khyx0io8ClLfOglTK4ILjd5+hTIIhHA39ZpmvPDfBn+MC
Hq8ld08MfVKPaM0FrJPceJb5kyQikuSTlA2vInetpzqF7Y8QMbrNFWv8CkeX3GiButP3he6ED6ID
vr2mrCMXhMnAbOZ0WtIcc50ECCea1DnWcFsonRel2Y8FE0CZGj2UoeWdtxaRRE5FHSk9Gi22taM1
3nY0x+h0BkR4J2/DgPb0XsqH73H2xxOs/1nZL0W5+Lqby3KYrRCb57wqu0y5YcRFOdAky8OS7TMC
x/IhiCvULe8J3//fxbX5pL451LU+xDBY8C044Zw+l83CRom9fnmW0dRldD8yOZjlKwJPKoOYr5cM
lxjXJLwDPjhG9OEhJIIs/IfVFB/TgFTCMHl5f2Ggby3S7Uclm743oShlvnWjrT+b87/TOFI1jSTs
UBe+y4gSllKEV7o5aM4aX1gHkKwhv3vsl9CIWEtzi6Vhwd70hA5HgL/NV9U9FTMj8BHs59avZHF+
IymqOlUJtt4kNPbqWcWG60mrHOLcqCMvo5io28sLKYoDIWT6RqQ6p07bpe1Tr5T6ZVnZUe/Yckzf
p9JOHqhqSO/jpNXfMN08NQ4ZiqRywqnqC1eWovlHMlaAb8rn0LGHVA8dZcotfxqT8MVS9e71/Hk6
2S1clEiWAKUICBKYx+BWss3zkU5FhmH01rpW4xCB5fCnR5YTwS2gZtZFEzYQYVTRrgQqdgNsCt24
wgSQqyEpOQtUOjk3TJ4NjGy85UDXxqsUjU08JFYXY+qj+12ZYFk1kLHozG9FFe4SS/15fgVF9sH5
wC7rC5Uy+6iLyOnN0tESE5m70TX0VLCSn6iGfJyKYgaG+rFbGtJcx3YfgwcuretS21lW4sptB4zZ
yp2l8qopJw9gwTs9A8rDrlaS+0Ut3USuLoYxcTLytmD0pRl+FdlVbt3iveIXYe1Icnchxd3iGdl3
K5Fyv7as57oYXppoeiNZ8nsZVEGW7qSn/PM4rVRgBrkKKSrSyVbdLvpumgt3kTTfMmp3GZAu6y4U
DFmWKaZjAZatCcKME0NnYeFKLmfoQFvK9bgAfNTcyHblSFOnNU5bh1Vw3hxOcgm8gpy5G7m5yDHm
mXZLO/ixLt9IIPukkX2geXqvG+XTJMWPLdIIVv09Ta9lpbuoSeepKm6x858iUpmzTNuq6rKn+BKq
P1VZ5VtDtjsvYYMZjq0qBt3QzAqwRR6USzGHokgA84jgNzWc/k13e7f/bX/0bvykoWzEkLKBCn5X
5U4af3Lu9bsU9+YTK+f8TYRlo0MIXow9V/lZZ0CsVJMkq4hGwtCPquygju8CfU8eigo6uUzUwNGN
hF/5DuFJBppKklcmgsjyJrxurmLdLR8Y6B1gs+XeAcvvW/cM193eoqnAC98EHuBkSz/lM/Zo1q1k
8ggrMlo/pTYuzZ0k0ReUBw5AkBC8FkUiuAhLzQ2jJGZn7qIyD0x1cGgpChFOXCZSrjLBiBXjglZO
pv/Q7FFJYQS4ojZ9BE6S1+uVl0yqm0mS4DSyU33kMJkkZPQ0HR089skEoFZhMC6pwTE6pPQQlmiJ
yuorEjeCc8BO0qkYbIiM3h0QL3MnLZWiMZ96mMVcXebWoxZWB0t7tuUcpK6ibviN/bFUYOtaKmJu
vOi5ULQlJZjS7BTXGwFSNPDi9uCAFrX2C4Twc1o0ytJUVhPc2T1eleXy3KZWLHBPzJC4RVsr8hnk
rW4CZLGiMVYQF4wLSjXV4o3KnDpgR0eUa5hAKc5RtR9E4yKnD2iEB5gSQfu4AiY/jXB36BTbtaQy
+B1GCMrAxTFOgE4Lpz4UF5EnKmpvmDqk6Zi3YU3/J2NFaVMaWQGu4iBayvE2Snsj0Glb7JuiH70s
M0WWeHr9MPVA3QRYZIBzIIl+fL8uyLWmOF4YYMBzWrukM2CYLC9zyoN1C3qUyst+/fErkBPJZUDK
uMGkhNxQcCnNr2YPIqmsuwrr7qqR6U1Y5LhtlfLpvCfeONgYfNMYDASajk7mudGFVPZKg4iHqKa3
xPVu6n9Zjf58XsrpMcDDFnEkMUz0keHP8WLmFLNEiW2nAfBNkKzadWHqnpdwqgeTAIhJFbGqQvha
R0Or1MT8UhoULfEw84ouMeWSUlEXwqYYU0eZBKavnfhBWR1rOc26NEhMwyG95Lb6L8WS/fPKnAZ3
CrT5EsP3jExplegdJSly4f39oISXbQZ0oSnJD2PU/0hKgCvJaN21lvBhTBVL4FC2lIT/hXME1hTA
/DnPaDadng4y1lKbYsDvTreJlO6kRBVVz0/PtML8/D9yeC1JhAsAEHJYzKvZRS6pr930Db3Qgf69
fi2zXf2E7sLL5IeIqUAklzvaCbDVKB0wHhGrSfee63l0Wxm5uq/t0fBikCN6gu3cWlCAuRsY7UPP
n8YbZ51FNonrIQ6QZgBXAN23Lr2Irgf0a5VPuYcI58/h42FBa5GcLxmLJSJt3cN9lXSfGdNd38hO
Ovxphc1gYhAmmhYKRgjluAs7kWOSjaCZCCyJKjug9zI+i67bnV/AjfVTTMyRK4pqA7Wbr2bkS1WY
WQnHWOhAdjErr5e+mdQQbNOGFAb3j9vFNOCpTnRp59yYMGgQJJpSeBLKpE6q261TlLMmOGEbFngk
iosN22wO8ZKfaIAB07suHhytVV0zg2nEgnfihuc9ksSd5WShTQ9mX4px3I9IqdDpUwt02XJWaxF8
IXsY0XK9VCPWDVHIDjgVgzfI4D3s+uowxKrixEt7hVlQfyzlb0atCLZNsJb84bLDwc6WqKOBVYbe
0lhuOdFDZoBWCLgk5+1QJIo7VEtIpWmgNQ1SAoiVskjQ0zciDul0oGwuz+eFnYZ1AET8MsdPptFV
WEdxYdfNDL00cBaljemNNB1BoG2MTm6H11qm/7ar7um8UJGGzJxWQusazT+gM8BJU3+NIEyQpsmV
+ge52J+Xw8zuOGY9Vo6dxZWcIdNiO45glnrRoVN3Gt+nwQySvt/lRvowFsUd5preNbURxVgiBdm/
rwRnpYqHjI1DbhHds2mdom0e83hWqJmOUVqiQVXB8fvMTa/EhRngCcdywEE35cJpM23fGYXgoXn6
aDpeS86ZdNOkV7mBtcw7NQeZati4zWLcRmrOUhXKS5WIgmPRInJOZYrnqOtUSLRTibpVYbGiBfku
xXbjDF15OG8rAv34cakimpH5zRQaKMXtaNLLufvRhC+KPQNZ4/d5UZvbhQkV5CYY8Qwfp1qTrSX4
axp0Ecj4Ui372anl9/MyNq8ZC3EwfnDA+YdFa0kxCLxKaVcU9KKb8uvBUDHTHw2CHMvmJq3kcM4K
IWRqUmmmQSMt1iEtpdmp+2VxWmLfIO+u/41vXInjQvxkajDXr1JpFyrgZQi1+Z6k6ZWlxN+Qthc5
4k2TQF2aRfoY8uFZa8owo7E8JUnQDLbkKHH9c5m0G4uWpSMN6ZvZtJX3F7sGojCV4ZVBIBfoWMDa
lMMc9XbFDu8GcJOEterPiizooNg0jpUY7izHcZfFfZIlQWWVYKlOriOJPhhjeP/vtOEOcBS3SmX0
ENNblYMV9tOMuGR5PS/lBOoB0aEKPPf/LtoJokU4RaHS61MSqD+Myl12aMf16I8x9aoWnK3jbvFV
J3803xbD+Ys6MYRDJCoX4MhB1wRvkIplTnmcSrspmh+zeHqNSxFR/dZuASlC0wgyBWgn5h8ScqHT
OOtpAOzgfdd3vlQ0ThmLHOCWV1qL4U5yJktAryMY5Z46TAQWYL8IRagcW85CwzgSUQB8pZ+QQhit
pOb6DMfXKmVgLNFrrGY3cytfpHr0fN4qNrVBwshCyGfhIHEnSWniKFeHWtqpCXXK+bIRcTJt7gpA
DTAugscWBoaPr/hUynD92VaC+yJ0J6Q2YlL6cylC9RGJYXqurnarycclteM0QAvgtdrWvqoUBwBh
7f5iuVbasM9YiZmzRkmiREkwK66/Z7X2bS4jQUlHpAkzjpUITUOqsIDbwWimgpWyEbKHUtn9P9K+
qzdu3vn6EwlQp3Srslq32LHjFN8IKU+oSolU16f/H+XFL9nlCkskL3JpILMjzgyHU84JJi/rQ4U2
m0vIiR/K/b8PRzr9qlqnrnHTIunBloHySZqR504M2gMvjeY4oFovwrrDUlXggo7lS16sFVZv6w5A
gyl4cdoOYOirJt4wV+rkobe46StHPRp4n8K+4V1WH5oJ94LDdac79lzrgSA3zk81OsC3E286LLdW
vXa7TIuP2v9cPrPJuB+mOX1r1oYeHJuLN4b/5mhqnhtT0hRwgX54Q23VjGbDF1Hjt0YZAQKchBTa
8EBPG1XHaYu/176SdA0snsA2qb4WSUp1PQb6cnagZl7EZecZBJsndLidsOWaBcs0GO9BKGwcr5/T
5QjMFj3JtijugScGD+Jzm6B8MUpaEZxTtPE4dkGP7xXzyDwAGa8PpztqKExjNwQRFyuRiAzozEp3
0thQE4tSeZlUaMe4a7LqJLban3qtuJV2488fOXI6ORZkAQyHWyR0qWhQ9T+GelaI2D0+YMPpW7kT
N49k5HlfNEWDcQbsy27TQ9solntQ9+k2K5CtBIVbXD4bROYFZRqWvGrBbIjxMW+wLN19I9hPh1cf
zUa7N/OWBXWvasvuxQqMd5seupUbVKOkGh4VfNE02IXBMcTdGy+GVT9S3/4X+zuVs+l+EpPY2I0z
cC8Rk8Ix0oDGTZAyxMD4ByvS+F/+qJwH3DO/U4GS+dmG0XgFaL62NT2CxRdAMxwYhjsNdrRBxkyf
MmA0AFAfoIXaD4WzbR/t4iD/fFQZh27p3MxKPWdTdoqNiIccnB1aLGIDq+PeN+drEbMH2oUeHnQK
r9vzBnT1NnR3gLVdjJaSkjLqmVWZTIv2ltftTzz/VQ2qXZtBbRAFbWTPAJ08P0uM7CyW1dAy8esv
Wvpa1l/K+vX6J1SJkFIkYN+m1qDBFTrehFb6wfPtcMpbxRtn1+FOFJEyixYg+6Te/JpUXcLomKSk
+5Z2xoNe82NugYa5rRWOsKcYrku0Nramw8WLlA9629KsLRNzfRODnczrB87W6PrX2zOCUyHb30+c
TadN1/CmgRA7e1dV/L21tooD2hNBdNeybQvKAFXjXMRcDGMxoEmT6At/XKbmc2Y7yXUt9jz4VIQU
MlYHxR172USw9cE0l9AYvGi039ZRV9jBnr8COAuU6RiPAKeZpIxh98tiW0j9kMR81kvaB67mTFFR
L0ennB4Z91RIPheYAdtTimyLNegLYQNERqbFw6Jv1wK340Y4PDy7tzb4doy7RgDR0bjz4/Ie4yD1
5ynaqALbMhI8qNtINfz7y1XlSHX6M6RUMc9Bpk3Aw5MIEE2xNOBdMM1gtUT8eKJgy0tQAQKPHFYC
1ynobslN+15NG7N70CffQvr8oNdKsQssyoSvQAeGlxuZESzGJzGqGg87Te7zzy7ZVJGDQ3Tcknxw
u9t3fDbB/DNh+RdDk28YLC2DzAap50x4mE88rocJ9AO+9kHTR4Vx75vcn/OXridEVaIhxy2T0mSB
XX/rsgcDGftif+2NThEOLomXz41NnlqwUsNmKYHWduLdgpZifMFkzq3zbjkYsf2pf3MPAPxQj+Tv
pU0nxiUPMmC7MJ3cTez8vdKC9GE2g/bLxkNEgKECyucqGNtkuxT7sHqr/lMteqvES3dIL2Z4QsFL
YH75MfLvZEqzr+Ni3miT86Kl05NXiCJwhAq0Yi/EEwetUBODX+BAkq5HjxWgaa8Rt8r6Z619dPO3
ln+9HhpVImTVJq0f/HkTAUIwy37ktD6k1t9iP/2KUViRd7a6nHPB9Yh2uGksY1cmjmDPvodX0cQH
xQLtrh+cyJCuqnmii+P7BWRMQx5WjMWjt6zBWrZACDWaKuzanv6L753I3L7uyfXYDzwzxAy9ePc9
m7D2X1dhieTeqON5tf9FQYLNG2DBoiJjS45uVYaZT40HJ+g4VsScUAx10Jks7HqOdTHVS3M3lv4R
52yDeie6sdUSPjIX9Prz5ateD/E0mSAbw35RlI2qQpZKmGTpzox8yc1ImaBrfPDWJC8cFGa0Ix3/
u27vu9kGAU8L6GK3Eb/Nik60coa5RTqTVclA3CMZsfxZzIocQCVCuhkQqFbRUHy4Wox3tEwjzxfP
17XY/ouLy5ZsvOygaAdwo2R3qJK1ps+HMqFdrr/vPQ0Fxi6dj7nRFkcEJudu6udvadaxl+uC98/p
j+Dt7yefbwYId5G5MHijeVwaM1yKKkiNJ2oMh+uCdjX0wHVjEMxYobB0LmgVQ+9jbQnW11dtIAC0
bFEaFt0d84FwbE/0bvAbxYtnVzm8l3WsGuPR40kOpgN9r0x7yDS7IZxcK9Tt4fOoVx+8WgVWt1tF
waTQNmFu4RTlGUMQ/JbeMGCSxnxwMUbWP05DlD/Y0RjzD/Rzi8lyRajaGVvDTLsLyG/HsFB+kDtY
Zo7CSj+yCpCPz9ZnkCUH6zF/ZXcUW58AmHpGepiohF6eoofrC2DOFi4xjOZJ3rbMrec3BPM0fgXW
hmlFWUWbzCexsAPVu5+NkX+q7Ew1d7D9r+fecS5VdkCyAMEuh1Temq9CNz4VxPypOcO71NMrtFp1
FTjYpcefC5QMx7BzUJNVNcaGuPcAouwHIzXj6/6wefQVneRRCr0aCZavyypJnfZ5tTHB5gogUahG
JlRiJLcD9J+YuQFNSre4dV0eVHMZ22RVeJrihH69aU7CyNh6ZZrZOCFsHgV++g3o3UHvHIcF4N00
U4SS/dMBJaEPhBfngqkx14vVT/0Jn24hARuARFp9uH44l+u/CMEG5q3/J0IKiy5ywGrs9Spx0FxP
nEN+K47+c3pvvO9jy0VpisXLcdQUF81ONg6xFgDvMT+GxX+5MKov3YJJuRRiAWlmh1lofKrfT0kZ
14kdmZ/dAyrm/kH11LsMk2dS5TJpO8zuas3b9+zrzzbjj1OtZYGb0juzB//pP3xaNMkMCxvHCCCy
jgSUScARoeikAUch6qP2hh1ApIVxhjHqY+dnEwGNPSkmhYXuKQkWNDSSseeE57x0w+bVukxOh2gJ
yIVgqPJ4Ge/seUKoFApJv1xXdu1TUZLxaJNdpCXrq0SnOf8KRHsW5sRr78fBHN81ejbfI322sXw0
FWE6OMZDOZtpgqHC6gNmP63P08TxF9pjfqtgE/nQ+o0WgYIkCzChuYJ9sskeMUOTKoZL9kLF6c+W
Yrux1EWnTxW+fVE3QWYJMKu0LxNTsdDuy3GBhrg17YC5ep4JWIzNmpfjJPLZ+Cns9MYbXWT0Y5lc
t7S9MAFWGgd7Ni6xLpbaSlF7M8pPWVJ668M69rf2OqvKhDvX/jYS+UeIdNbFyqolB77WL2LkOY+m
+bgNj/cxfcLqnklu1RABu99vQyJB28FBiUgK6fXsjJSzNktWcpxoHiL3Ta23699upxqyYYv/EWKe
H1JKC70sdESibV10q1OPn+gDktJEJNqTqbC8y+f4uTDrXFhG0dsgBjSqSHu3tDb2AYHFqyd9NyC9
QNEnzVHpqyOFjrsGcqLj9veTS2smJe/xdK0T740+2yGLipf+aD3MoRHOiX2npizatRYURcFmgEVc
0CBLpk+5OTKtrepf8X2N8EAH4cdxDIdIj/jL9Olv+RjRewWpGlpGFjptGw7puYaUcWpr22ZDb5vH
DBxupZ0hEfajOa8Uj9lfJRs56p3Kkr6mYVUp9wTi+nTrB1s2WkT2zYQyUnGr7OBs1ncha+NO8fwN
nENuWbZ109YC0TVZkvmw9d3EN+O9G9iH+uBHKuvcMxOMMPwWJrnCtIykIB2EteSYeeCZxA6RwhK3
c7+mj3ROa5EuWHko8wSZLpiJOOY+QAIcGP6ag4TNfuN1BY5lO/smFtMMkfl+GtL6pS2Wp5kt77gN
YLa2/u4WWjBqVDW7v+ed227AVsyH6co4yyVvF3sEYUsyOAFvAZNQHjnoaiwBtKcgNw+ASIz5jSUA
GFRGGgjUtECJ1rubkJ3+CCnOttkyoG9h5clYHjB7AYiS9k60t8WnrVxovHZPWezjMo8VB7N39qdi
JYdNhZkC6HqFUaNdh954SMt3AMSbovTRCJvDdGyjUYnBvGfdp0Kl545v5MwsTAwB6R3xAmI1dTgO
7mvu0+PQ5l9MOjzYVnvQ3PFdrRvHpenesqJQ+fPer0CQ2ooq4B205TG4srcaYhh1nfgv7YcMoMHu
FysZ7kWAujeq/dc/9N678lSYpLIzOJ2+DDNNitnKgt62HkfDDsyKPWUsIdteFFfpt3eNnoqU3nh+
zzDdYVQYAB2CjRl3Po4EGA+fAHMIqN3EQoLvpMeR3qrmkvdvgd9fFjnpeVRuNa93xhK3wGZU7Ecd
Zwc0G1pUu9lzc6AHtH+vf909VfGi+NXKx7yrnHERYXqDBUp1FHnsx7RvvrqC1gGAExQZ116OjfqO
BRJAXDyYxztXrJy5bxYDvIU4blhx7Wu1OuEyi3jshaqaae2GpT/CfOkrGkJDFg029iSjK/Y32tWh
oTuvYzybxRpjCKgGq+Rk3Hot2lasw8u69nvkMcDoDfMWZK1sW6EnKbEBJCWcqDAZfwI3+vyULvQz
VsysuKnFB91NrYiyTItdEBLEjHXFS2cSA9s2lRtoJghLfW/WQ6vR30TT02Bt+RBUxDVD1g08rjSQ
zDXOMMZY0jFDbxu+CwdrmV/d1HNfrh/07gGchGrpHrGBZLkawFZItNkNMvDHtzm9ZdlD2WYKh1UF
Rum2x9yXmDp7wpAs5ZGtHTxfBSt7KcHHzDSoK+xfuIYy1wit6tUCQUeZoLwbOTQLO/evh+HOJUgX
e59qmIPcmou1jSRsaULTzHCnHa+fyeXdfi5FOpMVgMm4uLZedVYhwHjFEuhu+cma0NzVzTLorV5F
q3Tp7+cipcMpzYbbhjNBse6QrXZYeg9q3Ll9Ie62Fgz6iIvZy8LICKbTdOgFZnTvY5Pdp+TL9U+3
8wrZFPkjQ1KkLcXogVsXg+2RMIP1Pr91o+Z+BjkrWt+aErjm0n3OxW0qnzwIrHkFI9wC97GNaQo9
Ud6lBn2y3f6FjECZv66c6vtJGQ1nRdVzHfZdrU9u3qD2pwc0Fwrru7xYz1WSEhjDnses0rBR0ffY
QRzKhxpICFijCrg/hD6WgAu8Ua8rtu+4fw5Nusvhz67dFTOaq9n7wkOtXbVpv/vlXIAZeY6DWWw5
M2mZcF2kCHnSjFaMtYCfNQUUbb0qwsOuHkh7MSaNKhX0ObcG0gH8hk4Q09LuiLwkFoPilb2niA0F
NoJ3lHfkufWsW62yABRX0tpG5GRNlA8sFlwoMvg9MegPGBiPt7CVKl/LurFhthgm2pi8uWe1G2Ny
5zYr7ej6ue8FuhMx8oXsDJO1mhSjbcIpHprRCVn7sXHm2MX+NLUUdq3QSUau9r1p0ivc9AnV0pDS
l5HOwVCr2HAvcwwsmf/5cr50Q7jmsNjDitFE5trPZNBDLozEKLw3zXHviwLsu6wlwZr7ihPbC0Sn
cqU7g1NwbFFrwiQ43lM5GBLaksWkS6O6VIRY1XeUIiwrnGwRjYXxYwNMaDbmH3l+AIiawjb2wtCp
QtvPOIms6UDq3i4gpjf0KbbGdIr1Qcyh5aR5VJZiAgzsUj+NRsEO161yz4tPJUth1tI5srAciylt
X31pQboaC89W7f6pvqIUZUuTrHan61iyWR/1pQ77yQr4/OP/TxMprlbFBG48Df7FuvkrL4e4sjRF
6N7Tg8DiLcAmoLEiNzHHoTVLXOv4WG7+3jS9pMnNH2lZ/MOZYOAcnWCUE7Yhy3Nr0Pp6KTwNmAfC
B5F2wYchGDNbVSXaO/lTKdL3yle2DFqlIX47P4j9Voiv189jz0kxGmhjswXDgeD5OdciM8tptImN
0cD8tclvtaJFz/4/7AwoXqq7epzIkYJQCrQ7XnS0SjrSv7Yz/2n6tSKb3ynegZMexWRM5INl9WI2
eAUQc1lhsT+hjnMYWyvQuiaaNO6BYsp8RzzYc2U53/uuo7EgxX/jaPyLlie/QPJTZrYY7KnRP5+w
ljRYGKVvB4WWu9Z9IkIyO/QndT/FbkXi0DGNQCAfjtYEvuUR2xXXTWNXEsEEJzpN4JWT95LE0DVL
OqOVks3F50yI53qw3XCmqt3qXdM4kbP9/SSsksyYmhbbmAny5Hi0nDAj87+cy4mITdUTERnDkKPV
YQZqGauQe69rrmI22/WjEwnSyRfdOqQYyK8Sj/0oCLypTRz2Dc/L8Pqh7MsBChkCHNY65aLxaIAf
xOfbNkjVjWEH0NdgFVZEgPg3zb7q2ferln9e04VLASwDw13AwbHkPuf2X4KbgRdJSWzcCoWD0juz
cvoM4iNsKbolvWupZoU1r5ew6TXyVFj6GtdpuoJ5HAiUt2JwQCc3DwRVig3wwLe6YG4GFd78vrH+
/qFy+9dnImdkEkXiNuMDykhPpJtvm8xW5DS7jzlA321gN/giaPydW5LZFfroIvInPeCPbkevfmdT
A7sXTOjh7KTjfeU5bdh1uftOTNp6M6+5/dxm1DvO6q2nPWM4/THS5ZD2o18IHT8GHvTmu5jp0oy3
Rfful2L+ft3u9pz0VNSWZJ540Kov1lySLcXyaZYwzeCA89T+5VG0IRWZ6PmgvS63evJOywgnW5LP
wJs3oyJD9ePMZ4UT7RkLekpYQcJQFdaRpHDAB4Aq4JkMq64+tcZyU3ZtQNfp+A+f7ESKFBIsysno
bS8WPmN0VaQtaiXL30+kbYS5f1SR7JH0nl1oJoTkgPzNASU5jO+ZlfisxYuPBxP7e0Spc4GSzRmC
AMJ2gUBrWkKz7uJuoOHQqhYvd3axIWfzM8wYAx5LDnQ2OuJrw7EVOx7aGyCerm5cYaOvvvfFwUOX
xj4OXWi88i+/0NYVl+yutWO0e5vx052LN23bdBXBoClLwAl1D36V4yxAfHvdPLaTkUMrcOotB7EV
qK4yahUnfakxqtUJ4FheUEEE8WfFHkZqP+X9EreLqqKxa/R/5MnoVW47eP7SlZip7rZhIy9CkRUr
s38/rohzOxEjJZSCsw71bizMohZ52/bWs8n0mCx6LFzn+foXVGkk5ZQAkBXYmYeoOXeBLtw27GYu
6M9J6EzxpNi1B2Cd+mAHM/UL+M2m1Ae9nAGjtnR5yOfXstTi67rshnIPqFSYncU4urwv45S905uC
sGQmIoMu/BX0G23EaP8OsLlDdF3abqqMgg2gQ0DRANQ06W0+m5VonHqC8bU1DXpmYXPPobeUFp8n
ph860YVMr58Xu7sHUvkUABlEBV+1a/9Y4N9a3xaWMyVD0ejsiqVAWcJfzK+Emh8qiyTNugAPEi8q
xMtFcXfvmgsmaHBpY6/vAkDTp7VWYRsIUR839OjbkWgACPPt+pfdsxQgE/oQgaWUC8rqduF8Bi57
AXCbHMNRWE/ni8JUtqtWDhzYn8FbDQP3l/x+vKtEjZFOXMULCZEKhlr3oaqfCzvD/SLuic3jTv9x
Xa0tql/KxJoETkrHQI10zYBDYSwLgm3T3GzirM9ulwo9o8pohmAp1tDM3LAX9vvrQneGg5HiYsru
f1KluwZwcHjBmQhZIqo/GgerDrftGh+TJoKBzk2E+UHV11QpKuU5ad4NKW+x0wO89x9G69TBXPW3
eul9z4DPHlhD3wTMJIrZoT3vP1FUnqOdibPMhsCWSIFOW2QhqwMamRUV1nLs64kq0p9dA0JLwvNB
zYTUfnOUk1zOSNdhKsGSmoihmG5S4v+XCjaGmalhdcpvkRKRZ8LFC/Eyprj0dhU9ES3lRJWf6bWo
6zIZTO3WpCCUbxbvlfdp3IKB41/M50SYZLQgIGwZ5/iqHMS2Tu2hN268o00fm7X5xGzQFDuMH8ri
jevmPbX6zzrz/qvz7FB3q+Kq2gt2Ww/jf59csuS5ykxn5bDk7GYgn9HNfcjLt1Z0N1ahegnt4NvB
ayxUyBHXEd7lSrmrufpKFvjqWnYRvDzGrOqb1jTvVi5YQArvrrC1uHUbDFBRhcvunu8f2XL5XGs9
c3aExYAwo49RN5M498kNJkMBumvZX64f8F5AP1FULp9nRWtStuD+F9ZA7xo6mjFWWef3Vu+tCrvd
ffehPwhwUdu0LvnM/LwAA4mLBmh/0B7JYT2OQXfg97+mhUAlfl2xnRFqHCGAN/UN2WtrTJ576OKu
0+ps25MuWLAOfqUjx57wAkM9tq3ixnKWYzVp+V3agfNyqbCLMmB87ggiFC0ya5HHuZPRwFwFS8rJ
XG6Y49eK37h70ic/cbsIT4JIaQ06RVeIJSAvw2XtPnIDGTp4rKq0Ulx4u+d8IkqKV9bipMSi6DA5
8xPAzjBH9L2cVMigOx4KAHkP7woUVS4BeS2LFxmtUO0S5pwFub5ge01YTaCL+bNdcT+YS1NRldq7
385kmuffsBl9Z/AsyGRAUg70ubTvMKiFAUcdJA7pNDdBNZhz2C99FWZL8bPUahAxz/Nz6hddiBcl
WHeYoboCd0727FdJxtdinbu3LIGVnLnLboqK93eZThnQUs00BhsoVxzvzpXrgGROt7FLuu0CSfLQ
8evH1UQP2dLZE2b4oWuVhmk7gSLCjbeeS6TRQWG+O3kahCJCos6wTdLL2ac9dH1Wb8uzmJyyvQJV
NEVfdEcCQDiADW8iDIMkSZIAkjJ3BSoyWuOLc3SBRkx7V/Es2TmpMxGS/WQGAeTNJqJv89uqNILS
evCZeQtiOcXn2rtUzkRJhzRYa8qWfkGGMk71g92I6WZO5zHyrIfR07TY8jXxqmllG7WrEIAWaFR4
O6rvKQUc8P7MQLCCso5dho1fBvny3/WwuxMCznSU4ozLuag8sZ0Ys5tHv7LnR79gKwCTOAlGI+dR
5xft03WhO8kYhG6zzYiWqOtKCafWTk6aEo+BJtxyYgC6VJ/LFhPjOcZQmWslfeGww1LzKdEX31fk
nZtGUlp/Klzepq2ZbvN1pU2Ske8rudWd72P79bp++8f2Wz9HcgO30Rtn8VZ81DmLW0cPx6pXXM57
brAtLeJqJnii+9In5MBg1udmgRaeVoSDWBKuG1rgVeTO5UTxitw5L+wUbJCbmET3QUR1HrMdY9H0
oa1Ykk3Zozl3RdQI604TnRfQyrlbaf7iFvRmrCfVYtWOeUIyNn+Aw4nSuYziwWqQarjm5u1kPej6
ENFuAdkQaKYzTI1bqm24PZc/kyflrG7eY3vdgDwNjD0mv880M3QyN548UFXhO48vDiqzBft7gzkT
K33gJZtbgldYmaCPHnTsK89VPdW9I7R0PNC3XA5o95IEhuJyZm+K8amOQRoZm0By54goM3hNC9eN
RPuDaf7huiPsWClIOH9L/fW5TxKmtiKcuzqkilo71tmG5dWVzwaWetk/7GWidq7/WpYAMuxFbxqb
/q231EjOhj4/ZGN7ZHP+0E/dl+sq7QwBn8uRTKT3sTqUjtBpuSXkSI/lbRaxO0zU8zygX9CafPUU
EWvPCTxAuGNpEsxDgFQ9dz9dsNQ2OABdeAs2p9TkP7HLjovPAN8KqWwNYEqWwiB3RW7Y9BaAQVGr
kq6+vk05tqNqwFmCC9PEXPVGwjfYNOD1e5Jmqpt2J2CCWMlGbMGewrZmc65hMRGSmgSZiX4LoOf5
3g7rW3qbo+iRd5EZiLDCv+vnuHMNYKPQRpg0ANt0MVo9NMOgVx0udyPFLur0Pe8exqyOrwvZ0Qva
YA4Wx7cxR0l6mVqn8VwDRmA50eYVRFj84Hq9ihB9R5UzKVJKVFv5jD4jgEEBx3jX6PNLtRyNfPn7
xAujdFunCuXaS9zlIrdq065tLHLMTpQbaL9j32sy5qC2DUXY2Ht5YnoPxQPYPDqwcukNRA9+bo9Y
pLCZ006ByXw8gRZXNF/qMnWWYHXX7hM1ct8NCOAVI7Ma6aGioIMJLDvNSYAZM6rQf2eTBQSweHsT
fztJXLrnRro1NVAkFFiMFoH+E3yMCXvRngFfFfrvx6/59/qQH/4e+m1zQRQgyeaMF6SjZTESu2AY
uMnqFYy+xAMTBcXy9HUz3TOgUylSSNOcfEDTzMBrxGO3Qvc+VKz5yJi4uS5m5zY4U0a6g5qCLes4
URRx4Xi3eMdPkeO4daCP03J0F3tVnNiuPMNC/YlszFtyVHFs2riOwGxM12JQqXB6ELMtS+S4670n
2n+o7W80nb+lSV6oVVicHVN3q7yVXbAy4wWFIewdeVoXzpZ2N1eqfeXdY0NjyTIwrLJD0KZV2N7P
AG8CVL+PeMp34Zj6RkiKVOGPe4JAM4eJGPQkbWC1nFs+cK7nUWzFiKF557Vftb7C1N/bdePYC5Wn
MqTP53WNP2curtWSgVDPBi4m/3Rdwq4DA4sck6GAarlEnFnX1etTDjNP36os1p0Df4cN9qgPtDLQ
yVFLY/fQJrjkalXRY7Ns6c2B7BlHZOoYOsP48/kHHKZB5AaDZO1YVQf/sXxuVuBl5rEWTwffC6t3
Itb+639ue5AsbBSK7x7fifTNT06ysBmDgVU+Zk1izo9L/30o9WD2FRwme3WdMxW3jOJESK8BO7Mk
2CpYbqsPtY+l3CYpQzeYp6j+gL5FUr2qZO7rZSEeo1+NF4IUkA0zayZze2Y17pKs00+WscNaqaaj
d2D9fGj2R8xmuSeaWaVdMSeFZlOIki5D/fo7tpzr6hN7mpKqDMuH4aBXh3wMasD7jcnU3eTjL5Z5
NUPvTl529lskQ2LFmroDcrKE4qp3tY9EWIFuAeuXPzapqnGx65JofAF6ASUjtE3PFTfM1hnBVw6r
bYE+nw9RTVQ3z54+IPPxsIxiuRhelfQph7EvpgHVQM/FtwVL3ucJo8z9UGSB6TT3duMr68xbIJF9
EQZjbmA/PoYmJZEod9RO464cx/n/oDqaVz/sA+eWxVrkPl+POXuf0LOxh4CCm4PZXClyak1l4XUM
1+N699oVQ0S8UhE497wASQJq5xiqsC68gGAotyucHN4G5DtmfCsd7EL9Q3RGb5ds4B8bCd2vR9GJ
D8xOP7uAHGySxdPuynw5NPk/LAZglhAle7SRN7B+6VzIQJGzuU2T5Hb1PAEmktjNA5/F3y+HYNMR
4xrb6sa2Fn1u1GVWzE3jAXoho9gitBfs0+sLSRXnvlPfhRScioPXxeWgC+X6SMFQVSV11R7SQo/M
wo4mYodO14X26ARVrSqV7GQ7QB1F53jjqHXx5jhXzHME2MusAZCIrnuzes73akrvUZG5HwYVN/OO
yUEUclIMFkBH+RvaVAhTay2eOPoLOL9Cv7rzMXF83XV2QsOZkM2PT0xuNYRlTxXAWGjnxDizCLgv
PX0ELFLQZcPxH4QhzGPUBQNQIFk4F9Yxk67GCieaMcjcO1bssKo4gLQnrNs0HNFZUgjcyQjQ5Pot
UK5CjkVaaISPTYK3e1Cx4WU20dSYHFDrgrbnPnW1pC7bNzdTPRZ3ItKZYMn+V2SnjWcMgNPRvaMP
Itq1IYqn9e7JnegmnRygMpoCu3c4OZGlASPzI6CzsRe+dMHAvIPpVq1C4p5BgkfkFzYnvE1+L6ZW
xjFFAKXK0jDCaqk+jkv5VbiViK/byV71B48JgN+DjNPAhLh0J5bo/K21MQIiyClulia1g8xZUfjB
u5jUwM5qO+tYuP6HWmg3PV1+GKz9ACDaG9dLFUXZXZ1NwCe6OlICT46XQLidZzwNOd7IwyMbp5DM
7sM46YpPu2cvcPHfYqTkMc9o1zStDsYR3h4ym97XXGWSu5pYOooxuI9BCCI5H5jebTTQ1yapWdsC
m3d6wFLDV7+pFDfl3nwlXku/BckD06M3De4K+ghg5loHE4S4eRsOr4BEfrYezM+FD2AI7aZItHuf
hYMinO0p6YAJGmiXWBm8GKIes4KVrlXgeqP2sV6yD2ZjD6A0rkyFoL174FSQ9Jiv+FS2osdbQ2gj
/UCaVWC7AJWdB0+fpwOfqa14Zu9rhqY9xsMB2SQDdA064LksB5rNox9pVhtO3ftKtWWyF1MAqY1c
Ck95DKlKYat3UeXCen+TFOLIDD+gjhdiZzIs8s9js0QKL98ilJQjbkNmNiDdMJR9cZcC0BJ7qhhe
SfjPMcqPxlEL02P2VY/qiB5UWD9734+gDYZCIZg8Lnh9zG6kpE4ZWjl664SNk8ULmE8D4LR/ua7W
niBk2mBmBt0TaN23v5/cqGY/iHJaIchZgVhoNgcjn4MsVxF/7UUMGLmND2hgylKuk3nczOs6gz1M
qQaAKwfzvfrn65pc9mnQ90Gg1wGRBIu7YHWigIHwKwsLJ2vJ0I9JsxV7ADMqxR13A31yMaKXkwwo
W6KLC0tQbKHTUREZLxzt12/wHSzmgpLpgoJ3w9NsAPTSJCnwT0KvtrVkLcAjb1s8P6ZMqEbYduVh
59jAAD+aYfLMQJv5VZFOS5VoGlC2wTM5MTNu0kOnNfH1z3txgptmCAkbj7x9Sf9kDsXoWpPTJJVn
PfZjfrcWfXJdxIUtSiKkKJXnGkBXhwzlFnyuqGBjG85eY8UFtukVoi5ChyRKul4KNPRaTLcB+tQu
gpmKI5bcwcGehS57cDwVybVCmswTMk1TW+obAOWoj3Ht9Xer+alssgDZXGD1f5sDnKsmR0U3a5c5
XVxUdoZ1AZP8+tPy3I9A2FRUd3ZN749BeFJG57SeU9cMWY9b5RGaGqErwD9RHrtM8TpTCbLOQ5S+
2kWN5aom8YCjdXAH8k4f4NZD3ekhpsP+u26ECjv3tr+fBMQ6GwuzTmHnmUAZGtuZ3zAH3yju482S
z+4S6YykqOuPWCNsTZifkXY36M2/dYTEwN89pkV9i9XO92z1hEKm6jNufz9RjNGyGLqatpitNV8G
3bvDqvyTNvNHB4Hy+jdU2fv29xNRNu1Nr81sPGRcYMl7XiDAtKs5Y2BYBxsgv9elKcKGJ4UNM119
VO6rNmkQ/AIMZz/qej+EfAJo0HVJKtuQokbFq76oZujFpi4qG/uOFs6n6yK2/+KKZciDo1bdgDnN
2y4Qv/jIG/1Gc/13LVb4J2v4apLxva0jLCJS/TU6wi+TdNFtdX+BUUpeli65Vow+YtSyuohMRvnT
mWo8dafiWA7svQUs25ACERCEHetfFxUl2bLPkSrF0x7wyW45v++d/Fi6qiW0y00PSYbkcj3pbVTe
XA5ur/lePKJFGdoBOECeqlsVrrZSluRqWMx2ejuHLP12o8D6P9K+a0luHVjyixhBb15p24yVRmP0
wpA79AY0AMmv36T23jNsDLex0nmekKoBFgqFqqxM5ftqy4qmKD2lgmj/8fG5rgvAPdWE+DlaylwS
DBlmo7Rz7J1+q7zOwRhBagDjpY+LF7sWcVOh8tReHIEYuGHjAQiefh41MtRVMrD1MqsQFnv90XIg
bMLOPRENQf7mPuXPwsYSjxRJe92snRpLM9wx6J7sBMUXbzRd5bX4tLKleuRLd85uumcyHGwaLU4w
2q7jG4Jotnfqtz+D2+Gm0xuqFLjoElDCxtLiaeyPaxX4iFsT6mXAnBdtNNAKbaMJk5GgfTRO+mTd
oz0jGrYTrYU75Ypexk5pYjy7QJqvDOfWEZXoPnbUuLVwhzlvyTB3Hcr3epSMN+nP8RM5FUHsU7d0
9Vci3fc/xRo0Aqf8/aM2N06Hyc8YrHAwOti+Mj830wlIDo9YglxkLzxvPxR3sg2iaI297t846ki4
G6nxSzLe1kX+c5xpNCykcm2Qdbn1LJwC2rvntra5WzVmWUIVB8eBhtRXwSe+KF6uuKlv+tWxP7J7
ffHjOxHaQGSVu12hKSGZy4J0MmNFwKwmXGx2F5eNiDhgLyXaro67W42x7m0HGgRRkTsPltVCG0bD
mEat99CvUD+jkfhoapOIvETgN/zAUSMzFEYL+I0NpJY5GZ6Zy14sjQBuCTzn/3EukDBjcEwGfIX7
fLlijQXT1kvusf/WBAuImI1Dft8duoCVoeojUieu6Osp+w77bpX7fPpiyjNVNVA/Z0T6Aiyn4etq
Oj9gMlAOO7JghKwzdL9fIAUpZ53jGq0J3iAjQTWg16DNkFkvGXAYj4bFUM1RCVBXRZp5yICKGwAD
9OP1/Gc/QL3/Xs4N4lTT8krFAVPq6WwtyjFWjL94uGB05X8/BP8ak2zQwrEKH6KeyN0gYfwJ4SrU
G1CbNZYo79hfj4MqjgyUBIrDl5E915TW0mYTWgqLcWSSeiyq9J/rW7Z/Qt9NcDGpVudqkCcd91PR
Kl6yxKehJ1/RtBBVEUVr4TxYKqtUljtSRerQOH7T1OVBKyom+Dyi5XAeC732VF8G7Nho1j7yQaQ+
bhuLxvdFa+H8rI4nMGxTC2MuwysQvHYuOO77geXfj8L3cnpNHlNr/f8r6A0P6eAWcuwZEgTKMtEZ
390wQIUBiUb7De3YSxdDOwiiZ7OENMn+PucPupx6M4ZnrjvZ7n5tjKx/31yw8hw7c7wa0VEJL5/q
4cd/+/+5cyKzPpnRc8X3AJ1CDZaUJf9jjsY1MdksgTsnjgZgYlGrmOfJP1X0YMj33RRdX8XuV9+Y
4E7IlDQktooE4+TqY29Cfba+sSG/IMXzf/wc3CEpDSPvU4JDAvUFfzDvZnAOX1/K7sNiu13cCUlp
ZXbD6sHxbfogvdIjRmtextCJ5JvsFajG4Lo9wdbxN7FCIJNIqVFGjXOXTbeKwk6tZERN+XrdjsCR
PwguFAZddApHhrtFOoaral2kI7H/cHl3A15AJ7f1zpY0uEEfyJ4NyU+9DRkuXnakWVigbbB4sp+7
RejkftUch8LP4lDyY8GWrk7w4f0EbhcTw/4WgOJcYKC0sNiE6xSlLKq50Fm910wgzcYyzJf2jHby
zTxLfxP3gNXAWBeaah80g1twFaPUPlSRopC3VO0jqVZ+sVE/NjMTmFoP08flvZviHk1gyeoQEpsW
4KrMA7VrYdee2Vu+Mh0JOGauu81ukN2si9vLZDDAdaEjj9KSc2o9OTV4N0WtyJXk+tqCuBg7gOuk
nVmLbkHR/BgV6wy+Q9WduuHcMQ1IMjn7Z4nxvNFtkIrkL9cXuFu0WFE2//vluAhsahi8ohOoMKo5
U8J4lCFe7VTj3ThmJBy11vHBM54HzZgmPlmU2W0JsHXQnhChsXZP6OaHcHFaLRaDssIuo9ZCbV4Z
XEcVndCPYPL1LtjY4AP10NBmascKSiRaOOojUFIQrtMG8IrLIMzL8Zp0i0ENgCwJnKy91bosnEh/
EOy5yIW5ME6JMqTjkq4SIq92VL9Bus8Gwg1cIB5mHMIhMlFckVs/88+i3vN+fN9sARffE9WcdKOG
RyMhketI9/Ck66EMAIrFKhj9tjxWQnEqwSn60Gyf1bkeegTGoZGCegQh2tIEJJf+22Hl2cZbSsF4
ENMqgsKSqxVLOCbPTBHdkPvh9d8Do3HxR5P62cE8eRWNFSqmnQVt28Vu/BrDVBSQq7bNAznr2X9c
GxeInNrpSNpkVZQsxUM3QdjXjs92Tn9ed809z8QkpoonOVrd4Iq5zPdi8JvUZoJY1Bo5OIUwFMbS
n+u1kTrT/VCogjLm3pkHQA06AxAaAEs8F3xol5aNGaMABvTKM52S0jUS85/rSxLZ4OJKXLMuNSwH
4TVVGrfTlu/NKCJI2stituvgtk23R6PASMpqA2ofejb8ykYndJh9svO/afRtbXHBw8qIM9c1PlFS
n0ml+oVKXMVoRTFqdWP+Vtqa4eJE3OUY84ntKjKpDLG1RDPChYz0SAvknLFapq7FKtDSgwA91LKc
ulKjvmF6UHezTMuD//QN+WdVMuQ0Ncy6wkDFXIIbJs9dsxoFL9DdqxC5C2b6LPU3icel889OWcdA
MsD50/kWFENfktT+XlMdQPyq+sRSzAj049nplMGrNJWiEDd8+/N1bn8B923lQZoo5rDXdQ7R3IKn
KRb1A/dO+NYE9127xJxrGfi0CK8TTHzW7iKPrjo+DiXoNESlg73A/24ME32XOxr3ywSZ1h6tfVt+
tWbzyLTuU2/1gqGKveO3NcOV6u0eI3wpOvtRu9RBaukHJuleR4zQEkGGdwtrW1Nc9Get2oJWAds3
hTF4B9w+su7oST86lTu4C1THcjd+gYTc90Fy6+hvcqStde4WMFWA4Gu0YjBEq97NQ/7QNH143QX3
rretiTWcbl78UrxkmprBRI9IRqvv9nKYiy6Unftakt1+FAy0ij4ddwM4itIquYMzV85dILe56ziZ
D8YBLxul4/WV7ZgyVWDKQUdhyTjHXJDurTTOKttE1kXzhww0/RiRx8hP1t5V+fh23daO48MWdP2A
+dZBWsItS7PSOrOpgkfKkttubBgExI2xFGRtLooZIlPrsjcfTFV7WUo63G+zZn92FulbXMZnNveC
Z8oaF7j74GJF3O4BtJbmToaRxzKzOrfQQfcey+3ssrn9wWr6A5pPT2jHnwHS8K/v5U7EurDMBcVl
mWpZW/DdWif5RWNyNB3pB6jRnswhR4+8+vMDcGGOC5ADUOxouFjIIs2QEsgxOzLQy+g6NobbTbKb
Js5f3LVbk3z3H03GoungMlE1AfWaxEwOpCKmR4ZYfZym0viRGU0bapjk/UzplIXAKoLiWx6XZ2om
Iiqgj/Nb4ITZOC9PLKUjnwVOBTsARMKroWdfiy4+ABbs63nho9X1k0IoyesXKyJm/zWmxmGpMfJU
pxg7IoMw4d77/poMRLACXV0LcMVLB1eY040KaBEicFw8F8sYVJoGsgIMIE5pHqry8KcgVix/a487
ULo+1qQBgXM0sfw2i22QTAxnU52C6269F462ZrgDZRekM61WbiPF6MNGAnOV9DgZukuTTGBpL0Js
LXEHqB36tLOgQh8ZGXQ2ZJa5NK/vJVAc/bcVcSenUKpaouUMLpc8jh/yZLC+OGaLaNHrnQwRraYV
1XYFrsE/LHtQQ62KJW1ULPZZ6caTrk5Pg63djJTclpIoDRVsJP/AJLKcdGUKkFhWJC9LUxWevoD6
F4Q1miDmiSxxaYZU94B3AvIT2Yl2287mI5lMqKQXRSIwJNpBLqOQ2rmq8x6Hq5Rlcs7qARiEVndu
oc4je+ZiVR5JWCtwlL1Me3vENC7JKHVjGMuFduAD7I6S7WYBBs6j/jgqrhgkINrL9e+bC7LLGzmW
GQ5aWklBTrqDJmX3YykS7Nrr9FryiskF1BkzITxRhimlEKKVLRLNmCY0MiCAus8g0FwS94d0S56a
z3MbZL6IzWXdKu5evrDKbaUWD1qp5Cig18NShqQ0JdyPSSpwkz0r6KKAqAkvOLDHcnto9G0ypBNG
Pxa1/9q1Q+JOWiXCD+6kGJjJeDfCBV7gJ4YKxLXAD05V7Ha29k8va4ci0V9LkO25sakflz55KdVO
8H7YM4w8TUd1UFlH27nVLVRFu64BwK9T2PdUWTUkbe1ztciN35mT4w6L3bptJlN3lNrvfxw0ra1t
btG6kSgYDATzsWrH2ifZXiC122cqhUyrvJRuLmWt4Fv+TnR5l9maXGPC5kAodl0NLaa/oPI7ZO7k
1z/H2rcJ5rSnAwDY34bKt11p8jF5X4RClNwaUa5Z526jqrD7iXQ4+9BMa4/QZQzA64hhh/kuv8OI
WMAOViZY8U6Qs0wA88HYAdqcDyovQ2GjiKFjZDWBFMFDnBjk0BGl8jBOUPhpljXgVKwm9/qH3Tsy
W6NcCGd9E0sagVGomWg3YOnqn22LiojiMdq2t5+bxXERXDHyClPp6GwlLDZN1+jrFztT56fMaNW3
tDdQ09Wd1p+lvPDkhoAyJTdi+94Bn1UInjoLQ7YdFGpTq/fNgjWPoFX5uUjG5GuxytyEzgBgW18p
Jurf1HIBbMJ2yjFQ6Hgrk0Ty2Sy9GWP1TOT5VBfKgxlLvm6Ch1mZb5YYVfamUU9j1uEWK2AKxGRt
0t2njtmDLpOdR0l6o1UCwhSZ1W5HM8zNz2A1SZrGcgFbPkG28z7rISXeDL3bgNjCwj+FNqcRNh34
c5UF7OBdMR6yLpPcZc6+QqfxRlamJ1VpAr2oD2aTHzPZzF3NKE/4DJ07xWnUL3mYs+KAcc4XS6tu
kHuGDq52F1yhUWrmIVmJwI2eHaakPTig7LVmgJNaNQ/luj6Z8/g0JPaRLFpY6MaplJJDv3TgrCNR
7WQP1UJDsMSfpLKI6jE/riA/ZvZ3aUEsqKIPnUuSpkW2PIAw1HnRe0dGt9D8ktPxzjBjL23ZLwBA
AbEctPs8Q7XN6ao3KyXoSxjyj8HUTv0CXjJtKU/4+lNYG82vXFlMz9Hm2E1ArZXNI/HTpTZfrF6P
D71UHwu1jfo0tb1GzynouW0HZOP652Wpbus4PrJmOgK2Aj55O44mW8UUPLEPo2HcTppxUO3+cWLU
esCArAVPSoaAZvMM/tXJdGlcAD1sdI9SJ8FXcsVT7KH7gtHLkI5q6iZSARK1ChEU81S6rzf5JzpJ
GN+1rMUFB9/gN8sI1yiHHymob3y7V8AsVw6VhynnLrJ0yTjHECV05xncoGMh5X47OX2EWl4S1oPS
3ZeVunjMzscVxPybo8AJjbzN/CpJsER06HHSC5KCjqX5NZQZqjWSdDbl4jQpY++yloZ5ar7URhlA
2eyMsaW3UimOHY6tYRPFT8D580DAEw1ElWsr6S389cYcJoySSJ+A7khmkGLFtAOTmiM/GzlIUvwS
wp33aFgaami06aK6YO9Sn1lSg+rdojV1i2aBUzOwCA2UHEljnWsFA0udRX1wtPq5nISS3eFpwOzZ
bbL8CaIq1KV9f1ti5torUNpG6XwgIAAbmU/ijniNPX/ti8rwVTo+9RU4kKEaoweNDCNgwfpmp5Pm
YdbA+trI1Q9nGZ/ySlJLV3Lsxq0YEpaCZZproofbtpnjyVKpeHrmQJ03W86OMde3cgVFZWAebHey
7SPL9aMxOUdW0BrqcwlRAHgBoixtC/s+hhg68MjDN4jl4gmgjHOI0mbrThAo8xe7ZLe22hQunVUI
QAzZfNdVVuW3svPZKdQkMNvYOqKoXKBb5ABQw5gRsD5v7/RUB5/1Ur02Vlx445ikT4AtoLE9gvAJ
bfFjQqUWjb2hOQHDi+KmFia28olBaV2pYvbYFFZ3TLQFBM0dJJcSYgxe2dgnzYJ8tZb+VMtGv2Hd
/GwsyeexF+os7mXAlrkyuEHsACof/BubAtEjVzX6RfJpuiEYXvwt7qGHneWlgQgRsJMBXxjjrqLF
UtCuNXsMtxSm6qKhfUwpuZ8sJuJJXe/uD3f7ZlXcXbTkGkvTGHeRFn/LiiycIc01yJqrkMVLcPMM
uSJ4rO+1dC/Wtl7Dm2Rm0OI610psJPMmPy9vVhFwy1MMtzmyLiiEgJXdJUKoAkRLKhjN+ZFGk2RI
BA3Yy2fDHyXrjO7SizqBdLpp49e+UL8S0xG8l/byF8tch12R/qJTzyVsGs3tMkuQSsRWqgfD1HWu
Q1rULyXQokr0PmmyT9eTl70aEMj+3k1yWVqtGDSJM+ibDz4LCMQrw+kA3ZSb0Y9d2Wefxc+0nXrI
hUWueqDgBmmhNwh+FEs5GbQ7YV75bBv1kyWZ3vXV7Z0Hy8ZIo6yCJgV0Npc+gyTEpEaRQJW++Dbg
YtLZQ2OJKJZFRrjEftBSsNShExxBbemQIvkAqME+UQgcXF/MXp65XQznHHnfsM4mHSA3RPNA+hG0
sSiV/Y3C4s/11gbvDUx2RqlY53g9IJv+qR4hv37oEbQcr3SRf0Ec1ssDx2+jIUp8EWZhz/23mTR3
xFVt6RW2FCAFsGMlc21dmh+gvzaFZIyHx3GKrQdTakQojd2DvsmrOSfJsbFypWPNmA1sfIjFZL6p
lDejQe76hT2D9YR4cycdrn/NPa/ZrpXzmnbJoQZogczXdKpQWYYjspSnRhWwLu+hQPAiWjWRQQEL
em7usIE8dUAKDYYdRUMuKtVI76bkl6UnJ3Wxv6EuGTGHHuu4urOrHBSq2fo7bkbLEZzEPefd/A6+
sWvnyFLKBMiQLOvcDIP8KN4JTOyGss1VywtCSHVtL7qB2y+ZvyaZZ3p9lPqOB+S/LIX9GLEjivrC
eanfY0r8mdmY5Yv6zZDJOq1glgJp4S5jyry+sCFdqxvfFkPG9EbfHqDcFOI+/mJSIT3Jeqnz9rdn
lvvEtjwyVa7QwJ9+sECHdEwxucOBhUpg/cpCUWdyz2831nh5LbmYkwHLQ1uZnW3SQoL4pQM2/c8P
x9YI1+ftCwOJXtOTKIlfUhDSsq/U/PN+JAQf/70aLC5VcjKLaDpdTeDNtSQPs6y6fXlTGX+OfLmw
w2VKZZrTuKdFj9lw8AV3vQZamEEEaNgLYdvFcIETbfEsTiDbHNUl+7TU04kU1X0br28f2XrNvbzM
jgqQxDVofDOpuFNTLTRKySsTNFmgOIenduO1cvIFeWx+vP4tdxO37Y/j4qtsSn3Wre1YJfvSHtsQ
2am/WCHrA+tEvzJZOBSzF2u2BrnQWpWk0Oo5x4XclK6dtKA7ErGF7N1UEBQCm5MKmOEHruRRwaRU
PZU99H0a12qMo25TJInfZtQ+GkWUFu5mTDbYH5CN7pCa5rUFxs96hejUZ9kgoMLF01E94mkkCKH7
O/duiDsUUHKMOwdin1Ft/OM0Oe4LQbopWgl3GqihJtOswkBuHeYeZRa8GmWl8HDp+Nfdbj9OvS+F
OxKtRIdh6WGpqP+hxjFHPUsTDXPv3TgYkNXBFAlJO7D9ccvRq7EFXBYteeY1zyxAlap2G5wkNAMw
nqs4XudJRzDXX1/aR9kcdWVzfzfLra1baafLKl7NyrOLwlSQ+yboi+6y01S5wCuBiZI6KLCWIsK5
vcN8YZo7zFptjdmQriA70CnpxI2P80PvT4HyrQoZimyipe5ENlDKGIoOfSDD/KADDMK9Uqo7LHXw
nRIPv9RTUUX2gFrR3B+AZU5A4qSdt2ajNQoNb4KdXj8gd7faIM3RUDAB/8oHkjG9n6Acbkvw1xvo
/qqRFeb3YI6E2tMxdgHr90UncNelthbXDdk8c5U4M/ocAjiADC+vVgbILincxpM8ZcZS7cytYBWV
DMFC1yTh40JtC4hWZCkYKLg0C4RFpeUKkAl1N3uZpqFaOT6qS3fX6doJtJxtOOT1L9VIz6mhPveK
diAgO3EdCXB5k71ppCjdGdBYVyvpKXG6oC364Ppv3DnR+BbvP5EL60o3VxImpgG2ol8k9ksDZF7J
RI+5vYTZxlMR2TIkUUEVzx1pcEOBp2/IoHuBL15lnnEgv1a+4OzooK3uiesMQovcaaZjK816Aovl
TZdhSa7uKW5SuGCZvamOnQObf9ObuVgl97mrlS9KtWFzxJhxKAd6shITxx6DwpaveTEQYUVgiTKB
dSUfnGyzt9wXLPM0zSbMs+EwQ1+7Md0CA7ISuBMa6rJxnZkJnAdRwioyyj2bG0OjJWVY6oLTpI+O
W1BRlNr1zM26uDNbWtCbtSqYaGOAss62+oMwUxAJRctYD/AmLlht26Y0hQ1UiECL88isx+vHaz/y
gHwd1LxggAKk7dKCiSZM4UAKEbfKPLtKmBgItCDK89LKN06qa3/HALNIhGt3WejUgUQO5GYGL39c
dolTduDJi2j5JVFvdFmQcOyvamNAvVyVahEIRsXYt/rVjORg/Jr7hVdauDgWr3O1X44//dWlsTHJ
hZBKmhfgKrEms/XiSPM1MMInHtDU1FsVndE3Y2fxzbzrhBur605vHCQDix6Uy2BVn73ecvNjchip
X4Ls/AdGxIZgCWo8DcWhRGSXCyWonxbdqMFuDt1qPKXClbrANDFpEvst9KSKgxnOEordf3dVblbM
hRNVlanVMFheK8JAIxqH6bAysSyeDvESFTel5GffBadkJ/MHtBSwOeT9a1WFO4d5AbKQqa6wzZZn
R2oARAuUwdx+chHI0O/wZn/8OfVuHoy4rgOB9d185N06j4NaqtoemFrAegvrhu7BtYLCy7HjILux
dU9+Ednc/77/LpjHQtE4T+KkVklUSZ/HpnLL5ZstwmXsPAu2m8qP2lTIHIwsrVGnHeY7vcqfG6W7
KerOJ1YrOp2i9XCnsyNqyQwDH9BSEORMz0AC+SMDgYn8c7368tkDQSi6z/71TydaInc8R8lxkL/g
y9Wy+blEtKtT6Q20tqfSTkUshfspxcZN+DPZKPJSoO0ULfTzyiVS/sh9qCa3br6AwNZFn+/wd5f7
xiZ3Gu0+ba2eweYUTmUoe4XjlzAKKaHEB6ePZxoHVKP+64HgbvdcaxwNWin/E2uroG/WWJvKbuYx
dDCUMnCOlejS2gPWXPgrd+Gbxbg4M4M4WvYM9AxKbqPprb09X/IwZGG6sdtnAbrAEcAGonxG+HG5
CNS2ipbZDTa6HD0lrIL/e71gyevD73+WLLxeBKdG5wY8nKZyFnuNApn8dQKwtDCf9ViAzvqYC4De
E5A600K/xgEJ5OUN5oBuXtInDQSfZQ2IeXUP8JKoUvYxgMIGHuuOsxIqoEF8aaOMGanyGDbaJBpq
4sqoCzT0ngCu0meAvFRvg/KgN5+qXjqkS+OadSMIBDs9lsufwDmP1LFl1mYdCI1ACcs3+UvpT+ci
mL9mAT304eLdmJC0iNRDHWk/rwehj5fXpWnOddKB2HZij0NUVQC/tDAgJWEiSWDtUzwpbcPr5nY/
6Ptmm5zTkB6IkKQy2shqsxeAW18lYggCwEe/RAEOSD7IFBgQine472l0ZkKInZJomkdQC9SPNVFP
0pz+uL6SnTRS1SBaCWo3KGOgk8L5ZikTWYMuE1g3IyW0n4sTPRTe/GP2EzzP4mB+ER3znb1bmYHB
Gm1i8w15/fsmnUvylSdFa8A5BemWSjEBuokEa9o5Cxcm1r3dmBgKgKgHhYyRkoCuSEfj3s1Oo4EM
ivkAT9H/n2xxf1mYnMIU6EoXzHmgVhVZoZFxXIOXvDbyEz8LnE/En6DwVbrOc+flqCp515cqsMq3
aBRNGkF2SEegWov7oTReTKYJOm07jojN/HdhHxyxmYqs0dQxsuvzZGiuNt5MlSD5XDfn8v2sXtjg
IseA+piV2coYOc29VI0HCgbTPAeCZvYSwN2qanxQQON4fe8+Ji4qBFPg8qvkjoXS4qWXULNeAL2Y
aGRrybGYjiUQZYo6QmBdEP53LrbVEg6ZggHhj3wW4BoqNZU1OMfdT6lVD0v/lDWYXbTflJkEuoVq
n5K48fjQ1qYvNb/YItjfHbAOcAIy8HqgbIcwCT/GqExKA9krSiO1GN5quQOltCS9kJgEcZP8yM35
85xlGCsDMyKGmE8l+hqC3d7xVKhr2OBmVYGBQNZ9udsZZpeJTloaTUl6MDK8MDJVsModT70wwR1B
Oe+XGEUnGs31L2s8q9aXOBbVEnZCC5oikGjSEJM/qv325WDlQ9WO4LJTwt4+A2tZBcuhPs+hPJ4k
5dhFwprWnqNubPItZnBKlGaVwqYeLegwoVSc+zq0OsHHYuLZPT/JrmYDu6Acrx+Q3U/2vlaDC6N1
Z1lsLuQ1jKIFgGot8DTudRN71892Pw0uuW7t2pqNFDbyY2GdrXA52L5Woiw5o81bAM+L97XoxbJ7
HrVVoGkdyDIhdHjpi4lOQOdAGI2MextljNJvPMDjE0wVBfkBEyt3g4hGfiexxgHcmFQvTcaLtkit
CZMT/IY+STFKUOinfAf0zzfUkxkWfulRxR2/i66Ife95X+zq0ZvLsB8sZYhLHP2+A5lXh0K2BPhq
S121F8057h7AzSJXh9qYgpp5UtgtFtlqbeJqUwtK8ulY9eTPr6SLzeQcs4M4iqzOHY2yIcNGqnJU
6Oa5l7Pn6965fwDet45zTmo5CfC8I42sxDh0VZCiO3LdgmjHuCwvR6i0LBkfZ5naALDVFCoe/RMZ
RTsmWgkXfaUEEKS0wl3XtMqhbOvj0s1f/mIp0FO0Vj1CB7Dly48vQebElqV6jEA9DmlkNQ7yklDQ
xItqKvvHd2OJc7NMm2S8broxShvw62aHNkSJ38s8DSV/PE7FwqU7rwvUcN+XxvnbPHVGFzcIwLVs
31pye1uC2maUQJeitSfAlQX8UPu39cYe53cGK8FWUcOeOmGeXEc0Ip3x1NlwQr3yJ9b5Cas/Uxts
IFYO1nBGBJhUbTdobH4B55fV3DKZTPiY9SxhiqFUz9aY+47yhUmJ15NP6LNEKJ+9ajnxC8rCwlFc
CG7edJ3pAXMNocT7KTfcVBnvY7RenEb14rj2umr+ZLfFcaRmVOYLgP9LOPSG31vmMenvWA4wKpMi
m65z+qaHApLfZ4ZXKr0gG9k9d5v1cechU3WSg8ZnjGSNHMzSfuwJwO518nr9TOxfbxs7XEqitl1D
tPXqzmYAG9AAA1h+7Xrqb4Bx9UHzYJ5RyxKExx3gFi6bd6v88zQmcdVPE/LNni4/md4fki471dPi
GXr1xV6cG8dZvlnqeN/Kpch3dxOkd9sWv7P5nBZNiQu9DzA6g7lzF1RxnlW4Rucik/dLHZwdoixC
ZJTbZiNra81ZjZZHCKFmh+xEUbBW8xu0JYIYmqi+wgSPzHUd3JNlu8c8GWus552DybcxMvJPhn6f
40bXMs2fFMtzRnCeqaJJYcGR5PnSTfD3L0SFQalGn0XuD5kRQ0x69paJfBa4rWA/eYmMgizMQWEA
i3Opb4UtsrAwiU/q2+jPvnlmgLgIfFZwIO31F21Sh4qoBalI00d1kkRSTr6UuSG5jT0tgWBton3k
bg+gQjXWELxn1yoVyAqaT2O0ojddA+RhMTx0fll0eIwIA7x7Bb8fDB6IwJx6SBcDdhOSuKPWu7QW
4Wf2N3Et4+AC1qAkdLmJaeHESZfjlo8xgtpo+lllekAbXfCt9lcCqSLI8NoQLeJOG+gliN23wJ0u
oAhVarRU6eH6RxJYcLhs2cQQQlGb8HUS37Rp58a5IDDvGgDRJRTuUJdVefmheKmXVCmwU7VtuoTl
XiIpAkfbDRAbE+tP2Hg01tDL3VpeGOz7BcwbdfG0yI4/M+IpPdQoWPo3uaShg7saynMrI/mlQWhC
9UpvD4ADa8pBsTCb1xB/6AQsKjtAqXXk4N0Ml5xMXTz3/QIz83DDoPxMixp8VtRvGWau2Oc2/Uyg
lKKDuBNPcYxJieif9tO/9x/wO3fZbCw4olO1xe0VyXK0kpHbo5+DzD7q/SYNfotOq6FIUnPfX/5d
NM8ql1ZNolYObNbszJjurqNm111e3U0yDcAuHSg/AoHJpVxAqbekqxeUo8oGSDDaB6oknxlxHvSV
lkR2loPaLZ8UaxqPcTm8zD0erFk8Pao0qV1l1A7QSFncMscwXVUHJJkAzgbwEnyxoTOAjlO9lVQT
M34qudMwwgZeVXqbIZX2ri9k3+9RUpMdUJVb/HjREE84bjZSnrjS6GOaackpXhjxLea8YHj5izq0
95Jh14Lj9tEtDIxGrwAP1GUU58MIfKkZ9mwXNY2q5xgqZn6lu/PatnZQaIsKH8mndBDF9I/5HWeU
OwxNsxi9XcLoCqrSMszEuvKXPMxuwQNouDLG7TH3ylxRBeODr2DkR9MxNQYYqC3DZS6P+tzikxcK
YotjQ2I1ea2cs9XfNemdbb9d/5of6cJ+m3J0yOtYv0k3L00Z1FQr02Qo0Gimp1njF4zAnq2ZJe6s
LZHZywGthn8SMkRLZp6dBgP4zXjUShtlxvZWgfJI2aK8WjFMBcuvcUFFedG61g+JGARk/tffuHOT
NBZNqL6gPj3h3MQqaOf6MSCz5HdjHba0wQBuGcil+vP6zuxetgYK07oDtWqwZVxuDGEQn5UcFDsY
6lW1/FghFXNEFYhdI4joa78E3RIeRVTEGkhcpW7EpADQi4iljLw1mkiIancLN1a4myOXsxqEY4hu
pM7dyvw8W9/nBgJAaCFO1WOavo6qKH3+fRt9+GyooiJVMaG8zEdxDP8uGgXhKVJMFZC5PqyWQ24E
kuaRO+uVBNTvjtpBCuIDGHvnn/Lr0oeq9s/YoOJZ+QA5+Nc/5/4evP8ezo2M3LLqXl3LZLRtXKb1
D+Y64YsJqpdKUUNJLW7NpPJUaobXDe9eLZhfUlVH/o28v/QjexpRBNXRwina4VBNABilHasEq/sY
HVVEjP9D2nUtt60s2y9CFXJ4RSJIilQO9gtKtiWEQc7A19812uda1BDm7PByatdRlZsz6DTdq1d/
SmHxNXGyzNFCk4MGh/Nkj9ZMusoLY9Q8KeUfFvZUJedk1Pmdf+LfJ2ODJoiztSkdoFZEd8Wo8LHe
Jm/mK5XUnNjJE0RD0klGUBeGiv4X1V9wYITLQR9yh8iZh4c3R9JZcIO/10W6u1Whu31FRksyq42y
ppTgeLHRL8LgNimPQibiYY14uuReLcecSzzHxH+IxIiEiPYJjajM4aIe0Cz60BSL49A/D8tRTI6k
3lfYKQMGAQS5KwkTDVP0EJpPGIgDrVntitNNIdxdVtQzX/T1h5zBKKu5AZOSiKl6YbcYizd2CvCa
vGG3M3NgpDBuVVNqQR6qFBHVeBPmbYyS6OVjrAlA3MTSMazY1pEtfL3POA3ncpzQfy7S3I6L0BbM
p8sS/pAV/BbBjpKFRpaLMhUBUohXSNDB07I13el28IDeK10CFHLv/mMOUdzcycEMpqsxioUUlg1u
rm180JDsGgJ0fwNiCO5GIPqO/GLYXyTBZ369QsHo0bEBKwHWRsmVj01n24zUlpN2sjNZlacngH4U
zUaNtJ1UhbwHCP3XL0hnO4nhMEh6LFjdZsLauMKN/fCX6lobtP2e6+A/fUmFBUX2PfgxMg3xt0YX
36cEZrflRmht6/vgyYktu/oPy02eL0tdM7TPD4nO39frNcxmlIwOQo0p9Rp9sdtwcidQ2VwWs+bL
ThJm1p6VFoxsUYUiz0jq1lYNdIe0DtVcgOan70CaIMGTOM5s3fZ+5+jsfokSdaWE5BAZIt600pOg
c0oTvDMx3iOSwlqZEgjoSbsfl+Sb2s03kwXgnI5nN5ncMjc51/gHa/99KJY1rTMzbH804RfFnfgU
AYANuL9vuq3bobT7qu8HE3QY3Bov5ypZArpCxRKoYZJalDyjAPsua1Dv072Q1V1x1Bwx4DcSz1/+
H2b/eVAmTRzBgoIBPYjEgryg1Cm+xRsAC54Hpy3syOWiEXlnpF/7JK4XgxSLhWFCQx06ANw68X2P
x+2m8bSduQecJr7lpYG8Q6ryV5nxGOUt/AvSekHfanHqNPKx6CXXUOs7kP74ZldeE1PaZNniWiYK
hVb4cNkuOadm0YKZVIstSKeHjVhlToPVzvL4T0eEv35Ilf6Ck3udWqUeKOP5htRHPT2O3QEvi7rk
bY9eOQheqZ9PRybSZm2J5WIUOaQ2qH8lXZjagzpzxpDPM9uvD1Q2GKVgHCnjesEcso9mvg9OB/Qb
1C1d+FN4AKpyPMyKc0b5y0CJDdNkeLcwOmkQNc9Ah4Z0TBV6V06sl2xqJIeYpntZDc67OPRgGpB5
JhBKyPyY66uUtDJlBei/IkF9UsbjdgjLG4lIV0JPbgcFi5c14mICyJcID066fsrfsj8u/URDeqsb
YyB5gFgyiF9W5a0Shz9ymTf/u+Y7T8/4wUh5IicSK20CXxktxpevE6ipHpcf1rGzW/QZ0GnUMB/I
5Zs8ey3gXqF4Irj0MOeAwcCv2m8BeDRbpEX2MiK2Kq1suZZoqn5nkqfGwmTH5e+4dpVofQJFIEt0
zJkJSRURCPie8BkF5WcRXZXqHbDbl0WcP6Y/jvQpg3kjLFgJ1VcG3gijMg12owmHdmgwJNuALTcS
340mT451V2ALQjWpNoksy07lcLBLAeN49ZRgoCMyUCgJlaNe9j3+/+FKbgfdiyUUGXVVkFxhXIb9
MpUjmrha9hQWsvQzz0teUnIOlGGOwtjXOGC4H4PmVCNA23MUDxWKEFfAWD1bHtkKu+atfdDe4lsu
4H71OwEepxiABFE08Ve1KMNcEFOxhspji4wnO3qCcR/on9dkrrZJE0d2K6fC8A/n49Fvw6SzdE/J
b7mMmZtDYzaSBjBLjCHjDoikRrTLGj1zkBxoAg+ItOaTsSsTlQAJQESN7UK12OqBLgSqDUlG0WRL
0AsR5/mzal8nIujfT2xa0xYBA0ZAwobysOu6/BY1OND9Vzu5noLLir/qP06OwxabU3lpDbWFN1Zq
t/co8aFDgAXR0GeRUPuNg7bd/I3JVpoEnH+z37doMQG0mXox0Ru4xz5/N9Jvioz8Wb0nuWw3fedI
2X2Yaw7RB8/of4bIUy6fmmriuXSMbSsS2LTO+m/C2Fu5BMb6TRceOgv2qVu2jvXEE8o4eFrmGufF
RTXwXB58IMoeknKG7DHnUaiydkIJGISPk4jNMHc9qtuq+VrXlZNiwDVUeISn60r0KZPxaJLaYWtY
iRuWpVtR+i4aVxFdqoU27eW7lHmCGLMHs6gelxpyTEoTFqd2+qvcVeoW/JA/RxeUV4XXOJHbBsAj
gnwAi1QcDBM7YAd9SO55E2m838K4grGWk1ZK4PuIaryXreyZg7IR4/EbSDI4liOvOgJdBPMyWAiA
g2TCUhRXVjEvwLZFdZZ72ZAs2ITTKK6QdLrTFPOVlsvAaxhmYQOLV91HoByzEzE6GPp+KjoxQIIw
uEnVV2C5VGfbmkAv1YHwcivVuWDndd3ZTdKQq2KclsRuSNO6cTl0/uXvt+4BgK6WJZTlsPSGqUV0
GSDeYg7lHJ1iG27qxsnw+OoABXNoobit0PnhQSqlVQs8EcoojVAMsyEs0E6C2rRTyG5+jPaFH7rp
D0RPWfCfVV8PaNOJtua4S+DotzkzyBPxjJ4gA1XHKoTONu7gdg+FC4qmgA43tA+NMwf/HIBMY/Kn
PLYgoWGMQ4hAoLZRdXfyu636lni5A+a0d90uc2c3u2rAIy9bDcdwNzIGKlBqZbdOz5IoCImpoa2D
4maOXTSddohNmZdkr16lqUiI95YJLWKu0prA9ag06B5lpW1uJLxkKdSlcyn9hgkmX3cMQMjJ0dmV
CpaONZP/L5S9z3Kp0MGuIFQaTfCaojKuNF4nZo/j1AAbIqK/oWCfHcAvdiZFO5BD8CYSVip4X34B
YzViR6qp0mE1eirdgDs0cfLM2CkZKsdGeFMokyuZtZfpJYiPJw64cN1kP4/PPrGXmPQYlkDQpuii
aK+rdjt6iekljnlvgodvWDbCECy/Lt/6qsM7kco4vKIDT2ptUptVzP3YFPBd0T9/V5/eKvuu1ku1
gQwDwJgxdtOhtZXiVx0dMbLK0aDVQHFyFmo8JymWgCn8pPl4npnJdVwWXqqZ96VU+toSPl6+tnU7
/K2r7PABeC1GQ61QjTBT0L+llbsIKdDyknNZzFqb4/TuNEYjJy3Ma2xFpT4tBBsNdjomXnoPirQd
deSFZ4o2uS4cXo1pNbf5vElN/nqTc5RXhlBEw6bJUqeYX8z0HQAXe6gr34we8xkjWyVP/1cz/hOZ
jCZWYDRIQK45YOZB81PUlsax9aIOyZX8GNHsdaP6Q1FjVNus7bLZNd/55163BlOydDT2dWyl+Xru
rBtSSRCANskwr1mDoFkhW84XpVd3FqXMTxFMkBy1vk3aWqSADMqcUDvTHuujnNlXvOw7L0atRuQT
YYwfrxO5EXIqTMuKG0tuBluP9Dey5H4qktRtxvKh1goO2PV84pUGRkxOiqapahb+++stakZPaq3E
u3t4yX71u8U3fCnQ3wWbeJSgcVB9YwPYq2NtDXAq+TzlXbXNE/HUTZy4gaERFx2kDcAvhl4+N04/
36RYCsD5jqvq+inFoKp0KiUS09QCPRYyLNEpfpGdFlBqBpDbbGfwCiAlBmeqwK3+rn7RE7HM3YZF
W4lqhyRnroHTXFQnSQ/F9DOUBFckmVdyy5Wc2zTY24zCwqyyod0szYtR76wCID2Ll65yLpOFDTdN
RzUJrTMw/09gFLEGOx1gHUOBl5WdY4phcfIeUddL/J47e7taLD1RWBZEDHaocWkFVH7FHQkqwema
yTaKIMEUkuSJwYAdAKh78Ixz3bl/fksWTyyGRWaKA8R+kKvF22T+ll1rnR1i0MvYyK4cWKB6AyaN
T+u5lm2A8keU8HbFaAoG8L+qr9WiuFr3kK0TTIvM3nioHc2wex/D/gBQ24kbXfMMcyU+n8r8uI8T
k0H3Tin1PoOHb4LcCoFtuamU0tPUe45t0lDB+NhTQWxDrSLNUtcqoLjpttvOkVNch65yHICYtTUn
BAMlxr04edRahwQyKYsYwDsYJ2XCV1y0RrIU6LFFOfZpO6qzPJCd4YmRC9eODts9l4FjJZJ8kcgE
q6oeFlmckBsMoN8I36WAHIiTX81XpV8deG30FTdwKozV1aHJVFOIUF1RdMFfxDAwltYLrYhD2LAS
gA3UUnQ6D2zKKguinktFKasUjkBKWsz0LM13aQ5V+7J+XBYC3vWvuh8Xywg2D+jhQip7rK7b8e2y
gFVl+DwG6Ay/SpjQNUqnArn8CLo103RkL9pJd/8jL2w2vArJqjUrlqFS4IZxvm9Z0bDUndBJj9GJ
y2+zpz+1my6YazCxCN0dim6+ktr/AvWDb/VbKJsktto0LxLtQ8axsZeHH4rS2WmxF8LeKwrJV8tn
zq2u6eCpQEbh9T4RjRnrNTaAogFM3T1gqgoBAmsBDCQ4INvFWAuYYHzekPbZ5BmKirRXgX0a2N4A
sn4mjZIacGCWSzFj8fhLaQmeVmG/Ui889PojyMTtWQKrKcZVQ9XwBiJyMkbWa1IiSgPTCyLoE3Qw
8zLC0VSLe4LSk5+pYJqRiVfMv9om0MWGk4GvCDKw11RHpMWbQ2a3ZdUVduaU8jD74O5NsS9kquKt
uYRerzac5In+5FP/jCNh3B77Wi0DwxIo8381D2GYlrjT88XP5toRUSlVKgmF02LbIxoV4uJZ47Vs
RB5Hf9gs40OsJoHSw8BWKIstiply0i+NmGq+sDdvrRc6MD7Z6nZyDGd+ETaoLziR/49b56xUJtLO
jVrrM5VKE0Ww6x+QX6AID4Ykfw5qTgnjYzL87Gop4IkuxjJ1lvCmx956ta9D1W+NIX4H+i+7Q9At
9lYXd36FZt62t+SltjGRpaHnNagABFsNHpRElB6SJZw8Upcqyg9SlB9aqc8OoTBUgNQNZjAZpYG6
TyVLtjGLeA9aU0M8lEaM2hnxKiscQaqHYzrX8hN2yOqvIVa/uQ3Ae9idPoFkUrRm0NKNeXy0ZlV2
sWPXsM3BjIO0r4HQa1T9Ls2M6W3Rx2qnNybGI0vVeu3buXOVsqT7j4TpDSRwvXVlCk16JYxY+bTo
dG5c0cTFxbqvQbPHvCM3gAVPXicXyX0TC7M7gt/fnpOfulI1Py/r1ardAKgKhjgMKSjsozHqLbBS
FfLsJ9IWhFt1FAEjfIyyl8tizrLUD0U6kcO8HDurIpmBER0oknmLtVIOIv6jiS6c5C2PCfelwUbJ
v8ShIWbhSMB0MkaqTHHVTS0B5VT7o1aPuXHHOQ/rzlkBTJAsJhOrhFJLxXnkXa2UvzQ8E7tnSug3
lMtzodxip437N9J9NnFiBdMfdpKHikTT48hMJb/xKRmqtce4gHyv7TTwN1eHnBe26EWdmSTA3Giv
Y/wIWNWv4gCaTixrNPEMvm+uBErxG7um27sR6PvQPP0bpMI8iYzLKbSkKXK11XGzFCFEvCl0CSaB
0LpxhjeBXzdZ9axgocaKTOzYPYtRwK+Bt7GSZh80dPaCtlccp16sgdCvlG/17p2jOWylmP2A1CJP
PmBTRUM3KiF2TnmoToP0snoOr2h9SAwS0b4sbDVWWZ9mwCQdidREoTDCumv5wcAuNZD05u1Vqw2O
hR78Aq8iGQWnYnq2cpQ9IGPqJQn1Bk5F9VXM7Fi3VkP2mo+CRm0nm9nHWEcQLtYjJdA1bnivtD/4
mc8TMwmH1erpkKiE+hnQ+t3BKm2yM7cAd90pb/+8osGclX37i+AcKediQs1Pmt+lLKrsLsKwQz8E
lQIwRiREV2mv+Je/6hmggpXKGGUhFmpVTPBu/S5+QJzZ5ccYxH4gAwl9+efitNvOmR6zR26TjKO7
7EOKzKneg1Nb8+ddfcyx1Orn5JQPsl05vF4Rx4Gzw8Mow6WaEXU61rzEz0Y1A6TXc66RJ4Jx4Xmf
FmYT0m+XmXYa7nudY+qrjuXT+lhgRoXxHOyFSySflIAX9w9qNHgzYHly1rqAD20uawXvOIxf6WcJ
E4hSjLzUGB26jDyf/vHgAqt4jD9Jy7DS1B6KJwQ0CVW9zF1+NM/iVrfTo/JUurGXPQoPlw929kBk
pTIOZcIWz0ZRP3KHvzCjJA66GJWmGuUJ451gwUTpyLyhR959Mp5EthI9zhsFrgvUWsVSBKEuBf/i
ZDKWx4O1XwKRGMtaJADa3GapqvmdW2xlZ9wA6njdBNgCJDlY4Y0ylspJXNYiwqlEJrqWMYll7BoE
8/GCjWnxr7B1k/BVMwUbbUrTtGfTcC4fkuodm0GcSmRSsS7BtnqSIIPQMFw4k/kuL9onEDE/chu/
9LefSwKyUpJN4KBYdCXealOdSpPum4dqq4LCy3JgaEdAPNy/gWRev8nf0j6wnidxvCNCrFXDgnHl
+wxMAz+j3Nbfkl23r7wFuZEcYFu0ACbrCBy9fwOvsJaAyqC7+t9hWYwsuBUiuSezTqPsZrzLQfJo
HTCGJSGTkA6AxGfYpBxzfMxZbYia4qlURn3CUYkJSN80X70lR/Mpc8MtxahXr9aTGPAqQ7wbZjQH
NEpSiriq+/LG3BX+sKfb2LsNL9SsK+jnTTJxICGLnlujIvpdgvdkFaFqHbkluNGslAcT4Ilikvcs
KUYMSRooq1nPsXm3iJmjksdOk+zLNrcWeU4/ExML8iVOO2C8dH+YnzvA9mRCfE2/12HmupXxvNha
xn4qjYkK8mASUErA7lqPHCW33aS+cRdtUTp2al+44b1JqLu/YOYfSJ4Tw8s7jCobEwxPs0p0O0DB
q2pBMS52n1iY4Ck8kdTby/e5bmwYQsdiF/q/zAmxKRodQUta/Fh7z0JQNFlX3cAJc2vxBnBivLXw
DKch4eu7YEpLo+g0fLN0lGxBfo0GHshoVStOJDBaYY4loWBozW/EyS77N1OOHKm/SpXvhcmB1K/G
7NPTMDdmSDX23Law3XgrvrdH2jxVt9ZhceptBEZvrKThhJl113RyOjZLkAW9k6m3aAAbnVwdCXHq
mg+0F5Xfc9tfqzp/Io36rhMlXCxNGJp0wSt1p+6Wq3YTusWzccAIIOgix2eL01pYVcBPcSxko8k0
nSgNFNAcry201qSDlfy8rOMc/WPRGkofVYuV4UR00LAGWjC0RM4pVl9nJ1pxVnVXumIczVzyKUxo
cbEvqPuebwDM9DXHbDY1H3O26nFPLo5+x5Pv1GezYKGEqftleezINenA4yQ8GPHT5cs7m+z4CIwn
cpggAj6HRR5jnCxZmn2XP5Rm7Wey8qhXqZfK8X6I5INpoHLSJRxTW3WHJ5IZv6HXQyiJEUKyruzr
9qbXBh8U1LZC7o2ptBNT5bn71TTrRCDjRsDeBrbBCIoy78gRK/IOIZC0s0tfgUDWcSIZ92IZR5LE
cjctET6gupmwHQDgwW2ybbcydykAz8QY/7HQBfMmmgu+MIwYm5RsE8PEocnx8mfkG6yiMI5DEYc6
xkY+DSYwelGAnQ6t04IgwMU6Yy97mimbNRa9iHeDDpCr4HP0lGMPLI/cEmbSImuI1dlVfJOIXr6L
vPBhOer3xevsln5+X323Ulv6xpHL8S4s60Vc9iDeXKA0tUde0eNzUFw3IttyaDMhSu3WtJNrbvuC
46V1Jl0loZkXtUJ9GpDgdNowQRxKNhWGDWtgXOS7/3hKxtvEkhnVYwF56VbfFTdYYImOhN0E0m7y
+m3mVW8K72J5H5RxPFa7gFoRoCE/vYpe9V0SjI/xfXJQjtZh8LIW88xiEB61X5yT8m6W8TrDGKuz
CmoL5Hx0qwQ2yMrYCNBjI0Bj6/vG9HgRl6dAjNex2j4BPT/So2zEWK5s7LHKkPP5qOmdJZafjk1n
XE2aqxbIw+FqUqDOgUwIpI3s87eP8L4Y42iUPOvnsYSjGaJXQfwVGpZd66UrWU+XvxHvOPTvJ6Ev
b8K07+q/jrNTArJRNj38Ju/DcMSwzAg6Qe9qWj4cdBQogeUp6On8DcpsjsaxXAhG22E0WoYC0Cky
1Sl8fbQHW0WlJLRBMe/yLIsTDwzGd2hxl5tzjM+kRSADahtbyzvXVF4vfyROTs42qtSqMzpVhR01
SmSDhTXpO380AgUcXiUgTZeFrZbmT/IvFveHekFDzJ5Kc80NocvSXSvC8r4MkK2PBtJjeORGcI6+
G4yrSJtqxCJVqiCH6gpgn521lyQneVR/mZJdIOLlbvMWDb7xwDkt/UIX7JlF/4kVQagNoTHqJr6B
brpTAGzaodwuB4H//uDpJ+M9iiLV1HCAI9YP2cN8BH+xJ94PnrCp0dkRXM3lnI7jEFlW1lhKFXzJ
j9MpWA3VP8bX6jeCeCr73SYp7Oztv4ZTg/EoctP0GqE+WAjap9mbD8sPQC20I7kyX5bHGLb4T2cb
/8qWsFoA0DQ618QEVCCRM7nGMIdfCY8TeTYiDmxk/RI//3369xMfqert0IYFkmdpiezJOlqk49jc
unv8lMBov6QPhtmJuDOrurWMb/kSOlOquJH5XalaO8F2hlwqfI5urOvip1BqkifHUmariKceJtd6
eo4ss92gEgn/b912T7Bz/j4DnkBG+UNACAS5r1GTwcMuCYzEB9DIi19Vv9mUrZO98WBNZzhtVjOY
KCoIw4BtxjSK/swiD8n0e187dJEChdtjhjlGLz47Co2v7bAozfsbFdi1ZphM1178TzcZa2hkpSEW
ja/ZFQXD9wfB6+z8Kg7EIH7kfFCOFn3cxskHNTGqnWF1CpzL9/4dj8xAC+C6j5iIjZDNSjvdF/dY
roBRxngz310Wvu6/f5+TRR6ViZlpgwzZtXggBfpKEcAwxW1CLI6p/KFo9CmJOvSTU1qYjhLavwr4
2ovkald0Js14zLfkBlOcXvyd69F4Z2P8SxPp7YzJJdh/vcXWZhvcutg0LzslihJgUdPtjqBeVYGy
gBcWeV+U8TxgDLYMkkDyFN8tmKZU8/KmawTbTB7MFiskuh8D4XnTPzw+Py+YcUamCg4SQ4SZUqJk
UFg950HS2sUNpUtWsDTHEfFDfLxTnBm95GPmXNakP+Qfn/IZv6RmdSeKH6mAZgNOco00zk3v7QV4
PbpuNLOHOzngNi04Tp6lYS2GdpwKGVnPiB1001Xl01WxpmsAIY9pBw+UiLzOBVeTWe/UjejFSrXu
J5HRg+1Fx7pNSSTtW5ZM2VU99bKrCXnjAnlJHEPrgFefxyoQrVZzRgynbIo4ARFz1rU//+MnYLyW
mmhDbtF6SvSEh4e5y/wHc6u60w5G7ecP0d+IDhwjY2cjU0VthCwSdT83X2QQMw+NH+aHidv1+EMJ
+Ld6ses/BVVJBVlrNah3d0XLi6mLbRXfZb/08T7g1N14p2KdVZGAFA2L4vxa+ZYi8cFwgFtYtU0M
3uA8tcrzPPbzWIyTAs+iMUslsBDYkGG3KWgdw5tGGDjel+OQWPappqjnOtGQak3Wq5hgkkIipTuW
G3Pcz8tVQYagjtWHy9q4/vr5PBnjjyys4u2nTIJlGi9LuhGXnQz2kqm5Ic39ZUmrmJmTaM2SkyZS
NgqqACeADSPlvnzXN5atXZUH08XqHODnCLo6aBXM3C4mVzKTG3VNTRYsmaLJmOSD22G6V5/mzKbw
GQJbsNWfxTGXsKQLaDpugKOO5pLuMI5InPA4N4lAE7O/KmC9dlTHA0g18w0mg/3SVSpf72x9cau3
QuavXOapFeNvKkWr59TEswiArNkD9Bx0sAOo/bB2FOYpeOjQ67aMbyJD4YLhKVtsOeBxfZ9N9zPZ
IkujX4pimUYijLV50Xp7BPr3Z4wSQgxbela+94KdZTaWlOxlEaTu4D3jRfs/lLF/azqL9BBTgmvo
oemSgXUpNrRt0K+L7iaK3KbYtctBDb9d1viPvOzCp2dnsodhxr7pFBo/+eGmwbDIYQpQZMDezkPs
N3tgAMFPa5tBeZ0d5GP9Q+NPWfCydJb4LAdV+FhaQKtS3QcnxTXG8N32A0Wa0bF8OnNISTgkVEkB
on7m3jvHd6pMmjXWiSGNHdKs0Rlc7E3FCPLQ2cW+fxHRniaudSMfeEvVOfkG28ktNWtJjQyAglT0
I2Id8iLnxB6eT1GZREqTQMRu/VXaqLbTVn4EXAHrhIGU/Uhq2vtsR+7zDnkrt8/KiXsq487wXtaX
coZH6V460LOh9rsbxyDG2F+GT2n68GPj9d/YoM6Ty3iyQVOHbDZhwqNTXY2v7RE7mlHNlx9IApoM
a6fvY8/6xgMbcK2I8V/9WHSFYUBs9qLegoT8mAcgjyox0a6jui84rV9faXhgGk/LU+4m1zzXxQmR
bOe30PShEqkCT9pd2hibPsq9Kj0MBvZoFqp/2WfwMii2Cdzrndmqf0E52icVEcpyGk/ZyS5lzOFm
yTRFuuCh2HawkYZi0ucVutqHZot92G9S5RnH0Rc2zaatdjx5HLtkJ3fE0dCtWdBRTAIxgFwehubp
8vXxBDDOptZBiZNjPtAfUgS3gmwkcXQvi+B+ISZlittekUqav+u3DUBuKGnuOg8lPyxVxBfiPNg4
3vNjYOf0QS5kmHXEZi9fygRvEtQgIxXoJSXOoXhiGJcyzlJRTS19oC2jGytoXmd7VeHhlHhSGAdi
SHJcSiONRZaKZLZMUtsg1q9qiMLg8kfi6QHjMwx9DAsjHsAu3M0B4o+vVJxRqQ943wXTYfu4Yq4u
2WgCnapuui1afnD8+Va8Iv4Y/CtM/UnqzPZuE60zooYWuhKlcEcMgVR4uStHEh3qHvy0aBdjR8Xc
7XQlmIXvKubP/9N1sl3cPoqHerA6oK+6nZY/jEnOEcCri+jMCyskBBsnWjhZmqZILyI4qM0bTHVp
npTbDWr46j5yIyQs+2zHD20cddHp379Y2TC12AGj+72EbYAHdfr13+6PcRlz1LblHMoIYW2xTwYj
c8S0542a8A5Bw/fJITK1UeU8ATQ8yhVbjDRvCQseLyzHgtkGrYFgkeoJ4kWmgMPXBhrkqD0LjoFZ
blsHIPxa8tp7weXN7vLEMo5jMLRqmSiyzJiPcvwWYoE6b0Kdlyizg7IjphutOYaM6kW7xgI4FLJr
B14KZDVu6G/oGrPqDtsGnwX3F8eXcI7HNnBbJcIMcAjRYWvYejTbQr4fDd5CEl5JjO3fSmNY6Skt
YWs1mo/DVtsXha3cife9G99JnvncPPJa07xbPevhKpYQQzEpvt7KHMXHpW6qoPAp2UmC91/qGtgQ
N3mUNxVdUIdHysW7WsavYMWoqMQCKl9J+BJPv3pM6iTcJz4nQ2SbupIlFGECSiAfyxvUXXqjemqJ
pzUYk11lp/rKK2ZP6TAiHwPPsfmzzm6ftnVOm9f5UrkTibFVlIdZ5aoN41d07AWrzBgPZ8oF3WF/
zBSY29Yn2+JY+pEbP+reZW/Ju04mGSGjZk0DfTa33R2md8AmnNkWgNq6SNwZk/uXpfECOdvGbS0S
K+aIslsH4r/ql7YfAnIlbMDVzycX4tXf2QZuhaV1WGAHG5zB9anZ0Z2AndWRN0leVPqtG14rjlFj
u5XDnUTkqAo7KJdMTTYp4Jr3o/ERG/w8jOtzvhtPU1giHCG38rGIkH3/BUMn6B2JqU2bcjqaGrmf
/Vvw1e+qDjsPp5ctiDI6BKR5p8lXFDSUb5bN8F6PQItg++TkCJvSVwfu8jqaQV5I/9jxOFOtKhOM
Y4iE2eC3j3N6Y2peNl7poP0K9znhZei8Z4dJv+9JeNdImilhASczYOx49mjxsgikj+XMos1jh+G4
TXZwDnx7ZalnGFKaDN0vtHHTJYNr6t85pke976VLZFzL0qdJL6shnRUdPdSGnB5h1h3QiZIcObZB
NM/zZryDMb6lw4CSVpAeDrOPXzD9FcxkvGub8V892ywMK0iYgpJZS0jzRVySsFz8VMC25eznpO3z
nDcf9wcw96cU+ro/UYlMjWatLqESBTRfcgmQpMmGAJsLerTNuOc9Q87obf+q4X7KY4LpWFdY8lp8
NC/DTe4lXoh9dDYaa3YXLHuR2FiD/oOa+wK1TL1I34ytUz5Pgh39u2T386cw1jCTck6LRMSLJKuc
yCycuRc43/APFvcpg+rSyfWqcTG3WgMTB3rpV+VT7JJux3eYZnD5c8x/KHN9SmNsYajHURsMNCka
FGgpnnNZXOFOQHk22gEag2cQmPyRhDaOcIMVNopg9/g9nNHx9SDx+SMY8zBKnDgbYB5Lv5uTahcV
HSfX/UO4/RTB5PKA31habQCOQ+vBi6u4y77a51vdJ9faluNf1gEin7KYMkBtKdilhUklv+8yO5rT
bW6OtmB8F8NbOUaxNB62kzkGmrQro4J3UPrBzp3bb+GW+FV9RPzrehfT1DOzJzAKD6m/BILT+zHW
FL8XR8XRAxRMUy6ZGOcjWvRWTvR2MbGHXdUR6aW+3Yyz5k5cnhjO0RjH0+VCHGp9Jfkiad6Xsbwv
9PF7Nqi3l78f7wYZfyOC+dVUJiSCkxLbcgp+KG30RZm4asZbq8IzdpZ93hSm0TJpi/z/1+Kgc71X
3XJbgDRQv7t8sD80oz51g3EtcZ2NWKWGk2XanUI0W5+OmRKj8pbbxPpRZYk3p/fpyOsw8zSD8TGC
JqGMhEXXPlgRyuQYprxNE2fM70yIsBgH0oVxO3T0jUmtmwCNHH5TOnvcUMCH4YHbBis7vCJYGjT7
uo1s2CCI9aan3LcULNi1ecPWvAMzzkYs9KafQmSkqZW4QyrbccjbE7KeUXx+SsbHqCjtKFncYwo5
u5ZiyS30YxZzJ6svHwTg4682jZGRRchoE3f6qe9UrHSJdiB23MovmHO2iS9suejWy+dSWN4ZvPqk
xOw12rdbFOwS/egWyxhMWQAVWrC4I/eVGivdeahvqiF/dpsKSy0paa2s6iniw1x3bpZpWJ6GHbnd
ozC+Km3Fi/GXXQzoxL7eqyWYmSLMMETUJ64VX7uyQBiKZ2YFXHucoC/a4NlpkwpdvPCV4wR435T+
/cRPT71emlMH2ctP4XrYzodwC1r29oVyM3eOuu+fyfNlkbzTMm4HcMnFbBqk9eOUI6Oo7Wz6pjWK
XdT/LrP/f6tQRNbT5ELeYsEmqmluujV+RoEUhK526N4XrwObPq8Ew7tKxu2QIct6nbZJxgFIKkU8
GOLIORJPLxlXgtWB1VyGSI2KBIyysupiTbenq7+y5gqMRpyixPrr8vP6GKcSq6YkhCh6+lIKVNj8
aA2JMwq34pI6Vngkwrcp5sGk10t1soJ9yBLGE7HM5qs6dkohiTLFfo672Qk3KkhdK9nL36p9r9jL
ZsFSugyxMLxTf8S3VufOEefQqx7n8wewjVbsUW/aHoR/SJju4wJ7gWLiZnrqXraB/yPtynYjx5Ht
FwmQqP1Va2Y60+ndLr8Irk37vuvr76Grp62i1cm63ZgBBoMCHEkxGAxGnDiHZ4XNjqTMzGW1QSQF
BR06G5DjgJzn8u2/WWEypBwsGFCNoqiHGONY0b1iplayPFw2sl1wWX0xJnrVyiQHnYrbtvOao/IG
xloH9ICH+oXWBepzeJ9/vWxxM4CsDDIha1ww8iAB4efpY3iuw8iZkvoWikdXkpreXTb1id/4PZVY
2WKCFdjHk1mTcBEApGkXg639zL5kwCvRoo72sjwN18tryidcpPv/6f5ZmWUjl9SqtUEnFv8iXIRc
VeirPmBr/64dvjLFRK1C0IyyiGGqMKD5YT6SnOMgm2FkZYCJWWUgLnnbYdQVTRsrgcx3He/kKXU6
cFKb5ZXSdbahS+5/3DgmkGC0buygsYc+wzm8S0OrvG0fjS/VVfa0QMbJGh+GR1Ao91bIud22i6sf
y2Vbsorct/rcwXDrRg/5XXdf+rE/HMqjZIPczRKv/v/qQoyTsp1ZOemUWaSYGLU+jZBVTnVh1y/E
6rrMv/xZ6dG64JdsD3aKaq3r6bsZHBW+OChXsTnwPiCNSpdsMPEkSdJR0dt334du0xdaTO2s3sm/
dz4fkUed75IxJpY0nZzrpENuTpaTGXxtkqdFPC4AL6XLFUl5L5PtYtnKOZhwknWVnAdgmgHs2jyL
T8s+u2++CnBJ5aW5yyaL8K4zrjsykWQQMzEWFpy+uop8VakfjEW+Co3oqoxEaTdEoz+TfNcVwxVI
Qd7CcnHqDPBlTC/P+6oZn5Oa1w3j+RATcEieEHgRrnhBeBQi6BUKgnPZSzm3Kyv4p4QgHhQiWIjC
t7Jbjp3Z2sus8GornCDNNmsr6G9VmLqmRFPFXkddJfSTN5qs8wtznBWxzVloWsZq2+LclfV1beDd
ioH98fvlr8ZzTrY1mxutGRYtin+gnCdOWjhUfkp/lA7pjTJYRYh6Li9l3r4boLQB2A2EUN8BjqvX
RzyOJslp7jB4dGo49f9Cfe04S9v+fh92mDsobdQymWhFINmPLmZ5d9NzeJL8fE9Rp4k7X/U7no7z
ZpYiQ4QF5Ozg038vta6WNgyToQoGiPiKSdoL5rOOklE4dnYl8sSJNg/UyhKT5qUFKIlKAtKRIuoh
THSd5TxPpw/7T1FyZYEJyd0091NCk+IgaxbbnLNvbQeccFwqiUekwsXz1SZLfDcp4DBNa+5lzlsh
/ffVtySy0ZZgZ1UAXxftOYhOC3xTAG+ECyZRqT6JTupFtcUrP9BIdGnZTLSWNTGE2QzMjdPsLx2x
xhizQu3iyj24irvCueyl29X31WdmYrWZNnNTglHBgyTbYtXzDO7Z0pNnIHpzzAc1AIRouV0K/UGb
phMYxDxZ6/dTAGRZDJE8s8GPqiCQWZcnKK/tIrSt2zLa1xXJOBgc3oYwMXwJl1wPJ7hcs/zQl3PF
S/G3r63Vp2AO7EzINJPSmL0xNaF0iyLBiByuxTg8+ln5pDrCpEd4zIyJk1ZfG/Naz3RLaOUS/7c7
6A2PHW77lbP6QUw+qYqkkeQcdLbiQdEE/53n+Wtnda5MiLP0dzjYdnDH63Ztvz8+zLJDU30xlfpE
iWzLn4MzLm5r569QUwkRKE1IWGJm4pviocvlhTyE9/ZTfGWaeaOqYy5HYvB+6ABJ6Je9qoG/tB5s
Gf87P0nA0Hdfa2exR+T1VARyzIZbyvmAyMD9DpsBHJriCp7/svlJVENS2igbEuDK5sPgzG72jYKu
Oyt6G51kB7EQO/Nr3qWxGcFVXSWiYUImjVUQVKtIEw3aP6VwQMiWFSpEKcB1CIy7ca/hQZjbiVVH
mBPhLXe7gv1hmt32UTEIzpiJHrvmyJJVZlZUWc25r63lOTubbudK9vhAM43e0tzMJtbsdJVNMrt7
osJNPPj5NjRy9YMYZ2irUhuIhq6rLlnLy/hUfFF3fYgB2colppWeahBzww3qmwo6zvPO/H45NG7H
g5V95o5rSTgYevGOj0mvuwdoCjmKakugkIdhSiKNPqRZgMLf4hjejHSaIqN/roiGyAqBVaaQakaK
CrR6TjIIkepe4vWl12B+0Z5cmQqZF754x7FKL9RPN4+mGwTCZwqsMxdu0GcmtOiRwdK8CKTO9/Fj
ALCTjIp3c5JvdA4jG7tIQ9GphhLcGfLpus6OqiiC0Qh4dBEv0ybR1mcIDeVl53AWxZ5h1gpzvS1m
oOrygkXR82Q8mXQA16t2qo9waqf3w4lP6v7Jb1ibzEVVF01UJzJsTpkt3MuUgNxvFWvA3FN5JJ7k
qpMVuby0lk0cfllVobMC3RyUMpntS0jRmMGAdHMUwaU7XpnDta5ABBMt9FDrOHFqe/M+jNF/XyVH
QSDFk0apn9QwQDPLPIhKxenIfxqcYxfEZEJVVpmjRmiRKLPTp9FdHPVqeTa+KDctLoD8Rr8FF5sl
7vor3ujWttN8rI5xGnBp/cXnmCzDg6k1OQitl6cSA8Sck84+RdglMp4SSJms6DWWSJl0Ke1T79V/
wC/HXiqsGSaxaec2G6vs3SENq8tBSAGQnTb97Fse/OfTe441xaQs5oD/mLRzTamSJAdjUn9Rw1De
PCPk4jb+4bD9vVfvGcXKE405HWJQLf6KWuKpf1yuTDc4UshIaC8/hBuNVtw4UYV9hTOrZN9ZoCEk
XTlj32jP/J3542AcdV/Go46XEXB8kdVkmxIFRZMJ62ulU9Jf1+0ube85y+H4B2FCR1XVRaeb2DTF
D6EpYy273Jaui589GAHBrXgKrgWv/cpLOD4hD9ivyAQRXO3xKNKvmOyjG3DFHHRb9kucaQoY5k1g
8TyTMOEERLqyEFMawOSoHHQvPphu5dLHOO4B2OO94z7BfdjVMUFEmcIyL2jjmorpQR/Y7XajBynW
P7hxONGYZZloJz2TcsqfKoaLLRStlZe1zfERTqgiTAwRjFaXpcWgPSoraCzJGSLLjNyis9Vn2nwB
gySu1twazyHGe58aG7JCvD3kXHFscpyW4OErKFRlWEwrh/6RRHYFuW2zL1HEo2fieSebDkdj30pK
WEpo9jvDS7WXUZgy3UX06eQ6nzCSc85ZAolQn1LBbHAGs+QLyJoSjHaSmhe36EFep3iMT8rk92sb
CiVVYtCmP+VKQvUwtemh0yzJltzB7yCdzckTeKtiIks0dCQeKPa6id8086mXj+X8/bJnchyTJY/o
wIWvFipM0OBVeKnfuJQImTfQwYsfMhM/9E5HMYpOCgan6EZyarDBVjvtPrpGq9/Pvzbe5WXR8/R5
q0CLIyqQA0bb+/etCohea1rdyJ5otPZUJXadBdaUnste3RnjaDVAy1+2+A8e/2GS8Q7DQINfIQrB
AwD9dwfE2feCPX+LdrnHn3XY3rYPY4xnQBasEUoorGLbjEPrp36P4Nj5PDz39tX2YYa5YyRSpmKp
1bInCygXtrPdJ+dBeQj6mPf1ts/WhyXGP1QpK7uevOPoRJvYrZU5kRf7yArwYq98HsRzO+Z/mGOu
lzk2OiPosLAlGJxABCApeuH4A88Ek52WoqDTG5pmOeSQ34HE8AoP3pNhmYdfdzT3ztwOFx+LYi6Z
eVEgkNdjXFB5nTxIvVgV5qTSR0rVkL0tLp2z5z2beCaZhLXQyThP6ki8pm+Cm3AOBLfEE+u+7XWJ
80E5plhc7BhM5ZxKIWbBunGvD/pdn6N7E1XO5X3jbBuLgpUjbVCLDgikNrpdykOrvl3++58wnL9u
kb93yWTixJKLbTRT9D3NbDIHSgh4T0tucuDF3E/FadYSEyRks8ykucFSqAdiPBAcLvoLgNNgrwHZ
5H56oCNEpq2/mo0la1YfAZbHS/Z5n5P+++qBEaPk3cSFSTxteVCkyJIEbm7FifUmEzqge6K2GSRG
oVhgnrVDb2f74AC6cRBzJ9dIUE+Q2gQRAiBILmcrtx8yH1vJRBEtRNCX6OsCkvbqqa2G1m2gh+u1
c4I0GWmlpaVm75hxX5z00GwxW5RUXoopds51xzsbTKyJhbkpAmgSeaXQ2qrRW4BCWoBw2JcXzNtM
JsD0EDgVowVmeuAAk/auDzjr+If36McXZeJJXMjljM4jJqohkCYd6+vCoYxv8b64kvGacpTnkMsH
9g9vjf8ZVVmQbAdRuikUS9FTEqm3ejWCjGZ3EPqRWLoRHMsqPox1fdb08T4rzX00JQvHk6ij/HO6
gubj76dkFM2uKAwsO8iSYxme41l0DVO3BsBKL2/hZU9BD+R3S2Rpg7nJYhyWguyHNH+T5vFnKTfO
fzPDhB6Qfhd5CAJYzM8+9+FzRx76ktPQ+kSl83t4Qw3j96V0dannqQAbrRtrVn4HtPgp/pE9h7FF
R0wLPz2PQIzmZ15g/VRaZy3Tj7wKav0Aur/5/RzYndNnVvWgfiNPhVfaFaAh9UvyVl0bu+hgfilu
eW8CzhFRWYhsm5K/jkj6VDwsR/OKTgw3O+EtJ1aI2ZAYUhUWubu8n5+aaeySmQgjaPkoJS1yC9WK
35Sf9R3Nz3RXvy0HSzg0NgIcx4X+4cnwcSyZaGOCKbaNhEoGxloE/6N0pFJZkKyihF/Eih2TN+TH
O4VM8KnxZJUrBeG8MnNLCX42zdEwrsuu4ZxB3sreU4SV/2SJqMY5/ZiKX14rdnnA2/9M9sVTc41R
g1f9O2fzLr8W1PcAuLLXh6ZZ1JThunYp6ZS8o8XFzCt/AJFsQ3nbo+p/6iG5Ai5yz7FNA8qF0Pb+
bFrZnpVEjeb6PQmh82mSRQdkVNfEeK3g8AZkONHt/cOvjGmVlkF5DG+wqQB3cXOloMFVKfeXl8Qz
wsSdqtKFeuhkqJtB5F7dT+l9Mj9cNsE7bu9BYLWQQEj7YJKwkPBp8YKfgPXYyj55UpzBJcfEFRyB
00/i+P57V3tlUJ8bjSQKHsw15hbC5GXRvkz1kwDgOGdlNPJf8gcmkJSVCvaoHOkvaLCus5sW/tA8
1w6qKKh6/deHHsZqfw/VohyKYxjK8AjQfFooSeVPqpR0nP3iHTAmcpjKQgZ1BGybkvrIO1qrlNw/
YEPkfDy2XD/OYlxCKwuc5DvITrq/CHFVV8E4z58Ml17OrEF8+/vHCyEYOPYl4pQYzVZYn/JeckXA
gedJdyLzKm8DTrTgeOHncr04JcYYwO2rFOLqJxW0DbL2IrecoQzOEWZL9lKbUQJwpA5Z3Ftt9D0M
vhIeeQ8vyr+PRa+OlNGFhTmWiLoUEU5AmAzlZsq2p/vg2vsxchEXvEXRf1/ZAyl1YhAdkC+h2ScK
+rXKcYkNh3N+eT5Bt3BlZRl7oyImbuXWFc7z5DQ3wKReoU062FAw/omRLyc7aLvmBEzJxGNP3DQO
7QBJUzSC9j5zzowuaqtuxjkbPPwAa3wEjVV0X9xXy/d3xuATgR7ZUtqx8dqMe17e917g/RS7Psyz
kyaR2IdELul0xvuUoqqAPRF1MXDIdxUKLSooaRQ3vRVcEOXQXOxKv5EtxDm0SLIfYCgFUa6znHqT
C/b4hPx5T89Wv4w5qWOo1JUAlICX7cNdU+2T7qoFLe1rqtuqaJnX4UFu0EcfbPVQHQbpRY9idG14
AKTtlHz1M5jXhSZPRgHKql/9y+GouBUEms9UKK7c476/BUbVKXzg/ng0TBzHYBkC81xHLwy5sjcG
N9Xoi11hJcaDoN139XMa82Y3P2G82M/NpAD6Us2jTLthAPsMTn69dHb7CHRj6JcmxhwlWxysJQVM
ofjB6+Jsv1ZX35g55m2x/KXiRnlnmhtk/6cQdVJAOm8NDohgu4K0ssUc9hggBbnB7eYFZf46T/XJ
qI3JKeT0Kgswg988V8qwr/LgKeux2462POZfiaaeAT46krY9AzP+Y5H0Z9VE00tuXhptDjkBiX7q
S2eSySdMQS0nkzYwanJq87dE4U0AbIbV1TegrrcKeFqq5NEgwMACoeCsvxIw9S8+caLqZiVpZYQJ
bIJSCqnS1ZKXDXmFwS85t9Nq2RVC7wli1u9TQ4dgryJcqWm6r8ssc3QN71zOr+AslR2ECaQ2mXN6
iohvnodjuhtP2VlwETX8/ojixFVyy4Wp0f25sH/sJAwKlFNeU7oD9R6QyWva7KUNURlVO8kuIFBI
S6OAPvAS0U+sJL/OsCqrRJE1gL0Zx1GLvtcUCmQf7cmRjsU5KSzgNEXw/d+GN9116sWg5aR3Nwjp
3RpabNmu8v9gnncz6YF67P9+CONg+iSmU0OJauVzgegtH3NA5XJfeGsd4XZ6onOv7TPhHO3tF8bK
KuNx+SKM0kzPTf6Uv/XXMUhgdFt4NazqWgUcES39f5PbfRhkc9dhCTQ8MXQQdmSYczLB5Ea+17Fb
kv8vXSizsWzWGgdtXEzvJAnLbM8LmLLrwTKmlnNaONvG5qqiLtfpSIX0xuo66gc3yb+D698SYpET
4bYrPqsvR18FqwhEluQvaGHnyC9K5lDK3eAG2hsVaB+O2fXgT2B78XgcstudipVd5pabljYvlxQJ
ZdJCBquRbcxMWEuI4Yu8tBLtNjUia24nT0t5MtjbQf3vI8GiTeZC68a5xrfthcwRKxz/Qe0izgZu
d2xX62Nut3AYSUImYBRql04ua+AYTB9j0LFCWuSc8MqVNPf5HOg+1sTEmwU5bbdQCZXhZXS7PUXQ
ILjfimBo5k8f8T4gE1O6VBZIYGD6SF3yp34UC0wYpt8vXxfbt8XHgpgIggFiUyreD0BX+gWkb8RY
udMa3puQt00slGQ0Mui7UsGdHIXNMD3r4lMj3kzjTzG7Mku8e+vcqnXIEoBeVhtTjpf8Qw4EiV+g
iU1TZTnN8jIY0WLCvin+6E5H+ahelafyFbNjt4D5vmPLe4dKECiYecQwFBe3s72XHz+AcVMpDIco
zSijhggiflK8alL2499s5YcJxjd16PS2xMQam/KhKyVrNGq7m033spXtQGaaoqnJMlC2BuMx7ZJN
YzSoFEQ2oBYIhE5pU2aj0amsCQVBUHL9/4H579fBh1G2b6x0ebxUKRIMswefEnHlM8q6tZ1SpXEK
1asd9bY/UhHkzErxQlp+dk/ZnfzW3P4LHkf2xzDvtDohyjAGKHBImHGmMAfM3p9ze7rr3MAa993p
D+rom2+j1QeggWl1fcjyEIZljK9eHCkRp3KIvnQ3kpU/0g6p6PV78AVNr7mHBimn2Ef381PIW1lm
Lq5KLrqsmPHpf4GLhp0M4DhGEjmZxWYgWpmhB2i1wKKH+FIuoEwVZ4ptQBqklGMrAo77svtuZqor
M/RnrMyYsZAlgaoRz2zGh6VvbkISKpYsQ5VDEHaV2vFCz+bBXxlkDn5VmrFktNi4Eq0OPAOskCvT
uJ0GrmywJ7+o0NWp8O2Gl1/l+dDVbig+ILtWPDzWbYlXw9m8B1cWmatpKjOjNxZYVK3Fa/YaQHTh
SUFVrHDTe163bDt6r6wxIWc05ThqFaS5jQMpHS91gz2GSHfxIYaKTnJHj725b/AGCO38Dyoil11T
Z1vLs1rouTbAZ8JsR6YD+tu21GTOZce8fMB1tnts9D3gB40C4rZlOgFfcpiFzhXzBuz13TFXFRdc
xv5lk1vrIiJRZSKLKv7LuI1sxs2YGwbxSNnt+sC8UwRIstS8IaLN7VvbYZxFmLJJFBU4i3mf3UjH
DqKb16M/PRdegOCl+s2b1FjxTbLrb1JnhASUubu80K0sn4iqqaF0aqLhwhx6JU70QEkW4kWEzsmi
bZ5YXSlbY80DV2xObBDRVLAelZi6yURLbZCI1lHkEVW766BTArrrV80pj/JdBe4SyU52807dJ0d+
FKB/mg3Ua9NMBDUGJZpDZKgghOkc8hTZqOnuwj1F3zWvfAXOrUi6Nsd81AIYGa3oZ4Kx0K95bu66
Jray+HvfftFajRO1t4Io1UDQNSJiFoxFPcsp6YUxF4mX4sHU6b1Vgr3kso9s5jUE81hE1rFxElt9
VOJGj6QO99y7TiHoriMo1pcn0+5c9eef0QtsVnzXNpktC7QsSIYCJ6M/BKfexdD699TVPWmnyChD
Nu6InLS9gV6Xj4O5Fx4uL3nzWBiSChoA4HY/dYYqDKEGI8EOTmluB+r92JluoZfWFPKK7ps3FJhw
/zbFpC+kTrM5f2dJd6j0Ze2DX/GmdlBqhzyzuS9dlXNDvXd/Pp0GE2NK8BlUu9gzD9ViWYKkKfEK
kAmrGJMNVMVp+sUhC45hE9h6NHsp9MCGWIotMRv2Ris60ajYrZ68NBKQdn137CUIlY2tZQy1Pc/d
vtcrN25RUTIJZ9h/y8Vl0RQVXTGBMGYHHhtFjhGkOtBqTq+pchsOM8fBeQaYRERfjJKU6HF65ZBZ
JLoWqrvL7rT5xlsvgblPVEnvp2guRC9Q1B99LF7poS7anVk5nVofoiEiVqFUoTVLGKDoM9TZ01aw
mknsORcbb6nMhSOnUy+3Pb4lmYgtksoqG8G9vNitu3O9VjYlUcykblvgB9qm0y1FbJ+6es7QVE0W
Tuzb7BWsTLEkJBhWaJMu6qHtoWIqtfCGXY6v5i4uqEFQy+QsjLeLLB1JMhPTXAqYi/aYP8cbI3a1
PV5UdnvTcUcKtkLQem1MXGiUahzAPQdxjx7vKQyx5ftiduIwiGzcZS1nbZxN05nLGYwhY63XEQDj
8YL3BUbnQTtqCDLHzNbNuF4Udc/VG8NoB2AROw1vtegR70RbUMAco8t+VscWOpqXHXGzjbW2Rhe9
shZC9UUO0dT3IJHW3GEqaHQ1O/NMV32th+fZM/3QFoG04sZ03tdkAkqVG6aIfofkBY/6mb47Wj/y
xD2we8fiCRiDnfqdR1HNdU4mxGhZ39S9Cpt0eoc+vePXZqf7KOrbocfLjzdrp+tPy8QRTdbKwNRg
DeDEu8rL/WBnokbEr2/wjgETTYo+jKdhymXP7CJXG8abaAHOG0wfi12NE4/tcTPVWa2LlYPIgr5S
4qHWPTXEg2pxJKukiqRt4iqWcBrBKjui9e3oBecK2t4+STUlU1EkCLczlZNiVIjeCIiatPeO7YNQ
SgSBHfpsREeZcwtsYjfklTUmuERI52JlGcCW4iCa2b0fODQLpw9GcG87PAq69yyUTTnW9pjwUlRj
Lo06Vtc5xb7ZiyYFyp2TG4rW1934R4SP6g9ufZO4GQplkhs8k11TW5iOgXqc7jQ+rzG3eURXX4CJ
RGZX1kMxgkmnBa40664rUlhT9ciJQJvxbmWFiUBykImaKGLd2bG8FhdLeK4BU+i/9M7iDq+Gp+zI
VXgufF73bzv0rQwzESirF5EYMgwv3wJoGgVPuVs/Ug0J0ctMO7nqoOlrOqXLWe/maV2ZZYJQ34pJ
16IfibCA950DbYBncbSmKxFvLckFVWRoddC09Xm9HN5uMuEoWqpimmSQsfSiYKVgjNDUyFqgWn95
fZvZ02p5TDACMmFAroiKVZoUXqs/4UHLiQOchbzH3dWVNfcQvVpo8qQXiZ1H9Q5yI07Zls7lhfD8
g4XMmqrYBWkG9we3wCFxYlQX4p1ouLTsgIkOEP87ce3ETl0dTA4Uk7dEJvbESTsYqY6cplKj0crA
K2PnUwbMmFTyaMI2X5GruMMCZuWwTAaF4HMqfnbTfZd3kUc1Cb/Jt8FLCxATJQeKDSuzK8zPcA8h
jWoXot7702+1mZoki4IhIsqKh/rt12CSZsUPM7gHqj9oim0HGxPvVUUCMQ3L/hfoKQQJacZYB2N5
mHVDBCeVPDtRY0aOAtYKHH1terrsSdtH4m+jbAouJWiaQoMHg9DLjxF90xz6QpctbGf5EKSQVDAw
S4RFxWkoPWcFnTSkei7NubRT+9tilzdk968SN1VEYJRNHWQ3InPAs7iajcXEu59WOkBwVIDO+iC4
2gNVgxYMkPJryj6z0XTnrJE6PesqK8PsuVcKJaANOqqeChzvQNunaBy1BDfgnyBfNw/G2h6TbkRm
oHcThcLI58BHRHbSEzmkO0m0GoxxatbkFi4kx/G8p+B5u+Vt6lYQUIlhKiZQQcYnmsUA0/NR1SM1
zxXD0pswt3tDc8OUy9+9dSOtDTE3g1wJcoy3EwSvUR0P79FrdSr1y6JFLmcHtw4CmsUGkDaaruhs
kSwGN5YQZO+hhg5ztL55J98pZ3rvVb58I+x5nYbNT7gySH/QKrqokxlqdYvjvmQysohm1iyjnUSr
Fmbe3Nr22kyigolJkj8xRzayOOXihLUF0uvQppbWceA622v5MMDcCa1RyGNE43RJHuKlcaIeAgPB
v3E6cB/RJaD89QleKxIlxlRVJnuTFEC/MsezGm39YlZ/XvaFrc+1ssPiaAPQZ436AHiHWN00mJKc
dZkTL95JO9h4sTbBnN8mHDUpVUa89nor2/dPwzHeZfvyqjpFPsGMKKA0XuGELsENWx7SY73v7/t9
EduNlQOiylO+oafo0s9h9q8A23M2RwtOGbLLIKztACxMWu1icPWgJt9rnYvTpgu8ZJF5URiBWQh5
1ouefq72lVf6iqO80HuVX87nbSdz0GS0EFWijqKXkJ9ZBYbFf0N2tt5MejpWJ3lMIlIkNK2sxuJm
VsITiaK3yy65+bBd26BxcmWj1EYxHjUQdHbvOlpgbXxsMR7doWc9Op1dgq+Fq0/L+3DMawAEx2qq
Rch/jATtScye1kvAOQib7+b1upj4HvZSPijlIHpS1yl2nASdVaTSbhHjG0kO7DopvoaKdBdG7V0+
QXSgitTZGot89C9/4K0Itv4dTOZQBCg1BaaB5EsfiZuKDZKFQde9dM5H97KpzZbByhaLYx2NoC8M
KCUjSwH5LKi6IXoIjIONWUUIBDrkCiUtzruE951ZHKsMuuLYmEwkKCfohgFPGXi0CaN4DQTeubOR
nHjCsrrnZVmG/QgwZYZqATR2/O4KtEzI3lP0nCBdiRBGeZK7Rx7QfjPZXH9bNq6Mw9QrQSx7uaAd
tShDMhRWe8Ar77MxvZKUJIckQXJbRTM4PCKdWGq68M7q1rth/RuYgCNQ6JmxILj/OqtoBo/IeRWL
kpY1KaCQy5f/6FFMBJqFuR3qFB4VvKod9FfBfC24jdulO6M+NbkDLk+bj5/Z7EStF8oEpbpOTXTa
kAXKZ1CIvwiRowaADFGo7mJTzgbpSb+NfSCXc1tH6SJPwP5V1FbKq/vR03nhNmEFvDNFruJWiOhz
GP4Gvhmqrc5/X3CCBEsDHyeVOckK5rKiRXVILt6Ws7AHVRznsHLiLvsQ1FNlkJMIsT7Msht5EDJL
GY3Hyy7D+WLsu0+bTZR6glb05jg4jkr5HRI1u7Kr/L4m+zFcUD+olhutNXhbxYt+bBemQZ9QN2Pc
Ku81JoDeBJB20jlf2R01HzKznK+5+VZaeSkr1r00jbRUCULf8BLcVvt4p+6aYwJOumA/QEtXuKVl
Wv2puFaOyYGXWXH2km3MVDKA5ZLe6h4mB0GbVgaPBigNvP+2mUzA6WdAyvUGlxe6S6MH3WeslcyN
40mxVlljKae7WjLLXTZIi3PZNCfSs1LdgpCXo4C/61WDavXKfdl3Tomxt6BUwOyL2c+MV2qnQeXC
WdeZoINSU5TiuGPAzsxfJNH05aXeTU3kxvLw9fLieLeJzmRAytyXPQSm4aulX8e9DVSRPwDBUBU/
9WCy2rRFPdQEMDSdZ15mxFLkUyzm2m2ZzKgQgEObI6Stef+1boYDyTFmHeyX6Ro0Rpautw4GKq0B
3LOXF83zWCYTkovSlJsSQT3VHFEybBTBeQnQVqVrtTS2SzNNcd0pyQDm4z3FvEXnRTsIuiWOdv4j
OM5esktuk9QFyWCDUgpnUzlBnOVey6dRnrIBR0RMUyfPwI2v/qgMnh7XJ8JtZvs+SXibZihGMVBv
gyd8C26V1OredWHTW6DRMbXU+sJdasf79KY5VI/gxAHBwa6xzRt+OrY5GLr+3kxSVKeCXmkqnueU
qoLYstM/KWikBl8GjMVioAlotcHO/ckqPLBmYBiyQzZKpc1xV5fPDaiUzRF9Vh4wlne8WPHvIA/U
OqBa3Eu5TJa66LdNHt/UCsZQ28ENa9MxzAnURODYkImLpwJvxoITS1jwfLvUU9c1uBrqrv/aQZ0n
0iu7y3O/nJvz5WO1feEqqFpImqp/mucKs0BsQcgEfxC7K1ENjkIc/ZSS5noBHaue+dn8pmstT+15
29nB+q1KsqmqBhPASAB+PMnoZE/S9ho5BAtE1XWezMRmNxl/5m8rTKgyG2nsekqaEJxmN7Ljg3xN
B+Oi238F4VhbYoKTqKvq3AcqfTppPgbfwBevwVtpmzVyefOlnI/HQvON0JCDOgkRpjSMhNFi7nI2
2oiTn2zH278/HsvolkZRmQQjrAxdLR1mhcS2ErYGB4TFWwv5vX4Ql2NizjmsVOAnJ1n9prdtbAlZ
z1nNtpt/rIYJNX2bG3JbJ1jNX4ge2aeBhAec3hzlXjmCyaQ8jTo2hTQq1BEMANkA5sHEHsYy5bsM
Ou2Uvx/E9qD94XW/eOuj33lVh5FkvVyUFOuj9HgS9IXoe/bftbfXy2OSHKEL20gCs74XGdFTLKem
0wpKbk1Jv78clnjexwSIpg3zOJcDvNSl5CTkytOUiS+XTWyipNeLYcJDLYrjHE2R7mEMYR/YGDx/
qPbDPrJrG/egt9h0elfZy/6fPVP/4cXx4ZNM0MiIFjYNZAlpF/GBBo3ajk/1i+hB/QDXWnDNxWds
527/swiIwO9eokRjHCwEX7VvpF0U6WdlqG7aNNtj1gdaw4Pxcwj0n1KPslopcshDtks9uGCIBJ0A
RH3mCEaBLOWVolIXHRxKpNQ9y9edm92RXeAOXy5v7uYNujLGnEO1AQswujGoSxrfI+F6GoBAaQFL
NX9ctrMZv1Z2mHMHkcBqTGiUrMfSD4g/q6nVx6Nz2cp21rYyw5y7jpARDEMIK1RRQkZmZBRvg2jN
Nygkha/yAGVzPzqLuqs4s0fFoitbf+gSJ8MIheiEqU2666zgFJR4a2fOqF6bcdZX1JtI65K08cRW
OKuD6F9ePG8rmWM6hMjGepTNvCFp7V4KbDEY3LQ5B7xu0XZAWH1l5kCGUQdUc4PNbJzRDd+6I0HW
EAK8UPrkS+uIKBNOdnhDe6fFCVOVPLgJ/fufnpAf9tkCrDjVSTxlsK+Q0Cm+9fkxzrOHPNJ3oWp8
E0EcZE8NVzhxM9SurNKWyOrqSMu2muRMQx9iX+0XpzorbujSDHyxwy8tyAB5lQ+O37BVWFQ2jU4H
Utkzht4mkM3tVRxMDhxkO4lfLYsJN9AJndRFinW095s9xdQOuwwd6PmYc9naeAtigg0gUcLYFQqS
C4WALKsHJf2BGMW/eQCvFsSEGvQUhaUfcQ4AkLyf++RVTMzD5aO2CeDTVjaYONMgTapzXdY9chv8
H2nXtRy3ri2/iFXMIF+ZJmuUJfuFJUs2c878+tuQz/HQMPfgXO9nVWkNwIXGwgrdd5/pWjDeRsem
QEuLCEeY7jkGqXNdc3kGQ2ataEItR0BB+xNVPPrCB9ryCbJ7T+EMKPC+EoMjYpIm3TjC7WTMdff5
nRnrlplw4tn1gthiBxkMmSuZRH4Kt2ud6tm0VFzqUHBC02WCVGK41V/+B+0fGiRf2UQ2aVrPtWIm
MoZapj2kNN5pxEmjzeaxP/HzlhyQYvOk8lDIyVjkAClQ3/9UskS1httIuR4dXTaSTY+KDTHjWMGi
akffm8NrSnMye4lYun5Mf4iKjcdP4vFadThOwuZFRxIXYZ8gbpDjvRyBQKFCbaDntCWsvxIWa2MA
IxRiXycBIBfthOnOQAkqddot+dqBxCa322+0KJG78VdJsITO5Rw53hLp3xd4ryalns+070m86yNL
wXAQ7Qo23eq9dovddFS3aCrZXTfKuWPY5GhSGdWg+jh7WZg54bwDHRkHHbn+wiBJUWeZ3paAR0pM
09zThtjI1i30DoBbjfbFKZw1rQe0CuYsTcj1Qf6UsThIfk/QMPfzJCQuiA1EK3ymBkUrfRJFzhOW
/rs/TrmCFn/RNNAyww465nOmdATyoF47H0Jwj/fNSZMVq5XvhIinEbX6vRa2GAftxCxo+gmFq7TA
arLADmSeG66+RRYmGDdsMtHXkcUmqMVG2/xcg7No2JUb0+Fxqa9/JxXN79g7SNuZzHciM6pWaqgT
rwBhSbmDjMaJ3FNFSyQen3gN4KstsPrCGnPNoBmoVpQE1urXSbNqBB+im7jZCRUPkliYbpPs2lIP
MWa3neuHbP3uWZhm7p5h6tEVMOIypa+E+dNu8n26VTa0IzXfJxi9cXknezU6/2UTzvk7mpRKnc5G
iaJggiG3DnT5adVaMemtUMg5LkM94o8DsDDFBKq1WokhBvmAzdLeSG8Kfz9Od9e3cP0JsLBBr9oF
OIZ92flFhS30n2giL3eap8IqwWRVohNKOtAuRlOzQMXhSpAksvi13NWTt/gBTNha62M0IfMBpKy/
G2pkmfPr9SWuDkxfHBRH4vclTmjGCxMKW4NtnmVbdlNobGjgZOyt4gjaMIxKCJvURQKCA2DrEL1Y
G3PkMXtbtbqBtdESa3vbPlAObv+IrlvJbu+g/Mu7zTknAuOuv68VjBZ1VdO1Kmd1P2FMK3Z0dPJD
OKp+pnrYpR1X3HO4XtldrJMBnGgmURnQKDo+Jjf9Lv2QXWhG7PXbnfFYuzfo/3UJNG3RCRs9cAWF
V6+JhXEGf4y+6WVhBP4MtoYG9GN/pAktY9fv5/vanRzQXrlYOlc3g3c6GfCplTgWCf24aQ7apO5E
unch+6vnwmVxbD9zGQ1qGAU4nvmR8odWdmHXh2xH1ZB4LTucffx8Xy6QoB/HNhpbmJL6BzQGQI3x
VPUP6PCyAmP6q1BisS4GdkaUSJIplrGupL5NBe2xE7LaltLqOYbqcisZoxVM2nke0SU7i74zl/WD
lM+8NzP9RlcQlp1rMNKgHkQqsE5ipdgYvjjd65GZgkZwFFLzthD0iuzHoZIf1Fky9vFgZvdGFoPm
zDjNGGL5SMzBALN9GmfdThWKPLOiuqi9vgtau2+bea+YSjBsryPa6hWkQdMVqq7oklYZyMyMWAsw
7wx5vTT3quBBlSs7zQ/TxGV6pP/pj/1ZWGKgEx0MkaGrsATCatxwqFWOWzrYIvbWJxOSzY1dVqOk
hUUGMgdwtKRKBItCU3gGliifxPYr8taOosT2WOy09r4Fher1HV09ywurDGxmQ5lrmBJCVrMuPS2S
X5QuczHS/eW6Gc5d93lfLI5Y2apdp6W40Jv6ez08ZSbnNl8vAC6OFbN7fanOY4X6rSeVmT3I/U0v
3guDYFU+2Ij2QXrfiHeqkD1eX9bq7i2sMrsnqKOGOwfLEhvDK+YBp8P3sknmfCROXGuyVJy92hM5
oJFm42LoHwygaHC7Vx0Tl3eYcG813u3NcsLPoIxNs0jCsu6St9FRnPwhfGhBpRjOluLWGAfmSXPx
/IO5Ugq/SarJRIJZKZVkctW+1kFQPKo1r96+HrRfHJ6VoR7rqpBVAw5PH4/14/hRf+QeZkhvGie4
FSZr2tUBGtAtXki0usKFXfr3xQlIRl8o5QJ2SxK9qOb4SIaEp5uxCuoLG8whMMvCmAUZ78Z4V9x0
n6J35Q2fWGDV6xdmGK8PBH0cwx5LKWZi2kLXPxSmfxw7n5cl5xlioitjHDNjVnwMGSvHbtprxks6
8PR+eHvGBFFZD0LhZMZiYvo4/Y++Iz/Y59xcCuPgQqUVrWiUyIRDhDzRULTxY1D6iMeK/LiOSetg
cfk8KvNOy/NhQtwUQHIOjfoSBtAJWFCRH5GhfxicubkRzkdSmbea3w45qXysrHHj2+mH/Kwd5dGm
JO+1O7oh2KdEGOaV3zn7qTJhVNnU+hCB9cTDO9j2e+FrarT3UQb9aY2Xjed4iMp4oSTXeTUOWKDZ
EcVD1esFXEr7Lsw3ygCxTMyQ2PJc7VqQfV3/kqtxqWZqEri18D3ZiX4MpaUtZpHwQlXExu2C4q2T
1U2Vd1+0dN7IYsqdC1jf1YtFZlfBWFQKI82fNK6xkR4gnPwBQiE7O6lftFP8bLz6B/GF9ynXr5vF
OpmoTkeuPq5TWCUPOkYIU/BbG7v3JEK7OpiW0alffLu+setZ2YVFBow7jeRhR+/TytU3oo1mxgOO
Y/ki7syv1VFx1W+5bR7NB65huoF/hpWXDWYQes6y2IgEPDWmPTrgoElt2mBPepctXKog076+zPWT
eTFGv/biyilDQ8c8Id5pJAIZRSj6ja1WUrpRCiXmuOo/gM7FFnNIBi1UosnA87v4MbhU/tpQADoY
AIA+CepJDW+cZP06vdhjYNtvRZmQHl+wbO4EdPUTtP9f3z3eWWAQG8RXhIgyPpXZ5HaY1K4uvifC
S1cnm+uG1mPXizeyT10x6kkD0gPqFOhixiSav/0pU85rd+RsGvvQlcbamGZ60MIE6d53U+JJAaxX
FRdLYQAEhJxKHIjYNKpcrx3nrY7+OJqEKXbGtuQnQjkQyT5j576bSJsjtYx7/FQooCHRkSfXhn2Y
afusKb9wPhXn/LLvmCavSrUacKTq1/z4U8nIfKLsxhqkmbhZXp41Bi2Kpk7LiSYmpg3q9btgrzrV
ETSHn2jBO1E8GP6MnJdwkUOPs/JhrXG1d9pFCRi+7fc9iHcDO9/z6Q3WL9ZfZ5h91eSCKJZVCXek
xcxmE51+ikJxU4Prb/mLHQYrCEatZGFGyqWF8DS6rzYgVAWPsY6sLtQAPV5ExDtlLHAEKeS0Mixr
nm+LoEX8843jhRyv/8xKLr4UGv+TbOgBtvHRBE2yvtcpG45H7vOtbsU3w7GAZB1fKmw9x3o53Z8p
9YVdlATyoW3h/VQvt3ueTrGX2eVWPlOJ98ID4RefvokHKayMwFyZhlnQRsTe8ylv5MkMLHXXONUu
84TSCve8g7B6beqyqYHQ1ATVDPP9Sr2Tw2aCwbQqLDH4rhcQfKtH6/pHXHX+ixW2kj8FuZSPNHNM
i+vdqUVRTPXSPTe4WsWQhR0mPC9kuZSUlH6zvb6v9vNWsKHBcBI27SY/8SKOdQxZWKO/ZuEhOf5E
IPwA9quH7EZyhlPkZvZ8j8nS3fAIhLzlfax191hYZIJHMFuHk9/ja2kQkvI3kpODLhwNzPDIacfP
fXPtMaGjoUyqZAg4exVSMfUjZS5rrexobhDDbfgYybXH3AGy3OtDX2J9dHKC0olBx2tLPsFLAbEX
b1qM55ZMzDj1cSUECsxRt/w5x6h6/Ofwesyz+GxMvJjP0L02Y7xtBkwgt7tq819JQB768xbEgH+i
SgVIpfC9UrRLJ3tqJgRnFu+ccUCDMKARGXKkJjTW1qSjOpxy6a43eDn71QzxZc/YoaWyGEgZZQh2
Sr8rXEWaoFQakNgSQ72yxalDla/SpIPQB4BFPYLQNR1gvw5bvA/HDi9FhpSIEtiDMFv3o213dYwe
1fBr3RzatHfm2i31L+Uc8Kyu3niLpTO4MhaFloQDrM7v3Q/l4ZOwAcoItP1dSKz0LblF3g6dH7wQ
jPNZDQZdUiMn4+gjNM9CDNs1nZX5qYUxBt76VmOGxfoYVNEFyl2VC6jln1tH0+5F9yeB91DvWgFF
PNrVwqs4yNT1/3iMLowy0DLVdVmC+x0VB3A3dFaCWxyt6dkGLGiQxnscNv5nplm7MaF6RAuJ+v1w
kHa9S0vHE4TGsxeOc/G2gUGfsWn7cqavyPQY3Cdbbz6Ytnwudl+oQuBw4H1dHriyw0mZ1Kta6cOe
fIeksx25yanaRBvdao6Vl52lW876Vt+Uix1nwKgZa8HQTKAEbdvIAgvdIpv8RYC0sIousMQht+Qh
3POWuT4lvzDLgFMtJHE50WWqm6mym/vhBOrEFpPHWeig6220DUuzE086hXfE0U9jZ5tbtNDzXY7z
fdl5JqGT56ARERrXefa91NVtk2vPnD3meDU7zWRGciNOtK8jeh5c0U3R9ebv6XDOFFuNQ2cc5xNl
NOV3FK4nQS77bDIo1RsGJEYbmBa2xY12oBVDcMTuZQvisNzjy7XGYJOPhhw5G/FVUS32ZHfeQvMH
7RXQaYDGDi/OWu90WKyNQSizUUG4VcFa/0ofUeRA26vwlHrqTjTe0s+DMz5Lp3KfnCEJvuV8VM7B
MRmo6hpDnZMBO0tbyGhYooHIPXQMp9+LHtia0WAh3E7E4pilwfEVhDQZPNKgldJCHQ/4sPE3JUrA
/Z4Gev+LDA/npmFb1wLNzKM4a2i6aVuQ2kqzhzjh8V2vXqMErbQiofICbM8rJaXvzRAdvVXddVY+
t1AyErO7uAHZAvg+7cLgTeOtvwhMxSC6pitQiWDeH8bkF0QKUF9RzhKoHmwMWzsmwleq3BduM3R/
8wRAV3dyYZE5hUHZpwnEEyRvUHNMN6U2lJhNYXPdNVZRZmGEOXzFPOlSLNAWTWO6ndLyeZoFJ1BB
59DlNxPaJ5w8LZ3rNlfRc2GTOYKGOBcNabCVIhhn4xTyvhGPRpBngjlnvp+HujiirEKg+yxpB0l+
vb4Grj8wRwqsZgaI7DNab5N/DDeUpDiyB686jm5rtycqKXndIs8d6JlYPEl9cSxReksQsCJS1KYP
o2zssd9dN8LbN+ouCyNiFGmKmpbw8Dw616jWyFrwdt0Ebx3MJZ7PsprLQYpqkN5ufPU+rxJnMu7+
lRH2gm6TPleUCm5dRfIeCQpsmiKBpqjgREKc/WIv6SSKoOhaAYgK6Wtc3HJJRTmbxd7EZjchcdqi
7T7TZacHL4cNUsIvraATDg7wDDE4MLejGKcBYDsyhiMGas6+ObuFqHIuQN5+0b8v/MsMyoToPoZ+
q3asLSIhFs/6p+vffj1MvOALe8mObQ85IQkf/yeDuOzWR3rNmq55SD/HWkYbRWUkn/Ob8FDua3Rw
T5zt5K2TQQdBa+R5ToE/ffkliSA2O/B6aT7L33/c6YtVMniQx5miRbScCzIVB7o64Yf6Ri8lOvEn
bIbH0S3s4G7GKIpqo0vPiaz2MEIFz1JdyZqhgAdmp7vBB68pxJzPQUz7wU7pKXR5mQueazGYklbS
aAoSvnk0Rk4TfmRBsBmrvyJbWWwHAytGoySp0QMey0IQMRgchWgmHTkYfP2z/qHyZYB64mdvm9mV
qTXM3TYIsufr7suzwQQaZZr34GoFPqrCy2AWFgrnznUL6zHwr71C9e/3U9iqetflIRIwaHV4lN/o
4Elid3dU4xLTuK/Q1/tAHcgeXrJvicezvj7muLDOQI2vyJAriHFzprvyMcPLsXT98wRBgdAVeKkm
uln/fEgI2zleNVGjCfSWHkvhJQe5xeRUhmjJ6k0/dBYUdraqtp/axskCzvA4B4WISI/FAuriptWF
oYFpzMqjuuBbUGTEYE8AKuXmhm51ZPfunIPqX6swPR+69X25708Dt2OLAsG1PWCwCKpKSGWL6D6a
a9mVxOcxLh1NTZwWaq7Is3GOCM8aA0tSkJSQ9UFwN/S6I/fFzZyUOzBS5tasTdvIF3hn8jq8EJGB
l8BP/bQGj7qnlt+r7tz5T1LCueXpDl3bQQZblLmM4nbGp5TRrmv0sh0UD5NGNpC0dq8fTc7usSV0
bdKiUf1sSUPbdC2+g6HZN45K+waep3/3odgietDLeVflCF3iVrHVCB2Dyvcu/FpIxzGOOLY+uxGv
7OBnDmBxGELdnLqkwUcC9TrSCCBWvKctK+FO30CByR2exyPwwEmeKHsnBE1u1Fek663qSBBTD07j
9cSh2q18OOLA7WdqbfHLJjGu5qE2QZ+rvxXK0Zjfr3/R9dzcBe4+HxILA12oUDp6OE/jjk5HKTwp
eSflsCxuu5CK7nA2ez2hsrDIIE8wpGpcJrhBqABOcBg2dFDGRKkMtHlb3tABD87ZcntVRpM/l4hD
fuYWQAW4n23lU06Ipyy/nuldrIwBl26YxZ6EiOxqDNe2770juvMu/sRS35m+0x4vMGfeUCIAH/Ed
dMy84khHg8rANrlJdYosfzo1QcQNTn5DZOn40YUSj7EAYA19fR+R+CWbzU0uqS7qlMd6qL9GosEJ
DtbB7pdJllB7aOpEEWccWtkwXuBZR5R+MetQFH/1DrzYYYKQsYuFqQQVoqdM4AUfY7eaeDrp66B6
McEEIT6qIJNJW16kGgMqYmabEJ7JopsYM8ycI7hacDIvppTfr2I1jSSla2nCYd/uGip7URzDQ7wv
eKP09CK44hEaBZvlWW/xqhF0+nnuatAPu9o2faB5gc6Zeqg+9zYdZMq8gOuK6yh2WSFz5HMy6H5T
wrBQxxhqhG6hBSJyDrDwjDCBRJdHka4VaMjV63qX6IUNJizOp1q//y7rYA54Os9dqmu4J/wgO4yy
eRiC8CEfO7cjxC3nyLnuGbwVMbHD6Nfz0DdASsHQweFldvZAlQ//nREmeoAAKpkMVUC3WhZ8jGY6
Wb0wPVy3sV7OvLg4S8QSz7qhG4IgeqOc/4i0diOVqe9UaW1a6aydDVNOrKbuidVp0Q/RgEQq5wfI
111fZxDDnAZwQEuUOPhrCvlxysRdbusa15zs/A8tZfTIXjlpLCOLP4GFMR1xq0ImMn4MtuDK+yqW
Fh0crh7HTfDAu3s4cKUzGNKkyRinkGbwYnVGv05vq4VgpwMoQMLmkbOXHJTXqdsuYCTVlWzSp88E
hryP7qMDWpdtKjLbHJsdHQL9H6ow6y+lXydPZxBkMKRGKeigGG1koJOKEfimqWZHcv67hMDFFIMj
dQ5qx1gxRK+oYww2hQ9Gu2tD9a+C9osVBkrMWi2KpkFcItS5CZKKwYqH0EH/3GsRSJ13/ZPxvhgD
JHGBRybeVQimyx7ca1nq1WF5N0fp23U762M/i3POgElftOOIUq/kVWbj5mPpZrNq5UpqE+HLjCDZ
8NsNIRCBKORdKIqbqqog05A6kla5ZvnitzzZ5fUe9MsvYhvAkADxJ0XE0sHK6imqS8e6YnCDlG7y
OHgApH2zaxF48rzoH8LcXx+YpXVBCqMmJflPYF3cg4gH1HfqmQ6TBSF4Azg7z/nELLtLJKpGUf2M
c03TMt9pSpH2oJFN1dnpGxXQijc83a5/KDNcFsnAjhYmYqXTSdHBjm6U2Ws/IrB7EbCtEPoeopJE
vEIDJ6wlDPrEGR6hfoseDkkrbNIodjveJrWGDnXNIxiyHfvSvr63nGuYpb6ezLIbpRh4Z1ThSezz
DYl5CVmJE5qxfC4N0aBXl8JGD9lu0W2PzX2whRBhdpdtKofsk9ppjuANvpNba0BPwe76EnmbyqDR
bBKSljMiDSlMd3oJ5Y3oxpweEv/cma2rFjzqFd5yGUDSOy3zOx/P2ryebCWW3kjaBZah1oml1pGj
+M0xSeZzYtbz5vpK/+FBeHFZBqJEpe1jJQwAUZlLG5wCt9zqlYN8tAPdQ86x5LgO20s2aGmuNRLO
R+TLqZWE/g1I4UPn+pJ4RpjYJtZCOQ4yRNdJbnwBFbXbR+W36yY434sluQ7Lgiij8vlEibbVhnLL
UP4y3nZxQIztA5tqNEuZEU6BCEb5BoOCsrCJIMx0fTGcWIllo5Zrv85qWhWbZmPfDS91gxnBoIKw
8Zfrhnh3AEs7raWRmSkRfI3K1FGGTvNG3nXoQJa31YvAueT/IZXzy7MNJnBR1aA3ggrIqG4Ubxoh
5+kfexvcbx7GrJwUPJrb6+vjfS4GNYYg1rKqB2rUsfYjSPOtksoy+vZEzila+2CoZhAVdASSjorC
7wHnqPu1PGCazOv0YD8r+WwRMbZnaXww5Wj3/1/T0haDTAGYFbIYPetAwrdGPOjCPuC22awd2KUN
BoIqNRjEjg5+915j2CFKp8duI7j5QQxc9X1ylGeZP/63FkEvjLLTDJmSCaEyI6Eh7vtdc4dY0052
3W584gtxrQZdS1ssItWa1ELsDomGr8HzZMcf003kmvfqo76b9/nb5MTb/klweNra1A/YV9fSLH0E
Lh4mpVkHU5j22NfBOE6zrFtZUOrOEGbvAuluSRU//Stn+SyyLAzGiZlFAQShPdK8qv6zMJ1b6fW6
idVTvVwUdaaFjd4slCKnI3jBM0FUR6nlBFt97DA04dBJY158tVoZWhqkp35h0PTFcOgMeGfj4vn4
jBfsZAuvzZvk1Gc6MmoctbvxLtqNrl9Y3W1+J39L+SMOay/o5a9gwaz1zbrHgPVnQDTuUlDGJpv0
0GAI7DOA5tbi1sBsaZABmQkyeKo+0EP53vwIP8BF4mCiGx0Ne+2HBoof2o/Gy06vXauo+kmGCmiD
DAiz1YKvh2bUoq0B9Cc7OhWvgClK3vK65tfx82KG2cshyRuzi2CGyKCHrmprbN9EqA0FIefCW9/D
iyFmD6W4DFo/w0fL0yOpX3qSW1Guu5wTsQ6fFysMRA+NWvcgYKAnokSHFj5VsvedpHdbq9j5EJ1/
D/cyL0u7bpTosqiidVhiybaFWDGlJEbqD7t5jrLwG6hpeQtb376LDeaotxDhy0yaPqeUAvNjcteh
NgKdxocBgNmcaXc6TyRl3TUuJulPWhx28I+o3ZDhCpe7ezEMLCiomZYgfFz/ZLyFMQ6YjJEpgL+X
Wgm8DlSLTSRutJY7WL9+ni6rYfwvRqM9Gknpmxt8CG/kvbmZbsQTxmMdUEHENxAocMy9uq12aK/B
c/jfLZJxyx7pvgbSJShKzIqjDoFHtOgQGN+vW+H5IRM7BJnRxHIKK2Ghho4sDL3dGDVnKasjiCi7
/9fb2XytEZjtDNoxegdInonSJ5S7Kku/hdgxlRLcROdGtHjX9z9cdRerTNgwQ7tW9jVYTZ7D22g7
b9ut782o14FXchN4vEcvxyvZJO2Y98YgopnMq4fJNkNcqFWPnCmP2IK7mUySRJXiQMqRC0LBk7bK
g6w1tAogFu3PnZzudkANy+Y9peRVR5FU0CZBjto0DMZRSh0zWb0GLDbB0h9aybMEdSJ/r22LTXAy
jvou2HSv5C4/SHfhPUi8QQARbtITD61XN/nyM9hWRykgUmGAvskr50OnxJZB9mnLuXbosf4j7pMl
BUxlmqqDUv53EOuLLlJAGILxIV20sgS6x+l+HmUnGTCnm/OadlYhc2GNAbNILBN1NGCtBam9dMwd
4wvNIgQnKlSv2MVDfJd/54HLamaVgDJJFBUZCWiWrBYJd4mMBaaI+nfzGKKEgWSu4+9MCJMBTeFH
ND7Jbd700qoXLczSvy/uhyEy87AFt7LXtq9y/ygKj38BZ7IhK7oiyorC1mVmcBj7EppVvLl8bJWn
rueEz6sfS5F0IoMtBlIZzCkI0mHWSYL/30o3bWA6tbjpxa+CkXMQc92OJongkBFBKExddLFPJEYb
rJEiekzEE/ZJiiE5QhunBg78r2ZciYJoUZVlxUAL2O+GKjNr5TpQaMZ1cGcndeZt9tmWQhPL4oHc
8jxgVVRsaZHxd10phNAUkVZoxMjrytHqx3ovt6qTa61D5tId2sGRyAeEHuygUR1Rv6nb8gTeAbQB
oHdVTs5CDnk3NCb5pbw3opdOBM+BPtodGVxVqo95BgfGWUWTgh1DNyURQVNQ5Js5wMS9yRsJX0Wk
xQ6yn6ofwrSLCR7CPib+gsoRxtkK/b8hNlluGxMO1Goj+kkJj4jms67dSK1vVdDYqHidtuvXy2I9
jIv3iUHQQ4cjKoa2gfFskLJWT0pmzcQuf4imNbr9xtzpk+O/XT+79B//AbuqZBqiZBLQzDL3WgRO
CVUwJkBSXOCl/arKN8nYW3MDapXqYQgPONd/kYqHtP0vkwwcZY0ZzrqETRWquPPqotHBXq/zzhj9
NNcWxpwxoYpmIYMClJf9IO/oz36AirKTH4Qb/VGlRdwSY5rqNx3OOlomBxDXg6DFEpnjliZyOdcT
dpVm8XInPRsf0U638vsY5RQIZXNL46vnQdVUCfgoaTLLf2VkUjUHAbIm4kZ4MDDyVVdu9qQ7nZPc
6ttpp3/jg8r6Dl9sMpkagbQD0uL0cJhgWUzm0Bon89iE5b7MfCeIwQVaxz+uu+t6RKQahiZLqqZo
LOOEmBP0OYS4C8hDNbmzAnK4s5juzR5Nb+1W28T3Mvr7KpvgEH20LvTH0XVBki0kf2xKHMUb8qbO
+oebaTJ6oSTJlDCP+juUC2mqVZhGM/Aqqp3chEaOn3vX10z/xTUTDAilcyB3YWEim4nia+jvak22
81qxfOEQZYVz3RhvPQwQNYYWFqEaYT2FbqFmZPXF/XULq66qQVhRFHV0jLCDdbNY5H475YbXZb6l
+aBFVgKrSHjjWau7hjDSpApQND/z+4cJQmEKSjDTekEw3Q8+AUGamZ47Hczzo/w2iv3d9WUpax1g
ePb8MsgchyHVWyHWEuPzUu93CpoiMQS5wwTVVt9FdrDN9rQMSEfC033wORxCh/qEneJSte/oLHME
NVY3evGDGGgP6ozUWYA7pRrjHbQ6rbGPnJb3OSmU/eGdCyvUoZZBk6bIgWTiAKjzqauOgkrQDfQl
Sx6vby9vMfTvCzNFK6gNqVLDk9TvaojwQvvhVy/XbfBchkFtGWwQJKDpShmKjlp6h3SiWxDBMboH
yBda143x9o3+mMWCmi4Bdw7IwcFfHEPPVW2cUe/3qVoWVi7wOGNXb/nFR2IgZAyrVqpFHAYhhmRq
/hrox0A7qlXs+t2tgpiD8KTm1q/AhUkGSORRFrUhhV/QCanuTXFo32z4Qseux5vwjkfGsh5BXeyx
bauSL2XdkMJBKBtL4irO8BQ70VO7Lx77TflEdtOBxxG37i86HnMiLiNVZJY4QPYxEBKceC19koI3
NYBugGmjMmTVSeFed5dVXNZ/2WK79uO0T/qxwBf0s9sg23ZdxfHH1dt8YYDBS/TJZmaMONTrxF0V
fpehbhVA71ZNnW6kN7vPUdXiLYiBS7WUzCFQ8BaWp8zKg8GeVM54zD+44GXPGACEBnhaoc3YQFCU
Qycp28+Hfqu50U7b53vhlvcMXn/e66aqE6RqFMIKkBNofohTji3sPX1T3dAepaSyqGC97ERODrqB
BHDPHXZaR5KLWeZwD204zUGXUc/PDvFjepuBFxStkQf93Lxmu3ibOOXT3+iGETzFRQyqyzQW+x2+
MDkuQr4IQYlWnE19H4K8Mut+XPf59Q+4MMIAsmrIapfSlel3BkYMG3uG1ojxQBlWEif+yiuxcO0x
mKxrsVoHUYEDfaYEYOMhQ/PVjB7/cEtzl9wpilUAWayP+XKdouZV39NL7Tzd02xQg5ChPCQJFCsH
p7yhND0oGTypnMhg9ewt7DLAlQTjWBV4D3qxDyYXKLdPhBMNreqpLPyDhWO1TRJhmimc2Flq9Zk9
PfVH8VSMVvlNtXo3NJzkS3+KvOYhOvOOxGqwcFmfxmCZ0A86FOvhNzIm/+Xh3KS9lRPOJq7XWBdW
GASbFTDapxq8JT8K52w7HhJbutORz8PzeR88UYVc2khLu+eEnYB7UNppH9dPCOdDsgUtMDv3mRhA
AaEavk7JRyAnnLc670j8MW5A+iokVWCAeLKyRnCZFOgTViEZmd/XdmjxjuBqoEJ0KOGaii6CdOt3
WNE6QUlFiYZgWWgLebdJfcOapcZR5A2J0HT51pDH63v4ScX4RwS7sEk3eRGJlfV/037DXfaMZqJ7
Wp6PNqpk1QdaPSZW7WaPCjTL5S1IG09zbMWxw/kRdGF//gi06GkmlMzwmvz9R1RNnzVZgHqouKes
LYJLSZaaJym202/zNvQI5o0oGZteOMKjnwEBSzvd8PKE6/50+RWMSxtzBG9K8Ss0Ld+j+cKbmv7j
+krXMe9igvnCnSSlRae16ANKste+Cc8l8U+9MY92kzRfUzXdXbe3GtcYCvSV6Z0ssxNUqt9LOZrr
MJ4bzLd6UGACsGp3hhDNlh5qaOVvMb5lNjwIWveqi10WAKU5Ba8CLaNHE1owZDveTW7pzZ9NQpEd
3iC3/Dju5036PB2Nb8OWJ0G2us8L+4xDyX0ggL6DUtsXg9UlitXFkCRH5leb75Qo8a7v8mrvK4SM
/rvNGuM5RSXlZVAjGSRj2jKActa8HVC09W/zreiJTnHOv7f2RFXeNzwS2dX4Z2Ga8ahSQpiHXBEa
FsT+nvjSpuyFbY9Xvg3KUl5+ZFV0erlQBi2ioBv6KkACKtx1PxCVuCiJocI/bMwGDxzl/lZzIX0D
QanpUHjNDnOBm/yuPG155fjVo7pYNROAER8DDkGMFGMv30og04n979c/6eolujDABF+6MotoeIWB
IpPcIvyolWlfyMPmupXVqaLlflI/XqCvqbREqygbJFqVpyJw1N6whPreTLqjmb5nne6F5EHLpb95
fixWx4ReWdYmQZcAFhItuZe0NLEDU9bc64vjfSMmziJB6hcjBXVNTDaBGubQAvQfrttYvTEvC2Gr
/FXRdxFoSLEQP9hIKrmXy4Hm03Snr2b01dd2U6VPKMtzIjyZAzBs1S+cjLSuNPjH53hUNlnmluwM
t9tXz4IFySk6JuuqtyoCaOF7BU271kpTsAqh5e1v6SeJoeu0A4toSIP/7kdBEBOpouSvQVBbYXYs
m9QyJE7Mt94UubDCuE04N42fU7eZOwuFs9efLJDyLg5tOpOsgiov3RSH0OV19P0DwF7Wx/gSplfT
IK9Q8XLAMtRMVvKjPSooHJYHE+pndBZ5W712XrHrN/wW+HWI/WWc7TvN1WbQJ2gtgZUs3HRT7Ehi
dmilAZwWPHmEdX++mGLuLSWrZ1KAqh6kV4rXbfpt51U7Ga51/disP1AuX5LlylYlIVHUCF8yhcZ7
hAqb/K1JzFMoaEdZfTO7vWkKTmpEluF/TaLyRys/llAhEuvWFsj/kXZdy5XbyvaLWMUcXpl3Uo7z
wpJGGuac+fV3Yfsei8LQGz5zHuwqW1W7CaDR3eiw1uQDx8gsCxayxXYKYfVVlC+b0qlbBBKt9Jbu
ZTf1nqAJZdekz4QMyjWn9CdQ4KzLe8HacsqljUkl8h0xU4Z4jOZPTuZNOT0IqWpVxmw1xWuoiwyR
m/gwq+tKt3vMndI3XQF15roxfArhvq1AVGZHm1NUoLMU0X+zgIC5rqtjDnQDHai9WqJak1GKttFl
Pf6lqhbAnrhdmgixmcRT+jQkE16ZXRXZoVBKTl1m6vXlvdocPVl/OOUWNbEyZNGAfgan5gHEUSfw
Qz+UNkAVmSgL50347VGw0gbKpqlcVSGsQo6sc5MH4Tg/xvvJbz9TwNnkd4R0AK3YV4QnVD8Un5I5
uNxeQYqJmdlinhZl9gBmX7Qch3cmIS7qkdAdRADgCn7sSe8YukgtxasfMFvP7VMM4IwHloYy7wVl
/aZZzdMSGoAcF8A0j5k7+NMz6SzTbiEYCBfGLvFGFqjl9tvhb1t0LvmsYpMeI1WLLOBiDBpwLXqA
GJWcOYc3WXWHBhRgQTHmSVlGSaKMH19HGa8tsLPZUfUmmzMFXwvNel97hlXNVojMpYSAMg7s8plV
LtpEvtBATKBLuiRIBt3ILCVpWupktYbP72t/hAUiI9Y9Z4b73Cr8sjQ/471x1WLiMvPj68TqXDxI
7yQTjcJMtPrN8MJQDUXR8FGY6/7uz5eq76ShnvA1gfK6LMIxieHjit4ejeYZ7fqscIZY1t/u2koe
9YBJ5yYYgwSsiKQjTEbjuI5pXt0UI3/wBU+wFGsugK8wOSn+UZDXCe7UO7mxFlbhcjNoXH0I5QJi
Vau42RjxIZzujNqbErB43Lb7j1YiKIMvGRmmygl9yQCWj+CX5k9Ii2unc4bB7E4hjvay1dz0MCuB
1GOlabSBq9D8huvb7QS0hBIGB/a87nYNdiWHMs7yCOy/hQAa8/vwqXxrbHEv/lKuQ9Wsr1IMtVYP
Z6oWlGNVwyyugAl2xGSk24vI2A1PEjoE2FacpciUEc8jcQ70Gkbc6BpTDDVTaT09/hnyT8Ey/smr
ZrV+yk7LgSrOI4d9noZiPxU3md6fLp8kSzspQ9waxQI6cFzLYlYw8Q0MN4PxaNqMNb/WQBvdtBFk
kcug/+lQfqCz/TqIgh9tUKlmmLMaWxmroe1tM5dBNglYDSYWMdqpZK953fiXd2w7hbpaEGVZxI4r
EmOCXW3PST3lEEXmgKEUErSrflWbkXdZ4naTzEoiZUKCdPz/QvZsLW5l9w5GjjyY8MrBW2F+HYBT
KSem4AEeAcAZxk3OmwWIsTHRfseqPG+60NWn0KYmaMY2TnEjxyk3Kw4XESijRVv7vXQdj89tzGyF
2uzDWEmkbE0oT3HckvYyfi9aLTyovMt3BCCElatmLY0yNqMxNB2fkOhseZZi0Z9q0CtgsrYLTYG7
4oHdcflYyYdf8FB0q1GazNHSL7gY7dLXVqyWaKBr0TqgVwyMIYa1ligrknEJAZ+HwkY7fQ9jhWlX
AxCmrHZo1uWjTIlUjuGUilhPI6tml4GORpcYW8Y4Iprfs+miWG06tMXJA8GwSnM31earQdBBXl5Z
sSDu1Y416Mo4JpkKXEAMnQwhIS5QOfkW7B+d2RWxo9aZe1kdzo1SF/SB5vVMxHhOgftDDOVjiWdP
74/hvoqOnbZDX24RemrhcAJeVIAncVrdTDUzmJ1gQiBzVLVHNcUgoP5rnt6R9TendACmk5ukHkkV
R3YJLA/+Vye46nOv+Ubm6wT/3Gy03aL5zXyY80PIOSP+f+80hiuB3ZP7kQ87oTuU0700Hke5Rv4F
8ybJz0pwakO2OBHDd8V1kB6H9FNJDxKQ00KMJao3ZXqcGy8VTeWTG56D1C/qH3X/KC/vBosZhnU6
lGnUiwov/BGbVo/zQ5JPriqJ73XPvV8+HIZuy5TZ49M0kMIUjkWXQUyvq2FmhfOyuyxkOxf9Zero
InwLxEhOamHqFBMNB2+yM++bHahl7MgKf2h3eCNpSBvATuxa37AjJ3RrpKQxZMDk32NtK2ULRa7I
moxkU8boVhHEg9QV5lywcB9Y15kKpRJp0JOFzJCnDVKJkVI4SZ56g4g5GAWVBX6UTbA8MI6SEY/I
lDUES6IwDuRNNoTFTpWm3Ty18KVT/CpO3MvlE90EG9BWJ0rZREOt2n5ssI8JTC94bRCpTggTUCwi
pUeGdWREpnSJigMVr1YTTxmjoa7OD1lnLdP70P4woifGuhj6QVfkdT2SBzRiEv7C9IqDGT6Mn+Wp
8QnvsRyZdWurzxVz4IYllYq8lE5poqjEbkrTc6xr6M89BhGrkY/1mqKL8FGJUQhxhB8DFmZpNshG
oIAbe/HOuEW2ewEJPJtsiWFf6LL82CVBqpEwPCiryiw7yQ7m+PHyobFkkN1dZz/aZpSnHqFbrqSP
ej+duCRhvFe2eyi+9F2h7EYeG02qSdALhPiZGXh1ZvKeOFvREf9JJmNCJ4WftvuX8MHAlgIjiAyA
wpD5lxfLuguUaQEeRZKKU4Rbzv3A+DCS7NxdDvxdIP/uJ4WFQSixNJMyKnFc6VUaINvQANEKoCKY
FS5euhcsv/aTY7EzyGCYrR5Vu3KkPdyj2zixw4EdVrprbcNLDoQMJLabPcdsaWc9WBTKCKVFIqeY
6CIfp3uSne+RCunQBLGgg624BfAVE/WEoWp0EUtV9KUUybtdMcV9fUXm9nMreTZuA7O0Uxy3wMi0
sQRSQRqSmXXbYuIGHPOzKVc/+o7xTmZZBXowtVQ1XuBa2J4GZITgVrKje+Ck6bZscp70mJ2UV5Y5
Z50bjR8ozaoe1DUWNe6XF30v+YENnqNb44Qr444++lYu3xnWJpK/rwxEgxEPoNJBT7KpbqxEMDBF
JrHSYcyNpMyQGNaYocth6karOir3wssymCDSA52qfsQgVjLZpcuqDp2rPxdia5WySwJXKElPqvyG
3zuqbiFeRN9T7LVu6oRO9K55cMmIowJLPqgusfCsRzxrcymDxCdq00vEq0RBel8as5dJ4CH63w6Q
skINyipCz8EKzWK4l8bwmAsyI0bdrph+WXh6YEcDpeqA8QyS/ZD3wv1g51ctwVB2FWd416z8qJdm
5qf3rP4X8u0XTpDGDOSSzGgbEpE23UlOMEc8KFZcpmYk7KtscGQ9YNx4lkDKpBhdEgYBqZEq9W0U
HrsEdZEGE1iKvkNbtS2OPy8f3nYl6mtnf0MLNFqhy3uskGC89FfxXkAtCMi57uwbjHlphnekZ3bU
qZ2jwsD7sB7k1hz4/CrOQPUejpjfW0qHbyJGaMqyZTRCYNfpYE/Wz2ozOtxgCofwpALpNTl0p8Fj
0+0Rn0ari85LuoimVYw8KtR1i/tYLJMZveLzXgKx/OCHO8L7yzIsm+tay6GuXMs1WV5G5x7xBl4+
cwHKACi2CRBfmRMkFms+bfNFsRZIOXOOE0cuzs8LQzbQrs6NGcJVvst8dCncXdbJzXhuJY125JKR
zLXEYUyBYE40N9nP9K76wH33tKvAz4/9UbJye/Zrd7oabQE0VrOvsDwG4yjpxhQuFXVUlrFiMgki
gfa0cTBoxfQRmzXJ9Vqp18WccCA3mHGUE9i2u5fBjl5JvKreyB+ta9xWd0juPhofl3d46zW6Fkrl
L8Q5DFRjijDWVot7tDBZbeOPqmRrXM26glseaC2Kcu/iiIGWRjbO7xobhXqwRE+EOh0vUskaH/Bs
SyNTY50e64bQw/HxYARTnkCF9BPpJCSsZ/IDeQQTvhh2rzhLWyhPHwtlA6QgaAt4lrGgRzlFqFvE
psS/9On92PlTzBqA3gr+1xtL2ZoswGCiQGZGZfkh5ApnVlFdlljTLywplKWR4kSbswV5yCw248Wa
QNPQe/prL5kKwDXuOS/9mdqqhnr2H0QV6+VRFmcemiJASx+KUABwAjGjpUwvly/BtmbCUEsA+1KA
1vA98EwaAJLIpU6oA2o3Gz7EidlwsOXxgP/xtwhKLcYhaqPEQAAYgBod3SUPi50kQHIlPBcFKCfN
GTnSHlEgaBmZPHxbocRaOKUg01ADrVYMkOfKZ3RbiD1yT7VlxKHbGoBVF/jiVArR7vKm/sPF+1oy
pTCcPKuhKsKeZbsaQHEpyL30nWwr6DsSPtmT05uB/XqVlJ6Mah7nfIJrMLigh9+p6DQyw9NffO2T
V6VmyOx02oyZVjLp4uLIDXqDnCHMJ3fFaW/V8hFMz7WaOIt+2xcYEdcs7KwnoFDF2F3iDX4PMP7e
XbrUqPBl20U5Zn1SAAiFB0IR0WGMQrDEY+WxUJi2vcSXMMo16bWQtdmEZVZlZdalgwKk2cdvUvV4
eVXbNuZLDuWNtILLDJnDEVaaPwOcNGh2o/h+WQbjskuUGwoEcWrUGBsnTffqDNIL1ito84myVgrK
nGRpX+RKBUc375Ob/K1+6jD7eB7CWK5AL4BJyPgDdL3eeGA92Vn7R1kZndO0SebJMzPonEa4yyJk
8mXWG4y1g5Q5MTAlJBgNTikKo89Q5vxiqBj5FNZCKNshy2051RUsVl7Ph6VPP5ZAOemzyHBqZ6if
S7eIshko34DzKySu0xud5kHZZTsZk4ElRutxc3fzo4Ckh2FhmNohTE7kho2YwhrAOTiAsYE15cEw
1HR9sUswLNOKmI6KZ9mu1N5sw9iewPrS3/P6axKw8oYMr0TXFscijqqFx/LDApS2Q20Vy1NlHCqQ
di7G5+V7x7AhdHlRrlRF1mfABzSxYg0PQ/eWP4QZK9xjKI5MWZCxLZUk4mCpNDVBKBI7eav7tSo5
lxfDcjZ0QW7MBDWsK+wcmiSvpyNXO9E1IFivhb2xwIen91rCTGuydpCsfZUfq+uR5zgyDxxpnZUn
mrMo6CmbnpOMRR3N2kXKjohBGnEVuujcIFGBqwwMTe4tzFkj4psz9itDKVOGZJTmospiLIi0cane
7EhHyYcjbRFP8m5n9ZU9+uLd5aMjV/rClafrbwARmEq1xMlVAmcXyX1ePBXxZC6oLw/9jyq4WgKG
xM3ZrfU6KSszKrwkFeTgWie+U73wTOBO+BTrk3gTuJOlm+1Nc8rQjMmj95TVWMK45XRdTpYDAZS8
sCqpNNsT2i776m4CGJScKp4EZsXL+7vZ3LtaLV2bK8Ar0ggZHlzhk7of7kdgTzXXk7/cTVZ601ix
XR4JMl1sB1exy7KgTOlUqKJMKmpM9dmiNzsB78vqZuisELWOMbMwYPAhvTVWdQos1dGumxMzIUN+
/4J60dU7nRPEMchw1uS5KVras4YCy2LVN403+qxQg+GJ6bJdxAV1lAhY7DS1ZiXfKsXj5cNkCaBM
TjHWeQ9UNryMuv621iYzFNKfl0VsaKdhGADo4lUZoEd02lEVm7ELJqyhFEsnj8DnKj3Fy2hNwZVR
MG7i1nTYN2GUe5iDbtJ7AcGf6DW73gP4kdMfMYtvs05mw8p8E0Q2dmWrhUqLtLb6f9MmHAiUVOSn
bsRIEm+czzcx1PnogdZwOnHgCy9gSisCxW+PtoLLJ7SV8/smhXIHPKKDMiOYPDgVW7ZUq8Qw1rDn
Xclhj19uTSZ9k0Z5BVXgMGkWwVw19uwIduyIoxkhifI8fRi8SdiitdvZVgNzCC0xR6MBoKttxopZ
+0rFn1XTy8kcYMWKme300+IWN+k+9opfqqm/IHEEWNTLElkCKRcxa+OoTySPK/AC+JMbM5w+L0vY
eo+v95XmHUE1QVcnCWsiuVRS8WoQvQC7l+Qcxnck3liT8ET5KFP4TSBVwcj6YgIwJS5bnqlmm3Xm
vIDaLWPYD8bO6ZTBn3MhHJMJ+F8ioBvbZLIq/uV/3DnKakRV1/dZjO3iOqvaSfZ0UK70Yxybwp4w
ngTOzLBTrDWRv6+sR1Cr45wW2LkJOGZDdKuxDOFWSPLtbCjDIXd1HjQTJGj35EqjmX2X70uvB8IE
UI6CowyIyNCSZBNYYs/QjhsW8STDQNLEJIq4ZK044wOS3V8t/OmOtPCzYh+WDlLGZMmlelA63KtA
jV0VqP0ab4V541zWkI3I/NtuUuYiHYS8VEZIKZEOFYXrZfxsSiSzCxYr8T+YYuMMaSwYQC38rhnF
qGVKSHBQCFGuDM678mRYP8ESDtA3lnPZqr5gWV/CqKsVDLCC/FghPocZBAyiq7zEb4HXe/Fnh4Zz
gIjCByC6yczS1a8xVnmGG2YlNbaeCd8+g7p+PXps/4LeG1zJFfezQwpA6SlGOEdGLIorNjvC1uTU
N5nUDSzHKAp7koma93AA+9ZMbNlJ9xH6SJbbDGgLJJCVfVxN+7IqbSvs155TFxOJFSVAQRRAN+l9
DAzIeCqsPGQRfG5MWwM1GhGXoAPzEjBn1L2QF1kZghB61DqSyx1Hqwfg0rO2661ih25BG7PluaVZ
0sEARLLZu4Q2bnCMvfEUvP+LeTyitt9dxffPoS7QkBdyOUv4HCG+S5p7rtnH0a0hhW6Y32hjb6Fs
bbbTTZdz5uXt3rhQ3yVTjjcuQ2WpA9ihfl8cFUwIx1547JHvydHgyjpcsqsXlkmXM9VFiLNexjLn
eKeDr6WfMfNy4IN3jIBalxf2u339ti66ahmgqxRveKAJjWLt6aGyG43gSuIkZ+6HV7Ff3KEcH3I1
8y+L/d0SfhdLmYwmyrSu5bHCohvNtP0At/0UP/AjyyWT37m0k5RNKNp44sIWxxaM9fU4+VMOSMqb
dnydg8qcuIcpux+EwRT7wmuVt8tr3HhFfF8kZRzqWGkxx4l4gIDraO8k827cZj5/UP7rNCgECRJg
0RSCU25Qq1RzdejCCAa4kp9CaTQD/W6OGRPI5GN/28mVDGoxaaE1WUKe6/xcovOzcJog/xOlWImg
bNoSq3WpyojoB153DPXEh56UmoWgM4Lo320n2S7guquyIQD6n3KOddamjdFAKSrtPSuAkwPSQk4r
GBZ6A/z8uxhKx8V8SQAhBTGjhREIT4Q/ivcVmqvHE19b9Z70kk17zUkBzxo/CFaD6h4SHpEzHtB9
6Mq5OR/AeiAeWBMwG57y+5dR+gLYvi4LODiPxo2vFtDFxI6+W3wksF3+RTyioqLfsdwza9Mp/Rnq
ZtJyAzKV6XlJQFo/i8CsZFy5jQa67yujVKgtKqHtdEjp7ApEB5mXPhv3PJr2reo69/gb7Uq+H54a
B62sV5xHbHf6fPnWb4TM3z+BegWrc4j+L6JdBIE0AvytXV9hUuWQ/8g98Ga4ZP5Od+v7K+6WvApY
iKSblhXIoKooQ71hDXCPV28CAGlFHLAtYVmncDCNVDCspuoAihIugHII+/qOsd7fB9+w3i+BdG3T
SOOgEXQ8rPJf03VyngMRTO25/+QTU74u/GUvSpaA8XHtgyBh//evx+/iqcs8Dx03ZhLEj/LDMh7D
zi+b+8tL3Mjif5dB3WTStSslDQx5tIse8A5yBEA0pmhIaYczJiQ7L7Qdb6x2lbqikrJoWo12bQSW
KowGkD+OC4CsiHkImYX/Tdu+EkbdzbETlbjqauI/fgXda8D/vLyBJCz7zXesfp+6lRh9UvOFw2Ki
ab6vm+iQa6I9G4Pdqbynd5iEDliVwY00xvczo67hEoioGPAoDQ7u7ESIUIMbjJ8Csgasv6f+ndXw
di6kX1ojFSkvRiu1agE9bJ3opqytxuv9+Q7Ifs7gyvvwQGBZdbvwo6tpr9rxnrOASrwHdkVjLpiI
RW+HU5zy98sbzzpYcjArYzBoutGUEtn44LGXb4KWYexYv08Zm6jI0lhM8fuKcjdnb3HOiN/OVfYL
u0pXOuc0l6Usxc1LfyW7yRbsqTCTG9khxbTCFg7FsbxTreS+vEW15Dy8cAaJjK0FcC6v6Np8LGH6
QKZiZrcB06cxbK1M2Z6FCyclKjgQFOmYGEgAtltU/hzxnpp07uWTZNkgui66iHlvGA3s+l/6TPgU
p4MMpgXZ1Q+z3zObBLajhK9bS9dIAyREknHA02BWzGJXvUrPJKkKFsADd5oc4VTcjj5rMn5jhvzb
taULpoB7yrmehLLKNWhVeKewpffJ19EIKB24u+xZfCieR3e2M8eQ7eaHtqtOiVd9suZyWOaDnnGM
lkRa5hEmsTjqe+4ZkMqAHyXJeaAhWbHL8tqbz7DVXlPWStaEIB5aaBKp6M9DexVPo1sm0a4dARYJ
0JS7WswLs0j+e5aH7/tNmS19ERZVnXHIKZIIQ6Daag/Mp3LxBbF2mqFldHRvB2irhVIWSS9HQc0y
nC8oKxzhvjimd7kTvKbW4g1g8S6AiKGbQFyxeH/0I6919CtWlxLLt9LYnGIMrIeF4C03tuCmfo1c
JrBzb9vj4BUez8Bu206hfK2YLqtWkrAMRgJNEr3oBghuvvwx7WvZ1G+CEaMd3CfBppfdDtjShE7X
QESo3kW9Xfsy4VRjfM5G2eTbgdNl11gBFmmz4HOk+x6eqr9Kr0TkB9Fge5cdBqdBi3YNbt8OW8Eq
XrBsGI3WyY1cv/QkOi8zszsOD8krnkQO0PJN5VaOzSAwZ5w5w3Ay4lO60jqqYsVLIQkQ29RUpEOF
lotZPOT1R8N/Ij1gZyB4LNELe1kuuTgXPBddc02ismtiEocry2Rman2o6j16aDxdHkGjMjGksXRa
oUIsmVsiEMZjlepttQN+0kF7XNAvQLTKADzi5bUx3D49PskPYC8OyJYi82i1wAfOeMZ6GPaQzjuK
fa9WckECl13o/wXHp+1Fn/kSZikHZY56rkzLpcVtOGdvgX/cu3iIm+wJDLL/l9SBipSSYpmlpcKC
NBXkuckTiLesTGAECSxbQycOe60HEC1BIEfv8GCXGHlKgEVUOuNsiha4MB45i9+1x+KXBpRwAkHE
uwRTqrBIbZv14mcFEHSeRY60JKgk2NnBRY8F0NMCW3OUO2SJPflgwMCBc86+rJkbCflv5o2ef9Q5
ZVoUDjK1XnaHLgX0g+rkWoBpYsPqBs4BOZRVz7XHi6UfN1xn6nVrlWXkolPWbYbeRKfuW5tlx6IQ
Hhkfx1ACelIyRHO1ECs4ntaZ7OlavU3vRi/3xlflh4r5zO42dQPGVT0/v39XPEkxdFnS9d/YBTmu
5Mqsh+IFPwQ3ssbHhjdHL3H70cofwx+NH8IAy4QX3Eb19RiYaLm5Lt9Dd3kNDJv30dU1thbznKTN
+/D1WdTFGxQjjuUSW0Fwz4YdcUAcRhxDPIUkR+zM3mfs/bZF+RJIXUBwZBkILvEeVE/l0/xEALly
q/KnW3GnVyZ/o5zCG2S9D+JsKzf/PWA+0cr/CBd4YobW77CmG4WRQ3inp7KlFKWV5reX13cePvjn
c0b5/7uItlwibdEggpA7cqbmc2b6RmbKgp3o1FawI/h5os0fBG9AyZY301dSmxJeL3/HdtJ7tVQq
VzKUUh6MA/StDCPZDYa5tBepSO1Gld/knE8BCA594kYtMhtpFLyaR46M8Q1krb/vhcZLMmAS1d+I
LtUyDUOlxbQSaWEQP8F6f6c55a60h9JiVY63831gDuBVUAcQTp7vG5/GmiZ0LTRZuI4wdD2fiXpJ
oVw7QTBeDeEDUbVhn9zNGH/J3T9TbZB6AqFMF3SJJ2ZnpV3LDPz5HqOLeDN1u/pHewJDMAy+k98C
pQTl165FckH/qQ4mUDrtgYVEsfkKXomn3i4leDyRwxl115AF5FmD0Bal4DloDVeIUtbRErvw29Gu
hFHvlSLruyEmISSZssNgmOiUdyATQRJdRnFFUEwBCZ7GM2wuYaLNbMevK+GU0Wq6bOj1+pyNyB6C
fT9ZqH/q9uhOwI+whRNvijyTm2L7Zq+kUpZLACItV4c43mhX7ZZ7/UdgNXb2gHDS1ww7PYHHV7hF
8uXmPBXk1s8G+N0qpFpZ7b4bEwswY19fcr77K0WLh0hKtAzr716Wl/RKOGp+/Yh+X3mX/aqejH1e
mbIfu8YHx4AG23ScK8HUHWuGqjMqouGyzFuYO7SKPrZkZsFuM65diaFsl54MejEvWN/k1k8Ezqi2
0lPgjzagcJzcjW2mG2RJJG5ytaOzlOTzHGNhRsRdL7H+ki7dtZLlkSkaABzQZ86NkxkIW9wt4F4y
E3jYB4kLDnI07CM5eWcYTrLAC7frfAFWnyMq5dAZITZAum6OE0pCmDrzszfl/DZlWU7WoVJmK8pD
nGKA2BsvJSsdrgsA2ck9i7J30++vzpSyTgYPZL5yxA4jf3gUfH03Asol27OM8AaM7fe7QRkmXuH6
efhPQFN85A6h2C6eg9fmeniQnfFTeNZfiTsgMK6Vxb02p/6elDdv28FNr//oibZaNmWqllAALmDa
I6/TfObaMepYnavbL07CWg0iLkP5jekS0xPDklbDX1kUQjcLNmlLOfFu4RSPzIuyGS+upFFXM81A
NJ63Z2mLO+FqApYG8aLmBNcEeaB+vnwTNvrDcZwredTF1LpJq9sS8oTr3jkXEGMnsitEy4CwjDHz
I3jEl4e2skOzn8cMozZv4ko+MRyrm6ipej2pCuQXx+lY3RNHLro9GMEI6Ad/x1jtpgtfSaOuYmfw
bRrK0JbWAanax/imvADbvLlpf8xX2YP+C0OZp9SSPGE2ExDYDGZ8o6CF+KO6Ha9TIAJd/pztGHL1
OdSdDbpmynPyOSSW7W7CvbgD8omT3rPe/5smaCWIurSYK+kVWYAJmtXqrg/k51gcQ6Q/JYn1LmXp
L3UfZ6GfhRRDRljSAuCMnfSeegnahNsjSOVe2AMOm2ZPkUERLGJq5DeSSDUNhnbmJhInkQ72FCBW
ovsv+Aw2HdiXHDokyIweTdgqqt3ZsRLN5qFAEUa8AUCAamZXBP/A2DEDzu1T+3tt52nb1d0Ys1Tt
hgp7ydWnZv6Zhde87DFUkJz8b55wtS7K3nRTpioS4cjDlDCSlQ8Y+0nuAZnhaPulMfMH5anDYKbu
AIP84bLozQh3JZmyPMXcKC1X4wGFguluqoB/WaHnmudBjo4AJPbn7uayQNZ2Uqam5MYhkXgIlIcM
b7LHsrwO5ta8LGS7oLJaFvmK1aH18TzzfIWr1jrohfmMb3NLRfuw6AIn8rXymAZ88w24kkfZEL4Q
KlkVydXeR4jVtUP9WNjac3Ed3uo70KzZyZVidZYMeIn77hQXprK7vGLWtlK2JVW5JuF5aGkzGWaU
PeTQmyqaWftKFPGSolKGRRhEBIkkZu1s0umLXNZJBdqXgVbfkNnqu51eW+0q9RbpojaY9Ay7Gr4h
pfcAkJXb/zDzRXeJP6RIH+U7xIsuy1Rv4J4Qj/z3rT977JUCGeAOCHgRajrue2dB9Rc8FK/BcUCW
mwc0HUlpjP7IxHVmHOP5+b8SG7Rou1vITHvzEj1USFSV++ldfdB+xLsWC+1O2qt89z9pzrmGthJp
AAGlks9XJbhSmuesuhr+qDFgtZmUkRmDaikGAvgJ0GVbGCq7SZ3Li2A4hnOhd7UIiRfSLDFwXIGS
nUKBuxbGkGWkWWdD/r6SoWV93c4atBE0UIOdgpsk3WfX0zMAx2+r1sSZoVTLKihte1bNUHQBmZ3f
6HZbaez5hnTMcuHsqFF7n9YKBp76BQHTKJaY2x9Ck+85P2jUj8t7uh2mfYmm7novDtISTUh+LMVD
mIDmKgWNvdzY3MTwQf8Q3H9Jou65TFjlOwlWRfTyq+IDeFF2eIzu+l3pRnsW6sm2qvwtjJ44WqZW
KoIGT7QiSm71sX3qm/D18s5tpy6ULxlUBqHrgacrtlhQsovBU5x77Sk/DWBJVjwZL5YYE8T8Fbdj
LW273LqSS8z3SkXLQa0kjqjoaKledsyvZnRZevE+PVUO55W4d2bi1/G587OyWKMZ2xfka9XUNReq
rIq1DquWG7eOkZ0E0rXBQgf4h3D9Swo539Uak3FMx7FGa3CORjlnDGMAJ03D56xriy0mIW+B/j3f
qUqzmHlVqT6n9TwjQbSpQipcgCwgnBdUytvXAEOIgx4qFKBByCgGB9x+DE+7GRGuRFD+fJBROG8D
vMg4+U2vd4Z6y8UfCkjR0pfLurp5aCtB1C0f46JKOvKwLnpwwVaRNWX7ev75J0JkZIsFvJx/Y7wd
0xnH0SA6KdH8HNSPUxGZ/Px0Wcj2qXwJoRRj4LJBWWK840RZPshB8dwJ3J9NZqxuGOUEunHGgEqC
YrQElEeCnxLY4m7Zk+7efwFSyzDB9DwatAyjMjysvyqXJ6GP9kUb7NFFc6xlAjsli7amTJM5hQLG
55s3WQRCfSy4Qh3eGFnSos8cqOGtwVB/lr3WKeXsZQFjMSK56LeBh5riqTPjHU9q2UjdsXi8/yGW
/7rwlIYGLZr+ZCItQrtv4BVuuE+twI2BXUgefKzmqH8I/b7kUd6oxWAXH+cwon0Tl4/iHDWmHgqh
VylldFAK4K8H/KjtuAnulxsCYMC3reJLfCbtmz6FVpQN6rxVNrrq0Mp7dVgi97Kmb6rF6s5Smq7J
S93yOcnjaiL3oLX5odECw5lm1MAyrWGBJ2xfrC9zR+k86JJTAAcRWyTxJ1ERfTVeGPMe29X7r3tl
UDXLvJqlSMywpPAte+AdcMSbyp1mcVbzy9gXTmX1h4nhpck5/v6W+fucDcpJT6qeRoOBc87gpGMM
UiseqVgy80vE7V2SQzllPgzrvE4RRyU7cT8dWwtU19cG+rlBs/XCZhzZbnpbbSXlhucqkY1CJXFq
ZgqiGQKcMrMBc2ajAdjHhOJOuYredLO5kt/7A+fXusnuKN90X6tvoDR0mqoa9AU4Tph9J6oQ/FRl
bhZSY/epcBKaebQvXwnWYVI6Ko1R14gFBJJKXYsMVLpD76THOsztnpevq0d3ak6SguiDP+cuR0ey
0z2ZuwAiAF6IIZiPll34g5ToyAsRPdnP6Y0OBNIRhBQdOkcvL5nhuWViJVaBkDBqWlx3uJaN/NEk
D8Ny3bMqYdvXcrVcytLP1dJkioLlEj7Ec43KI010zQE9EzZwW7z5mRVFbqrOSiRl7kW5VbtGgc+T
RtWc8+eq3M/Kz748jZz6J0qzEkVZ+lQeQMS5AH83VgY/EzEiNaUWWKDhb8xe/pmIXpIzIqHt8PVL
Jt2gmYZdXxgjdnTehz5Q53dkSiBB6pJV8Nr20itJlH2rA4MTUGKDpNu/0rI5sup5jCRYh4fqn9VM
VuIoMxcJVaoOpImudTLRVlzB56zMlDz+Jb0RnH+RomG4JbrVUo+kqJ4XrK8DvcBwBMEAeTeekKK5
nu3ETH78UaZktULKqDV5VYhTi6PrysSSRMkM0zsJhEP/07WmeysrDRDU3P+R9h3LkevKtl/ECBJ0
4JSujFxJaqklTRht6b3n198F9bm7SxBe4dz9Bjv2oDs6CyCQSLNyrQnMotEQ+XP/pCrbzlYeLhsR
PxJna+GcR+PUW1azDld26MIF3L4W5AgWjIwG5u4X82UUZT2Gjd5uoIgEhpNA5r7E1b2zn8D5FsWi
c5kD4sCK3veAZ/tGHkx3rbfs1QP0m3z9W3sHJpenVY7bkx0dzsfU61x2OkTYw/63FhpeeYyPqQct
kx1Basxuh6yMI87MzxbLuZpS+d8YCkS1xEv3LaY23OGAumJo+Uwoctg5h+oWbSeIGMiwkWLU0F/r
PFKzG8FzPDJXML00B+hXgTigvFnvwH7S7IcgAzM3CtMH5aCDatD8ovj64fJxE2NZzn4A54toHvWT
VgG100EEBGx7XwDDP/QvGOwAZeF/s2RZiMx5I9KpSNKZc9DSCTFxHAxN0DWnamm8y0uTPFc8yjJJ
I3RNJmQnaktBc66T2hv6ZfAy3Sp2a6MUXjulze6yUeHTT03DMB3LpvZ7lHL29GfQ9K63iD3LyTK5
Bjj4vBxsqAGIShPJ+gRssqiEgwXrf3N3LrKa4qzsgLzGAo8DhonZVM4casFyw+YHLi9L/NH+muKc
klr1mtPn7FomqT+kszsXr491JiNG+X84v792OM9jExqtJnuDMT33hYWLyZ2FAn/+1Ow1hlCFK9gC
hJJfMecUOHCQYHS6vFKxA/r7CzgHZG7zhEYwnDxUDm/o1P4Ap4mEhYv9E5/SjrPvxnmcJDcds6eI
iKOoPulTfwfcYOJ1CkjZWnUqPLWJcR1SyciNZGF83wTijXVSU2xt3f3MZwyYlHVweeuEZ//vuvgW
ybLkJCpKHBI9PlnVtaY8avT5sglxyeHMBu89WieqalYUK66j3XZgzGI/Fq/88odLRnbsxRWHM3P6
x0g+jQlyURY6FZg/oDRY6n1iHkr0f5Gbed3b9qbmngWCmc3vpcaFQwlnxrmoZsLc1zbMWKt6jCCn
k++2Y7L/rx58mSXOk2japtYZq4qzHM3cM5ZxNuMmH7SQHRHOj+gk0aI+wdFv8zrIKhTIRhA+Apgq
OSZi3//PLebd8GQqfdJvsMPorknhmqlrYfR/26+vKAvVhypI7mnsmk/qXpaIytzyO0Ls7AlImnRs
xwgl1T7ACA6Ct+jVenSg5lF59ffL65S4ZX7IfzWLfibsiVvSBAxAZdAM12XR+mpC/s279vcs8tP9
wFbTyJhwFo11hIz0o6Un7mZLEAjM8V1wjDxJeWt2f6C1OIYY6w3Bk4BKonElI92UHI53wo6zDzQv
yahUBHlspEC/1jxNCxgD1c0tug68Ri+XP5E4mLapaRuMHeGTrn22oP7ROziK2SHaQZPEr2/SX1CK
vLZ3qg8BKczx274FXgRZmim8a2eGubvWpglNCw3nkJQBluupwDy20iCEOdxP34wSVQX/laHqfK5n
Y3aGagZ7zG6Ga+LN70xba1ieQIDty9CV4vbdmTXOJVbZlqdZjk83e/XzgDgdM/XgJgSufpzdJgDT
BeOhg2SbL8U5skD40kI5H9kv6lQBCsh85HDQ95jdYNGW17mdtH4kXSb36Ww9cpykRVDeg3WW7vC4
eP3NloOXlo0fZ7fNrYZhwrd/o0OEkPJsf7n4axxb3UhjGM7ryU/TY1UFZr4bjL3xuqhvRmdJ4kph
UHJmj4u26KADkvteHNyyn5njBERtnyQXUPbhuHCrohhAaZxKDzNMeCmYt0sG1HlBbZWp9xrZ2Yl1
0Ea6axrDt2Vj1eIy3d8F8vnd7OQ9MbP3L9ld97dg8Lj6c3Z6vzw4R+NaZdw+khULA8wzo1xOt9ip
Za8q7qRWeKjnqt4GhD6i6Js/1eYhGPJD+UV/R3NLoxah2zkzzhzGmXeNa5IAnYOQafmRlV75wMIJ
RrKVecYXDMGc5kOEYga4kH5KVi18Pc4Mc7HaGhv50vTYaoaAmr9td9aufJh6n5HxUYO5iDB7yDM3
H12IwMtjGzFnwdkP4JzTMMzVyiQ+4Jy0cL5tDt0hv2pO+X16A6rMp+hdcYO6xJ+e+xOF6D0Iaa8q
T1ZTEAYFZz+Dc1Spneu5hlmcMLF+OPVTH1M/oy9ybIgwaDyzwzmp0qbQMVOx3+ieYHJcu+r25UH/
Lx4yiZOwOKc0qDWUUQ20TaKhDSI6QE9EpokkDtrO8nbuylTFXBKTtUUAwgcTwbI33CHoDzgtvrS8
Jv5Af2sE3A2hBJCoBvRUgJLZd2uA0XsHoHkQMrOCc/0zaTz7N5OPkBoWv9V/DXM3xDbHLNPAHIwn
bA1mzBw8KgFrF+ge1LTWvfLl8o0Ue4K/5rj7kNeIz4mFgzjn6LoYxrGz2wfLaTeJvxOfj792uAOv
9EuFvjCi4LJJ8SjPcKhGIdO7ly2GO+20Saq8bpA+29lypaStDwaLr6ad+Jf3TLYW7kGMMIZO1wx7
tnaOl0ylG+Xrv3pzKaUaUDK2Srn3UIt1S49aBkitZ7fPnvJJpjYkrmrCwn9M8D1jBwg1VKZYtrCL
ICX+ttSgcMmDDqDQzV3f2h3kBEB2h2nI1jOQuqdeBCbRmLEHB5f3Uxjrn/0S7l7PeRbHSYeojULR
2bETr9ee4+pJoY/avL9sStxAOrPF3etpI5HTj7BVgKO4uaMHc9fcqvs4lL6xwqfOIbpmO5oJ+CZ3
SkjW9AsFAheud7mmN3RnYERt+d7tJ/AIMlUnqLpdsTFACMNKildC5wXlMRNT5A4EK7nL1mmmoW8m
cLBqqt8Oaf5S1NsVGZWDg4KZ5GKLqz1nxrhLZ5K+NJDjshfV2jUHM5xv6Ikhffsv2408+hV/wTN7
3EuTNivk3iJ4kooASxGVd4ulnBLHAeC+Hr8WJL/pZhrMVLlRjEzWXhLfmjPr3FcdVqtw0hrv3OzF
t85+wXxTvrevSDBabh6UO/2WSX9oN4APramrXhtyHgyh+zn7CZxvAFjdzrQB4w7qMd+ngfXa7Mcf
m4duUxXcM4oUiS8SF9j+GuTrCpmZOXOrY82DH90rPxLdBSgTXM2jv2E+jmU6C9IcWUtUcoj5QkNs
ZWafs1qoQ3pgHwZ4WuJVkeFWyU+JUxC+uWcL5JyCOlsjPDoWOIX2DyOod6hkg9roD32ULPQTersz
Y9wDT2ya2Sljq5qI7utJEmgpxHHSn6Oyuloqa9JLDgsvjTbk67LOGt4qTL2fLKsLdFJIitayG/mu
ZH+WTThtSWyF8aUwMm+ELNFBPWCCP8wWV/ZUyJbDOZu1ns1uZmFEMamBpTa7tVokrEuy78P5FzWr
hj4eIZGOnHSnK98mACc6ExTz7V05DLK7JbPG+ZNq7IyMzlhQj0kJ50Vxe6/EYMZry+TJ/A7kbQwK
E4fSUgk7Zp9KJWfHkPMiSpo7Vcy4pYZQCxlkLD6CcPWOQkO1uB/3teThFX84R6MOtXSi8bTHfdr0
JE+wznaLD5pFj2O3SUyIq3jOXxvsN5ydQ9ukc6IyIHwfdPBVbM51mkAnm/kDNJiuWxzJ+pVtqLyg
LHrsNZWAdR1tJ9Xk6XP6bEiAJ4WzWuJ0VytLoM/6KXaqW2117nN7OC0kve7WOrzsuUS7CpEd1dIo
hnsdvra8xLqalaz1YdXfzXpxLUuTxGZEdE40DXwZjq0TFA85d2UuuaNVNfIR825+1veYrgsKiC9d
pQFy5SPqTmCBAw0L6hSJ6g0PxXH9bt3KiNmE6zz7EdyXJWq1oWyAw5q1jqv34K3XJtlNFCUPOgrA
FsZEgErnF9pZuqOUJk4PvYl2uBBuv5uu8MiF/XXn1mDXiVEBvvz5hI39c5vcuqZILzIzZZcQzDpK
irPaArQZ3zCuSNVvjvCgsgRTSFFxbpMLDvvKnlSrw1GtanfdRfdDSHdYLG6Jgom0/jbxAC+vIRQA
sFP62txjeLrDU8jmpxXZyyEq+53/Fs6dtxkYDOYBvwXNBAzEMWXGATk9OmhyIm2Rp4UcvG5DHQGE
4jrn16O0NgZ1hC3tMX3WinB9NmEO7KPe8Kw03jy6i8cw0cpJisEWeQcDt8d2dPIek390TEYZJ7PB
qvzGTg9XUNs+z29x4ADg1b6rnZMXLSgC43sKaMmb9IOLakBn1vlEr49rJdUtVo8/snH8eA+VYnu/
JCi5MYzZ6PeH9JTs6R5391EObZMsngcKY450sgpi2yH0dhCilkUCNpDxMbbH09RmoaHPr+lqbS6t
O8lLLkxNzlfOxXXgujb+hJCI615AtLcf3N7XjxDURclITs0silgNEEdpJnj9yScBDqChNVKz+hSl
076z45sCYuH1QF6HGWBiiesQ+WVThSifaoM6/FPLarTVKt+S90Lm5LcPf3j3LCQB6CVBiE82ISvc
SxOMRTa1bE3/VJFQmkSDeAoWZ7pbGO81d0OzO3pk8QIjw3RkrkHk8k2DGLpqoERhWZybqqsoJwnD
l7MsZwQZHjTCdlvgZS4AZuOVNB4S3BJI71DbUcG8BjYJzh4aZ90Up9jPDCgC5g1zINpB4bCT3UeR
0/9giXN6fdcYtsoirzbYQuWlgzhLfBzgfejoAUKPAoss5XjHjXDB3geTnO9Txry1ctB5hrSuvSza
XGJbvkNLf4m+mGYcGn0CDYMonLLiNMbfo/mnMZdHEo+HxeyOpQU8kQFtHOTY8WAEldPvJKeZhbmf
fiBIwNjXtkHNxUUZ0aj/BzKCYhQw0plvorec3BHwd+x6n+E4qnvwrFbH/6JpKMj+TN2xDQvjaI4J
Iv6P3tmJ6rUy2Oasx+7AONhAbxswbj1G3y77FKJk2sQboOuWYVj00zOUV3luqiZCNhIF+a0ZlgGL
pGzPfku+GS/dLcSPgAwzfckGC66TSamJMI6qBgjQuOOdxlaKwigO3eypAFAyekFwPJ4c9EetcE7c
/2L8iv2T/DdFTEpQwDQJ0yX6uK+kVrdu1rGvquk6d/RYHqfvxql8cW6mgEWM1X3xJFN0EC3TIZal
aoaDdb6Xb85SAKI6+hrVCOKS6FtHbmtTlrARXfCemQ5oOmwdJI0alLc/LkvN8l6boTkZItPYU3Bc
JVMR9Jrtplbppd2J5m6zXeW/Nvo4q6rfJXCQ1RGz4Wry2FilO+R3QxrE9bOy3rbtKRsfa+c+K786
8Q0TfKwAH57DfAYPXP29mF/10vba9GveR36lHBXkM9v3gQTRGqP/27uOc0/6x1i77dMHmt8V3W2x
7K3sAS9rPyauVlxDoE+xr2mVucnipmTn5J6i+doJmh6q7Sr9SzI/akoOZbMVruFGy4hHsn1K7uzh
ZXWeFbCEfRs1L1kO6erG675PjiRSvRLNZ0XxUGGb6tjtdX9rf8zFdQs4cus7M+A85c1iexDwszuv
tKJQHRR3Mg5R9zMevg/6zwYD0dQ45isIEJ3vC90pM3FnsK0mfrL5ynYNrjQFqS8gmuvgJ/G1TjAm
5kaDF0W/5vxkQVNYw8ml496gOzO9G+lvqvZhFs8uuGK9Kh13+ly5CZqr2RO1e4xfg6pLHTwyUK8f
DnG7b+vDlG5eDMTYeFNYD+oSdPG+zo909cvhKqbXffywAvKLCSoCFIH+aJDJtTPqTutLmzzXzpNR
H1N6m/8sYsZj+ptsu8wa3U5Z/Th1K+s1y3W3Wg5WYgSpeSSQkBvq+369L4a9hujH3G36UR2u8Lfa
yF2q5wF1dicE9aSRPCfV1TjfVdabohBvG24zbVfHm6tqEKJWjzGaX/1rl+LyDt/nyaujMO526RAo
NMjW0u0sPCn6t7z22w3B7dp6vXmc559znbqF/TTkb0qETok/PLTxfkJJL7rTxicN2KE6td24drtE
C5XkiwkiyDa7buJwqb8rVRqS+feM85mov+u8Ci47KsEFtky8AO/0ESb848fblWgEYGuWEZAy9SaQ
KYES9rIF0WTHBxPsJ5z5iGRenKzOVuYK58DwGAtODhQTA5xBzUcy7SkqGFsWoiYDodq7ystHa1aZ
x6PO5oxwm7zs5ITjTYtxdut124+/oIzLJoGujeslR7qXBP2VjC9KhG748AO4ChPREyW1W+xo+rz4
xIvyIMXwKxhcy+sJmdaymxUfgi/+5V0WfUe4fAIHaGDtfPgGRpeVrDo2OSt6LwZ8tv112YBoJsA6
t8CFUW27Gg2dYIFB+BhXe4E+i4UEOn3advk1br1fhu2pvotD2Z4KnoAPprknwOnUFt4FW5qh3aG/
KwGzcbl/gYH7YIb7cltF24H2WOFqRmEP4jL1R9TQfZ6A5ChKJAmFaDbvgzUuDCrsORuGAdZMV/X6
FKKBaueCBd/BoEW/Kz39tnjGuMWJNaOd1jOPRjj7GPoM6Xeop+xlbAyCiBA/h6J1xpSk8aB/vDcE
c8B/Zue2Yr5Tm3lfddVhInHsFtkCNTDyAOovSRgqOLQfnnZuw9cuqmjW4GmPO9vVqsFbrcPlU8tO
Bh8TnQcP3CYrIFbIAadFGzwCktzQ9b0yZXcgxw1Ikn1R9WqQfFZhtuGg6kE1ZKbYSG4fM4uU8bDg
rM7ekLrZa3sPZvEATwUINV6Ma+RuT9rPy4sUbqOFKNMmKIki5Pz46dCTc5p0xTYqBsoL3X42ZPwO
oiKWiZAdpVZQImiIxT6aKFrSRRZ7JqprEDaBSqa8QbnusV9c56oIkeQw9sbmmU2yDW9TDImENsx9
etteyQD1wsWe/RL252evSdFPSxmz4SCQgtLmDSVo2RcU5CeWibYQBDE1JKh8TFvQUZ9yhmoAHV3I
YIasRqiCMUDHeyVFRgvWY5lIFRCx29bneu+WV//Jhoyd8hLf6kgUGHlTi6tePNi/0lB20QVpwgeD
3AZW0xKjaI/T4jS9R4fesywUMBZZ50hmhv352XdKlgqh/PvggwUCovl2bF/y7vXywRcVST6shXuT
wA/bjVXMijKNpxde/tDdRa9AvVJE4vnRPNYYT5PzFco+GfccJVOithY7IIO/6F4KaiWmEVhdzS/p
aTwYgK9JwQ2C6tOHhXKektiNnpoNqkHZOA+uMaS/eq17zOgILD8xPH1d97FmX9tZeRUtGQQ8xtsk
zZ6TWAZOFYHCPvwSztm0LSr5kANgo2qVO2SjWybpnvTT3tb7gFjQHzIg/Loh9ppsN5G1jgX+3DJB
qmqiQKWiPcJ5Vz0trWUq2dbn1F22hwJl5JHeOM6NIZ0mF37mM1vMT5yd4K2MJzRqDDZNXj5rYXoV
vzGNwj+T5N0uCWQ3U7y3ZxY5L5sMeHcbFuesR8Ycsux/DAEjAZTjIYW3EzuJ3B27aPNPBmqpA7FH
hncqwmYo/dT6qQ2ld/l6CuqzMPGPEZuVAM82UInL1rZZ5yMdK7dtBh9l2omsIdW24LIlUUv8gynu
XLRWZTWagW/FgOjVXbqz762wQWlHll/I1sQdCtvpI0z2w3tmalG7djwHaald9bkBZahGKkgkfIrO
dpA7EBTo3a2ssIOMt4F4wGXcJSEs7bSgfpTNRojv1t/PxT0MM00zTWFzhoPxbOlvVdeHkbO3sxct
i/zL30sUbJ6fDO5xGJUh2RKWpNE5Ml0j07/aBopwbVu5pCR+o6J8odv7y0aFiaiFSrOj4WlHlMu5
LjXrSyc3EHEP4RaaYR4MV8s9sNAHso+Cf+U+zqzxpz9ukwLs9LBm7MAb7LXoQBkHHcLnDMZaPcFi
eHl9In+FhjN1HIqWiMrHaEqVxERjtMhm/2JXuacV0jBQULS3LODbNBPVOBOKCh9vNEmX1Yjmjb18
c9CdyoftkAbLV+tU7YffrNsUrPsuRE/PT78qB1mOK3Ja59a5u1ePZp+NDKFEDWCeq+mtWrU3o4ru
L+8jOwZczvBhkdyla3uoOetsGDtXUTds2yDVjCBOrqflqzkfiq3xVfXbZZPiogHDDtpYIEaiuJBi
tKJ+A9jmvesf1BrK4vUuRUS9tx7jUzocrJBpZjbVv/DQuAoWyvC4Txof6qYpyTBii6U6RPMKiNKu
3YtZfqeZbH2iC39uiPt0erxNOJy4DNlh3WHEnbhLiCHEILubEkQJruUvXpNDW826koNFRKNDrI2G
xw7QXlYg/3hsy23Ru4Hi2FpvmbOzdY9F2eUxPZYesqWXyboyfydX5Kt9kLa5BO8FRt4hpI2hWIT4
KudzoDyzmn1d6KiaqL/7B4jNoAXe+6wlOkI6AXNZkE6QNj0E9xRWKdFB4wscCc/705ipMQBxpIdL
aB0Zw3UPXaniKI8jRFUhZEqag5k6gvYof3CN1e61sYQl7RGx8GqGQwwOY8aXoP4EoIG62bOzgiQe
bf8/2FvZWgW3FT8ATOSGwfwe5Z6SpLRNJVYz/AD7h74tQYuCNWkAebdfcivQga3GDIx7+boKXkp0
gKEnA84oOEP+2mhVSbLKbPFRc8dzIu2+7+2vdlQci2UO4jI5XDYncOxUZdm9aaBO+6mxAwHVApJQ
cA7U6m46B+1Yo5VlvQLf+sEGd0GXITYGe170sLTAxFX5DTmkeS5xN6K+KNphFkoJ6OegF8e5uY0m
TdKsGlCLHsSA0sQzX4FxhwhTEdqlqyKJCDam+LhvT823CIIpshhHFGJT1VTR8USzCvOn3HFpnawZ
C/YLjF0DWo9lP4bNtz/wBJkkjOCUUFw9lBJUW0PHk3tHLFspHT13MGNXkH3jvEENyYuNwqvUCA0a
GXBMlAt/MMeFb1M1xVEf63Btmk936HEH6OFHe/uJgRRQat+3jiSKE11+mEShBG1kU7f5ojMp2z4z
ms6Bc8tOqzdlLtl118Wpatz+DVTDEMMdS09TwJuCNutOmhULnOsH++zPzxKMRrWh1klaB3O29kv5
4ITpW+Lbt8t9crv66auxb35Zt5rkNoreaqqjZKMbjoOFO9whBl6104quRTkW/Qy12JvJLofgxnud
9phHbt64cwdmHFn4IyotfjDMFwGo1lbJii+8tb5x/2fIV/EUB7pS/xlwmFHelNxZUQP9g1XuBWvn
MXF6VE5DdCnt9rCQa6vcgYcogCxqQObHFbQk2dcJ6Nn/YsnM7XCx2Jlx3NuPX9hZ+rqbbbbk+ao7
sPtqXY/g0f3BkGPFToaalWyxydcX4Lu2NIoNPQTlSK7d0x0Jtiv1sEWBNvl4xZQdOqS+8+Wygxff
3X+OFCobH5c5xmXfFjOWafQPZLtp0BYOdb/eWX7ct/4UlD+JnJOB+Z9Le8v5p2gpTdWJmX8CyVJv
uGrrDoObA6LGMLur4kGLTz9dXqmo64EP6sAnOgiyP/WpZjWyRqCznNBIaqRBuL8FWmQt7kzRKBDt
hjZBUAAag+7qoO0asmXe3NT2Y7Ra1eiuedP4mpUsL1QjYAlYY8UzlanZVxMZ9vk0TAe1XJrSxfvj
hLOTqv5qpKik2F11apMW6mBl5tw2hQ6aw0U3JXNAIkT0h9XxDqkZlsiimQNkPijCNkSZTBlHUT3w
sawgNiD70fgPGC5WJUGJ6AU/31nOLVmGspr2QvE5k52a90G/Yja+MSTeT+hyz74f54NU5hbXDRfE
zNf7brUhMrIvihEzoaqsqCMKe84XxDmeMqGbasdYkK34vYIxudmQ+TbxFfjnNPI5ej/HfRQR5U9F
wPjNtD+TMBlcbRf96O7XfSr7SO+h4adLZ+H4W2CGsAkPvCKbMvQ0ilj8gf9iD53/tvO6uziY3Dls
oAxzlyBDYH2+5XYlgWoflX+VH1CkJP/8Ci5WaOhWLXGTWmGraEd7TIIyAqbEfELvw81Bo2C0jTdo
latlshKCIBGEZQtyjI5mIOvkUrE0tzSMlCxOWPbrs97bmJOpdwVmfz0QYidunFS3ZtPLJJNFSq8f
zHIONpqJDUwMfN3g2y7r6ehpqDn3NZBEGI/I7tClVzZfB7j+iiJ8IB6AeuUNSGPCNkz0q3U+NU3Y
gXolv21szbWA5oUqhAyqKIwYzzaH88hKPjrQJlOQy1h9OEX5LtlioIhUf7CdfV1UkrssjmTO7HHH
oO11uowl7PUBmJxad62D8QnkUT2GYaISFXy/eZM3oMSP7JlZLgZP1o4qZQGzDBuHqiaAmH67uH8q
m+MXdPSKWbq3soPHueZYtfqy1xArFiSx8bSpitsocx9WZm5faVO93Q7taIEHY0klXkbox2wQ0gGW
QXDjOceslGoNPnnNDNfG8jdSBymYzS4/q0LfjwoHADyYQoWS8cf4AYlOk2sW4EXd2Flh3RrAsCXl
5CpkaYP/L1PvlfizmFtrB2tsoE0IMj91dlUV4Ka1rk7m0EgJqySres/lzkyt1kwXZDVKOPRBedu7
zV2meKUX7+rrCgO935abFGw6pQRBJLPKuQrTGaxpqIwozOy9ln+JcDCU/eU9FBWkqP73e73Hg2cr
q2oaIcnOFNyA7tqp3fwquyt/Ud1dG9e817zpNv6RBMUvrfLSr5dtC0/jmWnuztvNRm2jwabaK9i2
6Y95+XnZgKjM/mFxbIPPFpcWmUpKExCaDkVizQc5OviXW7+/bsM41CQBpexrcde6s5yynGJcrlQ5
KYnu9ZPiG7GMHkDomM82jbvCI6FVMVURltSSoJ8qN0qxpBZawtPJXl4ub6AwxDozxjzZ2f6BKKBf
SIvLrLetm4y/tv672uZeIlM0lS2KcxqRjfBnGlQz7EA+M0djECmQogYHSzkf7ejhXyzKAYsCBihQ
KeTrLmanKJBRaxWoXptBnf+co2VX11AZh3jcZUuiXiBFteUfU9yRyIeJVGVd4HK1RvSSO8Q4xIs2
7KN86l/HusTIRg2o7lSbaDlZ47KLSGXtLv8I4S07+w3cgVmUTS+dAsudbNtVIWWvPV02ICxkoZKG
ujYgW5Tw3Z60WntzWDqFFZa9NQA17121rw9ME0A2i8IOAh+zGpQgYVNR49V4bzUMuq70baOExH4s
UcPWrxLyW+tvOlbgjYpQNgAvtudg9gU1T4vyAwJDXZVDS2CvKO0ftQGeoFz7QdbyWR3rPbZ2l5q2
H5ma5JsJ4xL0zdB9oYZGLZ4EZFK1Vi9R6oBXdgpvwYBcgSjMT3eMcFg1MMaa3cgKkqKDcmaTHxZz
SGc3Sw2bi7MBmqzvsvlw+aSIrjk0bMBM8V4n58kpKm1MNyNKEOtDzUYvi+vaAC6tT9wI7LtNLQvw
hQfT1DC8Clgxgh2+7DkVWlfbBXIL0109BWCxbW8cVoCnIGQoeUeZJ+QPpokSKwaAYe7TCGnkVFnU
tXD+i1N2bh4nJ1KND53S5b4aT0GXJ+BlTKzj5Q0VPTnnVrkX1IwtXZnVLAoNe138YcpeaVa/TNEi
azMIX9JzS9xLSsaiLLsBWzkZaKqMu3JnNK4D+dAlMCZXrhchWxnnOYvRoErc1TgqxfRLb9Sn1jBL
11LLr5d3UHxGzj4c5x43g7RZp+LDkcY89nP9nFdx4tkR6G6gb3tY9KFxG9pfddOwV+dsX5uNrFQj
emUBz0TvE7LtFjzpx1e2I7SJlGRQwvo33el+V7kN4q4xRAroQZcmiDKv/5IdI0+KHxNd+XPL3C4P
m73UVgvPrXdf7BHKeIusyiByoBZRAQXHnQehFJdHxi16nVMFC12fY5ZA7bJwTkGfojs/s1k5agVd
vcUkD6Myy3j2REfo3DR3OVrQh09pi4evjL7G6g4e1e2lEE2ZEe7blUM+Z8Rgb18JGD/QriM9EBJJ
AgnhdyKgK2coKQ24mI8nJFI6dR4iWKm31Z/jLfd14A+Cy1fhkwuD88eMMqCmKpqYn5oJ69BZdt7M
Sqg19xE0gSlEpZUTgWCiU+oeON7+r5kis4eJe1Z/IQjGuKNhUmsFXfSoANzQeNkIdu3kuutkq/p0
uZgVx8AwGnDQBuRHP25dNmSmNrVYVT2CYaqoXDt6WaBM1TetZD0iSzoiShZX6uon4ETRtlmrzOwa
m+AFHTe/dTAKFZnessraTZ8eUizq3BQXl7fpWFg9u7eIEaDxrRR9mK/TcKoVy/KbHEpBU7fEEj8l
Wx93CFdnTjcnZle5mFw9/p7ahtclL9GU/l9PO1bHBALR1UZU+enZhqhqVRl6D6+UPkzaNxPA/8sn
/dOlfTeAcNVGdP4ZGD+ZmgGFMZy8gR6m5eew5m6fyuYuRdtl4sDB6xkME8B5hnFrGt2pcPAqB4SS
it7cbH2MBKcBXYZV95LD98lDYElAozoEKTNAlDz4QV+UdirB8xVqqGQG/bhgvgh+SBJviM4d8FYE
ZVPUjz7h0TEXUWkmcxENxmXj2LMw37lBtG20QKaAObTLn0m4g7ZlIfLWLUZywl3dMkqtvluxJiPb
q8CvuDZdr5SqDktjebtsS7R/NvhUsImsF8/jckxS1AmYCpWQTp23YXqxl3VkRIfu3AL5uBp0cJ3M
yWAhWstjPk5Hs4KqgD5LmA/EZgxN00xgUT7V34bJqOAPYabo1CAZT7mzhc0oE+8QfRqo6poG9kvH
lC8XNVVA3yVJYWMxWhvkcesqhePGOpNW1IN/82X+muJ8na3MSl3VmxKu9fDaROhQxOAKvGxDuByo
W2IIXMPrxz8S9pBGmCg2kVZWO6cvEKKk3gzQaYb/X7YkemRtaNiylgMQdnxC2YHJrEnLDkouWe9V
yugO23ea1xjtJR7tT/X6/bI94bnGsDK+EuA6Oo9J0p0+iWbdUEJ1zK6VZd5Du+jhsgnRiaMqOqiE
UlAe8o5ubUgydyuWhMjZ7atjtxjeCM7Uy1Y+N//h4RhuDcg5hvDiPVyOdExdq8YGZLY7oEMw3ix7
83ZgQlng+R525QmR8sMiSyJFR4OaFM4SY+XwRGz1ZyUwPW30Dd1cuLy2xOBkqaT7bdr6U1Qm5a2p
z9P95XWKPti5PfZ7zuyt4LFaqYL7S9J6F7fVlT3W/+aDAZ2LVVlofPExuRJH8ZjjxQiX6s5Ahzpv
v1i6BGYpXAZmlxwDhw5YMa65RuMlbzsDDkJtTmP7VlSSc/05IWXHATBVwAqBa0KY8HGfYsVKswRJ
YlgvsT8UxS5TiHHXtvRXHy3gLB2Hzh3N4qkD+6w75srmZvX0MGamzD+Jf4ljgUEEM2+OzjuPBSRZ
GLLD+e+Dxdf8NDBm14ZKpQGgbPZLpggleoKBq7YQUtgY0+Jxz3Xq5BuZHSvMMeTSk/iQQko5zm6i
ofCtXBqLCS/3mTnycZt7ExzwWmPhO65dmGTk1G35r6pUZPDfT3kiPqeDsNlBqg1sKu8XU/CvDPoC
D6wOP8wa7UZjR6KwmhR3gRhOar8o/0PalfbGrSPbXyRA+/JVUrfa7T124sRfBCe+pqiF2qj1178j
482kmxKaz/fNXNzBIECqSRWLxapT59ApunzStk3CR20MEiL2Cx4UV1NuaCO+mzp/98oXqM36Xfrd
BncnG2Ifo0W7NJN47dZueupfk8JdVpA877O2dPbKpIWV90cfrEMvJbo18E3OalGfe/nXipA36fXg
KFmCSDkEyj09ZLsKzDLR+MnV1tQ+2cv6VFs+ebKsT6zlScxKID4xo/3m7A0r9icAQkc2H9r4e4JZ
uERmbCsge/gb8bT3UGwWb7QhK3qza/HZOg5umiyLCuWWOajwdf9c9o9NQzjSDqIXihdi+mlBNjoj
6hKJs3mn6s11k/FD36pouc/7f2EKMFTU0DUMzYsRuShqAj6nHHfbwB6m0TnqanzHgTpSDLjiZVuf
8WjlHuBl+cQ8IHUT/F5Luip1ew73ODo/tdC6XvQ5gAoC4mORaXK/Sext7KOrgjfK1BAb15TEdYPX
d9L0YNW81QMzKF+hlmizbzbqagc8yR+toADU93VEC15ieuO4nVleftmJX3KlmMthxkpzrQ6GRQR+
vJ5aGZRYZkXYT09hA68p1pfHc5ihidTn12Umm8jbsILJh6W6jH8tbJPnayl5ldqk6gCmpcpdnBJ/
qIerjDBJmrUerwbSDtRbmgbaq2UYQwgeHnM8DF9hz5rQPHrUHyAdbgeK6ivf1Cv3Pr1bJgWWcbY0
sPzumtf7/lZ/+b/x5W5drSh4GY6Bg+F5K1d1wHDSlx5+jFe8QrY7JPWNVv6oTShsTiCNgWaTdTfP
kLuz3V2ca5KTskZILXsBzjP810YOLWa21BhU6pnY83YHlOn3LqKPbRBfgR+FPPOjC/NQvVzAnxVm
zVngvrZHGUpxXZ/GbzAMvOVwSakW+gvn3701OEOyZkPVtBhuaB2/tnl1cEE5PZbKLtE4+BDUN8Yh
ojXO6SHx6JXk+G7cJmc/QDhEmZ2X6TCAxG/poZtBtkvKK2/XgZnLCsBaSPY8lfjglqufLlk4UGoZ
23XNYTGNUWEqGz83Sz82ZMrpsoUJl7GRM3uay4JEcYMrJCFK+dOtNe9KGy3w5XCif2O0SsGEOepe
44MKuwu6YYYMqNMNtx0p7WOrxLMMarIRLc+2Wzh/vdq2ZVYhmkCY+3Fg8d2gW4eUlEBHAJ1x+dtu
PEZhC8yUqOQgTRcrsJWeoYqsK6jo0ax9qdIsDz3GulAzaX9wS65+Nz2D+TRWs5+XLW+v8q/l5flw
EplprndNl+MTjxjdZg73dfd+BNkoLWVr3IwhiCC2i2imOyBgOzdV6v1gxFNKIp51zs1EUuWdGWp/
W7h5d6PmnXtkGP3cqcrUPujU1CPNzZtv9lSoIW1NNbq88PXcyXKeHQy4oVaH6RNxYIcyBxM6JVbO
PV/90MI66A/ed16GVhqwgxEtLZ+FCnC6BmHY+EsnvmxueDukoPLpgXDPxI8QzlenFcif+oRETWrO
H4kO9T3VzKZd7hrkYNQZ2Kba0jsMSUtuU8fpQ7RO+keLMO9fFGLR6VHdZcgRxNBig5Yg94KOOCMR
6Onax7njWjjpsfEAFk1pVrwaRFs2/sSW4HJppeh4WCxRBXo4OnhDaGR8sjzK+uhrLCMsod6C56CH
kgtKFece11le5XHiwdLNQrvUGyEYtqIec2fjG3/NHnB/Rl/muBBs6uc2QfJH3L6MHSCU53s+kptR
pXizyXZx2SQhdzxbmnCY8A5320zFJmaYzcKUvmPL8E1r6IOwEuE75R3q5gqCFfCxfZgpd2rrgybx
qtqxOtC9Kw6iEJ8Fso+2dedgnA39NVy0wJYIZ8JgSLSTmoJVhuY3U8r9tMfX6yUtlK2Ae2pFuHLq
hlEzs9KFw37cm/296X54DThJlJsZmseZxNpWkD21JlwlOR2qRCFYk9aOhzFVrmlfXWdevsuZ+XI5
rG36xd/tE3XUTJQ1zSmfSZRy/Ump7MhS1N3/z4RwqmxKptLsVBJRiBq+2yUxn8bK7PaXrWwf3pOV
CAdpBCFTXZQJGIzsg32cr2qo+nlmZGVgaW2hbbWDsnrlkyfZ8Oh6YGPxexvdQwBnrWUy8fwE60aV
W5MBbY9loB3jyCHXgjp9gKLgVZP7/V1ydIP0Jg30Ozd7lDUUNx0T9Pxo2Dga6DOFze1I03acg8ew
LG2UVBMWVSwPKEn2MdSx9aEI9bZ9u7zVm0fuxKaw0x4YGoses8N7FUyErHoovVcn+XPZxprDftnV
EyNCwOKegnsQyLe9ix7zs/KzAuUfuN0xhdz97I/VtfmwqHrFfuoXgKsphq88k6/zHAk/QghpY8PR
Lc5wIYDTrfLrDtpyk/pPmqSS9txmcnG6WsGHOAQrKpR9nX31c/Gh7ru3hE8CLk7Qvbbgv46bcNHW
1d7qJwpOrGaQZJSbcQBpHZol6KWsHmxNMaW1keL0oJp+r6rgmsBcxeVPKjMhxFCnVQ0+pwaJSOvW
NwpXAKBUJ8WR9NFkZoTgmdrqiHLkRKLBM99Lnu6BupDAu7djzd/dcoWRwh7l7SJTahL1VYsIQ8D0
iax7785tFdqMgIOPk7typFcs0SDRpQAtZ8+KjXarFjWGcZ8aRutbRl6El7d4q0QENNJ/P6NYZLYx
/8Lb5TMuYxEqecQwghrGV3U4hKl+a41BspOOlG6FA7ATLCAhVDdWrOZsqtzMbmLEdxSF/szhwueR
PLHf4Kelz/POPhT3buHLyumbb/xTs8slevIS0RaC9rFg8NgIz1u8oq+sl5n5lupbL0mYBdPeBMOT
30f013Q1fzd/K2Et8YOte/r0Jwi5R9ZA8GjIHXg0Ta0D+FLMPdL2KWBakoeuNRW7y593y7XBz4d/
DAiXrLv4EMuzqYOdduLvbXvfjrK0ftOACyZXFE3QEfx0r5M9XW64utJhAHzr4JM8lrPMW7acBZwS
joc33TLuLdxXtGUo7aGPFU0O5Bh7VC71G8xUSaLZcsbFbNc1AApYaAbX49W8yNOMxLBiFqAGAW1i
AiIUoGN95lUoCHT+XFq7bP52+fNsrg1NdYBgQBO+mkstXN7VfU8TiG/0c9hhQPTN1dkQjXWqRJdN
bR50jEn+15bg/UaqzhpmUVEDycPuxyJTl7t+YQXuPWifr2fT90IZ4nLLOU5NCt4+sik1Jg6BpaqL
f8TNeChHmbjI+ruhVqebugbsL5AQYougImDebhMcqLRTaIhDcM276lvlgjfb7N/TKb03hvmlnuZA
sp3rN+a5YWE7tb4fVN5hOxPaqbsOAT2LEVIc/mi16k5LnJuCVK9k1MOhMiX1rPW+ntsW9tWsaIM0
DvvauN2NNnoPTWUfJOtb/o7zA7HYAGwBOjmOt6ql9JON+ROI2Uc59YsfFjQi71Tg/ZO9dQcK8WYK
TPgN6nWPruPLjvz2+v7aXv78JKjMIxuyREuSyFaeaPFrLAvJaV9PawD3dbq65WCeWBjRgiyrEjvo
qp0V2LUG0sKY+jE0EGotPZgQP6rK9nasx9tycCSnfuPdC+vwRVx/4K5ZFYZyNx6afBEeA5nbFAw/
MEYRet/mOxW8hlfaTj+YhS+T2liHmsWmiVwNRIq2Lra4ch6bbW/BZsztkM4/J73dj2Ml2djNL2fh
bY1gDVpfUarKZbrVI5QmoEd/Z+lRmx4vu+XmKiwMFgBu5wJSI3i+BjyQZTL8/dz6pxk/TH5UZhmO
eds5TowIaWfmQli2Vy0SWf6w41f5E42Wz5I+yiZv19kAvgmam5/hHymY8GKxgN9riwF+PvbxdDeh
D3oNOZQpSEgH6r1kbiSHenP3cFmjFmkb2gowZru9RWe8eKOkue+1JDK7JHAtGQPNes5wAVVqGNmB
hy+JgXC4FL0CV+mcJ5/7N4ean01R88RdP1MO+kN2Ze5VsOJfE/PQQX/8+bKHbB6uU+tCYObMSbwk
LRAcFzHlIAff/hVEMEL9wUDptwnr50WM1XqXmF3SEDFenpoVPHMak6KaXCx64YLMw/nFfLAeUd89
pP/I2uJbnxHVA2hke4v4q1jAaiFGTAYLpjpKvEApqg5IZwom/1kGZFw8fbUopAyocJrwVPG4dayg
iVHjEqhLO9kB+erucn3MfWInc4ARZnbo5ll/ZEqrXkn2c3ORoFtFwXiZ2xcbFkVhtW2jYpF8330s
In+Vvmu0oDqMgRdhgF7f6dyX68RsBTAkgYBTgjVNU8WZZiOBkGZtKEjQ7emlNOZXVsu4pHV9a1f/
2viMP6eXT+6ZhCbwUDOi36wn5z55b6GKxjzQ9Sv/IPcEnOiYhQDkE795gyBFQEJLMsG6GeRQs140
8ACxW90HBa9G7kGmK6I26NLmESJBLwq5K/Q+KOIhKIZ3GwxmtZVLEqetDfZsQAd1sGwAHyOcE8Or
waZbYvHAXOzSBDRRX5YRRPjxQLkHiKKheyjwnt/tRQvOBT5hZY6Hkz6AVaGSyFZtrmGZFAScCKsQ
G+cTWmmpmSGO8vzGpH/UXFZb2ehkYQ1/LYgUIaNKMtqNDBxP3ZhF0N/h74RpcahYlfoAAIkaFUON
ZmFL08BjiGoxACwg8his+5km1svlw7g+i4Df4FNhFBM4QqQt5ztaKWpXj3OTRx6ddpqSPCrM+pnV
nfPl7OHczrLvJwcjL1Vbw2hFGjm1GyTN73h6uryQ9YW74Ihw+YF1Dj4v4sDGHCT5vdrlkZqjj1/m
IB3htfvRqd4vbnuSNG/tJYsxG5c76PPWTxMjrUyTgvotsvMimq3xlVTkn6+u59xNhLdx0Zms6VkH
R7TRT0t49q5l2s6dmmicqkySPWxdBqc+uYS1k69jD43NQLqQRJ7Cn2iiYJhZ0yLTq3al2R/VMTvW
1JKU5tYfDBhBUB0iRwLF7AqrD9okTmgeJxGpYDIF8AHNPKLvmJVIVrdtycJ/oOrnrHIjNzUVI7d1
5MfkllvuraL9Yt2fwY4ldtZnCStCGx44Dxu5uIh+bOO+BdKypBFytGurerG1NMBwlGTftq1gNgRa
fpgMEB0dGFXbJFZHI6KQwOCPOb0v8zy87H0yI4vDnDhEn5vQnYgrGun5UPkFyzpUSuJrPs1fj7do
k6AsA4ELUDiKff2sa/Wati1FIGwDMzNj32ttWfD5FMkWkh2gKXFalz4uJESFKFdWtVPHDjzAIup8
k828CSvijU/23NW3gISoD4todDBqrZJDk8qL1dDAgThWGjMwuEnMK7fKoC5q8PFKa0zyp86r4aZg
ZhW57Vh0ft03E8g7GQq8aN/aESCizS+j0dhNiykXX0174ASszvrAAO6EPhBQdh+dZWRNENdaGQxE
a4K8UMFhm1G6H3Jp/N1KCs62QAjAfYNJtE7j2AIjaR7n3B6/VwXDEucpu1djwg59OsYHi9TxDsVK
6F2Wyf6yU21AFnBATj7D4nUnXjXxcmx0ZwCd2JEe8vvmsOt3xk69/rr0PAil8UYB3ksHxcCKYCAh
KWmHdMBJTKaftjtA3rKr3gZTvzNjU+ZdW8+SJWd3lqEGTPmLJ7KIFS/jqU2xrIVSfdR3JVhlrNvk
G2bIQ/oE8TUZUMBc30AazC1NMUDzEUSFxkZVxkkLwAsF+sNhwWin16NmAwHS5I9Jnj1V89zt83qE
intn78reTP04MVjIa/OaNzGAbnXx3swtnhejCfIqEIepaXrtOPUbzR3DtzWI2dOmqUKFMedRZcUQ
ugMvboqhT8Kun8mOAx/ja32nRdzt23BIahJonvaUtHoSEJ71EHYbHws7+d1ZA5ogCf+Z6hREiM34
kKf53diP98x071UMAXw52cDmgD0U3HGLGqjYhG2TpjUcCCZGk33dFLWfGbJJ+s3tP7GwXDknnjz3
3LZrC3w7ugIMZ/801zLOio0IfLYGIZkuEApVR7Fo1DH3aBSqn+n2g6n/q4V4gEaaqFFgNEaIjLqt
VDFjOClaNUEVPNOKgLvE+hcfBCEN4E8D7mqJZYMkJR0KIkUWqXN8yyfN9UsQIknurGVHhCAPPc5l
BABsQSCRFXas1MaaInwmUeEoUcnfa/elG8xdl1tBP8lG57bS+DNrwg0JMRS7ji0UeBbGJX4F4WeU
IRYtzv5Wzoq9kcGghwAxNiDYMekq3l+GlRmNstQ0Z0hV8na6UjTw0DxZmUxtasuv8bqCyhQ4UFHD
FMLKZJC6z+xlVQXWNf2o6Cz5Slt+7eEKXmgSNARMweG6MTfzObYhfELbK80poszJonKao8t3zbL9
gjOAdwVNA7C0IxcTY7JGadWMBl6Kpn7UEHm8VwTwCFwvN21u7lRPdrVtbBzsQdwJ+Etgq8Q8pnKb
qVWW0lS/N/YuCYrRX3QxA3U/v00YDDyYB2BSZZ2fjc1Etgl6f6DUUPQTM04CWQHcAbhQG3fycwiS
TfEbz39c3sqNPsypEUvobytFafcAruNZT3rjjtgML5HRGXdzMltvjadhwnsef1dQf3priEu+/NSC
K1rgd8K5hrav+CF7ihY+NfEhEaeexxHUS3H6fHmBW7uIMhSqQgskH3Xb82DuMdcdCh276FbUJxil
05vHXvt6/RxqDAAvonCKz7WaeHGGtptNghzU6HHjWrDoW7knqa2tvxUiBPruqKtB4RZY+/OlOIx5
nQJyLzD/LCqxYD8xfmujttzTgQLtWYpsgKRf7lnBqKGjJoNO8bpRnCu89IYEj4UOLXbdvkrp19/2
ZwaWw3dy29rWaCsZons0YpShMRqQaVa+ad2jxB5cdoX1MT5fiuAKja6MrcnTLEKRvYTkl0WCukxe
LhtZ+9u5ESF5MBqbO1ZBsghsKpC5HdS3eWzvhuXtcdnQxmpcDAgh6YZExVqLleOpOKhMoWhkgp7J
c8rvSdyGl21seNyZDeHbTBVTzIJhcpPaEGUq1R7ytuPQXhdlF9TZjG6XlqPjMWHWoYfevWSFG1t5
Vr4SqiRDa7qjOQx5VBgTxpbj/oY47GNMDVNiaH0Dn9ev9HMXnJTZhip1hvKSWWM+qPHCLi5f89p9
AuXY7vKWbto6qS4J/lEqQ+MQqHlGXW7qeyj+HGIdtD5dZV4rTirLZGTWhJCBsb96olxPIzXmv9Xk
Q1cKv2dQotNkHHabH+tkXULK1I/A8PXUyKO5ARSJPSgF98EKIPlSm05/YmVx2JNgAZbvwimTLo0I
JovimP8pAOKX2Fj25Dy7gDcAj+hqKCitO664LgbKITUaoQYf5jXKZPxedX+3ZDxWqQRXtLlrf22J
hG5Vl3RqrMAW8PtBjVkLTvzMkxG+bgBXz5bkCSepwnTMbOY9lkTNApo9WhXEeQ7cmMXJfeGgW250
GubWjIUKp0uVsLK8wsfAoO0TOtm3jWmq1wbnxbXbY+y362zzCHFh5ag2nvT1e3n7PeEwKl6VlZY6
ovxqgzqzGd2rsVa1r18F+Mbe0sUH0+6qm8F47E0tAaLbUGt66E1vOiY2CI0vn/V1nopWAHwIgj74
B1SW596qlbWNbY/TqDb79KHH4GXQJpO9Z8QofWqxP9CGccO+rK2Py4a3jv2pYSHIJDHeL7xt0whs
wjvPmPw0tXzU/gszluQkWw58akkIMEBlKZ2X0iLyhock/zBBBk1k75atA3lqQwgtFpIDOtY8jajh
hpPbBjkAz+X8Zk32TQm5q8t7t7kigDxM9BIdVLSENwzQm14Wc4SYGoArPv6Tu9p1qpX7y1a2blbj
xIpwsyKlH3Tq1WmEaa7ezycO8K+q/nKo/r3Q6OMwZgfeg+emgvqdJL5txVADWA/wEywEVSJyFJXf
Ec0aNY3i1CwC2ujGvacQ9+flBW654ILRx1sdyeqqD0wdw82YM6VRnyg7xy3CAv9bqA1ak1+uMuPJ
eWJJ2MoEr7O0jBHcXLc6Wkr1ELfJ98uL2SiwLs/a5Y3iAN4EhMz5SU5nz2xQJ89QY26TQ9aBuQkM
0672oDvc58hW8XK6N7zun76kXybJQ2cDpAsosECLyDR1YX2WUVLwgBuYhfJANTj9gwfbkfWy5Hjj
kJ1ZEWKV53ipnqqwopTlzWTXu1xr/RaKYI2+jzmT9Dk2fPDMmhCgHCQJNjdhbbCMqzGPg5wYPy5/
sy0TqEZhIncBpIFr6fyTeW3RzN5Sf/DUhoVWX2a/Ui13JM+jDTfHrCC61RBBh0aV+IK1yODyvESk
JX2f7GzaD1ca95zA6Npyl5N8ltjbuFLO7AmxkNlqXWt1lqIuW9wqiVL7i0AE2v72PbCFkMbLsicP
V/TlvdxyDsANcJTRZ1t29HwvNY8MWuGOGIBSjKtSZzU0i7wr0+S3GUWHQ3XiP5cNbgRhD28bUB8s
GiGrYZeR1oA3GDay5D5lqDWT55Q6aKVUteRkywwJ2UbJTWfWs6SIjLS5mxUtmhPjtlWGp8vr2eiO
YJbzZEHCrULpME+TjaDLzPeaHVWMTZfdsBtoHBoe2TGy75rkyqB2yBUjvGx86yRgZghlOQBy1vOs
zNIp7ZmaRY7DngtDuyuzfHfZxMacBKCDeMejAILDsEqo1JrVCsovWWQ+9mFRXQN9Y45h+6p86zBO
c9PcOaNPh5/6QUY3vbW4ZSQKtzVMryRCskmx3IwaWQTsxR/Sj8+dV3xcXtzWGUf9SAf0DmxqK9jI
zNq464sJBW73Ke8BoLAPnQqVGRzzy4Y2sN4gTflrSYSPsGFy1MKYayCMnD/garlGXjX72Y1z5EEW
OqnvvV+2uLk0VGrR21qePKLaRByXvJuKmKH27AYKu4orAtGjBxQTLtvZOmYLaAkQVgwRr3IOw5pN
tY31xQXBtsjvNMD7ePJ42chWlDo1IpxlncSD2igwUir9oVO8ndVDA7nOfFTyoW87SnxetibhSFtZ
2sQQRclwY+rF3UjxlDK0me4Jyadvl1e2bQqQJcgRG1ARF569KqNdGnc4XU6mRrn6WMVq4NJ/UcT8
nIb+XytiLZgr+aD0Bvavw+xEAjId48vTrnBvtIj+Y0DIopK2qPV4CRJeDYIOqgxvitIEPSZ7MhWN
9Mt7tvIGDLcsIiqghcf1v+K8A7ZFIZWplgv44AjMoD+l1cHok2taJ3sMU0qCxOoTCeaWk3ZSmZjM
dHZq06ojlFwiVh+mvI2yRJLqro4rjGADTWSEiENoRpwbcbVpNsCJlUekm9U7O2cGhiIHZoZmzPIX
jKRMEh9fJ76fFsFub3kWHg2f99rJstRe74aaIovq6wTZ2siMu5hZczjQOn8eMzBtc0J+s7kvr7O8
dKNx6O395Q+5sWiwfuo2qBBcZN9ifywxeA0ZKIC/apY6xzpX0cosQA9cG0m7y7gjG2/ftAfFVgRE
QGcxVnS+yWWJkUK918tIYWkQj499loWt+2rLTsOGx2Co56+d5WY72VpWdlk+9TEEC9BBDfOM8SAl
0KRlI5fNDm8uCaUIMJeD+hivpXNT7ViDQsIZykjHZwyADn7MsgqiBcr0lMVMkqKubmRcwsAa/teY
EIZTPS+geoWyLbWZ7oP+vrsDkUghsbK5eydWhK/EWDIkqOGVUU24G0AHy/ZZZY2HBJPE0WUHXL3V
lwWhTmQgrQFRsNh3MWhZV9aQl5Haq8Btl/bOKpunpCi/Y1i49Ye5vmvG/NbRMvpl19eWcQmoMi9c
vkDFnn+3qcyUbk5JFTkWLkxt8kzfdLo66gvMmRZjUYWXV7pufGOqYWEdA1gAzM4r0tiGoWzrQiQn
UpIeqtMcczVtApLVeMakGTgeskq7UpFkDaW+dzh5K9yEAvDUfPUmX34GIGNYOzJKXYQCx7FV5RrQ
VJFr0PdBq6G4Rm/yevplmiyqHUcSVtcgH6SmGCuCLcS5NbXwqPGptDTGAPkEo4UeWC20/bxvYJgN
i2JPiz2HIK10EnvtwrCK8wgi94VLScSsNwtO2WIli0rMU0zkJbMwACeFJK+PI6xgFgCVHpAWrIhz
hz5vrGrE2oBS60Oo2fnZawHZTtD4zAH4oQ/yQWGZyeXPTyIbMIwqmayCRVqcofT4KytlHZu1mPDy
xU5WteztiQm3YmpndjARow0f/JzDSvProAycHWlCBZULkF/p4cR8zEFDx1PGhblOLhbzKAQtlLpg
9BYCam8Omjep+HRd1V8XI0zy+GBm6v2gGQEGxHeXz+Wmp2DyAEhu4B1W50HTZsJY3DGgXyCW3KLE
pf1wJ1OSZa6fH8umnphZrpGTTQWh1syTDjffEOTzXZdBapvuaNRDrFl/TA7j6FeRlFRj01kwDKOr
C/5/NauCHuOQDWDQjdCVCnVE8dD4jVrXQs+68NhBSCHeFTJY3/pCRMEGaD6AiVyUGMTA2qBs3LsD
LsRFEXrndfzWVJrRn738qLN2lqSi69c/NhbTKfh4GE9ZtHXON1ZNHBbTbCojh1fQC9UgG6pOLzUz
fiPX22eefTSH6trK0yeT8WuzGSSJ92aAO/0BQtnIxdbXWZe0kXKgmMT+0c1B0frGzXyIb6qPlO1c
wEwiV+K2mw6Fp+VCsa8CrSOmbnVFQU41wexCUtDEvv0j3WeRFpXP1o/miGst/Po5wVdF3w7v2TWl
MQpSPbUGOLDllFpkdeh2zmOuHIt6lLHQbB1JwLYw3o5rA10C4ZNOpTePFYpfUVPc8xm92/ba5UzC
FrKRfsNxTqwI3w1aayOoQPGUsLXjgBY8Hd9cCmHpGkUVfcAjrQlTKCNXaCNd3snNT+ch3wY9NGbV
Vtjt0WFW3cUuxLvNj9F4ANOdPRSgaNHARJfvFP0Z5BdBM5B9Tca9m6eBYz5d/glbMRZFMyRfS+EA
fQTh0FDFnEB1CRBZcguFOz8GTwm13/QYSt6cB5eNbZ6QE2urTmyqMS8nMVKO70sGUO01cEvQILsp
wWfFb/8PsrpbMWip6YP5Dtu7GgcsqVrMdFmfGbECdGf69zRUAv0+f8FMPxr2vu7TMAflvCQabdgF
oGyhZwen8no4EEcnS1Qcjaiwr4e6AKb91eKvM3u7vKMbBwQ3lYmsQ8NHBFzp/PMhqmNgrEDe0Y1d
wMcfMaa64lJ2QJbHxFmzfkF1nVgRDoipmFai6biI253xkxw0kECE9DsQy+EiSXtsJf36rbzjzJ7g
lNXcAN7PsSrLb6ifVP60K3+M4XSXPtnvqudXbGcFIF+dDmAHvpUVOyXmVwr3WZrkkGHEcjVolblB
gzfcXoduGube62Dx1zLfz04AfkgIhytdSPeyELuu9J7t+Er0vm7Hnhc9dsBcxqxxLMsAslE9eIKR
ThZ7EqRw27YF+exlf9qKSNh6RCQNIRFPg8XhTrITWnWdkmY1i5xmNwWxEyqlXxybF+476UELCN3x
yLm6bHTTicG0u5TPwZgkXmC6S5qpjmFTbTNfy29j57cqm3zeSIAwYfDXxvLnJ+tqwX4PtDts9ARk
G8dJPpW4ZKOrQ3JiQdg5zr3UQLiGcEb8WjkfCn0165s5uc/NX3b9nVi/9eZ5SqRyEBsB/GxhQjpp
JTZRWwJnRamBh0YX9PcLy6LL/PYfNAowiwM3Tf3BxTywLqOKkH05IfwokCht3L5i4B8mvuLQsAcn
EtAvXw+mZ2sU4g/HQHU7z/h4SZFjylPxdc04dK79wHRF1giWOYoQexI8XntjhC3XQQNOu+GDTPlc
YsEU0MCAARSzQ7FpbX50EpBHS6e1tk/xUsGEPwLtvlKdMFKGEgucAvK7PCQHKJiFceg+Q25yCo03
Oe3mphdCf+Lzbb8mT/B61US4MttIrZvQ1V8nDiGGx8yg/py+X44WW3n+p9bF/9r6TOdOjnIX52y0
nLqM4tvsW7UfD9UOWgW6r8LDZfFQsi6xMlvVHsRHM7uNMAz1xqffs+X6mpvsAES+yjxF4ueLb61C
yN9d/CwcnazMdieUZlmzFCuhve4+DnOHOiLbqd2toj6hkBqYE32+vJ2yFQolvoKpVdo22M1ewQ1L
PiCe6bvG6OfF7Pf8q+pSy7V2ssDlaJwsUG2dqvFUGFPb32V8U7dEcn9tBiQMj35WezDZKQQkbvSx
mlTYQaN0aOK3eglSBm1mO68H4ZLkc23keFjNX2NCWCpbr4NAGyI+gXK9bt0lzYMxXfFR9q7csgNo
loFVqQuphbAoJeeDApKnCjls8a3v8XgOoY6MZ5cX0KspJAFA463rq9VP+WNvK1hB4uOTqmThJBBu
tapSLRBIOQiHehqk8+xTV/Zw3zaBmx9DHxiiElsBeWYrPTiwWaTTYqdp9yXg6Zd9XGZBcLvcTLhR
zzYDddhjR+xw0rLwsoXNTwQE1n/WIGxTm9bgC2dYQ9e8l+lrh7St1ia/G/9ctrPl3wvS6z92hNte
V7yZW4t/YyVMdQ5t/+QRRZZ/y/ZLcLimmTxr6GBFf1wkl63r7DshB/Xd9ofQCprIGIJWhn6R7aBw
mKaxm8o8g002mvukR+faMQ9cz3bKLOPVly1PuOI9AuHA3kLTMseIZpKAW59KaX62ssGTDyVSWnIC
Oeuyg0NoPMrN7y7eC6wd/LF60duDmeL/ea7vKFddIcsIJRspVk3HHpOmwNmUAPSXGHl8dQbkhO0H
n2Sd7E/YlXhdAc0AXUKALNGJEuqzDljEM0CZYKlNHsq69SGaHQxtD8YU4mscLzd7YTLBRJBDfYMV
PkuejV71qzz17QQ4CPu96SQdq82X0+mPWt6yJ1dMQ4pMSyf8qOpPUQeF7dPrheCohTaa9dG1OwhV
gOHo670/8GaAYg8tOVRYV8w4rtngvdjouLkrFIucPChZHxh4vDalpI2y+Xn/WhKzH290q17PURJj
Wn2b4rFkPM/meDXwdn851GwmkSdrEnMf2oPExLah9Q4yi24Xf5i7dK8EKpBvgREUIXmSbaLUovDt
0KdBbkzw7fp9EvtwqOwYh9VOmYIpdH40aA/JNAD0zXN6sp1C+qPwyU47NKYibUify9z4pWrg+OH5
VeI5vtH/MxddWKqln+b6n8bzdoC/fCMGNqRQA5sC782927FFm6fQi0Pca36fliD7HSQ32GbSe/ox
hCuMdrNn2ECoRiwr3mPm7HLIMtrdzezYkFGd70YHN45N3vJpCEmhSa63rSTx1LpwvUFpuaTgM8Eu
ETXgDj5M9icd3ZApoMCt2t1lz5O5+PLnJ0c4zZTBAIIfjlf+iqdjHz+p9I5DUOiyma1q5OmhFWGl
M/qeWlHD3ZRWBx9Sh2mhj+KTfjb3eX7npjdM/anHGdojQ0TLV4i/+KRT/p97K1x86Qxm04HjNkrH
Gm8KPawm75Dk1rGr54OiSVe9mUKceLxw+6kDpiMwVrL0n5R7z7eDKvHpYxKiO7q3PibwYbOg/3V5
qyVf9JOv++SLxrxMUb2E/1TQ9hpRUuoHrLO5yf6HtO9YrhxJlv2Vsd5jHrS4dmcWkEdSk8WqDawE
Ca0SMvH1z5M9c/ucBIyY7ll0m5WxWIFUkZERHu66ueG1lvxheGJcbNWPA39hSlPzMdMmDE8NJOIa
Mkpd0+waX8Be72iGI/dwXsRhOd+C2JHkCCbqs8Shxy3+QrZui9vxj3n++NCLD6nDsIjmAR9SDD22
zXCUYtmr5dzBD77r8UmPyv3ns7y+sujzRRANFDH/+FHKejQVFnNkBF2k4Fg1flhb189q7ISM9r9t
cLtVG0AiP6FuEdS4BsQY0kdDtHEuV01oKPmicQiZ7QUOj2QknHI8d8Su9sfZOEjZuHGJsj2+WBsg
L9DUyYg4+ZMfh3oaa7nCIKAgHth1O0Y7kPlbic0lDz3bjBd2uNkaSk2MS5AEBtKtHiiyO/uqU7rN
c9fZZAea/yC705zUS24TgHaR0N39hQ1xYZ476qgNECFu5zqYoVTeQI8w6wR0XT59bmV1vf6wwh/u
GfBWqkLmG42d2Vkp1T2tp61Yc/1YXxjhYs28zsUyGsQ6KBFKfu1cyZ9vS1Y6PxRvkOJyZxGyMgry
8Ykrn0RfdMmmtMyqE7v4BC46EcrGKCoN19JI/Fl9tpLQroabVtzqOV69bC/scCEJAXygj2sM1Upj
0Y6b5hlB5WznhnXXm8VTTKBx9rGC/+/n9D/RW3X3+85v//m/+PPPqqYEehUd98d/3tZv5WNH3t66
8/f6f9mv/t9fvf7Ff56Tn6Rqq/eO/1tXv4R//1/23e/d96s/eGWXdPS+fyP04a3t8+7DAL6U/c3/
9Id/e/v4V55o/faP335Wfdmxfy1KqvK3f/1o/+sfv4Gd82Izs3//Xz+8+V7g93bfky5Z/P237233
j98EQ/o7EAVgO1PA8AxAH0vHjW+//0j9u4piu8lK0micQPH4t7+VFenif/wmi39HYhKSgWi9AeL7
A8jeAluEH0nm39HCgt/TUUuDwrph/vbvkV+t0R9r9reyL+6qBMxZ+G223y6dGIOoAkcislI8+sx4
7vcmEfVhLFPRoweS2vGd6lUBHW0rs0W/csUvWxfa4r3HNJyYlhMgeoxtjPeaFRxzRlsqeYM/++ZB
9nK/OiMWTl3T7fHyQyYKPsaM7OF5y5Mtzj9sQxYLaT2kv0RggjhXJhHIMRJrhB7MPtlRFBkyO9vl
buzSKcgc3VYKl8ZQ7QSA1ZNGRwF1NBTV8C1bGWHe2+FDUKYClz/AiqCg4GlKLGIaQl027Cp/EZOf
vbhxNS1eJB8GkAgDaAYqygs4x5y1UzV3neyJQXfqb1jFUb1rXrsdvUOXNHxb6Y1HYac/oEXY0R+E
jQBqZVthgIAEAjaLxiCwzFxH342uzmaB+MyrXwdXxBrPot3ttEDykp//QYGeD1o+hmuAEhm6dKzz
g/N2s5jkaZr1std6xs/Zn1zUr/BeT1BeRS2bSWxu89guEB/M6Ad9DjoNoQfPox56VU/DvJBkb3pN
7+i5Q3lz8GJwffzp2iZniUc8dEIF0akJllpdcfrplUkBK+H7hdP6l2u4cgU83z5vhbsdZxkJj5HA
irAbXMHug/Cu97M78CsHG5b4y4lZAmuXDtJONGtiEq93h2o2XQzkNlsuJvJdQg1F2YVfBYfJB+HW
/YaiPQSENkFOa9vkwi7ftEOVsW/0UJG98T67UR0Qrh1juJ3WzWQbZXjU4EPH2gif1o66AboZyOVB
dnQh36FDdWaIZVP2FHo0Bc0Fi4D3+XSuHvZLE+wTLh4JotaYajTBhLXroa1aeKZgR4Fgo7L/iKSV
awXloTyHzohHSn2gu7/iV43LD2DzfvEBExELsSP4gNGBUtL3FESMoH19BPSnfY5v6yNgZHvFw/to
hxZE4625pepu+0CyXXN9lWFXXcw0C70uviJN0JSlsGn4PR7PghFqM/LmaPkI7mPzXphhm/vCzNil
olkxthFwg38RG6nAM787DBR00pawxSHNHNdnY+Ji/8bQqkZkY0JBNEh2bRAd0Ny2V20hKPxe3NSF
WBkcOkexU9HADCgZD+cu9awwZ7lUvZiczfhdiEZ7MPCf9fb5nl1kWDGLH/eSAjJQlL9450nJKKNh
tFE9DVBn6LM2dnUWnPmmOBkBe1tHt8IvZesBsEjWcFZ5R0qUJB2nvlK9fE9fLB8HBDiuwTHtyUt3
7W20mdJdC3cux8nzecTVJBsCpPU8JkQHxhovRkGxsYs3wWPQJ6C6f9Rn62tYbC7liuP5kOhEsAg8
zEIGHfTc1aQWHVjWlOJAU9WNpHH/V1YRWGeWJxCX+tYCSOqUxhywio85QippJzj5MTqXx8lhJ57u
ZjRCbjjUpRNnsC4dmAQErUgdc86m0tAgTgkIYQXjlxUprmycabgJqlweBF0G5E+zsGUQGvNwooYY
+qTr6e/rVj2o36tDjL0Cavz72oawpWdCu2ord71iVBFhDcoOlrrkYs6mSoVVGAUtLUK7gIB/Nk1N
Vzf+LGETOoyvLHHP0HDOJS1vYSlpal9rwQtaog5cbVTqV8JAmEH3G5TIWI8WL0k7U1EYE2YGJROv
ieziG0sRZnvdnyNH2G+F1QuBwo9hIbTAiwtwtwVCPSRt1RItY/aUn8Jt+aS41b0OmlVbCVDbdkc/
9Hu/2U9BfIjcBg0Vo91s7E9pbRUBglXYF2hgYuOC0UmZprgGSZvXH+hBPgi24ipfJtv81Sh258W7
/H78EZ/VDZ6GlWMBGDVgwGD8BzqWr+/TsJ6TYupVTxgmm6hAHmt+ZFobodvSqaAj5MIKdx/hSGRW
ncKKWt9ZgGiJ2Dqf+5RVCxLoO0AZjK4anbte8wxytdEAwtBxKB9REQu0Stoo760sEMMp/58JbhB5
KjTlLMNEqB+ntnFMtE2I+rkcnz4fyoLMCdtRBSewiK4wpDpR1LsOFbBRi4gWBLMVKOyy8ed9ke70
QHQkt3XAZGD4dDyqfuGjDXoL/rk2kVDxQTecDurNBTEDMCy0k1UYz2SIW9QVcJhbkF42UdfRCcaH
xyVSFYztkOeTRSarjquGqh5FFvxhkO3pRH6Vt8ORoOwVSE53E6GZ9wkQaTfzt14RaxseiVHG9A7W
5wWPQZrqfSiym1VNkQ+du9zWonCnFO1GDKasGjKRdMEQkafh4dHtqEEjN8ZE5jMYynHldedCMkQb
KknRS40atOFlbSWi3Uct8h3k5mavF6g87rosAUNELLVz0LRCpHpzIUeSK4/irOxSIOsmO0xMUNRM
Yaqc80bIQdBBNL11wH9ouMkoTAfLzJW7qkhj1DCJNJZ2FxLtnI0qxcupLsbe7scoE101DiFUMccg
PweGJ5KPuVlTR7aE3rZAWuts7Oxl2ggNqihRM70K5ty5nQ3pLW0W5lKDo5WgHJP6w059YrhiHcpD
m+CetRW4tMYO9EXInUSSkLU01zxjTnepaTg1rd1e3XLcfBmXHVd4HMYPikO7yIW1SUTUKm80pKYU
X9slnmTYAPjf634dtFt3/aIYy1vjruAoUzVhLGGNddwM+xRpqHoHonC3DraupDVXcDkw7kayjF6P
srDWPInstREpbnOry27LAvv5xQq1LcC0QgsLJiQkEtBlWyXZQrAt33fXy8PtOVPIZqPqMGGNpx8+
MjqHcg88gdvtel8I2ASq7uBJ3l9oj8Jiwb+hZIVdgZ3I73daQyqmhBjDx34Hr3CyU3aWN/rpQ/HV
/EGPW857gWLgDXJbPo5EyD4YMMjeR/HX7Ji6YABDehRcEjJSlFtv+JUFvBogd+1KSqnPYFLUPRHc
L0QxnzvQ0/z5q/3KBnfvzlnX1EoPG92sOn1+a1nvn7ullYudxT5gHviQMeV7BaHETtrWQNd33E+/
GK6Clq/oVzoIEzAVn5taeUp+xFn/tqVwAOyqJ+j47modu3H0gDLJ3cjLfyCR1DxF6GQFTv68iTNh
i8Ddt4go0YGgiToy2Dy5kw6lCIAlGmazzW3zkP9sAuAn/OYGEe+z5f2MnpKn6JR/nzz1pLJa4NE4
pc/dme7MrRtgZa5B1YVeL9wCoO7ib8W0EZIwn4Tf3RfZq04X26GruxNgNikEtSQPrTXHrVzX8iZA
Ex/KWhBcwJtzgUmXs76ahjnVPKDIc9vILQ9I/pec1BvR9HJ013Y459wjm1XrFbMjdNG+CqtpXzQW
2P9LU/FAdTu/bGynpXNjBvHVKuo9S8ErAXkJMaOZ5jGyh1czdqqbwktvi3PeOuZJvTVv9VfrQPfN
I9tbW48HZRnJMfNAIYO0hHFWc8dfhR6oMfQY7xHdUqceaVnB1g/TE0P864d0LzpaApW/0q2c2K93
qt3s50N2p/sT8lDJLw3P/Xwn2+n9uFkrWW7660/jvEY16MqkNPi0MS2CWnoBo6kLFilHp9pOIG+f
r8OWMbZMF/eYAVHUHkcScY1gWYd2SmboMDSt00G5GDjAsLxDxUXZOEtL33s1Qr6XQwReTReaQvNi
jXgzbbyy2oJHr54bJlONtnTQJ/AvkQ7eXQfLteaFYCAf65MArqWo//L55G0ZYYfqcvKgY1JLMYyg
28EHdDXIjdAJ6y2EysrdiPm6GAy3WYexHqbRgB2IsgWKmx2M1MnAk2AFXUAa29rr3ucDW12gC4Pc
FpzarFGbEguUlS8d9MxlpLf/OwvcvhsGM5FpDwt69Z4MQ6BMWxf8xuLwkE/AYMxEJZg0q3nSaGob
5IWSx89HsWWDqyCh3zmfrBI2xtT6knbNl6Tr7404/CvO+Y/l+Mg6XewzaBdJRajBTNwHKhhOoh1O
j71xKFc94oURhdvMMaHRNMHIHEGujCZnk8zeTKxjnsUPitBNtjLLG2Xb1UvgwiYXRQ8Nzm5N8KoC
tePzIAr3ldXe9EZ4GCQkc6I2QN9BAxLTdsPu6m13YZet68WEKkSpC9CiYt1U6hfAlYMUxCOCZef5
f+mIPpJnF6Zm6GkL6oyNrmS1Yyntvi1DvEfijRO7uhMRKYEECHTOC8KWAdX3Ft0gmjfNk601nWMC
YjBpmzjI1V3yhx3+VE2h3hdQJ2NvkvJkIFt8ymu7v2+/5X7sWk510sNbyAXupnN62CpnrnglVusG
MTZCBrSHc6etMUUhBRmF5tEcMqck/5lqm2WalfvwygYXB6X52IGYDTY6F9goVGonwemQBv/S7ZJT
deq+g27nHiSjSX3YfCBvjY87geYw5WTMYLsntoiu+z5IM0ccvMFuc0d6Z4DLvoPcykZWa8ssdwhJ
NVS6xMxWw+QYuFrCZoskZssEd96kUm7UucZLtq7KO1QO7yFRtzGKlQMAaAngjwpKJMsW7FEjlVrM
eCpMemQrrW6blWS3yUYmdc0KU7RAwwJouJF5vnYchloaUpvPuldE9V4sJV9W4qNZRxsOf6WKZqF2
zkroJhTWF91dVVSK1EAI42m38mF0yj0DXEIiy9Zx6QvPuj17hYv2Mu/z++yjynP94Lq2y+0Foa7l
VpRhl+VoqhvdiQ4KlORjl6AU26CGpz5a3uREgRGEdr4bT6ABd0wvPVmn1Im/mU5+yh1xOzuwyFSh
amoiswvFTqZwz7fmFgMYk8fG1L3ZshUfSA23GZFxFd3co5uQrcVu5YxxPkCUu6gtBw36dahd0vw0
JxsZ1mWZSBXhvwwRNWcZsvb8WzJpJ1I1VWp6UCshj6keCoWnz+IUv4QxQTp1NPK6CvRESE9THJmP
ohmaWJFCIp0DLbbevKk0Idvi2V4WcgBR0RixPLi4gLPjq1caBVqyUtjLw5nc8UUAQBS647Fv3ST7
8KeJduFT+GU8au7nu25xqJhZC9RRgIYh28xnMVSrhJJfDwcklNQbK9GNLWQhq2Zjcy9nHXZAYQve
NvDLoxzCxZymUtfJSCPk7M5hUNa2BC6VzIlB0nAvEFuCipWMQGQjrFobHJL2eOZiaGit5WL3Vozh
rEw8sKQoPLZqec4Gza6kLT29VTMmBHfw5AGdET82RaEZcvY95hC9CNOhFW/UaSNoWkIYwPUAcWpU
ViSUaxcYN9R7yCQ2qIW1ngzFyR7t8bFrOPGNhBQI6yQH5dnG7C0RjMwmkpBYLeA/FwSH6kDksqhR
ukpP8mEY7PEd1M229MreQSDE+6GISMIMTnPKoF2vAu9T3o+7rTLrMnXNvgJdyyBUQ6ka1d1rtx+H
PWrn5czAGzOST9lB308AUcRHEmxVeRbOhzPFeWA6CZGUQxLF66VzjMJCVG2JyCyC7g8LSLmAIg6a
cXyrIwpYFXIfIoCvBvIew5c0/2JMQR8P7iRWTs8IPydl47m3rAxyRjmfSilSlU0Po+Sn8Qi5s+K7
+o4kYn8D3i+PeFHnGTGY3Zxmrznb/djL5CVnnlvAVunpMNUw33j1SfEZBA/4270OsJjkKC/yLt5K
3rN/8eom5Sxy6yjWJIW7hkXz3L9kAKKjZpQ4yCGhMxiB3DYmdBG5wiAqk9C1RgctmPA575a00D7V
c1n1BmEOfShUyXfo4wfnswYgXtpXaLDrpM7/3HWv7VZwYaLhRAa6UeMPhl4KUKAtNeylTrhpCNQH
y6zdIsDaMsJNpVSNaSaNuuop1e0cPpnxj88HserYLkfBnOvFG62HbFPUAd37UXsY9rRykg9I4Zl4
DHZGdylgjD+2Sh4rLhux3R9zx2WPWrD3FNBQU70pFiHmCrLb2ojvqwiw9I3xsdQ8vxcvLXF3kFAS
SUfLHirHieQMw2irFdSoo5d4HMDc+jWcWieM0P80bETLy8QV25MaQMoqtK5ASMlNrJlMObAVmNj6
tflu+OVt7Mr7ArSsYKLK3Oxxy3luGuTmNI2gcZelMMjiVy07Ke58zARbIGhklt2xdvNg2gjmFi9i
bozc5KLHBndvwXYnYuLiC+2/5uUh6b5BdJsAb7+xlKtngcF90M8CYVt+RgW9KsMOiH9glvVA89tg
+GLcoOGFAYlZIRCpW+PX5zZXTaLpC2wWiM3QpnF9OkAnWsUdELceaOEeW5E1MmvV++c22LosdijK
AMC4qextz03iGCGkiVDp8iAk7UDw2cdj2J6MAfRIW1EMu2k+M8XlNtNuhEZrETJIJCkcnL4d64Sw
gAg7opK7TUq2eLogdkHrhYaGGNFCfwt3Bka5iUMUG3H1yEm2byRZOKYgSDRtzcprl6QR5MzQCiOV
Prj48gBOXL2r5sz4os1R0rmfz/PKJYHtyuB2IjCvi0BGLUKRGGHM0uJKbufpEOii8HXU9NtBFjPw
RUdbrBgr9yAsskIydg/KWFzSJp4AD5MtvCkGfwArBqTAJeSuGZ63C+Jv6bnfOCErXhVvGIB0gCeU
8Lbi7NFwKjSdFXbGDsFMOBO30/vjkAybPL9rC4u2JAT1oN8G5IiLKbJSNkIlwrOFHsKAMSq1fn9i
yuvbSO+1QeFJxmjecM8qvM5SXceTgUqDgedJ7CRC5tTq0xxvEb6sHELdQrCtgmcb+UK+5l/nBQlH
NTG88ieJczsUX+Zsn+VbleTVwTBJacBaUUblX5nqRPPeUpBCNFSQIauPSnHU2ufP9/mKU0ZjDIS8
8OACYTff+BSLBS10cUY61CrQD1DMkI2PnlOlOQJQESg6aJjNXN4Cma4EEkBLoP/IxK2Ohyzf69UI
8Tya7Wh4yqPxqD+rB8NngGta+tp5/MmwLuOu3nphrrxOWCjPtiCU21Gc5jZiFablbM14+4VnRjyD
ztzjYLPWo+78p3tzUa0FUzfGJuNJu6QLLnExVaSGLTmoT/0Lw7+FOcjY7AJ9dMijW7YJWE/rG4fI
Ee382dhnXz5f2uV1pGNFLfaCx39ATF5fR0Id90M45Ej0ycm3SC4sJ4JoYfC5kY+9fn1LwAqgjAZ6
ApBu4nMSaQREgiAWyAG9y+/gI24OGprjhJ/Ihvkmav7tibqNPzhUceYH7dycRDf1DLBdOtGPzz9l
eVyuvoTHXYBKP6siDV8yKZC8pN+t7rmqt164W0a4SSXS0M3iACNJ8d4Pp6yFrry+sXAr6aXrkbCb
+SLMDueuResljMiB9FN/11+EL4ln3bT++BrdWe/DN/mIHj3/8+lb3S5/LORHxvPCaKpEJhniUvdK
iHNY+lOUb2G+l27zeljsCy4saLNSaYOKYZnP1EmfwvfS7QH2vsmczuteRvwPxAntl62LbuVNe22X
remF3dKY8pFWbGP4YQB2WVO326DbzQfy0j4NZzLhkbmVj1l5xzOjwEwwtDfL1l0bLeKZNEQE4ki6
HcBb6bXFB2//+BahTNGkNs6D5EgN3rhWD8agrX26aZ+L3tQmLetoxnKG6O8iLsSy6wFBReqSIwuB
0wfV7TzImLY2+nm8z7fS+iH5Y+xcIAwRjC6nOcbeho9S8cQqbMn0/hds4KHEZG3Q78zfwUrSWGYl
Yny6+NWS79LedMlW+nl1w17YYD+/2DgNNCWyisIGcmueON7HUQy0y3FCu/zng1nfoheWuN0ihQjj
pQaWhp/ye7LL7tFzcTJyV/QhgLALHTmoNpwM+xcXfvvCIrc/IhUiAXrL5i+bwdFyVKfUKas7o/jR
goBnY3hbE8ltCFrIA5iOPoan+HjkQof8W3yru71r4BBGTuVmbvkGxaoNu8uYGofwj0HyV0JugFs6
02CX5ekjlLt2YOq2pcPgzV7qxfdbUIqVZ/W1Qe56mPVaE1M2q/mp+c4IJCQ8msD4BCLnoEO+buuk
LcO3a3vcTSEQSaRtCNcG4i6nGt8z45gUP6vqqa5CLyRbb5SNdeTvCAsN+mOqs3W07PbIOg8NP0f5
/GhhkPptiXsXZa5k25uxcSx2q8VCKZARMLT99UmEOpsCHQJgKtXAPODKdcE9fFvbCpIjpbOFplw9
GoibkBoUwbXGB06KWJJCy2BsIjjymNdiAD32V5Eo0OvZDIWXryMs4YU1bgnRb1WIsghr5akAWhPM
Qq75k72OSmfrUlq74tEJD2+JsRkLcoFMIao4ypPupa0inwUhpf4YtVv37Zr3v7TCXfOQMgU3YUkB
GLYKh0Qnvdfslr58frRXh4IGRojDSiAi5l+vgyp2+AbUX40s36t9FISj9PgXTCCKZ+1GqrpAxsWZ
ZFATsaRH4uy10JO9EEXfPzexekvrFza4G6YeMjWmHWyM2GUuHuNQ9uiR1ClclG73FgKjcnITOJDK
VkynlnbbdZS1M335CdzVI9B2LMsEnyCl3xrztdTPei/ZebRx36xecTqSAEg2gHhpkQUoBK1u4llH
UPstvJdAmRU780531VuD2ihlOPFhK8m57M/BuKD+hkIUuoAQi3HXTqOGM/SQLTa7ZoCaWP5rSOzk
hhXGWEUuCaSj+FIlTjs7UxwIiS3ZFWjwj9F+PGmRLxbAHznD9wnll9u+cISDuYuPf4X14Po7edFG
RRBN9K6gaN/5YB9IHOiEVQ+lH/uZ076Kj+OrFei7dA6E/VZqfaXUezVFGndh5bUkZgPEa7ypVhy1
o3aids4wRbZVT3ZFbluquUqS22X+RIxdVW21h6yfgD/WSOPcX6FBqBfbBVeK376YAfX04qC+xXDw
gyMdcKNAJc1Q/EPihjd/yVNd2OZuFVrEFmipYTss4nst0b16Cn/Fkb7bOOWrHvHCDucRY2LERMwN
+N39mNuSizk133WnOZsui8VVsMjpbvW4lYPYMst+fhG+oj2fCFHP1rZDoz5Q8Vlzm6ZbMQE7RPzV
fHHINM6F4bbRuqHB4Fgfu+o09/XT4AKeAGqZ0IWwule+yH5SOuQcgUTj85ndGiHnu5RWVdMc4HWv
V5/0KXSojAdVvMW2uxZkXY6QC5W1LpuLcMY8ojo026KWH7o03feTcQAu81iPkEZWy437bc0rI82P
vApD8eApdb12yRCqdWsQIKap+Ea6/s7MhlMCgTK92KrqrYU7l6a4EyjIYx0ZXQe0h1xB+qAFLSVI
RvPc+pX35i0KYt7ni7bqcy4NcsfOQlGhAHKItQiaAaswx+5gy4/aoQsi39ooY6wtHkTdgcX4nbiR
MzZnUy1RlhEWFVoDAyFn7UMNjVcHkZ1euESi3WzXchrdSWMsb4kxLvvO4V4vzXNHX1JI10piaoCB
RQ6SG+qh7zxonf7BOLLzUe7i0aU+Y1nP3LqxccF4lpv8+HzG11aY8YwhIykbFjKu15upS1q0jZYj
oLXTFz2iNmQdvLG0bDktnbzxPze2diZBrWig/sXYJfjER11P42xNSI6bDbXT4UUrod0BduY/awWR
BNjqmSQig7txy0r0dpwHQmAFJVW/wyF0ZsNsvEFUNmK05XgMdFUBDYUNBLpIvi5Tyi3YnMLB8KTp
JkrRfmM91CDX/nw4Kyk/WJFA9YZCNhjXeN6vUtPqUrOQhx8PSIbXT/VT4YX76UHQjvV3UL1DaMNJ
fKBb9/+lYW6DdinaiIWkNhAjiU6uOvphuAWxtYN+rUN7ytDAE/1M/K301DJ8vx4um/SLqwlU7Kk5
kwr5/wwMlbpoD/GWfML6lKL6iyIX4IMLFi684ipBFbFwxEUF82S8gntXcRvwuQ1OJLsCCkRfKz+7
3Yypli4Hg8NWYa3CirY4blKli7mlY2/qEE445PvoWJYgwu32DVhloAXf+slef5VdUUDicQsjuFJa
ubLO5zwAByQFKSlOxrcQEktSkAjesC99waO/knYXkXO8I+hD3Bw2uyeuAwEYRn8lAL+oA6AZ9npN
jRZk1bUyG2A9A9eTNyPzEfoFYEq59x/kV1eP5YU19jUXO8gCYELQE1gbHfSZK64K5SriFN50HJwB
6ZDnxp/OyWMcfH5elvfy9SB5v9MPg1JQmNWt3E2SR9o2tkQQNmdP/50h7lxWVAqFcRYxPlCC9goJ
egHqnZ1wMCpxwwdsTSV3GId4mkOFToYXT49V9paDwSCl9//dcNi8XixXAWa+ypRgQ5buQ/lYyYnd
xXur3zCzUo66Xh8uIsyjkkqJgUMf78WDfsAZ91BpQ6SR4Jl3k2FXmkBBTp71bgQgAXxlXK7MwW1F
piijbxwHLmrMIRNgaC08emiSGEQY0ZTepeZIi52upfDyfZXMdjo2zXDq5jQ7GW0n+paWqPetOelB
V4UAqQAEstcpWMoLwdRdE4RON5o+NE6kQqc9M9QpsXNrTG8adRgfekHSDqRpzVOrm/JeCDXzVFMj
3PWJBS5Ny2xPaTEr7jSEINVrxuEH3iz0IMyFElhiF/4Ic009Wl0R7rUmSgKzM5Tbce7IoaujN2iA
A1hqTCBPNJLIMzOtdbvaekrgaJ1pFogLfffyVmsta0eTHniRTk+dZMzjXZ13bVAbILKHXpgy/yqK
nB6SEdc6RKpi/V5px8wEF3M7fm3agtyNSV1brliOuPgSKU7ORqYYhYtqal/7sW5V+3QarSfBaPKX
vsvrh0ii9Dm3YpTJK1E+NH1sHOeSppVtTomKho0wUmgQSUNyIw9lcytGmnQDyRmmh6voDihvra8K
icy3OQwV9F6MOpjUjKFo8aLo1bMkNea9lU4WKjZimk03RiWUL4UK+XJbrTP6pMsx8gdtNz0raq1r
biOJbUAsGopOSnvSucZM+pMRRQx7W4ZqIMZ5+c0KJ3GyEz0tniKUb89SI5pu08adaxYzaA5NqfsR
FmPrppB/3itTHv4oyWQeMS9TIClouMkms9UdpVZRIjSLtnTaYtQf0Yg4ykHcUmvf0lZ61sfYym1I
aMWiNxQz/a7RqfmRDwneZ30tNEc5byenxkgru5S7Lnf6JAWls6yF+kMJKhWIMk9p9NQqUdHbSZHF
BynXledYmuf7BElbt4M6vWQXTRGeoqyJfAQVeQ0dwzJT/BQv0NrVI5MCxC9WntU2Rg71BTJCMFPU
osMcYXTmjHXo0w408bmR+BK8nJMUY+UptTzYYQGuK7maBBdULIJriYPsVRmC+jgtZccES+5RqDoU
D2tjeBD6ofc0yNfvzVqktiWrwilOpihIoWX7o5kTcopIXPtm2KU71ehGJx37+gS5BcTmRmzZPWDd
B2J0iaeQWPwGk/bYGl8BYLutAJpz6CyG0LKKkj1BPRPyw6O5z9iHyEpV7XsxJ74sC8A8yykg1k3V
7eQ41YKiGckOsCIBFT+h8SW8R1yBhsZ+0OLqse8g7SGMPQTAmsg8pGkXuVkByBPQ5OOjBLSO7EBN
oia2LsxzIIdluM9AEHwg8VS6ZtYBVxBOKsAode2U2QhinY6Eik3MSbP8vC8zENXT6D7WQmTsjTQe
idOkVAe+Q2mEdyqahVP2LVgBUgK5KVDh3Su0QGO7MefRbJN8ns9RFWeBAtKYryAJA02REb8qTI4v
MzH4cTSNEHqOg+GiMxvFgNiwhc6rxvagJAmW0HLAWbgzxrh66ZQOFRG1pY6UmK2ThOjcpgCf+Glj
yX7aDf39YEqQA+8mSveKNVPX6qvyEJMp3dEI6h1UPVKgSL6JZkb9rpftrhGKXTWEko8fD8d5oFMR
dE1M7+UmFI6iSAc7i4rEoXCld0NupbhJK31f12Z7E/WFiRIl6fw0Eyti03hujxrpcd5BV7yPaAiK
siHJlMeC5PF7FyXRcajGylbTan4oSA0p9iaufHOarZsOTEOOIGvRQ0YFa3CMbK52gyHEgV53hT8Y
c/9KBiW9MY3ZPBbECh/6WNUdKdKmQB+Tzpbbit6ZYWk6WlQqL21Y988KHcHbABbLH7RGPsBJ6jg7
hmKZ3sdGqIOhrexfNUGuHECeS1dusZzWGJf+QC36TVVaYiepOHphlUzHGUkvT8ryOba1Wodcn9qJ
zohIFhI6NLd8Vat6hK5WLD60ICueH2Yjz0CFOMnZsSWZsU/pYH7VxYGCEB0EBT9yiNZh8BW5p3At
r8Qqoy8FVWe36+LhPCTz0HnmCEooe2owmoOVivJ0MsdSewEFolTas6B0t7rUyz7AKukvMB6ZtwU2
ceSMWTb+6A2JQkGuSFtnhlRZ6UaArhIXIMJUcuO+SQVoyFflN/TPWYdhDrVdESWqp6daPNhgOjKQ
bGtb0VbEbNzlujwf+lrvBNsaI+v/s/clvZEbaZR/ZTB3ergvV66ZKaWU2ku6ECWVikEGdwYjGPz1
8yi73RKlEds9lzkMYMAwjKpIxvotbxmDUdWmYLKFmZSVKSPE794lY5XpT7MqQH5phlMpeqZdFnDS
ACdVEoVHudPwB0UZvBtvtPRELY07iIHjrWuRxmdkbAOR5t2Je55yJ3Bi/RmCVVcznvtkGGoUpNmQ
77LM6aJpatPfeBvdi4Jm8HIoC+s6NUia0BEPSlZP2R0u6Tk0nQFw4FnnsdJBdWLmvMCTwsedZvA6
EQws5BGhaEDMDFFN6rQRQdoftgWBz6ymj3u31poThDnS67owe7+q5peuhiKsZTErwK2e47WU4ok4
JYt1SvS47mfvNHlzv3czx4h4TtjRbZVrVyhpUHgj5FR6HcpThHolyLRWnd5XuZU5fmlz+zwFhgUa
2bOpgjM02YA+uR5x9h31NEQEuXvmpLybArPrYJWBZj6WSqlVoYG8nUMAy0pNBIkO78mVO9pQqIWx
ReG3psJJ4Cql/ayYNS+C1unToDYsfqdJAxcVpIWpC8s6nbOAKBa7RZLWHoXZljbuXd6FqUDB0If+
sJngppt8R4Mnt0YKO3Q0wk62wfAWQKU8UlVFhR/OPL3UFR7CZqqZEenANdyaiixrXzRUdXwmVV6G
0kgnGc/22NzY89gAVCHE8BtHu7+rLKb8AC2AP6Wp3dV+D82weNZGXKcldUKUrjzf6SrCd2olUhm6
U6rtZlYjFoEFAK+MwscG164y8N2g3wdNF6vr4YXVnVlpCm5WwUwZsszNSFhZMMn0M6MuPL9TG1e5
mOpu2tWka1xfZ+oYi7QbdlQzzN8ETx0J6ECafeZWxRWtCfhJlE1PFI9a4NSjTGQ/8ajo+8lXs9YO
mcOfuVO0B/A+wQsjOl7mogAHt8jVfgd7pQ7uD1n+bJjSjrOWNvt6BsAnL3H0A40ixjVJQ38gkCyq
YJydivq5yPLJp8Iqb9BdK2JV1OUYwbIG3cNKKe4t8P6CzHXzx7b2gFOoZO07yLlSBJKZDKzG6/ym
cWU8Wu0YVOCs7Ry9o0BHU+WGNbUXi3F5ZOg+lTXE037Xlr3TdIQoiqM/QqH0VnpJmZkCVy2CZi0Y
Fd0+piguabGdO2YbmGqXxgjV39oQaf/gpSpkT4TWXlQC6+unmSgvxjnvLi1jNGGW1Gs3Om65BG9R
GXNbypBks236jJYSvnbDFAGLayY814F3mJyeRW0ryjgvGUcoB9RiRNwSwY/uDHvBTTT0cY1bPuW1
DRE4bowRBDTYHqp01V3lwkI00Cxq2ahkephEYXgJsYzhxiooe2JTbgVz1zZZgkVwd4irtUsU7til
qPl0kjYbR59WrZ0gAoYf0ZTxQ5V2+gtpUxd+HlLov6nX1CwoCRl+f58SbqWdq6rkrKcoTFpIpWt9
8nmWgXBRBgjr/4tRTHBuUI6EHuCaiJy7nFbdgFFSaYaT/GXxNDTa/6JGCPEvDIFuB/AJq6zT6mXR
ey2SdZY+GexKKzoEKM/ff8gXZXNom1juIm6EpsCnQZjOrNlzWg/G2TxsT9oui2iwoFf/O3liiLO+
G21dzakQrU68zz1gEAuAZGN6gBx6TJOFCdbeLwyKMjD2/wFw7YsKC4REIaCP/j2Qyeu5nGyql+6A
udSTOdbi9sR+VQclUn+NoQz5kx3bZ/JsE7jzxWb8MOoqW3dZr3czw6hkv7gELCYQfpPkyRDzqL2e
ku4GbscbtaSvVvT9oGvVebyGBRLHzkOFcgr7X+OR7ZCJJ9NPqFyHWwfhq3lFbQ7gmYUtD+b2xwpM
4/Q9LVIcBE/D8yGuuBOk7oD06B9T8sFLeT/Q6lwXRtqMnsBXDVEK3zN/uG8uFj1tCpU6ow3mKw7c
oblDQPkXGur/G838Txur9b/+5ebyyWcmbKq8zl9waf3pWrNY0yx/4i+nGVv7QwdVARJPQNoDfbE0
E/9ymsH/Mh3PhaEXCBqAVTk4F385zWjWHxD9AsN9UQ7Gn8F++pfRjPXH8pfpwGMZkBgBd+D/xmhm
oR7AiwR/m+Ehsf5EfLGRS0hTii7M77NrK9Z2OaJp2C1pEY29cEskfK0Y8Tac55ga1KdxFEB9+HgO
RlFVLZBPXSiuxEFJDw5yqR2N+C5FGIhyBjLJoErfICl1sNX3WFMQPo2+Kuvm2phqFZ8xOi5xHUYT
HTTR1diIsu0+xKogv4zlLRr6mgtdwAWj//FL4cGSzlXpdSHZS0i0vOFtTjko4ChxJfb1ux13+rPO
/94kZHWB/jnYQm+14R68WLZ+HMy1YZ+TzylWMUP+PJi+I+4ad6O8u6qpfhpkNXtqnw1FjWQ8bLqX
3EX8521xbkChww9918Z4GwMBGEj0ng548VrwrjBVRZcuVohn5QH8in0HdW7e0t2INhW4yr5B2iCV
NG6p4WcKVJe6O21+6JwWoKk9Fdcp8tOWAy7k/KKkiHhTRCZ51dVT3ffIjFBwAVKhVURQ8vEwaOzF
MLPH0ex+QEY/UuvDqJ3pIH53beWXGjLDkUXdwE6DDgeE3rtDCSjIpvzG9FpIfvZBmRd+qU9hQZpj
Oz2T+mdh/GJsPDBHnrRp8oWpndJcIMKs9iZQPVp2VljzZdO7MSna3WyBztb+RP3Raq9o2fmFcmtZ
VVgOT9Y+n38iDtT059luQmJqodVfarAurd17xX6atfoCapSHUe/3uWbEzG1+wCEw8Sb8LRmie+cH
com9Ri4s89XpL+V4TpvrDCI9ZcaQE1phxlXfq4rjnJXhWCZ0JsFomn5T/Bq7V9OYUVrS/JZ6QYry
V1E9WSrsfvsbhx1ogc+2tMBRul1XP0+FF3E6hOiv+q3WB719r45Z7PZVWMGZHTl90E0/Wv2EODZA
chzy4ZbAgwDYy7A1aNihPibRNCtc7aEk0BJUzRe1bkONZYGTpQ+eQqPR7kq/reyzoesiNQU2olAD
dBl900BHsYX4antjDl4wZMeiuC1b2w2qoUqkRa6znOIpnGAnhSHtxs8qO0iFjDxD96VWhkNG/I4d
hjILFVjQKYp25Sg13DW0i4Jn2Fj3LUVZoch82usHN1+6eghnHcNPGwPM9T4wiwdJy8AUMhklyiR2
6Vf5WT8eRnmq88pHNh7CGNkdfhcDxBkUVJopQaHQg4dwFjVasUtLI8m9Zypu8z5idYnETd1LDOmo
YGjoSpDxIWpnO6AzC+dmCOcB3vASgLnpVNeXKGeI/kx1GmTuj1JHCmx5AYEWCqrkIS80LOqdkj/m
8yk1bmTRHlETDftWILNB2N9BxbrqUH5D+bUwE8V9pNYvFzUIrYRYlm4d9QzI8TmPmFQuFZoFhfvc
o0aslegdq7+0yokHol/DOyhoRx47SPQdW/oM2Snrrrix1/ObRioHTZy6rIkgEXlw6Hnl2ncOilit
Xe2phC7HMmvKEFj1j7rhcQPxONe9cYp5V9J9jYWozRoyeWfMcEK1fGbtcFtWNHAxsTqIJUP/UurX
pZEHuXXbeL/pYMS5MeLQP5Xl9cAc35qvPdz3qCZ2RuYPlMZD2Vz1xonZup+Kp1Z2vqJ5O6vlvurU
Adi+PmoBsQmRlxHFqDarsF9EWBRFoDc3YFJX1cvgoshlMj+bqmXNm/lKby6s4aGsEt24ncYJ19RD
b+NfAuVPQXa62Yaq/tvJ63hERb9kc1L1485QsqsuBZwb2isa6p1Ff6trdAcDkSpwyeRL5Ze0ULPu
W+iygEldvQ7DJcOJNNBqG57k8CopAF+0j8apiCVzUR5FxaZOfVex/dKgfoNMD52QQEpohqGIbun7
ubwEjMOH6USkse4wEhoVrXaupmnSl/prZmiHzsyuc9MNDWuZWByiscc9m0UDdM0VrsN2EptM+dHJ
Y88r35tQU5ySzLhQh3vO712nDRjKEPbUQhl0xkxNIZTRY7v+qfGfGbub61OaAqOSX+tmgXz+N8CY
fma5AfEebLWNvFrAT/wsn64Jku+ZPUgpoxpFS3NGwdQYokJLj0sRyOjuRy9P9BrVYPU0t7usvZWY
rB6/0ROaX1t7NqbRwFENcVKIxou9PelJnyZzBqNtgQ3g+F3228ZdNnUE7QT7oGMWOZl9AU8MbM5a
eUDPZXagO4rTO4g2Umfoxk8MHdU5bCjfCQ6F3QwO2gJgp/lhQIlMjAVejWuIzav0qRlmP+/RI+90
lF0zy19KgdzhO9iIwl/hkA0QarWOuYdLKr13IY9M4E+to5MgRHqRdzKiLq4CViak1XeoU6IDVgSV
MkMTvQ36ej9gDygKONN9v0NfzE+BkwOLO6y0G4PjxSxLbNTj6CETcG8V/BKUeYOphmd7/WpOO0Kv
JvkwevdwhPYn8aJn0ApGQc1Ls6iocbEZZdC74E+Zi4ozrJvxB7u9qE7EMP26VWLeOKHbX1qdd5ig
IAhHpp3SViE11UhrG8jh00hAvBDbz6c4sxyPGsEtUffXRvrs9XnQun2o6xqu8RcK07a0myN1eoBJ
LBNFoqv9lccevO4XRynKGpydjc6XJ6AvqpYPNkYK0Hf0YXoS4YWpikhRevgPiJQkVq+H0ES7kjNi
P0ePm0rBipm+kBqKqfdlekEkEMeZE8impb7Z14HTtWcq4Vh3RKQAvO/0ajxQPT/oGdQ2DC/uGiiO
LfNneT7ub5inWI1fqmQHqYXA7N3IFtVvIseIcHarzlU4AC5fFqrqj+UtRQHBqB+AVHnppPagcy9E
X/NgFSRRnWNNx0sBTSEfNF0YcxuRneuYyfSizSXuwSbiBQ5y/9hN53ZNz4tRHnBz42vSfabgWeu9
/oybN4WDw2Q+q/C/ni1Yr9fPvacGin0nrQk9iC7KNW2v5giDPfQwyW7sAa7SxeQTR7srcih/uSJB
CxKGqM0xd7PfeYEXN6vhlV6Ly860dirTQhUwP39gEr+War6ofmWkjAqj3PM+w51iBMWItzutleOU
Fb5pt4+T0S9PzwwSCSjj/tia58wiOxW2oNi+/ZXJzVuuIDrRbydDoi5IrqhhPsKaivpFB1ODet6p
avuIkOUA3dHAI9RnngfP5+xMxz4tHUC2MkLDylSaAMDiAPN8Jqh3i0YAzBpU82BW2cU8/zBHLLDt
KlfpbGJftsOdIdxLU5N7NPWOWKFzblnCl5AgDo1suAHo5ZVr7DLt5JUioAYtBOLSxp8189UdnWs2
I7O2znTBDhkUGcc0D2zhPTGrv6lLdmXNeehkU8iouWNqcalPQN/zl5S1/pySOC+Ma6YXD95oGr4+
txtYk88RPCjfsLgxIdWnw4ZnVSmT5eDlnlGgd1Ohkcrgd1VvCAqtXZERwH8cYlXK4dhYXdvRPkQ/
52RdLonP4l5awvHOC+SPOaIvznEh1qkg1smtms7yAR/TB/DNwOcBZHCBQblLevEO6FIjyy4Iai1h
sUeBDFToKURZ9yyHSVR5Nh+mqNxB+OByU3V9ya++G3cp/7wbVzH5rFEL4yKv2KOBC+bZtIMMGJzu
+qv/gJH1OU36+J2rhQRyGcUBF+NxlMv4vkuqo37ihzFcnK7tCxCkN0GDa0jN28pCDfDNmBYZ5jqh
pYR5JRTwlm8UET0jSX3XPPMf7X5M3H15iav3zFD9BgaOi8dnG4kcWDsUEmA348LhCWHLiQFyZ17j
ODW77/PfLzL7hWj4949b4+562qJxYuPHIXJu4T4xnZHnBV+ENlS0xWz56hRZDgTsUC5Z7DtWk9/1
qWPXuuhDNcXD9Dj0jxsf87l0gI8BRwcIW33xCFqVDtAHdJXaxADKbgH1tzck5n6+J7sOVnhbNIw1
B+TPdf33aGutXHMgs8INuawrGh+7HrnQE4qvRx4g9EA+FU7giKKh+gy3s0n4G9/65Yl9NzqqY+9P
zljUHL4e+FYgo1kIRBXEV+IJQUwwJ1biPGkB0vYDT/J4s+r89TSjZrJYUwCpvBo6azpDmQt1OUTu
YYbTCw3ejFVh47FdWV9LBP41zf8ebfk1766IeaoQHHYYTQQSOObfWpaoUR7hdXogv60rvNMgYZEL
5QoFh9vFqSHbJHJ+uXFRb/zXB6+qRNkszVIt8RPcbA6V8c6dqnBjOZc5W1+EUOyB/YauA+a2pooC
yGZojtBxNg5sXx3QXYSIjuuL/TZ17suNC44oXEVAabM+mb+4Um30VLWWsTwgfN0ruAOdWw9Z5EUm
zOzcH4hOkV0mzqkMvv/MNdDxbTHh3aW+WW0YMK/+uJg5dOaECa3AEI4fv91kXCht0w45+E+UHk4W
pF+bJI1ZVJ3M8/6enNlljGzlqnjaoiB/efFBIcmyMOu49NcFsypvFGjHLEHzEwvZXhz7h+K+voCs
yaZz2bpjsnw10P6YawTQb2bdH7+687qplCkZwsX8BvlQd8giaFP5ToKM42975X/UUPg/+tF/8LD/
1t/+/0Hn+qUPut1QqP/H9Ws7Ppf5y4fWAv7sv1oL7h8QWdIQ7EAMHAVTDQ/FX60FR/8DAE7I4EC5
CKaxsKz/d2vB+2PZMOaiQ42OLHqZ/+4tOGhIqBCfhTg1ZHo8T/9HvYVPTS+4S0FpB2qkUBZzjXU0
lnqFItVCb8DhZWpCZmYHYqj0CuAcwNh9rrP2Z6PO+WM1ajaPeqhiXXhOUcel08Dg3RQWT/RKqWi8
cL8UaGXnsxHYep3t383v6c/76X35fAlK391aMAHUjMWbEo+uCk2ptSwtRBUde3Qpqg3kfEgtlPVe
WI4svnYf8QePfTU+fz/g6tVbD7juPSpODiBthwFLaD80v6sJiARYUcozi20E5J9FEZZvW/QNQZ6B
btYnsScgne28xVDW6Nf7DALZ/TPzxxBIvwsj2PZhXoKTT3MJDAq2F/6x1ovOMy0f1K5tofeS7eqY
7URMdqi0bUR8qwj4zxkEvwn8c2thIa2CMNsuW4uXeRs5dr/zZHXtGEUCOvkGwfLz14BGZZsGTpJq
wAZoFSNQY25y4cxdZGlz6FSIDKYxoICj1AVk94kEcJcDOWtvPDCf6TP6x3FX0YJUDEfJWhXjZpER
t/FwzK5kAcGsFydBEVQE5MoBenlTB/DztJroqizOlGgvomu5zMe7KAVG0+aQG0YXFVxhZzgy8w8V
UNaH3jDq1+/PwPr9xhICrwFtSAcMcUND0PBxrG7IRa7neo9WtYwUX1BfgcmRGRg7ttOS4mKOAP3b
FYfsciuCX7+ay9BYUwf2mLBK1NBs+ji0BzwveEKoHpqJ82MRV2QHLynAzNnmyqyCrmUoqEWaEMhH
G9f65PcJODG6AQJtJOjlhHYrn0qS/1OW5WqI1WZpKHClADCxCExgGjGqPjheCflSwu9rkt5raWtE
sAr9tbF+S5Dz8aSjTwdcj4n7BQJk6/XTYRw3pTkQYzwmJ+O8vUTSFXYvM1SVhhoozE3r7DddifWI
BhS9NSi/LyHm6jQOTqFAD28ECAvGrehULXyS/Egh2wGufmzvR2C60LsGJs7PL4vm3CyCrXRpHfot
6+ngkXTQNAca6JOwW6EYBVHmZgT1Kb1yj01kHqrSRzMpriFutR8evch5coLqnJ560ErVcKF7jbv6
+I8911Y/ZLXqrmE2rFLxQzxYlWbi0i2QT7Tdxk30xYXw4XOXTfDuQiBdBU/e5XO7vjyZUw+FjBby
uOWc+xvb6XO0sEwsnmIEz5jWdX2hrXGAiNGNkYMaIpi6ukya1zyBtuNtigVtgPm8obGAdd73A385
rosthesOL8kao9ZL2TdSsDGSajKjqMsebRBFhg1gzlfzCC2yJbpCKAQM2cd57FXbg72xGFGStkNP
2IBGliggb1mYfPFwmODl4lJF3IfLdX2Bu8ZkEYei5uyxIH3KrtWoO3R3MKLADALXcdAC5GLoOe+2
EE5ff+DfA6/LCLNQSapkE/CjDK1TXiV9voMp/IZ/yjoHeTt+CFoR97pAx8Dk+OM8jqmEFawkHMdv
Co1z43kRaoGpPcTKgYLeijK+uLwdmD4A9AeTUSgLry6cTK3Tfpooj9R2jsAR8yFK/9/s+/djrM4x
NGnB2rYwBlRo7k2kzcb5oo/iwdR+unf6NyzMtlnA55B3KXosesnInyFCuyznu3M9dsNoMq8BWXPo
0Ng8da7ldyAFQdQhngSEb9WNSEr/ai5R0LJwbeO9//Tc6xNsYpVlZxbnc+z5R3ST9GDaFzEuzCLw
gjaScZmDaS3PiG/v2AU4ZwlAAunP78/7205cvSKLXubfP2SZmnef7kmkH0q1/JB9vnsTvE+q/VKQ
3pIAWfKv9QsJeBW2DTIpSFKv2euEOsDMtOYIdal88A3utye4R4bpqT+zz7NFYFwNgQvWfP1ZOY27
LTbyV0fy/fCrndX0fKLGYI0RhL99iGeGfer6xaxuPBFfpBjmh89cnUmQzlDOrOzlSXwTepvgOQE9
WboX4ZyjEEFeN5FcX26mdzO7/P93awgRbsMuGgxJzhn0TjQcGVBGvKj0jQPZzcDhbxdKt8ZcHZkc
qHYgs5fplKh/QMAhGgJgIQh0Vmzfkf70tB09bi3hqrFgZhrliC3HyE5lMqOBDk6TX09X3x+Jr77M
XTyUoZcJRep1XwieIWwE6BfEPQqSEvk5GOnWLbc1xOrQjaIFlSF3RwT79X5CV0h/5YBPX5v+sB8v
vSauED1F33/Wlxvz/XetwnzQACdHgbD2ctKXl/Aqf/IiK1kK2lD9pf64kZRuDeiu3Idtgw+cOctE
IoTRzjka8PsZ39jt1ds+EDsAr77/xHVZ+e09fPeJ6yvGoNwrRwXzWuyLX+0vupMXcPBI7PPuh3tp
BNPFodjB9GZXJ8NDEYDcujHHX70j78df3TF5bqlSSZcvnhbdMgIsyHF27Uu3PTqzlpR8S9D8qxPx
fsDVZaNmw0SYjTXV2AEGMYGZ/exMGn4/rVuDLLv53fUi+7zNIaI3RtW8B4UzYMB15P3D94N8Gcu8
/5TlV7wbhY3SmDsbc5c+wZad32rwLteSiZ0P2CwgpW7szi+PIJCVgAyhNois++NwlVnmlJnYKr2N
ZfIUf4Ky//ef9OW8vRtiNW8wIAJpt/MQ5drXXXrd5kdibRhZfJbYQN7jvhtjNWsl10bFGNIl7VRe
IBvX36LjCJdvJXCCMYRAsxdsO81/lXp+GHV1EcMaq1A6BaPqCYzfOZqMegScC3qcANfnr2BgJQoq
M93NcCt+9dc03qpZfBVLvP/sVbWEWFMDzjJWz0nnyOyMRHDv6FoEaFBg5dxfnHh7Sb2NBd3aM6tr
u3SRHNkzRs1BRp7n0bfN/fdbZmuE1R2t1hL0uxETS4qfqtdBj23LTWJjhDfIwrtjNpSuoxgpviEF
6C2zoK+t3H//DV9ue2R1cCU0obC4rks0kBWaDVfBnaRQVAYvqfOrtTf2/dYYq4tWHcvOpQ7GSNUj
l8AxpxTksR/ff8hnncjlcLlQzl9KLMiFV7us0aHNAA8CjmdaRECoxvAWdNBOEyFAWhHksU5brfvl
b1xH4+9HXO0weGtbrT0hoXMJzE344Of6JYVkjgL87pZF9dZYq702uYBA0jwHqUg/H+WxMbOLRkGt
SDV8GA1uhcVfFRbefZm9CgbSrKgUIDp5NNJDeYJv2OJDd8Fk2KAFfDmGi6oUWiKdFgCX/P06fr1Z
/l5Ge5W32rk2ZamFZSyrS9I9ZONeUTa1c5f3YrVyyMGhr7YUTWDGsRpEUZ1ccUaLLyLniUiygxnC
Jz0AVg51rzLYysW/Ktp+GG91AuZ8MICRwnjyAGZa3CRzYhwWQ7//oFv/xW37YazVWwkxE2nkDGOJ
IKdAYWghbJGBx9AgoD3tzHDJ3IqwSmr8DBoYV8h0oi73C5gMQlIrSi/+m9304Rctt9y7WwzwFm2G
+g6PFJhrXumgeURg4kdKBGCzcezBL8HMDzfKidx9v5e+2MbIXaHxvki5wlhxNRUDlFbsrM8ZdIuL
C5O7cWWC1DKmP1tvU4/0iy31YazVRzaY8qodCcO0u0l17VE8rnjXI/0GaKL8B9B/VP3nR+XDkMtR
ejevVpNTJxMYMu2or3lXjrWAEvnGKF9lBh+GWcUPQCrQTmcYhsf1vj0ttpDAbO2RI+/nO7ltRft5
1SwwkV1wusAnh4f46rCMIMnDIV1My0xewYYSJgDo1fODF8F/AZiE5ZTCdW8Ivt8sn2NaAD8AxkDz
ZLHgRCX343Q6rOv0CgbR6FHxxkIPt26fhzkXZyAJdJHLM+tikgVkC7yhIJetCahIauUAOOsDmWLN
gzDc97/o00TgB6EBjpooDJ4A11rdUlJMrtRLIaJZAKVLCn9GGW9isc3vvx/o8xKvRlpN+eTOo65U
o4jKQT0zWmNHyilWIHDJhwn/3T4O4Jp0Rv+aM35tN+KnmOxQVev4+9/x6ZHDIbUhzK05Hh6tT/6n
nLk2MRqOEvosG18QO0FUcszM+cweu2MDBPf3432OGVCMxexqAPx4YJ++dUzenaAKsh2KnMiy1Ra4
Go2GI3/AXgu8pIn7Y37ZbZQSP6cAqxGXNX83Ii4flejz24igMkBQursb6JvD6oRLUN70CRLRrUwX
otX4az88eBgWNVMTvVltUftaXRXQgashWFqKSIG3EihU3qhimLRXn+UIHa+YOujJlq2rh54x6qkP
5U/nqW4y80YxxHTplkMTzzV6c76wJhdKz6rVsqtWJfQ4Dl15ZmemoiO5mIbpoNmKDQaVk2sxrI7t
OgBmYHzUh17aoeQ8H0GjcJxHUtXVjjkK9BUVU97VRADaL/oCez0vB3TGUoXdT4YH1ReqQU4iJeJy
6PJ8h4qwt0eXcIBGE52ohbaOoe+gf5XvB02DL0o3dbdpBfs16Bi516XIbDUc5Gg8AtIhgAQsZC58
ovUjDXDXuL9qKbskpcU8RXVZDaBNeTlMx1BiJr6RljlgQnUlz+ZKinPPIdw8cEt4JBZVqYJWMxDo
ClGqAX7YmLV7BAravijrdITehZpPka5m+U+zqfQDOOqufpwg7PYbBFM9kkxvD8Lo8riyHa0MpEJ0
rIVp0qjOvZ75rjZkylHpde2CiNbogVB3WOWLHB6yPJu9nwoDkwBm5hOFxQAFiUkMo/aMCjmU4ybT
hL3YiD7bEYLVlg/9QbShUl45SWFMVZxxvYhrfNoZJtFhPp94NiCanCuor5iiSIMK0cEif8KU+noS
Un9RijoNpxFMTdQYQETyWvPZZtAqaqAAqjrsltlKlNftqVCsqYwAyBXn0hjbZ+pUTI1shRCgCLtM
v669GspnDdgytrN8jN4PO4j2e7sWGJ8zR2fGVVePoJrobLYv1KxpB5/OGr+XjRzsUNQ2xIpKAQOu
uid3hUftgMwyHYPZylU7ErQwO1CHTCsNTWqnVigmDSwdc+DDDsFnWUFA15GgOAxFAg4f4PzUguKL
35AM6TkrzfEIu+cZbCbqkjmQ8D+AI7p0j8qsyjslZbSKlxJIdj0VZcpDCyoykBsoqH0tMmpB7kiB
nk9qGuJcgUTKddY4emhw243LSuR3xTDTm1Iz54vcrdAHTiuV+73eQNEmr/HUdm4zxsQTgvmkJXBh
N6HGmXIOVtVgp492Ok6B6slml2oM3WQ6wVjez3lvQ1THrEkbDgXrf5KOgrGhsGy+5r0AQQd6jVMX
WjPE20E8S52zGi4oCUsbelamPbih7qztmkFDtFIKtWn8vMleIRQ2sUC3WvWJyNZJphFyXArvqj2g
R7IMHYKiTF/bKvxZ+uIIkjIItkWmPHXOAJUSW7YitGdRDqG0rXovWd7t1EZOyVC3FZgnkrDAEaAd
SdkiWOXCftIHSNgQkDWOGZhCEoLDhhmC0mXsm0ZzXiHxkuswM3ZBiOi1rIeckIYMtkmde4539HxQ
vOaMYf8Ufj3UOVTPRgMtGattYA5XyHtTpGCLqdYQt7Imx86GjAxU86onBlTHOaTWcMb6Kld2pczB
8C56tHSBKv+Rp659KLUmP02QwwoGkpV74JOqLIJ/i4vbqHRvCbTrAjghaP5YTWBhKmoDmk7RjleY
DD77o8LSPOKWzLTI4AqMBazG5i8Znl8StV3X1oGJOPKWVQSBo8pofmKmV+0Kr351tTS7U6o+SwZ4
S+DZYArYCVMNiS2PoykzTbV3IcnQkijLaqgHCWG3gYtjBzdYSvouyWazuuO15YDspfYj9MY6yNrx
DFysmIxQIExx5UCPSG1Uv1PM9Kfl1sX1rM0vzNSqOHW8G1KgIWu4Ehy6VrymeHN8gHGu0b4FW61u
jH1r8kUyx22udIVCzU4q9GBokFuzccEEDZhzveAPJTc0366K5sLT0gJySgwR3owJwnXxojXqbWfz
H6Y7tU+4526X6fE73buXHT+6fBgS0lngqHSg7GoIoSB11LTB0AN+LTXwh+waKlakYZeycalvQwLF
70n1StruSjEbDFyDGwfbN3rWa1UX/W/2zmM7bi1L0++S48Zd8GbQE5iw9FbiBIsUKXjv8fT1gcrM
SwajGJXd0xrJLerAHOyzzW+GzM/XCuQYG6P00oauXttCAQkRS7XQbgXiaGHGoJdMoXUZBoAixdt7
n/bteSNG4l0mmuGWnLVcD5YfO6mY72sLXSx/bsS1UE181UAIkalKoZUmNRrJc/TAuFuF09bO6MED
77vsZwjOQqXlLZZbJKBS2DVXlq+P6zBs56uwH+onNZbSldW3+u+mai0XPikj0IGAzRt7MxQpeDQ1
QTsPzOFtihuC2pDXWEAyPPN1RcCYAYfegsVhqvqFXRil5rZRbDlqPk5nkgApVgmjn2km+a7kRyge
q1XSsLvgi5dyuDPSCl502D9lOmKAppXtknFpZDfSFVAOxW1Nq3quBXGcoQBB7O26XHC7LLpNNauE
WpmbF41YWDtBDXcRcogtcWMWUTg0sMNMBVG9SSfB3MZ91l+JJVVp1/SS22jpLyMwZXuo5XYDhUFy
UrAdECJlnmQ1Xhl9/6MqDfPSDMR0w37Rr4OhkzZNOsROIjbkrbE6XJN6pY5YpZNlI4UZbqVWxgQI
iU8Yb4KPjFcaO+JER8Uy8/Y6rSz/TC8TeK5BUlzFgZzgtZJX14raGzuJU3LbpmO50fvurcm65KYQ
29ZpTMtRwseqE1aa5Vn1raKGPzJNCZ+1ThT3idZVK3EM3SlqOoiaSCIKOeKIQlzO560/VJuma6Q7
+V1BUVrEFKGtCXa2CCz6ip8B4NP93+W7/mJUyHHljBGUTzub44nnFJG5d1HiylIHoVWZx3SlE3+Z
j5f6gPwlEo9IcZLPLLKPeSLj67ZIQXbtgHTrIg/ZvCtFiu+qkcGk+2iCtjluJrK2bfQ5d2ZsX9y+
bAk7iwJlObelq1lqtbIWfcomMQv4oL2+Vuag3fQ+9NBB1KO91fnlSllULsWOyI2W6LRVpbDai4ms
r6TRyDw6Mkx65/Zez7tzf7meqbiYw3l+ahZFTd9ocPVYVDaNRW9TEBJs5hcNzmGUG3YWEFFJ5l91
Y2rdqp1ae+6Aw5pq3V2guhhipVX4dtXBG5cz2t5z44L4AKuwSH32gqrRiK5UOpR5u0GqEYWBEl1Q
5N3RsAs148pfpEMB8rOdLRkl0UVYVAVBaUchKGHY6yJE4TBe4TfV2k1j6s60yJMOWRLBHVdwNDKb
Rb80XaRM9Siavehd33Qwg1hZCRjGkfxyaq660bTORsVExJKETYMHsEimouoV7GQjmyEj9krotG1M
Vl4FPsQPY9JvuLykt+dkFD00bcuNQAft3iDz/Y3vMSfVu1xrsii3SlpUvXSLmitHAcKuAc0w+L01
8PtF8zV4V399F4KtMzRh66Bf+KTRoosghojGiot+LKiqcR2p8bQviqT7FS06s3IrQe1ftGcb0i63
QozJFRdlWlUdpPNwUastQx8pusSQs6faqvxbIym6HxDdkbOLuYLJBvAh3BuzjF9R7iOR0eA60LqJ
0YtXVpbBIoqH2Y1gH91qdVLdmYUkXcec2dGmUtPwcqyrzrdrYchvERqfSy9bYJSb/zNIMXfQCgrM
ruHaDPONaA5eVplM+0chO1FVfmnaAypcAG6mLoJd/oJjGlE1VMoxHj1KWQTjEWroTyCyvqIzaFwu
PDYyUrJSKJGfq0ixrUpMr6fBk6+HZFcrDvYw+d1MZyZcGY5qPSvXJew1G4DqVt4Tx+ef31fOR+7x
0wUcdLtKoO95MM6DJwq3iXybQl3/foEjrYBPCxwUrGOSKX4O091r0BpZVaLsJFX83EYJYDAFbQ1R
r06A6Y71fz4teVCal/HAB2byUJvB9ZHLRQLcR/M7JTOg3X0aIHGs6/JpwYOGU1ER0VuBBUeokDnH
zkt4uVh3gdcanfzpf6AitPRxDtoAn1Y8mFiYtYJuo8GKKEv/+iO1T5lx88cO75Sw/7FXiBbbAnel
88CvnzdpmY6FFuXS4GmkTo4QKaGrpX7okvZ7klyuSo6jE7vm6Ifxcc2DGwxJs6aoZM2Z/NvLbtA6
WOuVXa0XqAt8wNlJSJNhdhYrYav8PKXMJp+654MxjVaUSolcKt/FGrFuGjzyvazaykuK4l5ml17n
MpF32vNi9fxn4JAtHq74tAt3QW6fEpM/9pVCkllgmzDNtMOOZtJr1ZwEXE1uBK+Q1xF7PTWXWr7D
wx31cYmDB26oo6iEFgLBwSQganElGL7TT3ffB4OvALxlUANzCwo4YonW+2P/0DUrrbhWq2a5kbMW
mH22kzZp6yAmfyX+HJ2usLuVcqGtif2wC5Sr6RHZczQ1z085Oh35ZA2qCbpIhrlYyLzvvw8XklZB
FoSWITLIqbc6nryCE23zi+4dLE3lFpzY0PLy/D4/308LHk6AQWz7hTCyYLiN74YdOiIuY/vbhbvW
ueoKWKczPUVcxq+Kp/BzWEletkJmOD5XbHVtnjp4vgYQLocXoEu8C5q1B/t7NittRMpWekcJLedN
ds55YyP56wWrU36aRyIyQzrOUEY3CwXoEMMaB7WUpwrKvo2HQkJCY26ZQzr+rf9Luz/tvXBsPeTd
kPCFSIV+rnlwd2mqJWHSWJJnXKZ3WL4AkEOZaLvwVvKn8AS96euXQ2AUkT0DL07H8nDyrs2xYrVK
qiCZFDiaetbMrYd1wIlk5EjD2dAZIdBXh0OlwYD8HIWjQkRPW80UPh30YrbGS/aGRo+8VfhaJK+4
RPg3fpNvvv9gvw484fBLypKdIA1ofCWaawHYC5+EekGTyY7iktFttLW+omDefL/WkedogssVUWkF
AADt/PMNhuGoRoWPb4SVhLeNhmdcODxMaXZi63+N7EwIgFLrErHU0A53PgItYeWXiINrDdJt9V00
nNOJs8fwWs9P3NHXsM1SkJ0JMDhqfeHdqGkck6dmqqe22dmczPe+lp8Coy8T/M9xxWLSwgY0oY9j
HHWQQYbIOQkWEtBe0t6gz9JET9HYOKr06M93CV4fg3QD0fH/4RmisbE0ZNCG/DJ2TwOLujRQWLR7
LhGRVwfLS5CYLsnqJvPn9/vi2FM00YFV2YXMeA7pBFYiA2jMZVyjgQ8bwezNurD9fomvWw++GS6s
vC1Ip1+YEV0Xjj2zDNUzy8kWlcAJxNCd66fvVzlyI4ZICoVyhcVLO4yCQizKZpOziiUVbgHwbUHc
f7/Ektoe7AYDzi00FXMZiB1SEv2kb0wfKzP8mX+lA4N6RGrwgzsTdenESsduhvkeRA8Dfu8XWWXG
Mk2aG77qSYjNK3LwTCs+OXFoHnkti12sSXDFZYD99jkidG2WSTPwTq9G172rnlNk+ktUH9+f2f9y
vP9h8cD+e473un7Ln1+fPxK7lx/4F7Fb+msJ/QbMgUWrB1mTfxO70YzllaAhvBxFqvjO3v6XZqz8
17v/F75BGpIIZFd/E7ulv1AdRiGAoLv423Fo/0vP9urPFm4O/vyRLv1edHzY6e+fEYchOcz7CX8I
Oh6UMRASoYzdUqLnbNB4aJHZFIttxRSiRrGN5NMe+5xxEKbkDItQWnZHAbqH8BiU3W2vT+tSKv+z
iP/lqpa060NaaSZCZloNVzXqzwYIA8U/hYY8zG3+uQTkAk2HUv+FN+rXzeKDULPEqj+TXIRu0G26
aT1kfqCqnBTsOMwADtc79CZGcWuadLOK3YaKQAUkKeq9o2FEmsSaQz9xnViXOnqfkfxiJdGJ2H84
2P+zOvRcih5wE18yuVHrsT4weKBGh/ylGmx9i8ZTrNt9PtNjDja4KXj0oAhD7aZLUdn3ox3zJM8I
gx8fvo5/bsGPW27JP77sOFpBuDRSunDyfX63yBaqcijw4GtgFMVLalxbXeMa5h2e147Zoc3Yiydw
FAcB8M/df1iSr+njdmpKJTdKv4ldZb4ow5+FeNHmpzK8gyPjyxrLbX/YslUeBlY+tTGiMPAPveQi
2Ghn3b3gLVBmjO81p7j8H/RMtKPrAg7i86UBxuH7ed1JTEQ/M1kXb5qdgMphIymbaW5/5lqK708/
ro1BcsJRXOuz7Ebi89yJdiK/6GW8Zxvao4R7RTLYTT+tGu06LCPDEWvjospxz6i1uxEHsUiLzoUy
WJcQ9Iu4Oc9VYyUwzwTfa435vplf8vi+K1EQ1JlxmDixjuJVCaO/k9P12OTXbS8zh/XXk3o7Fs2N
loqXIlIvgbGHuLbpG+yW2pckOa/pcwsR8hA5B9VYOIGm/opG0xVGxIMsJF9RrGxl+XKqGq8wRzuL
o1tjyM4tVHVH7MWrerjVzGTdSY2TxzKSdgQ0zu66C3dzU+J1pd2nFa4cs+alVucKbbQo2l32CM/S
w7NVP9zynG+tTLuKVGOTt/Wqqcc9owOE4/Snspc8gTkW5jmYiQGoUAevADVjz7n/agzKRVLoSJJa
zdoPIRA38UbHBlwMEQIVLAfRoF0cWmtfYvSvamdRmHmhT1e9bUEOmHaaVTC9Q2dKEE1O1U1IxoFc
yI1aZ4pdgYewRLRxrHirVg9ml7qYeqwGY1zLE4KD0AtlEYOxKN/UsrDKNMMLzGYjjg9hGdhz9JbM
wyY3H4H02wAulsHaFXJ2i9kcWJIALUfZS/rpx1SJ92qCuQ5BIRY7p23K1ZAX7lTmJ7LfQ8LLn09m
yRSlhYAtKQeRQA2GXIgaQqKZIhxsZquIGGx0GzmXLy3N3/Zs4GmxlTe7/RAXyAHSogNjbjeTcJ0r
nQNFZ4PbnJvX11EH+sKfnsugWBVhfOI8OuTivl/qEjxlCnAKnsOq0RQwjWtagpZmh3fq7xwMMO8Y
mUe7che0pr5S7rNb6T8E/35Zdvn4PwQVpgqTMY0sW1H0ZxG7oFecNFHd70Py0Szg4+0dvIm5N9OR
aUbsytfhneiZD9WFjled3W9AR+zSykkvxnud6fhpm9VjxwFiHKqMapcBMvUgfoVIXLU1c0lUBlsg
H5Gn78YVn7oOuUwo6DorjyYuUWfmL+KAGez/LU6ErFDwVhw5kA4q2feHLMsyEEdZZ3ZwiIrtTfbU
1I8xcAzmfxFXoibbsboZxc6e9Xz9/bM+Fq8/rrYUBB9eKaqcKF8r3O+MJK6gzRth0lZpXa6kUyi3
Y08W7CBcePoBzEYOStpBkmtksbmfEO3cGap/FqNp3RYgtNAgxrICUOG2iu++v7/l+g+P94+rHtxf
UhYNFmuMFBGdtulEYDDkfb/C0d2qokG0IBXh4x7GDfBDnSYIauRql8nzfBtvS4Qay1vNsI376Rfm
6+EGTXOEE40T9/YOC/xycyTqMP8BAmnv7dAPLw+8xgReUIlcRLp2sqPiO0DcNh+UFTpwODTd40nI
ca84zaW+WtQiMhDeL0Do70+1so+lNICBqR0A5yr64TBhkkTwbaoeuX4/nUdTiKWdR/1xkhlwbLvS
LmdoIRsSNfdB7djnTAY7hQiEEeZVwdmGpbW6xRHQbr38YfYWVcaqcU4NDpaM7PBB0+OkD2jQxfpC
cIvbLu5J/MmmammjNXdBNjo4BduJLlGh3MRBdKovuJQUX1bUCQO4LsCpOxQ78jOAbkOckPkzhfGL
EthOhNHZvsYFKytl9MtFpwDxoSOjPIjnVjGeuALl2KMGTqPjL69S3h3GIYldDX6l4IzxJ1tLyqfM
BGsCcgCle0coEgeopa2r5UaRBqA9dGUXsdryWS2z7czQXxpeM9o7YRN5VonneX5eW4+1kG7EKd/2
cUjp357HQs8hMm6sTNEWce4zGojbvPuVKv1KNcqHdsmsDNmZTOVEf1de4s3hE8Y1jjR+mdTSKeLf
P3w8FMeDkWvkOx0RvndFT9toIrhT6A/cWHaTbaCdXtZY9wRX9XOG3jeqK7/i61MOG0eLIdqWuOuw
Jm/74MjpAQdWwkSIGpzkIpvsept5/Z5JI6yli6V1f1qM6XAQ937IfFzz4CQ3q7kojGw5yb3seXQF
O0HY1HrJEQRFGCVC5LB9YKx6E3tmYLeneHPHogUxAhw5Lia0mg6OAqyMe4xOjcgN8sY2iq3kP4bT
ifd72Fn/5y3+vchB5E8BAbQRprOc5NYvXEoXvXwvWlc/1B+Tqz2INkBr4eepqeqxUw4KqcgQCs7e
F3RBbg0lKA8ebIdrXI6ct9gyzxQ0wMaDq42KPRb4KDbGqUPoWIT6sO6hSEobG2kqpcvXCpxI0GNg
pYDKfCSkAdg1/VmT7M106YDuKCrQMceuvnrguwBadqMZwjqgZJEwmPj+bDx2+tLExgMIxUBqg4Ot
LUhqMqPeErlJgSS7HjlDaZ3oJh7/fD6scbCVLVoDkpTwxLVL/3o8a5zCEaAIGNfNmYZ2y2kK19FH
/WHBg+x0QpJCbtI0dnMfTJjgDID8IgTVuz5cVdNvNT+l2aYsp9qXUPVhxeWKPoSqXhylGdwkSQx8
uKJ38WthGI19zSJQQS/selFFNnazo1zQKvEQ37MxkXCIHTuI+ut4122mzakB2al3exA/61JsNWHi
ony06UWFuX11//3uOf4J/33fh00qQ9U7EP8sgTHJykTV1tj0++Won9z6AgFW5zQG42gVuJzxKJBp
DBkP+0GNHnYqgMeINaUfxUV3MyEzWziov6Ldf2U4iOY7zEPmc3Ez3uMidBnvamZ0J9LyYw+X2QhY
CQoBOvEHETJIW+w4fPKpJLiMynupnE98Nsfi1McFDqJj0Jej7lssoK4jlBvbzYSiuLw5lTgd/TrR
ahThjEH//UKS0kx9CrKCdcRdcxHdgPnrt9EuOp+voUtkr/4+uz01cTxaHS86PIoKtAK59oOo0wG5
HMLR5HgxeoT7I2dsJyfqWtDmmadSttZ+ssWrxLaK1skLLJSGeaOV5i7vZiwbYJWo4uWJrXz0hVL4
iJiTLXLiB0GjaH3VAG67VOwpkDMYlriiAsnYLyLG6U3hJpg2v36/KP/vkcDBIaui+M1xCyTgc+Bo
h05OGsOK3L4+l2Uwp+mliJhMi305Dsj660THoABmJweGq5JOJ/UeoRFP8Z/MbrwOojeZZo3a4dyU
ma7RyDjAgGRLB7phkSMo3SqTAn4QI2CNTBWMZAlmvYxmN7b0rSVGOO5ivSi3jh4ED82Al3n3kCVv
sWasg0GBvhChMjDhzAh4t+mFVdwXtgFpJ2oxtgc6N2QtEkP3eqyuNONB6pArTyKnw+3Kb+VVnwt7
uRldKcRBcsydCHNaG2ITrlJrWGOOOqcuUrEOLST6yU9A/9c5jJ4qv8HT81zVBNrNeMN34suAxCHc
o7O+J/nzE9CgSb0phdwdE31bZIbLDzimilGrgkhOhmFDL7iLIYxZvwajSpn+i7TXlrszU74VA9+e
rXlFrgfoFCs4NMvs1NBu8+FBwMdJBuY8qNCMNdFd+DuaHJ8HlYR51A/BJy1RW1fIbv1MsJUc/2v6
XfWw15vhXDaHc2mobdOJp3GXReSj4X0PVwCk7dVQVI6s+2tRrG6TFEAtNrR+m91F/uKgFbiRIXm+
pnihJLlqHdiiiAx4Pu1S6D2aGXopfdphUHHgye1OnrxKekrUwc4wzyor2cNF0270jI2QQAEQtiYe
uotnRhOZT6KWOLkmrvv0qRZHz6y1nSKiISoQLY2XvNa9Oqscq0l3U5nAqsITPdHPErLtkYLZeAmN
fK1jMBVgRtRh3Zdlspum97kse4KKJRQMgEJFVGR8FMp0XfZ8QpOxMmILi68M0zPMh2QMxmLoUiG1
tj/aMek6VlDp/CjhUcwcwpEhKKlStU7wppCa7AZCJb5b2MpIV0nbeIn+AwyW1apvSgCjEntQeBMd
RIIyvRc6yw5hIJXCQ6hcCOoztF6XnQJmOYGyjFe0EV/S9/B6rG2ifsRJKqYIhc0R3pGU8eoxBBRL
J8XtOilHV+sel5dTzMamHrlu7LW6ACP1WMahhE6Btad7uIFc5eYjRsQMvibxZzgCYjJNJxdDRzB9
Nw0Ed+ifKr4vgYmw4lODDf1mxqN+GJinKOtyHDwznXAfamjjAjKmuWxYv/PmGpjmrWSmjhm067ST
XEV5DURmBPVZkozeSH+tDsZ1p1718eQkeufGwryqUsFpjdmViGHmnBd2JnUvYS/fJpF+GUjGb4Vd
ooT1rk2nXW4+8yj1xtyX1U0bi9ddCjqoC87D8TXt8C+r+ktBEx9Z524Mxt1Qdb9EXnEf4mjc9yt9
nl/A7L+VSgFpYSZYoFPVTY+SoGM4n//EM/tKa/Bdb4kRuuJoynzfm9VOw+bJn4I7uVQfJWzrO4UB
hICPUfsEBMGeaM5O9IDqQt5gfw1DgV2h6POb2WBq1VursRJ2cYa5S52yjeltdsMulA2oF4tjdOsw
w3gWiva8NaPErhRcMUb2eSZiki5d1TAq0riydbhngyidZWWxyq1sBeLYCWv9RppnYlFibvy5wtep
sRfEviBYgY3NeWVbwbw3EjzBhOoin4TGnmINFH68Gkz85ifzUe9Rsorz8m0q4h9REyRgbsfN2HGm
UWe0LY1fPd5rffbUJMUdMwK+VB+aZWvGO2gCdpbIXplOwFUUd9Ym6DEvGTVmZe6UPvCmvt5FZOeS
icXhcNlhZFjI5p0m4H1Tt06pj44ZG66fzzQm4d2B/S2hQAJYdZS8dqpgxIOsuxhU4XKYgEthf95K
xZqK11Xokc94RPH1O8Ns2UJnupw4NqQBex5whFByJwsqt57vZBy2++BnVAOGTCAExHh0xeFDP0bb
rNQeu67cNLrxOuOb1KvYNkFq6iNsws15n0Ww62TGCSpuZJ3EVMRMuFzxtq/wMxd/dwqxMtv1XbeV
A9UZe/zgeCHBlG3GWVspdM6E+SrGaioRC7fE3c+vMK+ecUnuxVtfSzfE8YibKCb6Ply6xuZIgnht
Ck9j3XtJYK20ylxzZ7tERZ+rzVadX120quakZetGYfSQWuOlMVmzrQn6ZiwereZxaOVtWyleJ46r
cMA5y3Qm8LjZEDhzTj9iKDdt8qCYLzracwkEmzwuYGP8aDN4QJPrl88QqbaF9oPTcYNRzBYaj61x
SkCws2VuSoKno4mC1zULxUd3q4jJudU5HW80yh5qnpZBzgMtDCJJ4Gr5ZRCTpWmF57M/g/53BzE4
wZA9qaFqCTVMLdLvub9sg3a10I8y607MRSf20Tk0GDNmjScXP6o0c8S2d+JhG1nNik3oalPkydG9
lPpuOAVeNT18n++8oy0P6yQwqMAQFoS/oh9kzaXhR3CvSDYr8TIJGjzqYsJeZwf4lXXxtELU1jaz
YZ0NeCP5q3m8HC23ykRvTk0XhSmcFGVoc9MahUt2qHKiGj6WjaHKhU2GwfT3i+anZY1SG1sCObfK
dQA8rovMqYe3vHkZI2n7/cM4iihANJUMC+FtEYjx59wP3ni0CLhFaIvMq8U3CALQSlsH1MSnPXwO
pS/fuy0fVzsoUU0NVrc+sJpxOZ4pmwztkkWBIqX0/P6+jiTSCCFhX6wv7sJf8ISDXEVVNnMIVUIJ
rW4f56fwScfKzo9LHFr+JAMt5gx/V1e7FX8vRee8H9BFf1yAtMVKjx3z8bTz0rHC89OqB63tqoZP
lKnvFcI0oXAdXC42U5PX3w3A4ythI25HR9mVtng2n8ub6QU24ur7Z3tkg366hINywUqsNhMG2jWh
9is3Xhdj27LrHDW7qyC7fr/WUoQdfKuf1jrYnmoQYVA685Bj7TVHpmjS3sL++vs1jlWfnxY5qHIR
W1DDqpxiV7zOz8orcnFHvVqeY3M2A8QObk/Jh8pLt+nwtnDjXiZ3bM4vdV6ZGXpd6bxFiUM+wNIT
STwnV33bwIZI6yRbCF8Cflsn9ykpWOffGLG2DyXNm5t8VQlvcz47OozRqHpEKsiuZtQemM03sh0n
XD+ub2Ir/3kX/4uV+4fF+/kGK9c9v76lRVe+fYLL8TN/w+UI08sWomTHm2YJssNb0/7ffwjvcDl8
tMB9yjoeDksX4l9wOf0v0ET8lIYuzDuU7m+4nPaXqaCZY4G+QwaE4c5/BJf72hhcSBf0fblGCTeU
ZTd+aAxWqTQEkhIgvgnbfK2g2rQkzLvoKvfip+zxw7O5+rOJPyKljhyvDEuYvjHsBAHGGfh5tSgW
oxRrvIbhW3s27fSdiewnlQrhiaIcnap6n5wVfFn6vlyf+rKOnDCsTitJWbBF3PFBv7FPxErrWr9h
TAJB6kraJCi4o2e5PqkDaS6x5/NHvCwF/BVsPggL66CBJLQWyB/datxcpbJFSMMIisUh+jECEGCo
0bqQkpXQyes08iGHR+tMa9d4fm5KDLuVcDuj3zhU2xDBD6Mc38KwvAVvrWBbjByRYcU/Kp32rThQ
HsrbxgfWUBcz5rv9bdQrZ5kWeanypvaD0yqNLRf7lI4DRpaBktk0mBVfX1Xl41ChUnI5xfQDRMMz
kz1GybaWZWi+FUwZbprmIaQn0M13cf/QWjKKEmcpjHZSJFtHYEtvADA1Fa2KO3UA2zRnXp3DqZAu
5W6DuA9CLXslG2yRzL2Temes0CDp3yr/EqUlEypNrJc4AP+OIVAHpRvg1NQkz5jg0CgqHHDjGxFo
UjjMdladWcNTh3JHyzFSiNSX8V2N4GAjv6UxBoqwUPXoPjCB0vj3mIaSGhbwScRLNfhlMTlo57u5
WotAQktSU9lfq9iC+rLu1OZtq+7K+rH0J3dow5VArR0XT32Mp8m9IGXU+GeWNe3hV3sREgxzUNkg
WOwp2ZelupGFYGMFtwNil20XrYjcCFaoLqjDn7IibPviPAtg8vjX3fgj6C86cm4s3INUg0S11SNz
Df32LAyYDXZnIvl2nf2O1FetvSjSJxCzjoCRV9ltgho6s/SazMWlWu0aqjVpGJ22DDGFLvAMNWCf
GeCF3vxCXcXoMBdZbxsl8+WAGn54XWZGZf9TkNZWdqZlOy06gX06kvJ83vEHn7Y6+nFSDXxc/UpZ
Zd68AUs3OulzBQ9P4y/VCySDTqTDh7QxckYWtRbJWA3vC9DgB/EkTGVr1IheRgcNpbmR9uVjt07o
I7m2tJtcWj8IQxar0unsztZs0Ulsa3uqS3r0MmSM5fjg+QghPxxcxhwl+JhwGcFzuwVluIJsDtqn
ufgjlj+spqvqDNGQfbKVPASg0CAMTqodH30DeMfQKJBAP4PR/nwVKkIARtaJBNd4cGZ2WBaMcKUx
qMC6cG5AOHcJnuHRKkywviRhEhXJnQAU5tGrFRvZifTsHUlxGAM/Xg8n38ejJTUaaP8W1xNjZB3H
jdfSEUNb6MWY97mmeyICJ1V9H1a1003qDj9dqQUaMOU3UQMtfsj9dT72W3VW9j8bJb3XhPwUSAIa
ERdxcJFAz/GOQx0MrMLhmVAslHcxx7O+VUtsIYiwFmQS/3ec3rd+7mFDCEKhdpsyWGnRL3GBOhft
JvPVXdSeSdlLFQ5OCSkfoRYbnVVP7d7MjogqY2Wo5fWDpP+ew18AsrZxeF+HqTuPw1aak0tTLh+V
Mb+R8PRGMaAjgMZdTKRVdvWseoMyuXOM9s6gO3rSEb20rWRg0DMiAIKO1iQ2+26CJVnxcSXyGgHe
TasxBIBgVimz7cftOvbTh3jWX6NI/jklK82X932/E/wBmaS5uPEb9VJPDWycU25KP2tniR4daIrJ
2GHZrmLNHdME0VJcKCnczVzg5IkWTL3DuNSW82Yn6yDc6DhiGcyMP0NgG+0HsbqUE2nfJ88+jYIJ
cJ9OM6wiZQ2M0C0UOoCVsSrkvaYA3Zp/ZL7pIeSi6xdRFIOTTF2pvyCY7rvkIahesZaqytdY2SDE
u14i5ZA+UFu5eqa6qD24Ia19gXoHbKlevyVTv7jOB0xTS7APwmuWvlTKq4EZvdA8D+laRK8sG+9C
cdth9jqiLdRzE358VaCyoRc0f8KMIUSNk7TpNBmmuTRbrFbbB526Ig55mWC5xthw1BHyxdZO1DfU
LjhCVcsR/WaFTOC5P9Ie77KNQJ83S4SNPpdrWftdt8VFM1orSSztsP1VKPVN0OWJUzWtF47TZQ9c
tM7idRaY9FQFhf1vXaahiQ5jLNT7VitRb7NqGpnddRoMt0aRb6KWuUSpbGN8jZLkJiyCu1EesPrm
GVyV8GcL6XkI9nOQOtHoe4ECUZkxS5WVP8WuvVDD/leT+xuURdY9/0Vepdu254HMDwYPV5UIFVPt
DVOznXtpV6SS+31O+LWKW4hVAAh1ESIcLZfPUaIVOxT6hqxzUaLCWJ5Wg2RiBzPffL/MEaTb53WW
yvVDolu0QxNMyLgwrsRozuHkHM6rGwnrS3feLE6gE1t9XSk2HlG/F1FhFJXcRnLwZM9e5BOn5fGb
JrWHiQrfSzy46aSQagvcb+fm5WVkPYTmPu5PoVcOCICcjdwwWTakMvB9uJp8vuFohAgj6qxRmBdw
v+g8/0Sk2WnFFMWxYDWmaCGZ94JxIsf/2l0B/oyDmYn73WL3c7AsYyjAIKnRugWDvyA6m8ef37/J
I8STTyu8p/kf3qRYJmIAcbhlENq7DEac6Bq9jxUE2PNTw+ejN6NJPER1YTMepvGtr8XITpcdOky6
E5TXYfv6/c0sT+Pz8cO9aFSFNBzRmjlssWlyXZeqFDGvM6CatrcR+7LUCycs2BQKOaLuZvL992se
mW5bqKOQIsjLHoHC+3lnpHKDNNqSriwq9Yg8r6P7ZoVE0f20WryKBFQTptM10dfWEFbKjO/Z76qO
CeNBktRLUxQg24YU4EpaIU83vC32OuPuXa7Yi9zCXVBqxUlDvWOPeMHnAaniDfK7z3erygwUNNlv
SXOKlRoWF5M2rztdPquMyaGCW7c0cq06PPFmj20dbHzgYqkW8uvqQXeqnvm8DSFvXQoOJ26JK/H/
5wrLFXz4DlqjKpKwYIQ09TdBtE/zl+/3yR/q+OHu/HgPB6+sFmNrFkq+tN7YhprlShk7RshX+aSi
XViRZWaCV4faVtAkpy/klRTmrhbgcWyqr36XnbV+uKvT8X5IfucqkyJLjjfMU+1hqjYqzjFSVK/q
AnJIc59nv/+LtPNajhzJ0vSrrM092qCF2c5eBICQ1Jq8gZFMJrTWePr9wOqxJpExjK6Zy8rKDIdw
HHf/zy+i4Vqvqls5UM/aadxF7Z3ETsgIcAbMfikJSFjFYXrQ7SIeXVYnemaKXSjTGrLLytK1M0P9
qKCHJxmpRQjssjbceLl3Zkk3eqUQK4G3+dB9BKpyKJPf5apqnkrIsJIEFVivV7356I+GnZUcViAw
CoF/nvaTbRa/+5AjW/kr9PrrkZa72hZOKPE3LW+V9qjstRutpscqw2TI9E0nZ67OUZdWSYC1WHfV
lBaNcuk86RVb0vANw4fLapvWrnPNjcXqSRmwgItw0pvM89E0r2ql2YwirJNktAMlvIg8xRUUdZNP
BS26yHsL6MimaeH0SrXLceajOd4jqWlSC21Ddh/2iVNUOu1l/h1btaRIHpTeOLdoymYNDWONjp9G
d7gt7UKotsTf7HNLYvyEhDua7TxrUebsmyJJUsyEHWZ+m3QXA90Pn/2cmV0m1rWoDXYQWRxuRVdA
VIkN1EosKfpV7IZhYpf6IYhk5EQ6ncnUzpoLnxa/GD5pzUjbh0YRFkZ6YD4OhXBmtfHtBBVOD8bL
7N1QVsrTUCIyy4qVNdHWli27HPu1aglO14TcCYcDlH740Tqi4kJFWokjBOLwTs67jyxpz6sw2PaJ
dBU28RUtnTWbm51Ebqhq1E6b69upb+xhFHmGnXhm5NpGkZrbtnxD47dpIn1LaNZVErS2aSYbgw2V
nzDXkrcCj1FBv00Jxqo5MmXefVdJdksnwexMBxKN3ZS4ebbVoapefXqno/7QW7AFmmQdT9FlnUqb
rEPWFIWO3t0Go4eBKy0wX4CqEJj7urbW3cicEtWzMB53A+5lWXbZisKeCYmSTWAlx9FtUn+b/d3k
G+vG0FeaIjh6BITmmWyWmVSAFGnE1KbBNlSNS128IWqTj7a+jmAPJez0hrTbtT1Md6vD505alfVT
Fn3kTWoHySWO2Gv0dqtovM2ExNU6NqwQxLH2w8KLva8oOJJ830Y3fXkDB93p2FVg37zT2vo2VeLN
UAJ6aLSGNZ/1LIOSY9C5H8kZU2ZXt3Wdob2RoViUHNtrNEjjezFlpHjcy8lroLNH1ek/6g9iqrlN
BD6DmxCGMEjlHEt97KqnXrwJVMv1RlFa4Ux3FcT5syyBSWHC3gvCm9J8lHwFSlhe9OMrVnQXnZLh
GqteUYhol/p2WbzkamD7kuBgB/qiTvoKQ8Jt1qY7q1XcPnrpzMJBykN3Gr0ZfWR26GMi7giL/l1Y
Lx5zBwvITRqldhLCHdJgIbVXmaHZuFD+LlCnldVvo54cUcLgD2M3JedUkobGWQODQO7gNvU3mXSW
U2BNDzlUCfGykK5p8O9E6cbAba1XfXcyTNfM1G0p0juuo/NGES6ztL5MfTxbx7ciF2/SIXRMCCsS
jpEG1JPMCu4GMbxMFZKABxOXbXgolsbxbpCexQLDkzEFcSyZyddoatbtJK/bJDgXraccOV+o6zuR
E5kF94O2/37K3/2OpAH4wGUy7fIucjnFbRuARClz0uJsal4NcZcXj00VXPVFuxLrm4wjEAETjtCv
Lfrwmfwm1sNat55kqcemj4I93vSagJBTA8g8bzhxNfVFzWeRNFeBD3WJbnup3cb522jdqM0DjiOO
Z7zhGshsQZUpaI4wkhutXEoQtiIRYzSrcqogh1kzOBOwWDZlT1aeOpxWESO1qxDSYHI+xVx5s0GH
sc8sfRPpNJ7zLFyZuIH6Mp7+GavCL10vtn4y7auO78/3rlqVc4B+NaV3gafv8/DeEDiAp28tgWsQ
MGxLq5wgjtykvYpr5lix7+TLpGyfaz8/z4p3P5QxjqDuD1g46/EKLZYrtnCw8utyKjHPSi6Mqtl3
RXaGNaAt1uQYZIJdtYYt1zkOcCaiiauwNrdk/VzWA6wFPFU9FWePFrCcuEK/B8KvsPrUyvqAcfeN
0mYrwY/2TZm6dujlNg2lrRRG73Iq9rbWjw819JD214BWVChnL07aSTwKgALgXxw+K8/fpIJ0gVv/
Xa0KxN+otl91D0XB24mHlQmcUZYmJDP4LlQXsa+dGK9a0fqtitEqwo+RWJ4PIVF2pf6e4jCpyvsi
Orfae1X7nVYweGq2Zd6DrN5o41lSv+ZFaocQwNIicwUvcFV4Iri1YAytr/CPgmWIk46nw/ixtgns
tU7Cxh8GlBlS3Fv5zA9e+jBxffHWbDACh061LyAVJHUAeTGzPQmTkHjcip3AWmDsU4McNEm7nvhm
9QSedwGdZEZ84IDUo/Wste++h7+0aZBrF2Jjma/qrr9pzWqTDDCmE4DUIjiL6/xWgx5Tsdszw8jl
Ss6nqthNHotjZT30Ws/5enBSBXcyQ9n7AZwKvXZULd5MHrrxKmeXsZOxNk/G5KzCvm2SCE6iJihS
h23qxsqvWgpJaeE/GRa2FF1W6SPUZjcIfwk65OHgIwXMDlthXQX6pV6F171euVEQuqOsng2khdU+
VrQa+VMjoCBRA57OshzeqwAj+tBu4YVwLKxXGe9ZL6EeNqQF+fUuACBSC2SLw42XaKum4Ggsjhu/
+d0IDzKkSzb9F1ZeuqANWvRL5AoTipWUsacusFRvhQustO2SSttIwZ0V92dqI7xx0L+RCtlu/Bbv
yeQQkl0qWMO2zoS3tHqXkp0R0bz2+11ExdblCxk7Xz3bm5a/joL00rdqvNi9y8xoMQ40fAAPwfqY
+hFOkH6ugXyQ1Cubxboq6mfBj2mDV81FluVXmn8h0yqx6ifd6De9gDkon3hqsiwbqrXy/dKwsQQ/
+LBpiqK1kf/tAixrs7pdNThNT+WL2iju6J/FHbNEbPallJ/AtY+gkrBtwQXQPUg6jhgLsAK3DHhn
ZDY4AeC+5IBINbt0n95LF5p2UH6z4Tl5Pjt2Xvky5PIkmqVqGBet3Dpx/EvzHnvpVBzgqZvSF3hw
ryht0/kWp4knfd9uwmvogCvzUl6nTnV+OhPzMyh9eXohF41oE40tCILs7+cj3QMzi+SkcTy+3XnP
nmovnTT7tsro41U3SbIL/phN0eQWcbCN2cp7LWbHZb1uVWEDz3VVDBeJBdWGlnoto55t9Gsobq5c
jM4Y97tcZ+sijbbSjlQBWMd4/ud1cgl5bAfvdSMGArId6B6AiivafocuaZ5VId0WlmKHRvUwFNJG
yLC7NwYHsqhdw4yWpWKnGXHlxkoIZqdufj7WHaH1mFj7oMpTNQhOqrE4ECdDICa9UQN5O7MQRFpN
j3ygzpyIEez1E0jXkbf+bbRl7CQfdC6FKqP9lWg7PSo3QrsO7c6VXHGbauenmkJ/nvcZEG8yJjM2
RChJv7/2gbAHLO6w/52BvmzdIb+bLVBOsYiOtTfIeJaR0M8mFX9EzKeloJhlJtcI4HrXWFc7A2+B
q/ZBckLXvx8OnV3S2Fulu+Kmi1fNTeCeUoodQ1QwaJpFYjDC0LN+v9NIytRc1WBfg+UcuumXku5q
Mgkgs28a8+PnWXOsPHwda8HO0tpI8cN5LC2pca541P2/lyH3F1yJltISRUVUMJX7fjNhavl5HWRA
ovh3SJjkd23oqkm5+vk+jqKHX6vCAjVhj9innQZq0jYc0Tno6d1lLB4q+VIjyeC26POVVs323Yrz
88h/zktq+pdytLhBqR0zM6/r1un38GW3zaFdW3t5e0r3c4SxxIRA3TxzLKTZWen7g4zMSldySWQc
W6Qnv8INZT/Lm9lGYZuyTdfZ+Smz4BmuXlbaL0NqizS5rFKsfsgZsmBnS6cuDSO2cReCcqqYzM/o
p4EW37Y6oabIOhap8KE5wzJzDgF0YhLrJMLjFZd9wcm26rGJ//XeFqtWEOmJLw0MCbF4VRWm6w+n
srhPDbFYqLK+S1W4ovBfGpNcheQ2T08J4U48OH3xhjDrIyotRwGgexdecV+x25eDUwql+en/8HaW
lbchMkjPegax0Otk9Ytq3uY1TOXRool2EchPaYz2BYQ7+NvpbJ/lw2KnJFl4HiqGsvi6oiHPW7Ic
cAB+n9bNVbkxndrxLrX93Gw/zbU8wiWyAE3+Nd6ig+OViaxHNZsL/2KmO3RkrFqbbN+ftPg9slx/
H2lR5fFelsUEIMdJztgXbLtts+JIvYlWM4ngFEfqWJGCkoatogQr7Q8/CG9MkbeIPMaOBU2BINWv
hU21OVWkjkxHVImsz5jE6XA3Fk+P7Bi9ngiYciboCVX+MbakQKfhKcPv+cNZTMjZp11iPZEtfNQX
j66KDKMT5llPBxtF+hbYzW7xE55rhXzITjLMTPVI0w3nNShK1HrubLmLJnpklGsR6gushYsakVRH
Dz8uwZAIqhD0DyXkeNznW12s97V5PWhvuP9+oMBa1RweQwEJvzrQaVJvMYxYZwTX4HiVwCJrV0Yn
rtSRYI8J3Md8UfL7vLgQ2xfRvDU5vMnJrgyLQ2VYTidMNxVgjZTjGx/exiN65gnBqXdZ0vBVrxu4
T2Kcul6yT2pCBcDF21J3Jlwa5OAuTh71kACNIQHaIkm+l67x0nlo4vHcj9Mr0ZfgSshkGWnbumG7
ATa3EqJ0bUzRGrYCOSyp8ZqSzQkHwrux0MDoIHhBdV2NwGgcZfTeukoUbFy1EfcJXIfkl7rTQCdo
RY3DS+pbe6Xy7V57GUQ2poF2qMiVDEwaZF4CNy1ekXbsNDFn+CS6aFJiZ9vQycBoy0xj/Zk4lKqk
w4y6TWDGpc4PCIV6MFWMq4XfnvEUCNJOp9s8WHdeoGxMk2dQ4esFXggQiDD7qo7AVOWIJr7Q/jJQ
JpsezDkaaru2m/YJlxDJIBMC0p3sox7fc97wqNXPkx4f/MD4MJJhM9U6hs1gL7ng243lbWSQ5EJ/
R1NoV7mq2gH4p6HGh0EjaKY4pMYddy6PM3rLk9DgMZgvZkVIV/grIfwjy0xS3GLbJz6mUnROtASQ
NVN/1hvenakKblqdTe3vdLpS5diJAOJDDt1eqzidqjzogXDwhmcYJysjNc4j5JqSlB4q8cPXtE3U
Wxu9bIlky7rV6AlguCayn8rbSSGBPd1wRvSFkzdPI2eifNiGAG+5vPNrtHxlXD5pufBuDOVebl5G
CdduEc2SKO0aYW8W2tocVXBv0spLba0DbvXoRsbhMNbJRvOyFZN8J2WaU0XBhmBucdLgUWyLQndr
9aZqgSmiR5NtmVfUjqCcB3niYoTsNE112So6s+xWsZ5b5fNGSo+Z4smktwAX6Pcz6STMq03Zkkeq
G0xc5Hcl9muVvgoC6YyEuL0ZwJDskh02C5u+NmBEyReiNV2VrfSgdPeoYq/TMP3wYpK3lMRJpHHd
CyJAwe+KxoSSE56rSbsBWV6admjUTPWxLW/y/FIKqsuoZg0iPs0Y1FUikTQDtFb1v2J0ik3UbUSi
O4YGuuDQrpPp0rMCVxwv2ni6rRKUXZ16J/uPjT4fPEkYahL6lvi6qcEmrAzAvREKupgffPUxMC7j
YIQH46+CFCJTLGAxV5Ea5Cm2F151yCpaEB09rBxg5rtaUe7GQQGpStYRjRCR7LqeZLrKvA5RPE/D
R1E9aeKtWOaHwkR8yxTW42KtiigujfIQkGqfSs9lLdpJhNVrF60jo2FKpLah3wh6u6ZFv/WyMx82
izzSD0qhm2WwKLt3a3iIYx3I6qUpXBDwsSrO/Ayt2GDCkqWnrxOsgT8bfBkFAFpSK+Dr9lAEL5N5
rUq/Bv0y5e3mAGdJj0yMVkfivyqkW1M13NSklDak3RqV62Vv9TitsrhcS0pFE3Zf5gkcH9HBAAhO
/FsnqbvGMzdtN4BQvhUUyda/q6LrIntUMtJKajLVpd+d2u2U4naEJ5VogG3wpywRCzHT2EbRY5/f
0GJBG9fSq3tRxl9dx01Yj2H9QvST3cS/Q2hY9BKn0U3qm6kobcO/sgyym5TDRNRWFxo7ALpcKZyB
DAGlR12F/LbjajxfsgUJdo6o7cq2dJpAXRewv6LMuNCpkRk5jEVJWk6u7auQqk7BLDBt0/zRFgaa
VqUFpO5fW6rEtHkfq99SM+PPwTZH75oo916XXI0jaXaoZDM9vpe1wIk6aKN5tRa5j5lRq6S/pokb
ASNXm0dqsGOU2dobM9vKK3uKm32VWhuBRI24oHrgcuDR5S99stkASYfhrE+FK3lU9lF123XKBX3o
S78K1iK2hD5dvsSWrOfAQMbeV9teq976cLR18TH0thM/2IfvNcpCoq9cTL9X3giTWYPwbNCrtMS1
nPXI8jUV1P+1bUoIz/dWdhg6YV8YMVWEF67Wq6Rkpxa055SzvTC0v3xFJcYPZ2rU3+hoBfhz/VbN
kstYNgObpfZWjuSNopUbo2VposXoq7Xbqq+meR8ZuwbVeQxVjjQDWzdeorK1/TI+s5ppP4bqGmM9
lp/e8f1noahdnIknlcwjYiNghYGdIx7TVfNOKa6F9FzvCEnW5U2sV4jLZ/hHwjISYPYsMh/U/NDj
aRlZN7K5zeisxFX3HhvkuJYKWvc79r0rFkzXDxAZTk9+bzgGE1GjpoUs60ZEOcyx1w8OvD7HLC79
zjhPoCLL6UY0opUxvsnQTfwMpqqiAa3WK0+k5OP0QnLOeWyYW582rN8+RzmeYBNKOCtHK2DSB+44
ph+Uln6kVfPIHiwfki22Q8MvdTK3fR5v5sejkpETpRAji8RRvWSdevFhqsctiylpW7LrA5y33pps
TzULn4Vw35aPOd34QT0Y6VVZ7YcWJX9O1Fe3BtHbBf24yv2A8MubQLsQ67tWJN5LQu8UPBpciJX4
TlNUK0Pa4r8+M69RAvcEcknpe4XoU58e8k94/9GDtUcWMdmDAcUR8l9GCt1zLn3U023BIsvDW7V0
jgq6V6Wwai3Y62UASfT37O+ZoEy1bnCdw1DgQ6TZMCms2OkVGx50+HStldxVadNMFVu23L83gQmn
yXcjvK968kQ5HPvTy9xjJQ7JGdUHc7oph72pnOVxSTN6nJ1hHL2onNBSL7LG2viJN6P3TiwRk0wm
5GiZtmjWm9jzVmZ5RiIRny3cufwjbPudaVyPDJAE+o4M1FWU6Lui+A38sSJIlhJA3lseO3SxnDov
NgW9mtoCeGmgi1tbaXjJk3tDBQ1O/Q28ObrD1aPiU4pTgq1M2uLJrRRiRmCsOlpFtpLSgis8iB/h
Vq6Ip4qtrTeyDTEy/EcfVRT2HuaHvvfSANjLfnWGob9dmjjQ9NesJGF3oRbPXlg7ADD2JMFr96Lr
OTh0qFS7rXDlH86LjF2Q+NLJt6H/pIUdooLUTQlCC8XObUIuhbk0IsActfc4J5zTOpd9lP/EHisG
R98+3k4jXqk9DP72XMA8w4rQsg/VztPi9fT5TdeYbaqubhz88Ya5o9I4bWC7VPFrTcW2eLEBmoRi
fLSolKEUHmq8K3ylOG+ikP1KuW6YrnL3EcEcDWMY553vJBiFJGa0KmdSV7aZrJjOY3VVxfJaIUac
nNzDGD3nscR28D30xDNBD19Fq18Hyk1KL6akBz3rSRFqk7uZuoX5+2do6thplhQZiRBCCQa7uUQS
jSrStUnXm0+QNrskhc62rnXg4JOJHzNOuDySfR1pgSMahOe0cg6jrnbTi8wJ9/5DsRPd2k4uA0f8
xZ/vKD10Lv31KYfBI2fb2fIPQ545dFz8RKq/8KXaTISsncFMnM+2yLi3/brenQbgjqCy34ZZAIye
l5DVhpzH0WkaKExiaCIsZQobcq/9p+7uv7X6PIb24fAJN9HAGYYMkAV2RDii0iA2mtG+3o2eM6c8
zx6TV8WmGKzZNZ2E14+YVeKQjqyJxgoKRXRovOEvj5GsGpkkPVb4YZ1eNHdqaWPL47IoH6aLSVtl
r/FVfxm91MAUJ8NyjhzoEbzpOvsVgzJlLA70aTxEdTQydm9nu8GhgthEh+9Ictl4z+pOXYlP6poU
0wvzvD+kDoRQ9xR0cWQW8ZixvyfzFOHA0hAn61uy6xVacxCsP22P+Ey3pxGSI2Jei/QdcK2Ztqj/
0V4g4FRJA41brRx9M98qaVcX7cUMYczmZP6VubPsyU7viK45lw+0Re2/XxS+XcHiU9UmTzSmmbCp
bqQ1zqAbcxfvhP3pez3SI/p+rwvIOm/KCayIkWpaKeZet6ctXAeMsiAWfZzuDEpH4Kevd/aJ4nyZ
wlEDxgWNrnFIJr0ID2RsrnaG7QrnvdOgGMrsU861n7jPoux9G3EBXDdQlgXToOzBF3PmhKfQ1S4g
GznTGSfTvXbR2Zg4OdJjeF46pCmvoU/sw0uDJ1Kd5dmq3umH5v7fMCs7gj2Dlkp8UvgE0yhdXBjN
FrHHI4W+DmRqf1s48t66atZwKrf9Jt80h8qlE+rEm8KdjSRnOPB0yTw6Ab5exQJkZycii63KVXjn
+NGdRQ7OD5ezDTVH0+3puz7GgOausROcu+wEUyym9oSuRSWdjv762bQOt+JDsZ7HrPtVt4e1hjuF
nbwk9qSc6j4dm3lfB17MdCnVUnb+88D9rS7tomknipE9Ks9JfGfhghcqyV4ULtPxLO05dCI6kkMY
MOsTn/aMry6n45fLWFLoi1wSZE/hMkaKGIyk6c37FfzOLmSn2Ahn4hlZ2ufJ/XhzYtgji//Xx/7Z
m/vy3XU46rOfYdhkV79q62GNA8w6uMUvdCfZnMrxGW4uItxK/weGbrgqI0hAL60i0lvislHui8Uw
LxzR2Wh3Z5AbbxGxzn4WrGMP1Uo9hGu8qdoT7/vIXoBOJhx7jPIQ5i3FEFqbB3I0oMEwoaMlwuAk
nP6Jnnfr2IfdeypT8+js+tdwy9eKh02LxpZNMxHo5Po6nFd9LXR+fotHKwbWhgSNSCY9xvkivrzE
MsvSTm0DulXQxVSMzUvl9ecRjt4G6UGGwvKnGZ/l+8sIdZ/BO1YZQcT8IwidArinF6cT69uxUeCM
kXHHG9K1pWizC+NO7iykF7Jwlcy5EcaTBbD7860cYQmwhn8ZZdHp8Lw8jnqZ7k0qAvUFvi339yEO
chqA2nhZSK+Bpl5EmnDTQJRMY28v59XeE1LHiGTI5bGdpt61nkBkCq3t6CXnZf708yV+ShyXxQA5
PslqeE7wMBYbOjnRKl2DQu+M0jOPaQukSGhX7vpsJbsLalCukh86XE3hsOpT3Pg63SFr3C3QO+cd
pYJNrqenm9FP3BOX9hl99dO1LTbTvdh0lZhGjRMMa7M/C/uQcxoRFcBgg7wbyT7XMmPmZdfZlSFc
Ng2echrns+I1Ed79wHMr9TY26EYKN1UHBpDBbi5wNQrAb0aRoJ/3ObIeOiFieQNKcAVaiFpBt2NM
rKLhw+yVnVk/dDj8yGgDzQxzKaMBl8quZAveT4hjkXkdRy8QtJGOQgTJQUiDy74abG9SHUMrbHzj
AfNui+AyhoFp+0NwpnEQ6IESZfDzJLzTjJcxy9Z18NBUJPdI96NQHswgOBgd4JhUrHCqcaqULpLS
w4X8wCnHGaeHcc4VrB/6/mFE0Reh9tWF0tZGIPUcC0ZYmaOEckEGgifRkrz7AcFGcYGGdCXHOD4h
KR2T2UxrWNOUoG8Db0TxL8K64gRb70iQO/U1HP3mSB+T52KI4mkx1dqujK1K7thS8njTEKezasL0
Dg/L2tvptfU4lNkhnV7G9F3uzg39vBE5DJpPhpG8eh36goGDuii26zF+m0Pug7TaqOa4wjlqpY9k
24Fl/TwFPxvHf87Af13yYgZ2DbStNoiZgbtsR17FW+WAuUnOTMfztt4vWqXggqvhzT/noGfZg23s
mw0GfYcW9+DYsZzZZra49lxyYdbl9ufLO3YaMb880PmBfymVYT6NoWFQxNIhd818ViXndC62EQj7
3KYq6OKJfXkiXPDUqMui1kodqnsIC9GQuUb/PoE+FnAwy9nBAfJ1qL2rcXniTRzbs3y91cXZT9cs
vw8tiBiByCSvbzWNTaJ4poSHnx/psfXtyzif598vj7QADhsFfSYIQd8V5B1iTed/N8Ji99mmlaLV
EyMI1fVQBfZAJfl5hOOzFn4CLmFgA7COvs8LX+rESp43eI3TuxyTr4Or+dRRbrpL2Q4+g68L0Sk/
uq1l6yvJzh1m7U2wFx15az3jxfGEUugicbN78XBqM3ZsF2j+69qMBRdFtPTGG6FrOC2JSTi9SXCU
csjNEjXRuPSVavPzwzi+wH0ZcHHGMZtQHIWGAYfENi61dfA0n6E1SMBrb1eviwN10fZtOhDBSyme
3AQeQ0xojJH0Kem8Cegp31+GYSWhYIWMj4Tg1d8qTn2Pj/x9aCubwSWHfCsfgn1yfvIAL/O7i9Kl
imx7sdxBX0oe0fdx2yps2kBg8azdmegZA9LIdLjW5U7das/K7sRjnn/up+EWlVKbFB8HqvIv4tn4
qm09ABmg6p2+Vg//xiHuyOZaleFZkF5kInHWFgXBU2RMEmLpc47/fkl+qXbimFcI8nPU28HWtzlK
raKTQSXHDqvfxl18vpZQdVZXgY2b58UusAPaM45wkxyUfeZ2kDcc7dSTPfYiv97p4mueipnPWzPi
jI8Ya3o1wco/x+gDMzlcn9Wbn9/kJ9y7fJNfxluyxaJWDPB9ZbzoTLjFHRk/kxiKE37OG7xGs9Kt
z2d6FUp5G4OizOXAuPbc/tqzt9HHqSXuSN3/+riXCEUNs0tq52qJFg1CAFk56BerVd89/HzXp97r
smZqaeybA902oJA5C2cGFU1QqMEWNuZh3J76XuaX9sNDXhKj21poaK74HZi7tv6LavXv8JSPYfsq
PG+TNQ28Euj2exUQBlTgSsv2nrRwaPdkya3pTNoIh07sRY5s7r4NtPgukjG3ujBjgUai5fRM0baz
YFP8/eX52yiLb8GgW9JVY9hhZ/UQYZ1cIAP6H0wEToVYhCFewX5tMUQT+X5bh+JfVhEp8d0r4cZw
1VXxYO3Ty0BdSVcnRjz2gX8ZcUmgbTM1Nbx8pGdw3rrhttwISJqwT5qJaj0Ntf/lHWqLFTEJpLrF
EHAu1Z0T37Sb9Hwu1eVOs1XwtpOw17FS/fX+5vv/sqfykAlHocd4pYvp9U25j/eRw57RFdcYr7vp
1ZyykW9Pwa5HP+mv4y42qpmo6hWecx2b997V1hKsa5oU+/k7S+zCOSl2OPUeF9+aklpDL+SMJwrp
Wdd7bqB4OLHt4vEjpQFolrFdTS9iRyRiS7MV0tnnRPpbNoyXxUd221QfH835a/F/53/6zo61Cv2g
+X/f/5Nc3X/+svPavH77Dzdrwma8bj+q8eajpjr8VwTv/Df/3f/5fz4+f+VuLD7+8z/e85ZwSX7N
D/Psq1miNNtp/fcOi/vX9DV8B0H668d2v/7zPz7/xT/9FQ3tH5xd2VwBZ87uihSlf9orGuY/aNSY
2P2xBcKWS2WY/7JXNP+hQW6ld0U6BojknO9Q5/T4+W39HzODGOmVqrCxsFhu/uvWr/6q3j+lEc9b
ni81XqUryzXgaChDqdVp0X2f94nelp5Wi56LD9a6qmA99e2Jb3mxPP4xxOLTKhJ/CCdz9NyoSPZT
au7H9GboLjvUw18e+z/v7at546K8fw6E0GSGUGWRTexibveikQop2awuoQnbbqDjjtbU9NIT9f3U
MItVRFV6T6mlifvxr7rMwqGJtBT1ROL6sjDMN4OvsYrnCmoTokUWowx1ZASVj2ZYOGS76hemhU52
gEu4Li58u9icUurIC17w53i0aT/NXjQZC5TvE0FXOi+RCov0iXX/gFkdXQ6H3BsYCLa0Ua/IW7W7
BxkzLbtgA5m7wB4/v72lrex8BYiEkKoeP4QIslB2iQntKto1jrIuPj36qjfocWv9IXY9x7JxZdgZ
tI61Pemo2xJpSrMhpOKEiOPIC/52IfM382UtSHv2I4NZBmu8NyB3nRfmtaGcyp5b9sX/uN35Kr6O
0iVDPSrc7qwCQwBzjltJ5U50GVInuDZd/V44xTY/dWOLxUboyBWIRIbUz+czdw9aepFvdA5BmELc
6If+9rQEbKkO+Os+UQCQgkbzDsvy7/cpGCHU2QLfylntMzkBHfFuO2cMza2c+sS3uWxKz6MhpyTz
zqI6WtS0xWiCpgyemdKgIQ8a6yUMDvNNdNVezyegmPNsfCU6sZNt4sv2ztyGJzkcRwoq7Rtkd2RV
4m++DIeucT0cIbSFsB7v2v66OZXpd+QdEjWmEDNEUxCWwaKapjn+cW1khjj4w9ro74bhVR//Zgju
51PEjYjFCWMu5A+LQTJ4w4VA62Gt9d1zLAiuWMizBFk+AdP9+bBoeVHomBmsdn/sY62+MpqEXLO1
WAqHRKbQZGDjP9eVI2OwkCoiDS5dQ6y8KGwFlkumMsjROgysgxxD8200YzgxyJFZbmDNiKEu2gpc
uD7n5ZevOU8SLfJl2IPGJ3zFAXhdkXs0m34V96dMv/6cA/NgJpbMHJl4couFbtKTGIv9IUIY/F7B
C6z5jLuPnx/bn6s2q4FkzVSrT4+o+Rq+3NCg5Noga16EI8dLGCerork1ld9xo594cvO1ft+AMI5m
iIapquqRfNdYDqdM76O1T5i5XL+VA1Em0UuU35rx3c+3dGRNZSwDqAmDZXCnZR+pbhozUCrGgudu
btBXO6Ro4EDMwSK40ddQPosTd3ekytOuwraabqSBt85yT0L3ri6nVCfhxB7+soJzSdleqStrMzuZ
ZTSzT9zksfn+dcRFBdTk0chgy0XrcY+XBTzzZwn4J4WRo6Su6GT7f6PGL5AC6sX3u1ycR5ES6QVG
nTgriAoqIk1/NIxgU0yFE5jYdDSTClG7yQ+joa+NqltH8ogpQjBhWg95OSN/x86z7g4d44ao7Ruv
N26sOmhPbTFOPJolqyYI2rCyBh6N90lqx6f0lMDw2JepzB1bVH48k2Us2+y4jXSQB4HPRmCriAMc
4S3eB47h5mf1WXnXWGzeTjG+jn2rCMigyIDe0iNdPP5QH+vy/3N3XruxK2e3fSIazOGWTbKDWmrl
dEMsrcCcM5/+DGobx1qUjto//rtjGAZsY6uaxWKFr+YcswJv7Pm1sQkBPTM/wLIe3SEIne+H1xcL
7CLDwRzF5ZhsGevpNLT0gsVcWJ6wPCp30VXr+a84ljaSHXr+EYJSsFVtNmiEJboL3RioyZkDxbr6
989w+/Ab5L/npiJVQx8sOZaOfbATnAXRTiYN8l5QmazzG/Lrj8PResQEgwHCWz43fpeB0zK/Ea6l
s8WDZQuznsM+9slqixPg8EJNy+9pn82bRXMnuCnu+mW3SsrO9lzR4Mth/OHxl///w9Sst+qkAoNh
ysSZUBQQxbnS/f41f7mefXyk1fQ/aVUazdN7F5MZyC1EgADGt2U8nYRqnXmhZ1tbbUzlQKoUtciT
f8+ScN+Q90J80A76Ljmp58DP5zpwtX7KagKHjngrr5Iui/BRqM8c3r44yhgaxze0Ckt6CwvO328o
s+JAqhHweeke4hPxzjvAfqh66r26mSobXfYSQEz0COyabH+U3NidbPEJKwvYs/Nprl/NDx9/zqp7
rVKOC2t5mQrwG19rvbKpDmKeHlohPwd1/apvP7a16ltoTJVphsu38HM5QqImAMyMdhH/A5xvG37H
re5+P1i/mnQ/Nrla8bqkqasOmIpnZPFGhEsk+OBoQNF938wXR+TlrVLMYYZH2buuU/dVQVaCSjug
pQ8Q8QiYGo/dVemlePzJDAfOu495hfsce4qXHizn3Eyz5ri/z3wff8LqUVsxM8oMIpN3Ee6t0xJq
nZLqvexkQkdd/OQ2V6KhbS9CUdQ5HrSBM72wlqbyEyD1sl8TCX4mtnW9AJSLMLFrxeVbFYH+wHDE
OeG01AdgJXr9FnzD5tx9zxfbKHTMAERE0mzYYa9XODUco8BX1cSrSclFgOLEiPHzi8aRuBaF/Lg9
V+RZymlnZvVVX0tCRSRJrLADJnUQq2ufbXXiEC/yHDtLUg5HJdYekPFTKwmnJfVNPajjSL93mEPM
Ic5tJWx2VjtOm3pEwzv7jj5w9yDnu5KIGwKynq0kkOxeCVwrZ/z0mgqzG2VPFA04FUcMPun8u2uD
A9SCy7xt3FwbQZQK3b6lZLzhrIPGx4QPHtenXOkjAjBxx0LjvqwmfZsX5qukhdMmjsZdJtd3qTHr
jlXGT2I2XhFS90qA6I02jhIUcTi3Rh565NhWeBvqPQWundhoG6GO4F2HCmzy2JknBaaVajdacm2U
OnFpfgjskqSvsBanTYEDmuQeKOW50DxrtQLFQbqLCX4ETli/ZWoPuUtJH1t0EVamP5oVRDZhfk5C
fESCJcNqy7PA5p6ITyv4M+BA3FRysUSukZY5QIbUWxBHgZaVexAbDbobddeHsqsVw0kOB8lrNDir
RkMyXdJlV8mgHaoUmsNoYurWTMuxUpxk1nCctWjfGsGNnMLzxSZvV20+4hOeMydWTXf259c4IfEv
AliTFuEbh7AB/cgkQmqafWI+DQe2KM/fzzj3BoHKnB/cCYHwMJThbymQf3I7o9t53W0GwcBuk/vk
jBhb/EGEEEqPE4oIWwH5OMB2FJs0xgnvX1oFeOOs3WtxxC0YXOdN2osHfAagVCs4jlMkeJMlnRqt
fUsyrHrpmB/nTAR1SvJcZow3filkbqjqpEYnbMSJCTU3o9DgeRwkjOlTZR3DxHpoZByYYEgva6V6
0bTI3/iG4JoLKtUqu5sxa/+QwfmiR75wSXTlLhdT1YG76HtqYTSbMaFCWODNtqY8hY6r3iP9w3yt
+l4mm6SrRNs4L46F2spOp4VXUhgDngyVH6HZt5eJLF34hfFWxnNoT+TBZHOreVMcTPupImpkzNXn
pE0eJz+EOBn55ZbyUbKzwmHXdOqf3qpxCFtW4Ub+iEaiWuByRnQSp34fCPO2TJTDNIsvYlH+mXUO
k4Uo7oaOl7Dwe/ZyLuKhVoyLOiivBP534liIFW0SsP8TvvTxpx5jwRVUhfSVjEAWk6NCHQnJLgzq
YbFE32tz8iuoI497y2TTNTpxL2UD2m6Kb9tJeIZdhVzfSh5iU3VSX9sKk4ZgD0MiR8E9T1hteSUo
61oR2yhZw4Up59tOH4AIyvp+LsT5oQ1HMp2M0S1EUjvshExQYmYjTFpRVNsKEBuP70I8ZS21mU7q
+E4i/qMLa3nXTxrbzwm8YZ0icdJaobUjfcy9uZOEhyJAjFaLxexNEwAGaCgvUtvJ+3RO8KK2xiGP
FeFeGesKA7xcbcuGlNsY8NG2WzJe9YSAFl/XDtaYVZehOlj0r/CjDSLYvnEILhUXviDhTPaB6e1I
Nj8gH7/CxX7byv7LUDI5YE15mOCYZjWcoVp9gXv3koXzVkvYI6gz2bxaPpV3IWobXTR/Y2lP9p2h
3eGjRvQecN8PBUkO+xY+RYkoph0RGKjLxCBEl6MGkCm0YkCeohQdatwDXjBXASGScbkpTN8/TiZ2
hUG1cBgrj35YEnxecT6N85TMNB/AhTK0875OtGwfTVOzmUNCoZuxz2yR6h5xEeXsJRaZlVXa7gYx
uRyG9Bjl1o48aa9I641RqV4hQ1Utq1ddi10tH34kpvGnHMofVVqBIo4vI3+p2yhcvHVCaBda/rsP
46MxCU8attTGb24imfczGzkpKTrY4SgOjlWmvKkL/pGWxY2cmC4YiCAhzpEOb1AaBpCsxaS8kJr5
ZM7myVfnU10AU9BN0Zak9jKcKlcayS8StOi2SKzLWOp21hDdinp3U0kl1mqSP4XgLZ3F6zFN7piL
9iBDLo2g2YkDgIommwrAicWL1gUnVNBXujWjfzav+oootyGUNmqn3UbYs6Ez4nwUkqq3R0VhNSSA
uJzkEV1TtK176XXI/AezzF60etjpab6zhLQkvQjhudQosRM1hAGImnaVi4iOy+wBuLZhR1JyNYfD
S2PV9ylkTN+sr60gOVUhlOE0aO/UcnDxTD+oY4J+HhiCrVYNJnzMnUowdCxkAFGHUdjPSfyWp81B
xjKptuVJ7diwpUq10X2ALC2d6sRDs+9TED15eBdP2kmrqRF1AozKGAyeEYKNZRYqZNac9iVUxlsd
TDtvImzAkcKLHRJxPs2KkF6oatsdtETJPHhooVvqEEqDpr5uw+LFivBvkjx6UtlZHELNRFPdjW+W
b4Kq1XpnkAmbKeZm8CSMwciDjcYO+/w1lgXHiOSbUByv2lK/oeeazRQh9xnI2mRQgTWGnfxQTBIS
3NKL9A6+sahON2HCgCkzgpsUkPYNOFNdcw14wEVukljAedYOjHHLl+V1RfFkBvgEdZTdYQpRvTd3
kyA/i1Kxm4zeJam0304tltW6HQ4qQbyjrjyUU/g2MUWRsc0BYFCL26QlqNUkENCOzfFBbtTWHutY
dYBvWpsghq0cJ8EulLOTAr8wxi+fwXUW6vRPbjTXgzCi/CMTxA0rWOSm5FmzTtqKX0O/7ZjG05mo
8jEd41055O1mMMV7LbYuJjO/7y0QqXGHKd7UL+fIP0nC9JNPfrz0jW4rAeILhWkrBelOVsudnIpb
nyM23l2yfCWRtxvW5S+/gmsdydmvVKtKu4kI10rVaA81F8tstS1kkCFUrx+ntNmrVXBdTjA8tQCN
hhzMbMNn0WcpVh5E3f9R980VVzG92xQcA/nrkFmbwlNmJsSw+dFF890czZfazAJTZcOpnhVIyL38
2mozR+JYEki5rtHmkWJwGAtWCFWob2ulvZ6n4FH1yfJR9Po5yeprX2VsJKj1K9l/0jNNs4ehfkxV
KYeSsuBf2vmHBj0iI4ubMPms8qpesZxi4GKzz6ybotfvxUD9lQiwVTU/YWnJrW2mg2OPhlMxg6Gx
SsV34ECQ5ixjJJFyQrl9ZioiIgly7KcSlHxHuTMCs57KA50XNLnTGkWwi2tU+ZSTrkW9v5EH2R10
C7QyKMp5ZkURAZBIy+DzVYUdgMwiTm3xmOvRs64HvU202e8mKm4CJTCPeMi3oKV/zVS1Af/W14DM
AQ1pvzU9abbKhPjPLmKLFTFOr6Qy02Beipk7jQJMFCW2wC81U/PQJkMJPgAOtpVPJJQN8kOr+5es
dOVB1KPHYpmkghQLcCUGLFXU/Y/i3Iu7UBiiq2CsJUi0wp3cGps0my/qMX5578eyOYqJ+cNPSicZ
EcAHtSZjjuexEymFG5Dsoyi8b/LsZkyCh1Dpok2+oEnIKFYT8W2aqaMGkg76OAcrp7QADYT2NjAm
iMhK0XpdnQ2MMv+aXfaNKqZvxpRDHy+LE8BjCDlRei0m9RXGQmlj4ZqESpwqjl8RyCNEd76YC44/
C5AOJCAiRlq/ipFQOWLd/JiCCa5AnZLuPuB+s+QLSYtZcsXi3q+6U0sSYGcmD7CD5U1dsg3RDTT9
VcRuoLOSYxTrnt/Uj7Ua3mTV0FPdH+8AVo92zqaXewVlSd5OajsWesKYiLS3hDbYKNUSK+VfyJIB
zki7iSZlN7csIwHE/m6qL2etuIwhKw9pfVnA7ghm9RgKyZtviI1tjganica4FpQ0YvsTHhiHTExg
XOtiP5H1TtT0a610UBGYozfTjE1ITBOIBwblRHGJIh2ay7ExiCgoeiBZhA6agvxDCedTh++hGf3B
VqWEHc/c3DWmui9bCDp5IKqbviQeuIqPba6fksj6NfQCQ2aySJCQHT8TDLLPiseyU1RH7NPcbgvw
ze3M5YMWE2OV+/jdkJBLcGD7EtJGDnMk9ua5Pg5tBxDFREEaIrkSzOT3LAl2KRUXSQf8BAZbu6lB
bz/MhI3sm0m/Y4axNm2lEHg+1a/8xAtMMbta8R/mtrxvezaHft5dcNutblRfUSonUWTAoIZsuppY
ML9N7HuGiX1PG8+2oaWXCTizZU3tnck0XnVhzDdGJ/LNTxaXX7oxH6t0fO3MSdilynydlbkB86CC
omsAhMHc/0Qgh/UkC3KwNRLQ+XpPodp4ZdtluKMfYXAV8uQI8TrW/cgLcApsqrqp97nfE8Ley4kd
xuWlnCk6XBwQGDnYBC2L72AIakzRcnqcxdYzSrZ6E+brUt0oociemsVLEDnIzRMksm7sd1NYZntl
mh5ii9CXDBKXL4uQgEzBrjLCAKMa7ENG+PiMFsKsK16efCsFRcFMWYk70Qe7n6TdT33KOPjmc8cv
Vn93ZeR2aXkZZ8VzLltuVQqENBmF2whD6ILnUgm/ncZtr0ci5Io8eupba3QqY67hTgTAs9mbCgqF
hyzjrcQg1LdZrjeuVVFdKotKgqrO0tMVWfrY6eKdUA83Yi0a2wCP306EE1Na0UmRgLsJSZFeylJn
buKlClBN4jXbHBLDRzmiVqVXl2ZaE2Wh1S+d3paOUIHsaDKBNJEcjI6lZTLLp0KOuJYa90VKnmRR
6heFxIIUmHFG4IIYdFe9HsCuLhPk41UOt6uYjJ91PCpguBT22fGgP7JqATJpWdFqqljbRORPZX3S
eSFT3Fau4s7T8c44HNoVJ0/b22aMAX+3AgH3ia+w0gt/alU8jXWGhV8NLusAUh0nhcuuSms7G6sf
SOjbozyOhfN94U9aKj2f6/sqfvpFo4Iq6+9ybqQqQayC+0AbQ1wAvNLigYjLbYBAvjnmJANZL8ic
nfMO9y/rfQqlr3+3vI7pniOqPk1Hy9IdSJjwWiHlHJSB1+MHgFNu6/sETARG7b3y6p9kR9xxSKWM
fE7g/eUF34ffsbpEr6lm+OJS1X3PJkOiS9AJEsVzF1lf3tAu2GfEctzKo3P4u6cVzqRQ9alSc6NT
4/DmKuVKc6Wt+FzdD/vzDX5V41NpR8L7gBFlnUgZ+LEZdqzRgEzqXRPzbrP/KQDjvWb7sY3VbZWP
TY5TFJcb8X4OHT+lZBuiZWpdI3Oia8Rcm/+C/rn80fWQ/VATXxdMmzDQOXTzwhp3cvUNtXFkrAya
Bcyekat2//0n8lU/fmhu7eul9hgrfkZzZTPAcLuajef/XQOrAZgJHFui5frCkG9T8SY2rTM3Xmcu
Ed6vqD5cqg0d9YlguSNpY/ZROhuT8LmNfv7vnmI1vHvmO2FebirysrRljXOodu7+ZfkT37z490r6
h+cQu7nOMmVp4hjdLqCCkNo8+gYQgjZMQOecgfzM3dLaCj0ny9xYcRmpRa+q/GQQaFIaVEp07/uu
W3uk/n318X/v1N6JCR8eLLfIhpIkHkwhn+pEiNURbrQrXNUXturwMW3nAUI82cJufvbG9d33/12v
rm61AMqw4wJ+Sq9OLmJ0LAoL/GExTp4zKZz7lFbXDsE8pkE80NSQxUffp+iX1yADv+/NL6/QP36w
qyWttGR2WjXfk7CzCEPd9VRHvNfYtwlYP/jO09PMZc7gKFvrKiF5ZGNtTfiWygb+AUJ45df3P+fM
IHq/efvwbtV2bLVo6V61HTyoxfC1Ame2Qls8I+0819BqGqGOWfZ+T0N99Sxzdk3V04gBuhrOtPOl
TOJD/671YI1Q+b4JAdJLVZe6mK8hqH3nqLjLZaHxbqxTUHvOuOuAZ6L6XMRA5wx2Z3/GasLxycww
2c7xdQJPCX8FF9zHutFla0PiPPj7ZNMfyIBw2m3oBp5xNC/PbRzOTKvvG5wPbzY1AlWqS/qh19Od
Oj73GZBA6YyM8LOGzFQVSClkJwIk0tawFMpnUW1qYepRALfjbpdZj4l8nCDvnQM/fN4Hcf8oozGV
F1Ukd6B/709ikysisiJS9kHtHrAd+6D/hq301SUrwks0HkgKEaqtlWqm0QdIodXUA6n9HO/NLfgX
T7kFvmkh2n3fe3HXds7I9sX2C8AOITIEdIMhk83VrCCRx232gp5ytwvAsbSVnYCriLrjRnLn38LZ
xePz6DAX1hnxshrGU4Tuf3dnJ3NM54IUbWYfuAMIw3EsHRUGxffTy1fdqfNICmG2lCN5sL/bmUU9
ydplTh296nFy61PkEuPEdqi5lz2ooP8Fp/zzNG4SXbKge0QVPdh6ZzkGQWAYyZCBzNj16o8qv//+
mT6PRMJzsZRzGa4b1qe/3xihkgzVkHsL5SsnHFXaLtEJ58j/X6x81NVEMCoW6m0E1csr/PABD1WX
cC3k08LjO87s0rhdZg/dk5/O7f6/eKRFncn4o9P4lFdNFSSamVUHVVxv2EFI3FWr7VVPmHea341y
s4t0zUnSMxvLzysCz4eiATUDL+xzP5qZyCVBz0Rdgzu1uFPlgibKXFk409DnSWppyACVZkExIWv7
744sDLOoEDrGXi1HW0k37EA/cia3DZ36unRGBfrpw+LrhX/DR0UKJIePZXR+eGt1LrdhoAqFVxii
F/bJtmrj207wne8H4RfNKBKQDNS0CJIBGP3dDFDt3OrysPIsAsyLwkn13PGlc9CgT+PCpIUPray+
3kKIqXlMGnBnnBLLpAu7lqH+P954AV6kGZH1Y0FNvk+OH/pMHktI0RqM6UHe1gLIVOUsxfKL/oJh
o6gKX6z0WbidUDuPayMGpAJELt0vwAMEWflGc8k2cqaLinjzzblNwGfxDA8mU8xedJuE/a6/q0gS
pxyJRI54ZvmECdQ0AUsxrzvFdb9Nt4V7zjn8ecJdNbl8dR/6si46tSrTfpmd9D/hNUWLg3UlPC6m
D3GnXuioNs+pQj99XzS5sAtIbNA1UhtWs4dI9k8Y53PkxbGcEZQTxQSMtrVdGwQr+hIY47l6+n74
f5rjWaCJ7SJI3EIBgi529ZQ6tfhuDEuv6o5yd19mb9///bUzGkG8iM5Ww+/HmsUqspozpNbC6NLQ
QLwnTdYjfQ5JabsF2HpmhfxiYH5saE28KKOmESMfI8ZUXeXzW5Mdm/aMhfhzZ0myTO66tIQnwTdd
bb1xeJhtGmmFpyWaU5ngaM+p477oLoyXaO0tymULk3LVRDB3VcMtBIK8PSqaC3OvnsBAb6Drn3kx
n7sLHyemTHSAONa0tRJQLzMcQAbznl8+5uItCH1Z/+cg//+3UXaxhf+/jbKXP+o2yqOq+/2XV3b5
h/7tldXFf7EOIy7UeXtwD5cEvn+bZXXpX6BcF/yXpWLt4pv4j1lW/ZfJyorUDTSwtmS3/8csq/4L
rgD/jMYqSF1R+R+ZZd+LQB/KAMDeAKvy1nn1Gjcg65nUTEdio4UgJyELkNFu3gVbZdsjc1/c4ecm
tPW8/am11SSqTdWktCGB5Y0r/pGOiwXU96LtYroPNubTEkb/4XVc//Mg3xholwYtZUnc0yXR0j7J
lgezalup57JY45ZeD56ygrDA4KwnZjVTf2pm9VxVmymWr9BM+Uy+ys/hx3zfkHa85RZ5l4SucGMc
Zre7C18pVH7/gOsDzqemVxuWRA3QZgTLC9zM+FxVNziIexLU7WFPHd87J5ZVGK8fq3Gf2lttXYy+
D3gtPOqCtpDum02xHfeCh6Kd+8Z4G++nR1IOnP6ifItNdOGVY2z9Z8J6N+PBgPIBPiXdRncENJ4d
XauN7z8/ja3hO2/6sy9OJTneshq6YglZ9IEMAR8IXGET7I3tQs53/Yslk7DYff8KvmyWox4nMaZO
INd/r5lWR4x7OtFsnqqg1WevnBBLZp6uGmda+ur7sfBKAh/TFY1/L7P4h02INDON+EtTHKAPnbXp
XpfnA2J4r4eO4taQW+fhzAhbrQzvvfqxzfXYHi2ieSO+2aT5qZRP3XSRWPff9+CXTeh4Gil3cE5Y
nyyJhG7UqCxyp9Z/IkcOzIcifvm+ifX+7Z/H+NDGMq4/dF0jIDIPRdpQTs1jgYkWFJVrXfaH/EI6
KMRiSi+C932bq/3BP00a5HrxVIZIKtbfTVaovYQYiT1BWAJZCigAcv/My/ny87c+tLH6HCtEVBxm
aeMfN15KsgCcrQWu5QNYReZwzqqzPj5/eqrVDk4RLD3rO1psXMnLYVtdtrvGmRw0RPLFuWLb6qC0
bmwNaTHhx2bdTGOTXp2MKSTB/E2BTlDWwEN7UNxIseayc79/cUunrRZFi+9MJ2cIn+2njZ0ym2o/
TG3uyKNyNRkBQ5/oB2JsWzJ7jNZTzoUsfvmYHxpcDc667EuxG+rlu273/+Sn/jeY/LWLh+6E26HC
Xl2qihgdVu9O6ONBKtqMuHZPe14A42ZljwBalvs7ee/vK/hSw7E0SXck5QXTPm6s3dDapYMWI2rO
bNG/GLz8HDyFHOIoQmrrD0SwuOLv2xJyEWuXuiHXPtyZXOqhJN+0lwBYz9Vj1vfe7x3AiVg3JDz1
Jnuyvz9JIRIFtaxm3uyg7wlJ9HKqj5DCbQ1ZmxIChQIZoyXdViEkJCFKh+weO0TGpBHPlukJGRzN
yWqIc99/P+S+wGMvWOz//LLVELBQxk19zS/TTlMGfh4w9XLJiUb+GUQpEsPb8XFZOsczh5jPq9ff
7a5OfFoTp0FZLD1CUEuuk88aoiXWYcgRw3HmGT9vk5a2ENMwYVGCW1/hZoUkyr468Yw2tMqbBDAf
R8Cn5eQeXmmoLDZ0tvtfuPHYf68+6L8aXl/mmr6Up0IjMo0o3b7oyGnIA09AqBRkLwliKHUQXyZr
12lnbHNnHvh9Lv2w6GRxaDVlTrvD8DpqQB/baqMKv4aOiJ3kHPf4i73830+5GkKGVZhmMfIqIzJ5
yulZ7F+7LLRLS7B9o0LT/6eJIUASRWPE6qbsze2Z9/t5HecHLEkfzJmcJtYYz26IMPijaON7Jhjj
HQ5YXfZvwB5v/JOPI9oLPNU4s8quz8j/fNMmQSoU+iFkrHEcol5onTrQqqYkpza8SMjv0wXZG9vf
2hi4aZC5WkXUDvKzM8/7eZ3geT+0vGwAPrxeSU2DAP5UTiyH5E1/lntUn5hFO/ZMR7Xb4d3L1V0P
uH8cpNvft/5e/vl7lVpaN4nk0Mkh0ddXG7OfjYEvU59s3BkRAWJPW3bru/iUuR1v+7d0kW1+Lkcr
JH36riY3ESHDDkDjzrg+V5H7vNX567dYywf4oSeCzgiIsOK3lIywcui8uCid75/3y84mlpXLI1x6
JMr83YRetSWnLDUneK26VOdgm2IKaqpTrpMP1N+mxZlx9dUjwXhhl05ri+n17/ZQ4c5iMtOeaF4o
FNx41WfGz1dT73u9ReFfQClWTxSY2J7ywGRnHdyIImFiinqV+sahkNozffflsyyVnX+3tNolNmMU
l6y1JNVU1xZxiEl8bm5/v9haj0bUTZKyoJZQla3WkVqEtBRaPIxUnFIdv1BWsLCWTtGk98Ziy8Bc
ZhZv/txddNBCp6Q9mRi9g+gm0pJ9gPeLcqctmEcxyA7FeCXVvwPjrdeavSncKMhNwya5LzVzP6Ty
NlIIlVXOTNZfvo4PT7B04ocxjKsxG+KerxmcP6lsuu2nJJDl92PWnNlfnmtpmUc/tNQERawMtc+J
sX9qUtlG9+gaZnlQirfvv5mvJmSZi2QOxZw/PlX1hA7FwWSGhZOX90N/FEYLPWd8ZnDJy6v99Oo/
tLIaXeIUA7ZQaEXekmRiJ7vcSU9Y4fCxWVzy1m/sKNodAHGCTHSigsL6gcFwPkh5AcZ8+ilsbAFv
sg6QFvSpvNw3edzKGYfVRmq3EQmajRA4uMbsFk1vQaZBBEytEBDay8yaXeZ1amdL0QNXtgwwt0c4
WuoY2q+t5iTPJ0R9dlI19sD1ndlE8IJK+PMY1OJpj5Bxp1XRVocGa/nhHa5Id5IOddJd5GV0raXW
ppmfKzHcxGS5TUbyI0aWncTSpSW9iaT6SQZ+kcT0qvlGFDSvRAVu4FVJ+uGyj0qnipQLebxTytFW
MKXyxPzo9lZmSeuXyE75Z1qeGhqvw6OPuGTQXvxYc82GQStaOx1fGu/anrU/iXCs4adPeuoMPWml
AdIpE+tjGPkHP5ku5l53leSh0xtyS023SHIv1qSrrh0A5//Is8Geit+BIN7Nwo2svGh6d+ozUCZx
ah2q0thBBbbLXrYrv9hMAhfSonJVYDPTSoXI4HKTTb+WaNsezY/ePmttuo/DvZGom2wevUn3iUsE
Ajfrrlinu1LUuc2pLhpT25pJ+lqPSOiNyRPZwaj5tI1Il4t9mFs0Og73anMvwMRLgfF1fXEhUPDv
DZUqdmSnIpLLHpeWlhCXSJpOUTmjRXKkGWxLUXAx4RzaLrEjHJ6JXG048W0yVbcFYKAl2XQg47K2
s2ud1GIDNXPNiIkLfHGGHQali8HnAjPjrawK2yganXEoHGXEx50TN9uNuC/VQ5sfxvZXoo07M5/3
IS41xPJYygjGw44RZI+GwIErXeJ2TTJK/oDmd3QsaZzhgPAVh3m6q8EtdO3PhhMo1WS3RyVvGcFR
j4xNUSNrV2WvSpR9l+lOYvb4d38pSmiDpPWCwN/l80iqHw+AKU5EFh3KXGn692073U0NWl8dNhvR
KJVi/qgFEpI61c1DSpZ4spuHMC9/j3N2TEeID2noFPOb2TNPZz+FMvXEnB2sitGnmIjDjcONJcMn
TGVPGLAlG4h/8Dy0ibSJ5+YqIHUyHiK7L5/rBndSV+11w7/tsskp5Guu83YzcbzDcokSVI5OgwPu
IrXfBV3o5couTcKLrpSdAsZ+MMz2KCsEaOqekqN2QLktBthxjNMIeHuSwzulIvGp3InjaKtps+m7
a7+OWFxaO1Uk/uvdLId2qPXX4sSjxdehRF2o9feDhmcrwI3YzbAsoMRnqu1JxlUaPwsI4hWdUBSc
IKU/OiH29nHCDyshfVK7fa4FzgSLPxYqujM95tWbmrMnbSOnUX72be9yK38YhMnJ9NBrqsSzRox8
Sv2qm4nLdTDGIsPWjNpJCt8pyfjIRIJJTXmJpt51Bubd6pZCGYHICpFFlZMFf3y8DmC6bGF8UoV9
VZMtarWXYx87skiEWSwf4qhxS/VYGQVOcixTRUOPnlTtRRZitzL1a6O7BTKJqv6uNe7aEKl8EGEj
ineAkp2Uc2eZ3JtSe9Qnc1svpYESAz0mIRRgrd8eTR/pv4XLSfg5l+mmktLtLBBqFZKDqzeOGuvE
atYbs34TzANEn2Mg6k7JyXI2fulMw5B/NgJZ32EEjyC0CFD2t8L4pvndnllkUwh495m18y7YBCFh
tITezqQyWo1AUPtbEvgE3mX4P61tX0fOLA+kNKu7AaN7rIEJj17H4bkK2u1QXantQ6C9iOq8odM3
cjktFhgvF7Rbs7lL+5hUXdUWQjzDCdZufTuLf2K/dxuC5dNG9uZJIxoYA70hOsM0upP4VPUVHYw+
oGxRcfheGYyb0txCurMHNozJEqKKhU/AvK+OSyYJDorexxg6OXGAEpLgYEkkCasytl2pYtbHkoJH
TIKnUgV3zMxOSnCnJFwUdf1sJNKOyCPXH+4IOTyW7X1cvPjlcegJVCMuVpRbfHeFK4izWxfX0Fps
P5FJuZ6dGGOuXo4/RhyIAoLINs+2qiRt0pagFe2YpVB51dFpM0Sgfoh8Q8SeptmZ9lPrfrOD2II/
uYDQw6dBPm/Xbooev0hGiqpf7QyOHYlJmqQBr4NoFfgCoxEexql2i8l0pmAfV5AGDAD4WEWN5lmV
8W4JZOvpGRUWgXBYclDySboSMhFPChCSmEDQOnjOVcMpTRI/ssjWrNjtKUC1fUrAyiUh9bap4sM3
NKdhshpH3TX7R78jBTX4GVnZYeIhJHw1CaOnN5kQMVyMEaOK8p0ZI1/MbtlmbwmucbGpGrFyHSfi
74y5W2l+B4tRbyurzIIt2B7rCZTsCb+gG8zg7yxM4MJeq80rocYCZEK2IJK1kyOcoXg1mcei9tAl
6Z7yEzNqZffVn86n5lall9w97QxJuDLL/hAoIEBT/LaWiyPQTUwFqz9OV4VbEoyFSgD5HXMfyg4q
Ty9+Y7mtD4pMDLyKyNlOJbq2clIL/QHy0jGWHK34Nchea50ibdpY0XwKujfdktALpI6gb6V2dEes
WoKJLZQk70ETDhKOE/xQGPv+D3fnsdw2l67rW9l15jiFHAZ7QhDMokiKsiRPUJItIWMhp6vfD9z7
VNtsldU9PTP/9dtEWmt96Q2MlaNqE0i4yIfpvoZ/hG2rVIiFLV2iiO9aqwhN5Gs/a10FMaNQfrcC
8yVSzkYIsbV/q/10j43NOrOk/eRcctN2pzhftiGux1W3tP0Hvf5QRLKq/WhjFlst0pfalKzT6Ftn
Psmavhl6NDtozqiFgnOwftSHn37aeI6ir+wpug/x0ikzY6mJx94yN1pVbeGmE9IwQOEj5Gns6oa9
TFRrY6q7NCepabHnad+KsXTLVMXVW93Xkc4hCVW/CJal8cLoYWeq+iaYNfoc9iBiBOWAp7LS32XG
uLLMFHyiDTGKHEI2V6aa3/Wdc8iCeN+X/sau/VWHO/ZE2auWEADNd8uP1ioO9VrF48m7FmECf3po
FWcZ2dU67NmM+fTuBK9CL84mbrpCxkFXj7GrhfMbn8ux3ozD45SMblT/LEPOyipxmyrbtHx5yVzI
2j43oM9DA0zFq9Kg2nvw6Z4FaLpMebkwhs5tBmURwPlGj9UF6oZ8SUJQYwF32qYM3kySrW744XSs
E+nF4KereoF0IhZ56cnocNX1v2f9e58X7tg9lTkyDYV1HO0fUh3tsYXYDLXx3GqnKn8uq25njqOr
wtEJrN7V6sWEXEQMIQ3hlxESalXSp7ez16bVH3hXhJHqfmwkGupwHypl66gvXR0smvRM8rg08J+P
OFuq8pSmP8YQKLHWvA0kuKK2dhqMRChbpNTVytfg9w7a0o76izU2hEIf4ddAXo8OXcys2yST5qYE
FTn2tzEWOYP5rR0fbbsnoYoZH6wEDxY18kKuWm/CWb5CacHpJVJ8mEkRs5Rweu2Q16xE95ZE8a4m
+xB967VDQQh+byScJyw44JE+uHlARPdfcrQBZPkD4rOrRhBH09fWX7eN79qdsTQtcaX15o00R0ZY
gQ3CVbGc7bOGp1KHg1Go6yFTXmvTf2xVmR9/TpIA2q5Y6MGPVAdaJ+1VzeBkbRci/WnmB6tCGWdW
0NmXtDNRxVo0LDzHxyIiDffprEczYkydqVvZyOHKik2U5T/MKL3E8tGY9HWNCE8MKS+1It40vNf9
oA33SqgskfhZKCVvp+/2gUN2U/7UUaA183UUx1fwSiAKo10tC/yH9iLEgMk2FqIadkLIXjbz0Bux
jkINJZC2cscxOEmqdWf3ybNOEyCr56j44Os5j6yeIyIui+tSheZrWE4bS2airFb4tKSJp2nFt7ac
FhOSLwnRClP3le0g42GraCel69F+VQZ08XQ8majZc718yqtyFwbBnrqU2Ae32bZKdvhAm9leFi0+
y6n1EUnjIU97PAj1gnhfLQW1nVWm16J3ngLlAlXfbXVtmQ72XtcYdZmmpybDa0Ho8nWxbDPJq8wz
UjRspQBjb9QBY2UB+PHa5695+JS3mgd70+srfKzznRYFMHd/BD40QP/eGA6SuDgK/uSjWPdYCMrp
vSQ1qwZxD9X+MVkkRrrVHi2/uMp+v9Ed7lIrlmpXr6cg5oteUBUKFnJTrKtg3Dvy+M3WywOW7BdZ
tmE+yNLo+gIll5RstairPW/xYoekKclwKfrmSdQ56b28yqCuqxJUS4midCpUEpX8zQTWlKcR7ano
rJpoSjSJho0ZD+trCL0VHDttyhjV7vZqaZE8mTQ5zZKS50IfitkSwix9OC2U7KXlJiTy97RLWIDV
Js20rZGqL0hL3oWcPY4/vg6l5WUNjR5qMFl9tPthqVgYjne9myrJqTU1b0ikdVUU1FW967PGE4ju
nfYBgN2zelLEJFkber1skYkAuiZn9L/JieMY7/H3JiVwRc9ldm/rg1c2H5xzbwCi3EHA4O6SZavh
i2bjVT5ZD0Yvu0Xe7jLfXmmmtO19QRzydw3tAqEnb/0YXXpqHAuJ1yJd1+mz3r1KKLbAy10oseXm
ubawuwhlAOSDHPs+tMDx6xK9Bnmryt3VIS/ws+e+3SeyhspVcYi1zhspOXLL85OnYXjoLRpnAoZp
tHDY2xMgC/lJIE0Vz4YwmklneyMTR+W90e/F+IpUnC1d4/ZO0yfEp+j75mARWB94d6wncZnKre0n
KwNUK7FjGQb0NOvKG9GpKIyjZKQrTOIk33cL/xsC14cJv/pINTyp/GnlB5mE2dLOlK7Cf4xa/BHx
6Mj01PVbQkxjr+OJAr2O12X9qpLg+gdrVo6zDVdtHov0UZfXU3UqKW2Q3tKCfd5eUyEv7bRnUego
gtjHQZbuxolWtWbuHQJHUJXe3H1BY2QxVgI5Oid3S/8kxQEtGa33EvqLZY0En/4OX9s1xJV076mx
Do2VLDLC3lQmS8N8MsWuFxRWRrPI2hU0ddIllmuar+v20ManGiUCld8MuEbaKOj5+GsY0m7AGWVV
oydJiesTQYVz1alsjDZ31ZFuUIlGKB2bsQ2QWiBCtc515CvZu6n6XjHAq/3AnXi9Fcs4j3+S8S5D
7TmIDA9CguGHKxW1n6B7MKRNFXZLUz6oiqeWOD8SrSRNp7XzrNr3dSAv+pHPq3OGmc2wkqi+FMZI
depGAvTHhKuf4v9E68NV2ms47nPxaAvIyeF9Xl5qRIb8GoxlepfJ36JJWtSOT3Eg5pW8EOEJpRQq
WM/SXyb0kWxaEgh8kAGf1P6JSnMhOEMzH9fEIlk4iEegKab3u9zWGTlsppKa7jHwX8Y2pSsT37VG
uVDb7aSdA/mnbF4YbG4kRV92NHSaqXFr+5oiC5c1mVdpYjlMXbMo9Wbb4KaXxyDISwJLPVcv4WNl
KYtoqnYRSWRDXlxp9t6yQRcpEP8EgwzaWjVdrNL4rgymq/cY6fKFGxkJIJg/KjA2+3GMPkz/qRp+
ou/jqm3k2agCtZ1/iH3098OQro5/11Unult1hJaHJrktS2Qk5Ek+dbOaX23pGeaCq0p7p+fbJ/0C
wsldFmuuKYa9r9eLhn5YMhrLRsuWamLudUZwgZ4vBnIRNGzv1IaKXTvZpUnHAM0ATCZHImfbHctJ
9aRC2qmj7tkJ8ocswjw9wba4H+h1VVOySvxp2zDtiHOgVcRFgauLKJ9bw/SMqHVtYaEoVmN1n+IN
JdxK1e4xVXJNFTp5aa8yh+0av9p5tNPq/my12sWSxJZmix+a+w5xOp+0MrIQfjOeLIV9wGuYq59G
eSmU8lBQ5ona3Ewjyk9MMPv4hxlcOn1XNTRWnQDtAB2xsMarUVarpXotpFeZxlBjSnvGDotqeCin
2G2zfhulawk5LKe+0uLyLAv0L30TgeqQGtGUjARygTjcWtVGxXI0CZG5FYaXJzQXTWeJwAxSTltF
LpaG/igr34za3vjZk8z0wOSjBra6UpLEtQwYD6nBf5NHRlBFkRyx+2YLxgiBGixW9dcKFZ2h0V0k
BTbd7Ds6vWb+u275i4G8wvEzaq7sGEovlvSaA35oKIORz9KiSzC+lLVYTH1JUTWs/DB4DBLV7cvi
iKraUgno03b+Ou3uK4WOLApM7TYcoeZk+1RUmzDdtigAiAHkXF48THFJOXDQOdbr9NT3gaekCuJ2
JrOBaFe23SJFrq1GiA30t0Opm7G9xupH3NYrh2LZiK9qdBkRVytOJWpwiX0vT09a5GxRY2EaJx+k
AiEznI0krXAbVmUvEGi0gYmNGV1lpLXgcXi6HG4G/EdpOtAWJkLlntHHBPM73QqQjIGnH6NZIe46
qtEAHwDre+FgZyq/S84xm0D+1R+ZTx9zQIuETLLsnqJqXEbB3gjRjiCLL1KxyejFpU2x7+Idyg/s
v/KhGjUvb8p7QQnRpZHbaO0dAiq7Al0eDqU7Fb2LrpsOju2Bs0PM65LU+GOExPIKkUlHpt1ieX16
b2f6i5R2LuIiNJcqjo1+k7TTKi6nXdypL/WAIiOnnMpB5tijK6kol2jxPqrCbS1Pu0RCF8Ks1wr3
i8rgoslgjZJ0OSH+drV4arJq2ycpHcd0h2vqvZ9AIE3w+KvaZTRh1TZO65nh4wMa8bVVhWYNdsfT
MpFxhUnTdhfU6kLAVwny4H40BaooFeT8MrlLk0NFq10iLhvABiMTNIqWulIjbRAhn1WSSN1eKv1d
db6JnFqq6DFfJSLVCbBGf9E1A3oo2QPNwY1f1Ks8f5yCjzmOhYoJtIEMZegWIj839JDDhrMrQfll
zgvI9Tpj3YXOwhqnuV+1TMuNHpIymcpdgkYGdmmuiitDnGC+Gr33yCJV1dXQfiokXw6evOOycLYd
mjWx/hCkIaonJe09muW2dpez0XOJjDe9R5XXDZoI0ZMPlPfdMYen2ngRT5cxkZJ/FMWDk7+DeMYD
2FiUFty8IaF3Eq47UvUmu9IT9Tr9vZMuanOgHnUzJHGkVmyL4tFvX4V6p07bjOxOnbMB4G/UiTG7
EvUyNydI2F3MIVctFZMTdQa68OUySd0JGSlLR0XnatdSQap+fyaQUNAtc6lYGQyN1Ea4Wfhdkz78
BGnKvQrMNaR9Ncj7xuhdBcG84qA6xrbSX3vZE4rwrBCNevoMWqQuR+foC9K8k8kQKHcY8toa/tJ3
onopwzupu/Zk5pETcbZTQyJc2pjOIh9az+kK4CLxMZU483ttNnVrjWfoVuRU9L9Hxa3y2tODQypv
B/oaGnmhgewMIjYR6K6c3jzz/jY/lcVJoJ2GP8xWr1S3iUevsROcxB/zaC2nylrkJylo3bLGD0f/
mWoQZ6lvHBEBhsLmt87cCtS0nj1b4eRanDlh+hKKlUVuJVnrePBM/RIyuXHG1k1g/ZZLFIlQdrpq
YeRaSL2WexMIijMk13QaX30rWGm9vXLCAh2UdGP3ZFaqnq0mIVZj1iHRgp4jPdOQLpeWqD/7rN5W
A1JlrJpmSL3UCL3Kpi+EF3pF0ArSD2RfHzMFm2K+YU3vxdZHBggdnXe8nKeTmPtl9dOUxic0Fxa2
/yYxQ5DYR/RxzqLGHbTIVl2qXVUghg09UFVlndCOkujXKfmllF4kC5fS9CxpLyZY4poxWk7bV4/x
lafNgP7awujrlVZqNCJ9V6ENMKFvUsf5uhxhgPcW4b90JdRcy6D3BuSmwhJrY1o7BXJRJsMmVhxa
OKiAVs1KzIKO4cWg0epIxqLBrDoEhhf6T40YkFZDIim3eHW04ut2POcFX6ZVzr30PSezKINXuFOC
kyE8BZ3t+nmHQE+BUJqBd1/godfwMDT1t0JOaRBri1a6AyDlGtFHTmmqJ4Vna+XKaOq3LpbPU2Iu
BWFcdrqllR6RND5UjE9Kv3v9T6fV5h/o5hsIAZ4TfSpsoOWVqe2Yd27Vcd/UXxkazBC/P6fVf17l
ZsyfSHGTqD0YarMFa9hhvRRcerJc4Ae0F21GLsNKpTGWUsHlifKFnc8nOOQZCvzPkfwNrKSASSTV
aCSCkRqWlEHXmb4m3PytSBcKvp4EAPQWN39/s/OP/vnMcK5lCCUmglGaYd1edFL9SkvBl/6T5P3v
+F5+BneD12gwl4dLhD8ct/EbriEHxZELuRQMAsJFhJQX0Sg2dnk00UQvv4AdfIZt0FQDvhiEa0CF
NyAKs7VKFFsT+urts0i+jTQefSzb//7iPsXUaeDSoY7otgat9uaRaqv3ozyYP1fvNady/lT7WRjc
x570K8D4rbjBLygbJi7AmDTTAL5wA09tqb16FeHEpXr2R1eh7QeVwkBKbZEdgoPjzT4M1JoziaJ+
6xn4eLSuv+Swf7pGNQz8gGPOzNHb2ygRle4jW5rhyN22fu+2iYfGAqhyWkARBrSzXxod1C9e9b9i
N1iklqXD1YH2hE/gn69a6ErX05kDPbiz19OyPGffh3357gOlA1N2lGhOnHzP+OILf7Y1dGh8CqJU
kOl/YZR/W7M1cz2TVGt+Vh9biGQ97Ag3X9p4fULdoGWJ/gDyADgc8Yx/Pt0Y9EFVRaCL+tBlQLrJ
dslakyHFqM+zgtF0crZfmSp9ec0bQCiLrEbak2tOzqI6JBttL1x7yRSFcmo7U7yiL8X0PzsCfn/M
m/0yGqKqhwLEq9GSCerzdPdZUuVlrb6Nmel+sWQ+vRpccKCmcLzs2wNn6uumKHvk0WZxrUWz1TZ0
43NGHx50I2Dk+cVwu0dyia5cfKkj8NXFb2BPhtFMvaODeEs1dIwZSOb5wrLuAL6tOltb1I2xq031
R1Ueh7L2gsDcpUV6N8QfFtiP1mZE/aVf5By7bs95XUPSADMbC8ukmzMxyyaR6MP89u1inTAXKGjS
fPHO50Xzr9eAkqrBjuCwv/nCDn1ftAcmAey0J3meedBov8RHBfrRv2HE9OnlZhQmj8UQ8JZdVQSo
ZU86sJXsQz+bmCl3G/sQbKtvIxovX37T+eb/5eGQoIAsSEjhMPpzlxo8XWnkscBnfKZHMFfdoIi+
QmV9EXtfq4X8AoD/7Xo3H8zSM8n2DU4f867atuthn7g/0O48NOuvUoB5Nd5eidrChC8Pp0W+JSs3
keKXjUogG9GeIwvN0T6PjcLLxY9sKkGGyF/pdn0WoAnPCAySETjE6D/fJTjTKBMGCwVIWKUuDNwv
u434Me2UXXQlDf/31Ls+JVL8ftk5zPx2oCvxiOa9z7Y0v5vn/kO6pzIyfhma8CWfc/54HA8qRpt/
3xefRS8UWWRkSGd709ujKOs7v4903u/QMzB9UnQNj4QY5cuv+HifwS3ntEdVZtQwCfNNJEmlQmkb
J5pJPCDOvzNQ8bL39Gm8t7eUl99Rh8ejatwzjwUCubSWzqbf4KD1Hz/uHzcxb9vf3nLWRuOgFWyU
Ztz7NDL96qTSMdf6y9+v8xnKnQtpOClqMm6qtyh3Rma4Q9VQlmYb6+QCpsaHeFq/ErCX9jLYjmKR
YtAVriK3Q0TDOePYcocy4Xr4KkH5ZD3PpBXFxK8Fi0dnjge/PXIiDWmE1x7RFHPC4KcSrJruK5eq
T2IK1yAP4iLUCLcm4RooehnGG98WyFEgMawQDK5OpZ7xasUX3/DzB/rnxW6+oTEgIY1HDSkJI9Cx
uDg6gCz/5e8f8FcCdXPw/PFIN/FC1/u0a2Vy2tldJ9inD7ASjPXk0ZZa95uviAifJexsP8PB5NO0
cCu9uVyr67FflGz/cFtsZz095LiR0oMNuflaiOSTN8hRilgM9F9T126D0yhZhRa2FHMt0Sl+r7rH
Pv3q/X3CXfrjGjdfKZONNskcsPuN8m4BEdOKctlZ9GanDP8T4SpKvYsQGk8j1f3i080nyc2n++PS
N++y72W9KAKZem6dnuC2bNtVe5g1AqNl+VVd/Mn5CQGQlwiDYD6+b041TUVFhkqrWAJ39bIa1tJj
NOEfX69xvlrk3ypmAJhQrMYvOaaflTvk5NTFMykSmZyb6ljDVgiJADAZpcelj8bKpMVeAlmvlzTf
+kNz4Tx9ouPz6/X+f62HAY3gtzU0G9P/r0f88TXDcP6EeX0j/usS/RC/C2L8+lf/TxDDQPWCb4xY
EJUu8kQshP69bv77/0imhQ88WhcIjajzGTjv7d/c48k1sdKWTazDcYn9pyCG9X8hQSHWRNIrw3Ax
rf/EPV65KZoMql0byg9MGQWJsFnd6s9jPke4rUvpenp2aS3icVhkAE5HITHwNFdVWW6VxN4aonhI
Wlq9lbKow/Gex1xIDPDqOljlKmYFabFhtW/rCEROwNFgtv6hbC/ZOO5Vv132JvbjIQiXgpmLba26
rt2Nwlwq8uAZWe6ZVsf4EOuBsljrlbxM+1VbF4dQZifigAlSYkzECVUmZH71tegzgOCjNzXWNjUw
4wLkydR350z5BpbRCnH/nQr81zLFyVSTg9lLnq8wuBwR0AXy3BuMnBocQkL7aLX6mi7OKVSdk977
pwRThGa6Mxv7MLTZoQ/jqxSkp842t3nie3ntg5KvV0rvZfqsghMf1TQ9xOG092193bbDmpDcGsc6
G/ZYFstMFJLJhIB5qtJ5mtetRfrhANbuO/EwjDEoCmulje0yt9JDNiCfrTY7Pv4hz1rakv3Kkfp7
/dKHw7EtMy/vtU0edHex6HZtVHyR1Gl/Hr4GlRQ5B8ItDho86Pzcetb3ha5EvoJ42hhhYgUYY0hh
VBBWWm01AMHwgREaMk1n/oozQz1E4tZwAmRA59x7qtGTVspFyl9PnXwDBHgDnEK1z74C+WMEcU8D
eG7oq/q0KCRrmZfUNfh3/LYLT/84sn+XQfkz+Z8fA+npWT4IMRli4q3S7NSHUpONOcyREkHywDaW
nZ8eVSv/PqDZ1nezZwAwyr9f9M8T/V8vepMvtc4wRbafBmBtikurPw/WtCjjckTN27n+/VI3HNB/
XIsnhEw+nwW6flO3Na0W5WFDazuXcbgXQbb0e4CFgHrg/pTGAIBRij/K4tlUpbe/X/smH/91bRJU
yEgwjkycv2+e0wwLzKeKDNdWX9pBlwhTeZcIr5HJSadg3nz7qSjcItD3fmSskX7fGaXjdlX7WNWK
h3j9fcU0Dqz7NVPfBMpbIaQ4qTrgRXT6+73ehLr/vddZfQuRDVoE8g1P0xSdgl0eY2onEYfBzhek
umvkxc6TYV/DYfZ+qx44lGY06t6qnWcF0GfZ7JvKucpD8sWr+/x2bKIAKmc04W5VpyJj0uoJi6Al
VjQrJLbqhSijt3Dmao3VcyGDwyQH9lPr3gcel6bZR11IXhNkB6ONPzqzfPji/SBH+kfO8+sNIX1m
2FRXVHPkBX8e/1o+SMAZ/MiLYAEG5bfCKI9pBu9CC4ynRn3UzfgjE+1VGKtJN5mjTTgfJqZxplFR
A6Jg2u6zzgR2T73+NBV3Ik6+AR78wK/kUKi0TYMMooY82dfa1s9hJgPX71yjdmYLr/S9B1QCq2LX
KOlbGBtXJbDONhAwuzDehOYpcXYoI+MMUXblBG+2ZGJFxtBH+ibX+lEDsNt003lYItFxFSNcZBGW
b4ZWLwdNAYSirIwwP4JjPAAKf8ul8COLi62jlC+4CgK8VZBDKCpMU7QHRVV+GnN0UKUelFX1TCl/
GH3tPGkJk5EpesAmZ5FE5jHxzV/PIirj3AoLx5VeP4MbgFF2Hob0EMRMX+vRX7Ztva9y4xim5lHg
MsnE+djqycd8630DXmt+sloJ9sOMK+H4x+TDbM2tnKk/a1hFxQDafDS3Sk6cC/k8onyb4PiYwjpa
tbFOx+ytE0ID9cLwxkixZ5vUO8kBuh7VWueGvrFtuDe7RD5SMcGIjVgSdra1xQrjybYHMDltB1oy
hwxiXM3YOaNW9SaNzbMfWhN4VybvMbo7eiVs3LxYFRB1DmOVQc8Tq7hmQ429BEYy1u+UJPiJpeCh
V5KPCFvjXLXWOk6ycENspr7Wdkj0c5sZe7Uo75MRfQmJgJk0fbRUp03TNSAskgd/Cg5WU7gy2FK7
BUZSToBz5L5tvFEKvsuIWbi0HVIgwe7Qd4mbUxb4UwzAuHmVRKPiZmUeS40MYTLMFww+sJNM5G07
OLBN5nu11cHrRLkGG4zXVlM7rizLh8x6CXRjJ2Vh7BoJvMgWO6VF2Zf3AYqLYF5UX8SLvMzecEk/
Dp0N4y/DI8a6r9OPrGAZjSp8M0dRlkISZ8kK8UJ07rOY/5PWLBymnEAe2q3FClbZGgn+MgAVHOB+
YaaBMXE08L6xG46YyOCjutAlU/JUa5FHOYZesnVUDD5ynw0Hx+q3EBsGcB/auUiyX7ui738MVfWT
X1wIwX6BeVI4AR5hmnPtgF369niJivkLClixQ2B87xNnEVrSZt5TPojHuMEbz2Ia6soqP+5L0Ufr
+F4aW0zp4fAkHc8iaeFbO1wcv37uCh1t4ZCn1uuJn5wXotyobiGZ+MUBjQSDLBAgd3Zml7w2Wvki
ogA6Sy29T8NDICmJZ9UcgfNZO5LJ9UH6NurBR+aA7Wrt9qJY0mneY2WeftiRdSSX3oJefuvBvPJc
odvMuITe+ukLNhyGqTbLM91K8uwfnB/mexxzdpnWGW6g5N/12etSGd+NWDsTLq4AQY61PQ/IyeU4
OuSS35V4E2WsrHPJ35KwaVV8csLmmbyPlQyuuneGF2FX9fLX325E9KgHvgfDmdviiAvTD+Zcd5Jl
XwxcL0kzTUbH861Vfvqmddr9pDR7fzZPAj9QLezWOkxp+zyfKdgvsIyg8lmNkgCPOk66di7L9AOe
6GHOedXQ2v564V0qRfDS+q2VCWygra0EUytve26/PyOJ8aplMWGDTsdYrPAevBotuBfD2sqmdWTQ
9SY5Gfj28VGeZpIkKbVfmNvB55thcnoqTSB4DGyCHsgxR70cJx+OOdy1lSnxNqFgNDPccopxr8rc
VuZtwDGCG8UmV8pTrPY/ZAfeVN5oKttW7tyeVLoIJhzVVfs6fxihWYchPiZzpClUhx1r80as6FwI
tEKmjDy4Wik1NzQvYNmIaC0CD0HUw0tGO3KFwgdrzfI5EvxACDYXP8QPxagfnKq5E70BYWf6NkdV
jWgTp/mxlPRzE0jeYIOW7iXMsCykLMCiwBqMsX6MgvvagcKQOsq5jGAxxsp95+vHqOMtoGsFeKHI
DnmTvUW6f52s4GMiphXVLrfivdyWz7RhiA+8rlhOPU3JPWHE67EDTDqzbdvqij/uNder5zTmoQPo
tZyxAbC0BGg2+yCd+OnKPGKDeye/zn8qZedatN2PIsfl8ejUcCMmg7OpC7MfZQlhWT/P727ggJ2f
lKr+mrXGef7Qka/OgKHmLsYaKnwu2gH4jrxX4maldPNbnY8N2zxqavMc+GxsLQHI1+TOURm18687
VM3gzYECBR2ZfyBHGWIGiZv6REZVHHSpeJYk+jBqx25SDziGu10MtEPuS9CBjfazzMadbwZiYeVE
gdEBs54ZD13dfhN13VD2sTXHCYEW07mvnHKfIjuMkxlcOOJxE1fPchC+5ZpyDjI4bRpyVPODVlF5
cmaiJszia4tp7jRQWfA/tEB8DLH2XX6MC39Z28oDyi3XrBfPU/tqYd88h+453Qp6YJwBhOkmtbdz
oI/hY7BijvPfLxvjaNjBuehaN++Ly2Aqeyoz8gqcuEb/Xal8L87r5z5Hz+cMnIUIyT8v0VEm72aB
ps5wKuNjFlmLKmChFrJeujCC51p1nJceCoac8jE5kSiVC7BXkJcSB3sJgBagtZi4EY1JaY2zctl4
tp62SFEllWf2szhHg+VWMTQeIj4UOQulUL/rAd+HEh+UsvRg1FQBXdCv7QCyih6+GZLjqT2hQwqB
z6rKc5+y1boifZuz8ziW3pPJAubFEuVv/zr6Z355JvNxzBclJ2TOaX3WsaAQXcZcKwTDU+s4d/SH
1KgcaO3hNuIlDKF+xld0PvddvW6BtZrbygrfOg3EQi+d4+Cc/hIj0slCLJM3EM7pox1ycxr8twmQ
Wn6nWfQhFLLOX/FIKjinJfs6RM41gmjk2P06zfPDGBFtyk7y8PDFNHkllOCZNBXOisKimaNuWPBZ
JL6In5nbPg6+lxBuCP9skmFMPhiwHpsAL58KaFRfgQI20MIA0zw/ZpX8mHLrva57UPlznisybjQb
qo2FB9miVIDx2RV+wDJ0NR8JBrcymzNc9Q+59xMPaQqAevrWmoRbtqMrJ4ATsyj6SB3/HbfuVd7b
3wKSs8LQ1nYafxQVyQBIS+hnQP4VhMZh8A+n2h42vqye04QMoZLN1FPpWpT9WlRa45lt8Jb20Vua
6usBRjB77tVHkQQyCVvZN8bEq4vzFIRinWcppkW1Y0F0Gw3XQYOj0417JVJOkUVgKwLU+30EHX4t
WaWZnQIlAH2pNC3MEEtJI8bckfQR9FtZ9BDaO7gOnR65Gvbcrh4al8C27/rKSrzcbn9alY6xaY6L
p6FEyJdE8YdRNPWyGvuK/AAtm0p6zfDIXcnRQU+oKDQoW26TG8+q0q4Diww29SUPqwZeBP4MWfUc
RvFbIz+adXVEpo6GjozdciqQXJjwHQ9E6wUZqDTdr4uV5htnowJyiRWvs4hKx1PEpG1DfU5wnGoV
zS6SzigsqtSGV+sE68pUZpyrvTIDLAvh2wNpLGQgz4QIxsJ7Ews4U0Agmwo5hNayNRpOtbxjizNq
PCVxtcN3EYPiecnhOTcs5NpelELfacZkA8SEPRM38V7PtLMYDbzK53DoRylcHaDu8oCYhGQEXtPB
qMrUSV8qas3q9GV0LkvcRlPowsg7XCSRsrFVqPm6YT4YlfHqOEqy1JWsXip+eu0CYK51VyBFghct
eu6YIcld7YkU4kE9wJBjPB9As9ExcivDcK1I9rBW8OqSYyYGgMmW+P++yIMybpHPENDLqGlobN2l
vfM21gD8u95//R/qzqspdixN13+lY+5VIW8i5sxFSukzSTwJNwpgg7z3+vXnEdV1ChJ65/Scq4nu
6I4q9mZpSct85jVWxW0n+Y1sZ1Vy2cJcMxoiWwCIHz8ZCRmkDLVCGvTzuGKqH/+aeqhvy+VykMd5
WtSHUGJfQTcnk2zjOyLN20iXrpSCBRynWmBz6OOXfV229MJdUKNlw9ll9tHGyAoK50ZTIR2gwvTW
CKF1Knk1jlwBME5EBLhjW/cK7O089UgYZJcXhHIIUExPqo+ybr5pGTjQBLC22+qYcoTxy5S+FQSP
cOi4kQucJeFxEBXi5fdeQ8+RDfeQt+XxI3ujBnXFQr7gXzhdzwkCFvqRBGUPR5BZJe17h6redJQN
IMalxoLdmO6mIRJTu7Dq8KUItXVUEonU3k4d6yP4iVnbmhtXqo4VPqF4BmsX04oplOChhv+hhS9T
aAuYexnH2WaC+XJIHabkYipXDImHfRyn+cjaHKdjAG3/976K3luBWUw3YIeNsq24PZGs59parRNI
puGL0Uf3ilrM477VHX+VXyWZ71RF8Uv3Yfj7V0GWvAYC2quhiNM7rJEyX9ZUaNt8pHAszH3ERMxW
pofhvoq1eZvCRen6dONZozqrKMKlIkdi99TkyF/o/jysmLUbrrK6WImBAcxaWadGtI0GzLTHkUun
6sFps7YgKg6UC1qA063IQRtw0yIr7FkW0XXEO2oC0pxqiu4Eg/tcn+kCdlJF95D4FB11sbhuGyiw
YnxHTZjDcXgIcqQhxCZfDL3BDcKXdpObJPV2Tdo+N5K+0qRF5SUPXKxrOWpvWlV6oK5w2/suOM0d
3CowzegAVH2I1Fwj/vJbKm5lAWOmI1BVB+7nDAJInr+CVG1tIyLIioRbs+UqkSmWzly2ZtNll6Xr
v8QteyDykkujNDZeDguwI/1quPCG3H8JPO7JqAzeQz1IoPz2K6NobvJGXH2sQdFlrFQqj4MeveB+
tijweWVHEWPIuXvlttK6tN4CTIXPVI6mCuPfvbKpboSoJoGIjn795Ox10itTEjoTaT9ihN2Fc7ER
O0c3hNupAFD47doFmCxo6tLLbAOafReAxB4DA9h3T44jALE/9zjfngekBxA+DaLnhKU7rWNhyFs1
lFK4doz2EGbg9+269jdBWy4EX5uvQk88CKNwsMxiE4X5hq6z01B4SNhy0kRX2Zj6S4lSR6fDRo1Y
sGCaJLgjeg65hqRMJdQPVVgxlXjdVcKyGjnok8p4iLroesrU5MbbmVp4gElhB2KCqtIubYqFWC71
8CDp8Ogi0xkrb1nD3OemcVJ3hL7BdnsyY8HhbpI4EaeouINJ6COX5dbiqxAMFzCeb0QrXDcehKsQ
vo/grVnjnYXqdsnp5oJYF7fNADRSCzII/drGFyhZ5AlVmAYZA2ghcswBnZEM6rgYuwtZbu0maqD5
dXNreh5s5THafWkgNDRG4HQwcjSdPEHzN1jebf1qCnKpHABY7ijcGdswOUYqK5erlAsv0y/avtoY
vXk5kuJFkrZGkHWtpNR+6CVIEWLdAaUyJXDnOZUTLUT7jdOw8IOXVtJuinhYBC7yukLYUAhxu4WX
W/uqjg4lW1REkGJWqyk+VxkXABNCTUK78bRlMglfaCr7qrCspTWob5aYrwo1X+flsG+xaA+LC2SK
bAkZDnLYVUa1C39ndTdI3i4KBUd0lX0DNeL3C/JbB0IHsCJP1hIAgXTDkL+WVbPcoNYCptRBpE6Y
t3GSEwrpa8N/9LTwIcwJ06Zj+feD0iE83ZUMaxBLMLQ0qeyf1OblRoFchI6bk04hRuYO4PKSeXAh
4zeNbA8nHcpRsOQatOkglw88Qt1jeE/JjqSmoTI41SaHglWUEFa2LqIfJMcD9JePO0Xr6uOUkDdh
+1DwW6SpGvxRougoJEy7IJHbvaS/DEr0gmm5PVU4y966xTn42KbmeghQ/PKrI8rYV1FL7JUYyY76
2brISdXxi3N9SOPg04/NqF5NlZrenK4xClFeTi45lWeUKZuZctBmutQytz22ZMJ6SYVIq+bRaB2m
khY2jRdThjfNceL1jATVU6G2sYqjmv6qqI5RY+HqSLTErtr2mBKgG27PxSo6Q18ch8JYG5m2ZH/d
Zml2pPx+nNZ2ophXSTwvouBFDopjLYhXLb8zzlTWn3Hb0ZxTR1Q28mNF7RfovcWFZkK2Ko4fZwY0
36UbkLsZUyOtx7VdyeEvTUUBbmG0t8TQjqa4yEuSYen5eYg5YhkSaHoucTGIHbsiDbRLTb0CZus0
gnjL1UcHLrYOliQDAFHEtScSugk1IaxVkaMFERGOOJAoDrrwIOj1rrW8KzfNNnLNJwzC8j4eyJHb
uHIoeL+UdPKGltDNE96miojCTKfSpZflR6Ml19Up2GXUVNM4QZYiGCi3MlG48ehmvYRW9eATkPx5
yv9bCILbLOG//zn9ndcsH8rA8+v/+s8v/7QPXsusyt7r3/6p5Vs2NfGr0z/05TdX//XxY+8tm3r/
X/4Bml5QD1cgAIbrt6qJ/3yKf/7J/+4P/4km4CYHTfCaNWk9/TYvyNIveIJJ1/lfu3LcPKO9949d
8xo8f/tbf6EQsOUAIAvmm6aTwrnAwfEXCkH6g64QWH8DGChmODp9zb9QCOof9IQUlf4QwAVpghr8
o8qa2v8//yEpf4Db0hXE8FWZ3/vvoRDMDx+cv8MJkAeGQjPz4woXecDTcCLqQR4YYQX6vzLR/PHv
Vb2ZkzxFyNdJaz+RnKbE10mLD1pK9JiPDjH0PC7FcpZpNKmFSL+s+2gpi64T9Mj4VIn3IAnGwYul
xQj1t2lgs0rvMv1YwR9X9FWdjiyyYtGWxSQWVyMhSD/TR9ZJPsosf3WAgcQJDgBpHlqwiyJtrQfC
opato07dJ4nFCyUslr4q2HnwWoxvCvmOCpdMhehXtVDDJrypZMHhh2XVVsiUIMoyTAm+vzAzBHlC
VCp6dRE3/sad1CIMrBxJqk3CmE7SFkN5YXTIBpqXNFyniiGFrp4uUrjU9IDc834c74skXrZpe42a
1aKLK/L656hAWLTRYZk/jj2GayqlbdGYKRlqAh0YhMS3R1+04+i6gLRW38bdk6k/RIZ6oyXejYpy
3AAUKSxxkigvoqZejiGGcdRZh2SArBhQpHDtWIeWGj0UBaoKiD2VBgximPQGvSQ9vzYbHNLgfFZh
uBRULO0zY89TEs9jnyHhnqVpuyiC2UX2qgLIJbgf9Q/wqBwElxVPrHTFukTUK4WdNeqZLbrmngLo
vEZLepSDmRJyB6BBk9ZIDw7JPIZIm+SXrtpsswhtEn0fCtFSpzTTh90MmbVagk36onXCzJBcqnCX
rRLhPt5SArgfsxwo+2tloiYEnxrRTEdS4oUAhmOQt4WnchbLa2HwVgYXdws/mjtASNHMQEBl8NGR
Mvv7gqh2YAUoCPFRFg96qkljZScdTV0fXqvczOvollj62a0eM3Cyrpls2o7UV+R8r4ZjX5REn49R
Ub+6kP8b37vMBfXSHJJHJcjnqNAeLK87oGq/qGtu0mgmZKXthQjBUXGua2vhlsJdA+FiQob4ZHZB
eGyG0G711yyo0f+USCCodkkirwvwarbmbkBacRMZ2trgdYytuYpjND5JwpLklavy4JMzpWG8N8b7
xBTtCLaspL15IHLyiq02Avcp0cYzqQNIPkgEZe712rYW/LVX0qozALipqFvGBhWpbGfmJh2NuxKC
RmeETqWN+yLuL2u5WaL8YncUt2PKJpScnK7Ul4WSrjLTQDQBkiUs077cs6JmQqLYHSQLDa52E25j
azk07bKl0jscMkQBhoBbPWxuk+JSm1LA8I3VRBka1E9LQvVGdI4axr5SfoVxgdlB54z+s8D8g+LV
rLdluWrjYS5b1yEs7SJ4KiP30iWiT9Sert6bGNMt97TL2EfQwMvIfq6rapuGwcZXn/XgpWgR1opL
Jyi068gQloZ8I3FGJC1lHn3YSoTXeuDbSXyZe+WqkVZJ8TR4FBnqbN77LfH7ZpDyRRlJs5EvsYjN
aG3RKzJSYa771JOuCPNm4xAvDG+wG6GfS0O6SYX2DiC2bNboJWRw0HkH+WsuJiigC5cjtwdiTN4x
jvcmdErsSXmNlxapvKC++0m/SkQgWgN/33dKFC98bdwMdUvUfaePc+him0FAt1FVlorykmsydVEK
ve0dqNorRVl5w11A98f0EUfIZ2W1tnzDrkcaIcmkLfUsGI9aSnwg0Qktrrt0NxaPfp8sdcR4Bqmd
mZHInsQ+VOrnlnGRFD0hCwTlgv4SPXkhTREJuXFDgFpxvs6g0FpV4oThTerfWqM2LwdoPv1lCxfb
40SFGDKLImjaZsmPBs4+vj2w7Um0pXEnVn6yT4MQaNCxanu79587F8EaPkAktXYUIPogI8WDSoGR
3BnxvqupQWjLDKHIwfhFDkKDJ7lu0nSEmo40YQySydXnvSxBExfRrlE5YhsbnvHMgC6rK7dZ5du5
/krBZ/REyKujk0fHqiKEtu6gFu/qxqdE9QsH81k7kGFR7enoXY9DtwHeA08cBaBeQeatA0sGE7nY
WMTffb3KXQQ5Ux8xiQsrP8i0RTP1wS+5iQwLEEfOOVejwjBlWgupkZ7wj1o1kbf3aD2jJW5LrKVS
C53GfVE5Bi0zX6TuTZbFc/oykvYgk7qYIh+7prZGRW0jcnzWInhB8b4q4Ll7oNsKhO4piEjZVSwb
W9cPVyNymFI+PKghKbVqrkaFgC1v7L5G9TNAMcG4EbsLAA4NChttSkMDfTc0gFfUYWxXInu3Hk3p
rYrvY2249FCCbCxj6+W0chWAhFUROiSVtsXF4vrlpZjFB7Eh4gVf1iJ5VejDE2gjJ6SDbpY00hN9
bqGDmMCsSVURlYHYVhACVGQ67Vk5zw39Wm+DyzBTHdopV4Gsrj09BH2H/6Ak2z7Ipajpn4nb0YXV
poV0CNE6rUsU+FoETkMg+rKItA40djLRvIo2HWJ0XZzYeLI6k/r1gMBYLiiOFd8rGc7Y6lPRRCiy
oMpSphtTO5ZlZVfNCINanefjQZZeYhfvF2RIBBoIAjSqfhRArvcXadDZfjssQ0jscX8bC8lcqPJX
iSteJB0X+dYi9WKlKh1qCirCuwkymWE0nxbGUKLZJCGCEwIpaYplwdmSqo8eZdM0sy69QdzTDbVH
g/Z3eu0nDxrwPjPFY4EX5+p7aZzawqSJBrXPrKEtrc0qUjc1FpfT5y2ErQm7P7c0VELWgiEd8/hu
iJ8qkc4RIi4Qr2/G8dgr8UWbLXCCAVXAjl/rMpISmThDMaD2MY6IUawr6ZW51lvdPPUtoifoZ8Yy
QKmpnEwqI9977cHz6M9Sb8rqx6Z6osWw7yQ6GY1m86FBuxxHiMCVdwHU40oRqlVA9a6X3R3pKCWO
YRuY48FyoSaW1lLs6H1549JT3csmCK88hCwwkmNLZntmqyr4fKMJ1ppIR6O+VtfdXPOLmZiY61Je
19aDj9w4oFgbuW5OwdimiTrTVGs9qDWicu+0rme98K4HlV2Y14nYbQS3pf2k7eIBTWCF7g7dhlms
lzeC1e7LxrhTkcLzsN82EilHHEVaKF5yCDIyL468nFkqmbaf1HO0Tt24YGnbKNqicjdD8BgpVOvo
CjiBmaOjDuJGGA0kc8alUliXhkE4PAw7KvoXEQreaofeMDq8ObpqTktjQB3CPRZ6SBWW0X2VcdO7
0nzovI4iDbQiDWlPmjapq76ESbD1g2GRoyWr1s1CNqVl64VLs9WvvC65DstoYfisUQuN3GiBdski
4W0EUxFsEBdaJz/4RLlJj2Jnvo1bcenL1Ys1llcKxwiFFHuIE2oIjR02uE/o1saP60XsdZcWVwyA
G4RqyvXQ5/t8cO16YH3ylbr+V2/CofV2AcqkRlEuVHcnhRSHlXu5Ie7qx0UTXSW8p4BrBxVRLvD3
KMls16dfwB2jUib3fP8+8BQn8QeaEmb5OJCEN346Hw1jO9Jb07VlL1avdfGrQIQsFlEOLIVVQiIc
SCBkk8QxBQk/rA5hsnJToxkpotRdqfnrp6TvB9Cr/LUE+pFDSZPR0QQZh/h+iuSWPJXrGYtOmIpg
lrAXitfKJTXYlbal5hVv0cHeIvAs2OjNLSjXP6C2QLSQLq0z3sUnmPI/n0SRRG2iN8sUwE5AhTFo
MgRhu+lJkmfjaCyCDf3qmfga3OYXKFospfXv5/4DDYbs9u8R9ROgZ2CFoiQVHyMOczKJVbtKV72t
Luol6ty3Z0abitsn2aqExQDQW10n9DklN4usTrOQpBgaYw23OV34jnY9LrUl+rh4vkjnYKznxjup
JkqhnHlWw3gTK390YsqgK7Kq9t1a1pBQ5Umqe/77OU6Vwm9TxG4YdVMkGtRT7yJUCBLDmxLyRBpW
IZ0fkgEbx46ZroQIaJ7j130tXP5zxfw9nHTy/TK6LqZRMZzoIYXWDLNGeRd94VybYHpR32alTUZY
VJ9hMZ0sTDoBQ5VViCqLmxSGz2REjfSGLc6g+C/OcrN++mxwN+iUaMpkKThN+hODDtMDHdkkBf22
RXD9YRWNlKcNhmaGWfTCjxz3f/DRPg84QdQ/DTgE9IV6gQE1KbIFvBK6AMFConhTP1SN+z/ZdLgf
4WxMcYjyzTT/T8PJWTCKvaiB6dtwBc8mXiaphTrL1ubCp4Po/H5J/rjJVVOm6QRZkA7USXW7pYkR
09qfjpXiXp4Xy/IhfUBG6FlfcPKfXSzf6WAw3T4NN9X4P03PMoUhN02GC9fo39vV0ndQRV6Gq3Bj
nJnaT8v/81An67LRqjzvA3SrgwwJjCEFVHKdyXf/f+/v9JBEOcBN0H9gecyo1zrVjARogyzdUpn7
G+3c6pie+XSvqRM1H54Cdcdvdt6ZYDRsw+nQIgy7lWbZE3U5ujUYlRZ31A6I8Gz96OJRsEiX51xK
f3qjusY+hwEyndEnayUTVHxgWpDKsnTr9uT6FM+8c6fWD3x2ZbK6ZG+jEi99OyWTHPE3gLrTHFun
35EBbcXLAStB9eEc4fqEPPDnEWkpNEYmZ1/TFE+WY0AzJzUjst44m/VHkQ9obLO3yA7f9VmzozX2
hHO6/fsl84NCC4rp9M805Ah4kacHpi77keSWGaiKe3ePzFXy3O7wzLjxnXwb7Ajde8QqHXL4XYz7
bgPtZCY4Z53evkc2X57i9HZoyrAKM69IPu6/8HFA1+1jKwaX5kJdBTdY6J05SX84axjS1D7K5QgI
nbLOS7TzCqshHI5306tWtu6aHtIGSubhv+HkMx3MX/fK19FOLvhOCkXNbxnNfZpCNwOHSgqBNijj
BcJF9oCN2Xk277+Yo4kIDHQe/RvXvIpEDBjbBrfoWTdHnM8O8TGezoN07l8Vq4+l9G81bw75W3pT
l29v9f45/9/QeJkOrX/deAFsmga/nn/94zn99Y/b7OXZ+0oDnf723w0Y1ZINy+CqxBSdH/zVfpH/
ENlgtF3QqaKVMjE9/2q/SH8osEah6uJQL0Fn+7v7Iv4xietQSMDOXCQG/fdM0b/FKXR5dJzmyGQJ
wb5tcqlnERDGw4TYUMyR59LKdVIMrPBwcfqLYHEuTPm22r+Od7qdwfFbil8xnkkSX4K5C6U7P7NW
kvv26XNc/rmBPvMAvxvATiPJsmpN1rbYSJ/cAoYm+Gaga5aNpHyyTdf9TnyOfw17/zF2kJqbt6jW
z9RXyBBOfi3Z6gFX1DmWDStkSs8dKXzjr3v85FlOzm+DRFhtB56lTm+bInas4Ffk9mcO7O+3BKOA
fzHQq8GSUjxVbUAQMsjl0bBs/Ul51TcyyVC8gMA7H16h1973S9Lv+Zm3/C1QOhnzZGYR6ALsGxiz
ofgIpxywwFxZZPfW67gzPhjtTHqww8L28Vld9/u0xzr93ENMo3w5Q5HnAf2AdgYOFhiTnxCZ+zYP
+zIO0fOOejge7U6RPYrKpryJynjvD9WVaVnPTT7AxTAREZBH5SJQ5HevrqNdJDUNmry0ISx9XCI6
SNsAqft41BvHN+VjO1T3pY/+SBPcYMYwb2QUDxvDCO3Oap/akaJlEwlIkKY95ZHBQLoRPVrZwhqi
Tqu72MOMS6r4ZV6MvQtdVZr6iXWXUSaYyVnviLDFISkOe6Ey94osrERLWliD9qhWIGsyc92QqRd+
/QJlTbfJKXLKwCEmHiLq9qB+w1k7NnQea/OuapgK7bKtBRQgnZgPSqU7cgICJC7Ura5HWGuhqgKe
Tr3GlGevZs2Dh8FkOzG068o8hE32rorhO6H9NtetxzoSrny3/FXoJUpaqYvglJi9GnqxqCRx0TTW
uleVd1N0XwU1XsHhefDDamnozUIBCyXqwo0/xCBeze5QFBkPlwHMMeRw3xvBIhmqrRSxNKRwH2U1
yHrk80H2+H5x0RbgrRLznlB8WTUA/3QhvZItWllC+FDGU0G/AECvx6h0Sti+aeZgOb6EB1IebK1m
WKq5KKNdHSezMp0AjSqKuCboMOq56BsEDRzwaliaA26hmLx6i4jaqhCp6AKHT6k2rCW5kGYYqCGp
q1wUNC6VrMO/QagBQlYb0wBj0fb6IUnLt7BM1q7R/5INDpgS46IouhAtHcMWK36ILB39zPhawkfF
S+WrzjXx6hFxbjXlBLaDET8pcVRSWMwvQx3KEMV7TAo6x9WAIfrJIjSTtVqr15YG4lDZxnqC9Dnl
bxkVR6X2FUfsSmPeFMM880CG1YS6RdSvk0qcNyUg40ylQ6jGixw0uJdX15i9YBUbV5uY/5crgJX4
fr8pBkyklgYOmgTNTE8oxhoFpCdFiJ7Rhy4BzFQv2ArdSu6wCAXpVyA295IUzOW0Xvt16M21CjBZ
FiW/hlhtnVwJNCfQlWt4Jw+VFtNzV8HEW614ixsQCZUSsBkT3zyX5/9wIn0c/PBsdQVI4MlZUHpp
QT8sd+0/Ve7wVVujJGKXKLA0Z8b6yGNOzx38vAkRJZRySEw5lz6liWJRGFFv0sKW9+DMjqiQ1Y/q
lXeBnNZMeWm35Ty8LudIGt4ZNl3TaCMu/JW4DffnUp5vUTIHoC6a0N1lUUES5iQdH4uybQ28wWy3
u+vc1xrlxN+fsd/txBkBpTDEiTRqjKgif50q71oZ8U+gxIpjd7kuL7EkSufGYlxxwByitflqbZT7
1JshKLg6M/YUAp++5s9jTz///JrHJDVd+Hx2NRdNkshJh63fmNZsEvYbtucycnmqOJ2Mp2oTvFUD
MyVKp364XppT8yjBVk6yU2bvmEtph2rtJLLT7KG6z33Oa5Qag3U/V7Ud4OwzNYHvSkIsKI06LgVG
TSQwOykKxHirGIYRI2yPWJpuTz2+x3w1btp71OEWzZZ+wL//jj+P+C0wgw5dBTojZhThllg1LXHy
KZzRxprukO6Fc3XiH74pdRxSZ/BFU5R7MkPuw1yGzOvaU/r8Z4GsXeGGtm6X6fKc2ujP7/Pv0bST
GiPN8gZWZ4Td5LJ1lAXd7DvBhr60o4q67B7OjvdDmKsjkYa6KSEZJdST3eJayVAaXjbNLrigO+pu
ohWVgrtkadjJGlpie6WvgsXZdfPDOfBl3JOd0khmb+jBx7jdXJzni/igr+upzGNTLd7A/j4XdP6Q
QDAiktrTqcCMT8JsCEP9iBndtDeBr6PKtnLXSK3YIHLfa1Q3lXMF8R8WzpcBTyJOb/DkvPlzQIl7
cqnO+xURGy23RX8hn6+9TBM4OQxI0EyTlAt85bcz3o9SCGZxBewJw6mGUG81rR9/oc3zh/7Kf1a4
5qtZeZGSPJyNbH/8nuxLDfieQd3nZB1ReYUfAtrflq+EeikOM6+5RuNdeNVe3U15oz5atrXPCzuC
E+YtQ0JPA7FnjqYRdWX8GM4V9n762rjd8xZk8IKcQV9PYqzD9RABH/xKr0x3Xu9Um+htAQph5Cjk
c59f0T997s8jnnxuwTLksQ7QGQfb5F9iu2InS2+HgnQ/x9zn/Hg/7dzP452cSw3WDkjzMB6ANxnA
4FGdU9y2ZZidM+jYC+l+vBPWmK6cOxB/+NTAKjVZYx/BZjj91IVVppbc4YjbLtxllsD0nVVcNvkq
Wg9OeR0cQ9gTv86c+j8kpoZokvyAPZMN+j1fv6eRpG3duYpr43pkqzZ+EATaj+q6WrCgFjgoCTPt
8ZwO8YfK2MmWMiRmOZ2P/OebEDE9JSIJw7W9e+RrAHdNJShtK22TJRAOG4V382A8TSWI0hacc4XN
n+aMsuGkFIQI8rebJ/M7sOEy5k8Klsv1VhVB/wjXv3+xP45hqKaFAyoA2dP3GpRWlFoNY3jNi5Wu
9eLWFc7IyP20XqRPQ0w//xQUmZExmkooMIR4KKv37qyo0bkBToJbzexHc9SZg6+FC6+qlo38/Pu3
9MNeMyTkFnTiSR3FqZO9prZG4Na5B4Z2sBaCJWPpjO+J0KD4Zc1+P9SPk7HQylBoJtKWO1noEK+A
5QgMBWNzJ1jek652N78f4ntHgDoTIGq0EamXM9DJYa0LYk+OyxcJ16CG7JFSGkj/Jd4050PiHw7i
L2NNx+anry/Hgd+E01gVp7DkTCGp+cvg3gVesTAuhdszc/vhGP4y3sn7U73GsxhuCv+55h1unDeQ
Gbjcl0vPSR5+P9oP6+LLYCdLe+gRPuk/JocTm9hfe/IxptyS6Pe/H+ensPDLQCdLXEdBt8SbBhKV
o2ALgrrqSloFeyzVdBWF1XJZPJw7539YiF+GnOb+6cO5vSCiOM+QMsl10GAd7739flY/jTCtQdpF
6FYTPHwdoSX3DYfGFyB4eVcWfrR5fU5u/acP9HmIk0s5FA1QshJDNBhLaI0ObN0F3pXPm+HMQfrz
ZIjcNbQKCcFOlkKdwbDtcbrEIQcMoxTYqfT0+9f1U7ZnTo4Rfw1xsggszP+CSgw5hTJ5rXvW1ivN
eZbGuES5V0JZvI+y9tKk7tYfWscFGKj27WNpUVKorfsyRZCkyvexBjy0k9d5lqwgjyzPPONP2x2v
BMQguS8VTTz5pjVsNcnsMoHt1717kxGC3YFOREc72WvgJ2fjvN5+5KWIwVfr4kBbd34uGv3xgINB
gq4ekAYJ3sbXlZWrbS5lYi6wXQy6ufTF9yXhib4QV+dyfnlaQicxgqlMCpkitzQ2IicfPomNSk0z
ZqzH1d4okAWr++LK8q1nDl6UWdTbUO4XYucvqyiHaxcn2zBqcspoOvIIyA0ao39Ue+gXWJgitFHL
VPdQtRTRXqlyfLSNJl4U4ijOVE+9c43gMCjuKjaGK9HTzzACv3fbuBk+T+ZkiZXakGRVUQh2vLNe
Jx15c6dddY5mR8758sVPpRpzUvU0Vbgd6rfgQ00LA99MXp28xJD5XXImTwvtOnyQrqQPSwvByZzc
dq+Tl98v0w/l79OPRsedEiEIG4vF+nWBjKLUSgWYW7s9mst25xZ2sEWeeCFdF462LNay0+4VNOTO
JkrnRrZOEvzM8mK96Rm5F+KJmkHxfFijV3iBce8y6KSrMWnAcprVTWmJE0Nfw/g7RJZGepVF8dUH
XR7l6dqXwb+feSk/VJNAHf2/l2KdhgWW0hjwO3gpC2khzCZZf2WJ1O75oOCnS/rDTIWyEVXJ0yDH
jHJ/bLwGqj5YMbwvbe8KZRgQf+m8O6sl/OMOpUImkwwit0nX6evHrhIZp8yQ0XqhAOOrAm1K9dHu
RvUSVSHJRpn+MTDzFco3K5CVe7dQl37objojWfP8uxoePrTJ7j4VzHfBT5dY3aY7N/Wue6O7AvGw
xgmUGvFY31N9fC6z9k2Ukt62IsE+84l+Omx0ZmBgjCJplPy+TiVQhxJtt5apHK3d1BG3jvI82eBc
ZT7WZNMk1uUFsMmXYHGugEIT6fSkU2kLk4jwxfifb1AxmgCJordUwvIqBq6bZ+5DEYE5D3pZm6Vu
2YW2UWre0vXwpGuQo8GG3eyeG6V5VduyAvIMKEJp8IKllyHagilAlbJyakyt2G/HQEphNklwtDId
E0hBAtOgKO1jV6RPRmbAWGoTWhae36KrHQybPLPSpRuNdwjyIgbrlvjYZqbqxJGBFfQgFTemTu+S
PzYJtfSrpq0wWPRCa65a8B58U+/nVdC+9o3M1Ygy8pJWSLSSQwRlaq0CPCvHkLAQ86mtIr5qxZA0
rxTxDO3MbuY3MKLMQo3XOEjCDPC1p1J3IUOkxkSBwvsMw1hIB5TauS5Rc8l6GF7aOqbD1uJgK+qO
2IoSQH9cPOtSPSie/6jLHi4+I93mOqrzQyl0wOCRf7PsSFT53HWR4pIKtF+s6/t8kAHKgveHZzAf
3UzE0EmCmGSMsrgupFxFNNuMjXvFRVLOQuzdysJLyD2PsdkOOLnxQFWQPYdtc8B+bxfAjMaAXYkv
BcmfmAei0qlOkMaIqdRprS+shvJynaIVLAG+7jPkG3T4K4ieW/XGTQcdnQKRwr5SN5eVEJgUwJGO
uLWSCLnXuDdsCIE0eTx1IEZC0rGNWslx26hYVXhWtm3wloSwJKPKQNbJwG8txOFbHb11EvW7TFV/
AbR/9fT+Go38YSmMxS9tIkn1oJlngalD8Coa3xkQp5sFgifZoZ9iM6PP2zqgbGBhKVkUtqIU60qh
/wD/8YHm5NxslAutiG8sGX6IIYjC2uvzG6MVj1GfXuhheqFNrr+JigVpXsgQ1k2htLEZthAZ7vGm
V7vLymuPRQLxWPEcVXBv/Lh9iS2fx1IrViz9vgxOWZKFF5D4sLGU8oK1EKoLaI/bTu7uEc27NM3g
mS4gHhx1eBvUsWQHHQ04ltGFJjc+rCP2R96H1BxK+Sa01Ick6Z8hW17KagUPtfT2vdg8E4K6k14U
ZX96a5RB0frA3DZxxVs9D9ZGySZoIX/P+sG49zP9EGrkRkPoOV6tP+RZS0s262yO6HqmGHDSzQF1
uMkFBiy6Jc17FTEPzyDBalMlvUzTX+Sww1XMinRw634qQ0b0BXhRo8Y0Y3iZc0tJqEqWVgmvszv4
rbJSNbZXOFynGaQpX+72aAshN2pd96qvOolRr1oNKLwGjUdJtUM1qI9R7NEpDvHw05Rb6/9ydx7N
kRxJm/4ra3tPWmpx2EuKktBAo9F9SUMDjdRa56/fJ8GhEaiqQQ1nT9+azVxII7wiMoSH+yumni69
0l/BstqoqZqwo+rXQiywdfU1e2bLqwhpKKq/449cSX7spqH/nLD6oK5Rv4nEiySQPD3P15QzMf6U
4nWZRDeFDkdLT7b12K+bWroM5/hNUJPLSG9ZBNnQumkmPMvIl9qykT2aMVDguKHLjN32Yqg63NcT
BtJ6Hrjw8E2UJxprJ/sweIVMfcHekFa6oF4kYU6jMqkHp02QKzes+Sql0nYp5uhAoZu88YfpYpys
79Io32WKf98HM2AM/3ooVS9OO8QrEM1QsxKn+b7eJWO1tob5uQ6711obb0Wj+hGjbunWQ3uPJAHU
g2k/C9GwAkSDJ2/nIzk2cBrPtf6YzaixmG2yFoN01WX1iH9I7DWmda9Fw1Xmx1e1VULNkjf6HF7I
PSbVMdncZSGYV/iLbPRUv0hwcxZyalSK+T0bjBD+TlTs5nyaXUkYr9h1mD7N3bTSy57OrczxrzQD
7Fw5URAurDlPcbWHwoI0pdRi29x334VWpXFWyPqqisxVJCO8toiEhNKbUcHy7NvquQ6gTjZyCxfE
F+KtmU7pzsfimfaxrnhGhatjXFbPGmypTd2Kt34kXmeGtVasBhoKPusBIrBGP8vbRleguRXYSFpK
A9mrGwAv1PW3UeRysSU5Di7RRV/EU4tfXEb2XMnffcO4qEt9nWmzjNiQuUmaakQfofkRDtMi1+ml
nbFK2+kVftG1wr2gGumMY/t8U9W6N82wGWlOp7yQ8q0/xSupVjM7aMEYzDjEdlE072bJuOmzgGys
kdnJ8XSjxtJl0UQ/OxFLBKkY7+p6oigZmT/G1NoGWsWmC43HwWx3iV/gBlV02AOL6S2SQLjuVDj2
YkoNLRHZGw3oR4xIkQNR4zlgde8rK8xlpyk1KGKd0ttQDIbLegr6y1Sp0O+cB+l+gofoNgaG5ROG
0xijpqtm4CRW/CSCyGrcVwo1ac3HC6qdo+9yk/tY/hbzxqzHaJ3J9WZRx5TV/HdkDq9lHewEKX9M
02SndCMCMt1FojarzsqvzWZmYgyMvIqhAoMQdE2xMSawB/DDcgeFzzXE5J96nykoSHLWKiJe4Khz
yJDsxvE+Qqn2shrj1M5FSHFWDtpE0ptvalvfYK88fS9M34LkRh0Ffe4Rlhgac1+nbEty+emlQa8J
cV6N3csXphdxkLGh4ZXMGTgydbHIAc2/4DPPt56Pyg9LGIkgdLcwtHsHAHyo1hgQWeqZcqLDtNvl
LHmKfC4BPH5VH8Q4qAhNaidF8RKj8aTVgjX3t9GFsE7J2c/VbU6wcz6P56COEKVSMlJfAJPl9u50
RR/U4Vp3ULt2UfJxo/tzALGzozsoFZWBNHJAvn+odmvsQ1cAR79Y8sW7s8YqJ78WWAwZVzaRGsXB
iyTosXjMSLMZnbQCHKRthmAXvHNzoHp+R9QBbJ/6L3MTdEVQ9Lj5c9F9RBq+t8aP1iJ8AZC0uEiK
ymFZZJhTjhod3F1JCVuI4ffVWw2WWYcGwCyhYCo1V4sXudCcc3g9ejssa+dD6IMqSWTImUhiTiJr
U+e7SV305XczpoAIozryKt7nu2mjnWvBnot6UM4omjkKEqh475tv3iqmnUKDQhrUw7hyPWyb+76y
ceI685I+uedpE6Doj/nBUVO97eG4tjqDXYhtyc7yWm/Z82fLXCeX0Yc4B2eLYiZKl5vEkdfF4+Tl
brU2SxtUrAv7+TZyUSzafH2aHYNV37/j30M7WELYdU59iUyLY16a39oVDo8aT4VVvgKhdQNm70la
l7QTOqCpbuNmaPzatT1fogiwFW7OnkhHz+GDX3OwquKp6apQ4de0bn3RbtNVctkAXUBRao6dyBlc
yRM3CPHpXJ10O868xpcz6Gg74d8LKhqqA7iqw6M95iO3AtRoao3OkEmr0qw2fSg+D0GErIl5+/Xk
n/zcf8c7xIbk+JDMmeGjQ5I/hGgDz+bj1wGW7fDFgLSD6oJcClFTKQQIEF+dKsQ+bobiTInxKAZF
BLpOiyGxqkpHIjoTsuFanI30Z5KfmX4jD/usvf96GO/WKUfj+HDnHowDL41CH8geMdk2NgJKuTYU
ecCG1RDYRlS8ZdXgTRaKWhXY7iAONv0sPM9mtB9qIeJtjTzOKM43vK/PrJjTv+zDJzzYsajbYdEd
0oNYulMKlvQ/xofIo1puYxPfU7sZtsWK2s2ZJORs3INtq8iz3AsTS1Wzreton95oq269wAXgStrJ
Q7jJuFXPYhTk5c8efYgPwz3YnxFuQEMXM1w8roE62/kruIg1GFC3f2wZduKh+EWfwq0ugh9NaVf3
yXUj2udaWe8X21e/4+AeaLraV0uNhY0n7Vr3GpDf1c64CK78dX2jbWludTYNC0qR6K9k37SrlhWw
02pbWJur+lZ+XYxrsYW5/g/m6OQZBrzMAlwGs+K9YPwhc2tzIaDuzxzVcPiwl663Fgthi9RHdNVf
9EgrbZQNXNYXlRZt+xgptvEmPeIc3z9Lb80W4U23OdOxP9qjy7H64ScdpEKJFCWSsqzS0fyFe67S
G1Qyzt0kp9eGBWmL/9FdP/gmaGGGQ5YQZMkmi9kurnSA+QbeFFehE3imq96LHaC+GvibDq3fni7K
W/GsR+ipQ1XCd2dpFkGhOsyJZu6PfK4Rhh+ArVTtYOfmPwbMMJ0fQxzsgtSXEUCVGKl5idJGsNHf
sUimi+VY6P1nls/HFIuDmAezqxptRW+VDb/M7jSTYcYr36Xm+OQ/BY66Se7jy3PJwckUGnzxAkBD
be0IdJUlMXK+FewGjSSPVyTIAnk7UdQv12djHTUrlgF+iHWwRlNL8dVaJ1brik60ia8NrwcJVJ73
Hz5qVrxH4kmFcjyq6IfY6XIoQ79YIJnxNrxZ8KY8M3eSI8PH/g/4bifXIzTbv6IdPLLMVOR2NN8B
oIicRTPNkZinyEsLquxqMVssL88iFU8lMhK9ESyWTV0+gjmhgxC34whs2bo316KnesoGYTFvuRtw
l3+cHxcX6WJ/jjL5/ig9PJY/xj3YGPFMwV1c4k677CpAmcwbV4MX7BfUonKlUAtZN+60Uh5DD4LH
Ol3vkpvUE85jQ09NOuBXzgADsvTR6zmemwmTAYqUjeevS2SYHvMVntYokALIH38mboxM3JkD8OQW
Bc22WBtCoTsSaEjbssK8ltHHF/quuRvW8Qrt3XXnFlvR9feJa7lnd83pgf4d8yD/QJi+aSN5Aajj
eL8QnSUXDXYeY5GjmuvJhfHvncvST72GVA2Km2hQCTl67I5CncVUaJYkINgsFZBh4Yv+d6+hRS4B
uReMNo5et0EodeGwAP+Xvhg53TbZRZeqPfDSQ54efF54zk371BWGasJCNJBJZw95bHlX9pyFBQA9
zru+B+0a7eeN4SFDM3oBhSjvX4ncPyKo/mfSof/jaKyLj+O/p7H+qR/6GOUvv9ERXbisbfj7f63r
3/nza5T/bj6Jii5/6i9Oq4Q8qApsRoQDT2FsgWf8xWqV/liWC9rgpryQWhe90b9Yrcofirmw5pcD
QTdpVf9Na5X/0JSFZA7NHbgzlIB/ZG16fLkAUAGGsBz4FIQO8Zf1MKV9LNSxm+uDw/753haFG6Az
ia/GnjYWrUEafVjPDSmKcsV6QLfrwzyeqgodn/78hGVEJiNCQPXgtZS1aKhYDTY15mV/kXgPtOtC
90W9Fi4n95sGH8ly5bX040zU471DVJV2sgp7mL7yweM5Vntf64oRiiF5N1RMN9pl6wWpp6/0X+fZ
6ycHuQgEkGNjvCke5ENji9cTjVQMAGnYRAEK6HVHjxnqerJIe1X218Nb/tznm43RfQh3cIt3vl7q
Gm0Udyqvqhx5twKdMgp9/29RlkF/eDrMg67lwRIFx1ynrxZdP+QI43NkjeMq2ufBHKRaiZxkiFDz
qQqeJzThaWDSMNKidZLX3tcjOh1qUauQFrtwY1k1H0akY7kw5fQM3TQqsNYK9zhOUO6Qd6L4+nWk
41uJQS3mAAvzbuEofY6kVtjJZcuC+PNW6jcDjLf/6lb6HOdg8uJRSGZRZPIyMbtOwtKzEBZbVCSN
olwNSvHQ9r5HX2oTzAg2ZrpbmLc0atGTVZyvR3wM7jL4KYsiMj0CctnDRNbP+sHAOpzr/lJZSW5z
2W6MS8lBWO82XZ8rjh1DVt+jASdatHcW8Z3PE4wYeBbT24xdTJHL7ZI3q9vkokHzkpTKG7bnOd4n
MqplgH+HXLKfD6tHq8EyTBUhF1iRpXnZO+NGubUuQXTZeP9G7v4ctfLfzOrfQQ9OFjGVzShMCaqu
lRV2lahROel+0avRIN6dJQWcXLcfxnhwsrR9aloAJ2KKBQGFAXObbIW1vDmrjLOc+kcn2Ic4B/sj
SWV/EibiiDtjhRA8SnEgNhVH+pZcnytknxvTwR4Jq5Yy+rJU0HYA1/xnhgg6fPv1BjgdBkHwd1fg
I9BfrwVtb4rvXyrYYB343oqDE3kmjHKcZLMMTSooCtIXGhjUz8swG9G2DQ3igHT4Kai/jVZ32qDz
jFK8S2V9ZynJfiyF7RAV6zL90eO4xAPzp9GUmxa8NfvUscYJaFSyshT8mUdjN+kvWoJOUKU7g1nt
A/AishSADW1AlQruPGB+hp6rtfgSiLoTTg8oJJ65bU4UEZdxkcqT8YrkCQdLImvCovMzZFijx87r
HzAMHO+lDcwfr0IWVQYHYcsXqF1fnvMkfj+MDxcj84huAnTXY4UfSZi0LvSZ0UnGG0GyCxFNWxrm
CLKvRM7RNAx/lSn6sP3v2KhsPdEcP03Wod9FdiqOv4R+XGlltqIQuNZReMZlKvUnPFV0p/RRIVNf
ItL1YgLBkcjbYvzld+ZFlJUXMnBLrU84tEvEE3PHCFpHRudUbrt9z/uwkR8FxXzohsGN09BDbmAb
1kiT+r4n69omGPGFX8ANCkZwSJdGen9rGCHmSz7tPQHCP1V87XtgZWhNwr6h8RcWmRcMoJA0Eyrv
tJESlc95MTLFgWg9mFa3VpKeGUfB2BTucdDDI5oWS6i7WQy/osdCZBDPXR3H1RZZ+fABDkm3bR4J
PYsidudSQTf0Rgx2/ZyujLJxUAM3xu5ajlNE6c8WzJdb4ujL881lJPwNUtTD5BRXLilU1SVNXESH
0pU/2PJN7S31l/Y3MpbnXHqWs+YgICcEWGR5Ua85qvbIRtG39A64JOmwxOwx1dzPPmIr1sPi0Zr0
5wjrJ4rkMjp/lDo4e3Qklg4uSsny9RwJ/ZgsW7hGEp8WBGC2Ac+S1Daekk11iSLoGkWO3jMR8/Zt
TdwUr0tJxvfOKSqeOLo+/ZaDGzQ3wxmVYHyyJ6XDpg6h+OTq60P4dISl2IKVg4Y+0OfDUUz9HGth
FGhT+XFKYhrd/rlzSj71CdW/Qyz//kMakAYg5aQlBJaxa5UmQ3bprxpX26mb9PKfM03hI+ofoh18
vlKRBA3zbC4vGNsiOUf1O/hWuabt28218OPsxXwiRf4U7+ATmVOKFQOVT55rCijtGvmj/aL6NT5a
P+VVAFJf2CbfaXp+/d2Ww/1oX3wY5kGaM5aBGlcDYWdsXYyQs65GdMnHzEHP11l6prRyQieWWaVR
CJmY99oRNSCV2hoXpEV+37vUXgCkbxHopzg3XBW3KMZsEpk+TelFS4HQLV7LXX4p3309YuXkkJeT
wIBweqxVEepW0yJky5B5Xgnhvq5+TCZF0ix5KEB6xnFyzYNlpxVbXVyLdJy19i1FiRTDUVcP7zPT
8Kqh2/aYcbWLZD765JGm230FOTuvvHCBDgaALXxlbcETnvLKXkBOISDfpMAtQxP495CpAWGWUb/F
CdT9eoQnXqnGglHgvCNFtw5f/okA8i8JlklWb3sZ/PiwH6r5TJBTCfKnKAfbsYd537WKGbv6LWiT
feAh2G+jw3y1HGHnqqry6Y/295gOtiNeaqU4YXfs6tVjPzxqWeYMnWzLNbCorrd1XK6FYsMcr+s4
W6WFtStlQJQJ2OcQAQ1Z9LT2GR2sDYbL66Ar7Vj/OcfY3aN3X8ao8PuurD6JqXRmf51onrDiP3yM
g33dt8GUFhE/HKNGbyECkaDiLrYdMPc8+4o45pItp9aHaAfbWcYqfhY0PkqngSG3o7v8dbxPNv1F
5sUrLHG90atnWwSb6JqrIaMKdC7pP/VaQxkOPx8J6RAVDZPPxzRGh75U+AzY/zl4EUL/kEMF5AS7
i3nnX+Ne6PIRnH+84uE3IQFM9gXr8LDcFvQ6Skddk7izMdkUpZ0ANKuIM9TXYU6seYVCNPVBpBgo
cskHt5xRCnqhjuEiy9puB6ycvaWJSdvIq0AxuuceoccbWUHjAKo4YCBKeYdlE5VjSpIC8uMuhTaE
ykH6nV93ZoUeZ0afgxwsUDkHXyro5IBD2N21SFONae1lyU+k7Zyk1tYmJ8jX03hyWJDqkNqjQktv
/PMKadWw7AKJiCFQZlD4Tm2KOAb1506oE7UKMkxATVSIlxeOePCyEQNFHpFMpwqrGmu9N3etBEAh
QsAnSK4jVXbK0VqFuKcmCbf64LuqAB9W+SlNoSOhcDbj6JDm40qJ5SvTADmc0cnRgBFqtyZa7vhd
ryKcSVDQ3CxSVdXcbor6+1y96fHDXDxMwlXRDGjPwXcTMFEyjJWF1ba2ONr5rzgjdGrgCVHq5YBx
G1V01XJw5OIesS27xsEoN0mGx9Cux9zpdJzoJHo5uen0yu9hMbb3y3Uw8KtSyxPSN2DuEKC0vWol
+3aw9s2UQjbfV74JuQa3bnTG8hRvevysNIsumFzhUKFDjvmJmR+gddrW5l2Fmc6kPc/jt7wxbOgA
67Ep36xifrBkJP5zwZmkX7Uq7eIAJGOaX1oJxiFZu5rKwpswHu96ba2G4tq35k3LyrZLofzVYRmV
4m8p+DeKUSCvFrmpgAR1I2GRl7nzrD9i3mYXo+lps+B9vdpOrwKNWjwc26USfrAKAhnt4V4g+S2f
Bg9lLOKDYls0YmruKtSw1l8HPLWhZCLxokUDDJGJz8ubAmRbTy3v6eVRpSGLlkq/pmXRSVhrqKyD
cTpTmjhmHxqcejTiEKem6SEdAk/bORD8QeWgiAprnWGvLWaJFwl3i00I1pZOqDLbLcK5WGwqpbZr
6usuLwHUJa6ev7QFev2ldmbej8syy2+igCYqqI7CBvw8DSCiMssKmPahuygxdYrn70l7RZ/SNgOR
Z/TbWH37euJP1BM+hsSP9XNIXx7zjMpN7AILcQ0LUn2lbWHbbWQu3mZ+mYvrQhYw68a5rYscOKpO
jOFSe1vE0x5PQ8eUMC7Xsp2kgGZNTYyyv5sJV2Y1OXjAuhZOQVDhSNvAmQavswTInFND7IzvCOzJ
2Bc3GGHMSrDHQXzdzlsVeltkXbel7JgWmkQjnijBszqF942prSOj8RoD5T1DdJO59iI/2xe1vKLG
tDM6czVz5BRz+hgPqp0DdIPacBuK6YOQBOjU34uy7iiR4Yz5BMeFR2XJZauZOPJk61AUnQa/08wo
7Bku9qCtJF91qJmvCw1npGY6c9gut8Tnd8TnqT840/F4qWC7MfUDLnch0x3kZ94OpyOQ1MIsprh/
lFfkQSRXOesphO+FxGaIM9zX6+eYuPy+jf4OcVCE7WakaifEIalKmOtwvbR/Ra+OV8kOtz6kyFpM
hPeynf4Uzl71x88/5g9Iq4rk2tIjOdgtYySPzbA8jAoDIZzovo3Ysdpv+Btfj/FMHONgi+SJkpmD
zuOnnK60KcTrzrc7rIJpnGy+jgQH98SaWNqASHhbtFQPx9RmMUdRjGMU7Hl3DEQckIQ1zsOcgBjf
N+0TjkYXaiDDt2zcuvldgI4PDQqOEq1+8EzaE9QTW8auTkzMfaM+ZYKA1uiEfZnkiFT1ZpXKctE6
VZKtwQK6UruX9Bcslt1sxMY4pdaRa6uZVmAG8lWGzaVYuyC67TTN9tvGCyqs4KF15cszDou4wsKB
WChcLRDdrvs1l7mNQoAziuiqBo0rj6WbK68qV36iNVddPKwk6NqziaV3FKyq0fckDXtw+T4yvivG
Syc8jcZdWt73+NmPloorOQofpgTbqPbCEeYXtoSQBq8W+yNRQU1zhGP4Q8C7Z6I/1tFcxNPIKRXL
E8UIV73Gm1XNUTUYiGmPpzJI07SXsSEPGqfgn6rWWx+EjlLOL6Ui7PlRay1PnTCWVr4GQl/ON/PU
PhbyInpUbMQKjOb8g/qcN5QYYrXkzVG7aeoQyulFVEZusCh++QtpVPPGJL5OkhgnJtWFDbSam84x
xvCmlJVtA8etNovKjovYVgWkyMLoGypTN2mLaX21j8anBkXRQLtr4Q0Guox+be5ok77tYlylBnzf
sPgQG4xnA3UFsXFXZybGOzictPEugDUlxytFbdYjs5TjVgDPstuFxmvafE8mv8KrbHa1bH76egmf
OnI+LODDzSJkg9TLUgYSU3ua8mfTOrdFTqUKHwMcnJpdFwyKFREAdUfNoj7oFCih3ygu3o3rFnS7
sNJr17z/U6pBcM9heE5l4h/jy58vzFmlxeWPxIeU1Zg3AbQJuTtTGTyZnHwMcpAPmeIQWVJOkDqg
EyI2bo4zKFomjghdRcdKsm63UnunkpZJQbLOYOcZoIq4q618Ncqyawjn5n0Z1+FthdwTMBCgS6ib
H8z70A/DWDX8pFT7DSlGD7cZbqFZFrhRckFTwI3LN1/dFRyQbXRmPtRzwQ8mvat0KdWsNHHDUd60
s4SDZXWVKoMTVNNtidOaSbdoFNkjWbiN6toV2xyR5tDr9Gk1SMW2jvqb3lIhds64sYUev9tWQtyU
um5TV0g+VeE2zxc2MyYbY7SrMVSPDInjB2Hf3lq1KiKQHc6k469yowrqI35tOEIXdqq2awmryDi6
lNXozOP51Gaix0Tv0cJCRTm8DQapitBYrhMX28qME34xKfzn2/VDhMPtWsRJwAVOBAVqc5lO/P/X
1xFO7RcNfgOpFbpqULw+75dUkoc89EkQ9GJ2EgHeES6GplWcGciJ3oEif4hzSAlRtNAsGpM45iVu
kqqjPncQv7Ge0Bx8Wzcl7yy32rbY2K/FnO5cedl+6y4WP6Z/DhLhlzBYfg0g0nf3gI9Fd4SvExOc
Eym1lLl99JzD1IxaqrP6mfTu9Jg/RDpMvmJ9GsOSZ9O0m5wAczOIgakNw2ArbepfsHV5ASuOuckf
mxf9ovV81Hfznz5XQWx//ZVPnliLIzXAcQZ31FGW9aYpx6ZIABz4k2Oug7120ThcUhsav5f+9fyo
OfIG87LXM4FP3AfktrwdLYm2KCiWz+sLmepKSkIC698skpe3hnKhcEdGiC0nygpvi+YkKgqbTrQh
s5wrN1FXOj4X0X9AaxS0sKrAffocXy1JUPWhS1wJoXMT805TQ2ref9KtG1Ov10L1ABDLToLrTmo8
Hc0DTRU8yWhsrYzWS17kw84ZY5Dbbb6LEoxTeVCVKYWW8tKSOgyaYGiTKAKcQrsbMKUA7x9X5RR2
iCiXVA+ave+n+z6YvEGevTlUbWQInEaGTCz6a78MPJ28P25+KFr+0A447Q0K5qkYBvq4tlbfZbm4
Gfti15f6jtIFyhf7QTCdvCwdFbx8MitrkVeY1GjbMP5pRC9qR3aHCuBKanFcnSHQ57ItjZVbt/EV
5Ua7MKrr0d8ZGZoDiDeNOgj7VPiGUMaVomWuJXSOpfpvIuWlOJFXhRyvUQ+49bEmVupK30hSsjch
ZIZ4wSYKwlBzZDxrFRoLYvXa0iqhe9A+aIn8ex6st0awtn7MkNOq2/sNNnIyKI3AKK/xn3pDy/63
VQG8Dw3XjKK9xNzJ5o2KXKeB7geOwI4fv9Vq4QSoAPS6BIcNy8gR5ruhI0af8Qrf5+PrHPzSkCwQ
5tmeTPJpNtooYZbbmm4p7FsNujt+tAHw6LhpPbJ7W2oqWIGRrSg3gXQ9hIltNvXWRESky7pL0eTB
V85bo+EON8qrUEZr3nwMElDeCpV6/3GWSydVI7x9v02VicvhS9Tn9hBoTicpN0kq4qXeejngcDW5
sUpwD9JvvRu2Q2fabYH9phrbYWnhmK3yZg8dU9BvBJVGsX6hDqpX++TCPXa0SajdlXm3mgvrtsjM
14zEsU54hEsXQVTYUUQqlSgesm5ch79r/QllRlvKAmyt31TER8Mh/QlNBoy8El9lLD/QG4N1I6rx
pS83LCDTvAticR3l4ClnKbuQpXmtV0hDjBdqAV0wwtVZFH7JbbrrNQjyy6S1ebHRs/kq6/qLRtKR
TIC/P6peNuPCvtzUqvhUZxJFvrc5o67W7gYS77a7m6S9r6ID29+jH2m30+DmPGgiE54+d7tBsaeU
9W3KkyKYDYwzH5TqTsnQdzI1XgY/JoqSMcr4ZniRmOW6rIAWUYhM6ieDElw/Yi4WYxGvrRMF784c
1Zrhec4VOxn3Y145qYKXvVTRGWvX0CVx/UTTGW2LKOrttDRXsgxMqe5xexNQi3mNuaMC41E1Lg20
0Cb02YbInXj6YNx9KevIgY0YIixTyy4zMG31I2NXDoaNea2r8++U3HJC46r1DWyg9U1Q3xcjqndz
5fmIKxtCZRfStznajAPoGYNpjF+kGbNmCwBT9Jbyeig4IowavIjg+jOUcsMELybZtX6nhMWtkBZO
nbzNFERyUPIhtbiyMdxSt+7aFpdv0CTmZCIs89zKFWIoO6n6nSIy0Bs5osYccspth4M6LYz5hVTJ
27f+JkvtunLVAVNqRpgluDH6L8a8HoyHur4KAo0qKcep8Sga5cqi46JOI8VRTG6oLMw8YyVsXekO
1j0PvexlUMJLzJjsIIKklt3JBdI2YsfO/S7m+xIqoSjdicWPUr6I1W6vlBF719zK7RN9Aqdtenua
HpPpfg5fAGNSzv5B5m0PQEejNFjN3Kpx/9CzAmVlLRs/jAKuuPakTbTDsByd/cTNtM2IPoeoXUs6
/0QlOyUvb/3hLghQD0knJ2+ukxon4bJc6eIPIcz21RxhoJ1vcV/KM9BK5k2omM6cKrYP1kGeX3yh
eKxFDJ4B5xiF7MktgPpAdkcjvG4EANKsOXw/GjFY+TJrQEt3NEO+hdH9EJPNkSwC5n5aLFLCEoUb
zCpM9bVu38J2sdIV7NlIzmRgJ9p2ikL1UkStFYSKBhz8E9gA/dxoBh27+P31AFQyL4HIP60kr7ju
zr1GTmSVn2IdZD4tPfG6y4jFc1e3I0g6pht+16p192NRQUZVArYipcozdeoTpSCueJpZdEgkso2D
ZBZWlxgjBcPqTBtHxJBVR6NHUR5CKTkzwlMD/BDJPCg6VXM1NthGk9Yku3nZ/MqDUn47kzudqDbR
tafgLuJbYFmHxMNgEmQNgZYEeEgWOcrGunqZneKhu+Es+G9WBy5Hi+mGgZrqYWMu0NEgN/NocTOE
IbKtIDZanraWvPry3FdauhMHT1XlY6iDlCwOxzLuS0JR4LJHTLat6K4UFjk07ivhTBJ+qldCbVxk
5UNfopFw8DCOdJ32mGJQ8fDAgWkYKLWb7qX3aKsqpLy+l/45lf+I+fI/jtNi8GT/95wWu8ifo/r3
J+rK8l/8RV0x/4BdQt2QdhRt8k+GbOYf9Etwc3l/c1E15WP/RV2R/4DNgWC5Bj9ShNLB06Epujb8
P/9bwsYNkis2r/ryZsSz7Z9QVzBX+7ziVP62hpwirVNoNcdNbup7Qi1otAk5orkJauS+lA5ZKlp+
SJoM+wnODejVsXAiJLcgtJBCdHpsm6ZyXxnIo7VcXiNFubYG0Nc/F7iUyxjChEF4gXk1mlSlbQym
q6svFYpFUj2voih6SiDqqjEa8E1mJ4O2q+V5VSuhIzfj7aAL3+iK3LUFhWvUVssg3s2lua4z2fXR
GDS5gsF0dKl8O1fPahVtKZCuxlCjriisA7guISKGCc0gLUQ0LSy/FTVQqjkVuc/q+c2gk9Mp6Vtd
6Ckag2O/a1QfyEIZ79KRJoBwr7T8MiSAsaFyRQC+MQz3sSzXvTys8ooqdfCtxXwmwgB9kGRnEOvV
xJgknhsGurh4DalBfqHjKuXoE7AcC6uR+BLBvId+9n9Ek39h5tKNL5IxTRmKls+jhM613K3KfCAx
V1D/N7QSQ6/bLA8vKuWxVJ4jY7SzRnrRBvFqyMmqS0l+Q57tEc1R8KwZ826Z3XVp8qmga9/kEvo+
w3wXGN2+UBQBm6bctQb1qlWk9Yx/lxcPidfN0MIDlNfSB9XKbxFdohotXxRRPrndFG112VgpY/SE
9AtFfNkg5fgR4bHk69E6LajyVxJtBeWti3Y0uWKkmfV1MT35OpdLUQOFlndjYu10DJdNXvUdmlqR
KThizRumzgzk/kwvExvSR2orRdbZygjgHxeucPbv4qFcwahYdcJMHbjfC1XDw4MUR655rgyLQqPr
Z9GuStK12k1OW013oaa7MWY9Cq+dYMRkXlFWE/qfMZ8S59uLpPdvmuSbGYp2KBR7vUx3sZnDDU3e
OrOy3IDvTuu6dNADhFt0YxgYzaXVSxmKN3VG3dpnr8QixNoBkychujDBlzlhJe6m+l4MfWyZeoSr
0u5KLwW0I830KqqDjTpIW20M91Mw3fpBudZGmdLj+FBIJQnfOOvAoanxCYqnhoyWeharLJrelLCS
vHTWTHtI87shQHbRv+owMZiXd9VMWWSIPWlsnyULRy2TDzQkPDPEFCsWub4Qum1Z+nuh+Wmmiw4Y
NXvhKTY0Z6a538n5g2LFv/08vE5mnhxFJb+aZMLJGG4RNf451T6TPTZPYYTdGu9cvBMG40mNOBqs
Qn9CNO7GCPlogWl992NKM2ClU4SHKpDSUomeaJbdm8L8IAqZ9+GQvfnzSvwog3SQZPx5bC0Nd1XX
0VA9ZG0Gg6QUxliDlZZ/+Chgp1HlmOnT10FOnY04XMnE4Jw+IqMWUl+DXiFImLE48dFRh8evIxzW
wd7HsWRltDiNhcC3jPMDzHVOAxMpURrYeCzexrpwOY4xUpbaRTybm0KzvLRK7pvQ2tZTrdpqbd3V
I36HrcUXyJNnI0dgyqD0jWKdQgVN26AP8qpRWLMFo9jlafmmTP/CWPyjW/z/U/6qwfz/+7v+PoK2
6nUNT0K08j9f+fyHf1358h+WSk0P/YR31ulCLfmLrar8AUDi3YgESSl48WThf135xh8apAiFbwWi
ja4wCfxfV74Bx5VFAq0fLDt/wPonV76ukI18SjJBjeH2BVQUwU+2ziF+xOjaEu8XCV8FOq/xd3Ha
9N0mja7+L3fn0ewotu35r9LD7gEdgLBTPMibo2MmimORhBUePn3/yPtevLx5K271G3ZHZVRmZJ2S
gc3ea62/a1qLmcrljW5ZYfxb4UJVB1NqSxJ8IrcyrVIPZpmnmnjXylFDWAiaz6tgH9X4quCNqXO9
nu/7OmgcJaKn3jxEf2jd+Yc5JGJIGut76uH+qUyBqDEzgg9ml10WXDtfbaO+OmsZ+sQ1/+YAHms6
/FX5WhwIALBGfOM0p92Up3x+MU7NL3R25deoL7t0leAWZWpbkw2K2YZsqVe3BMPXXPFhVUrQMzNQ
g+aYvYnJmYEnnLcLr4dZeMv4w2YmiKEqpsCo95rn7A0BWMcgiYepdx8wpTjLRqeXOFOsy2n4WAQL
LCOJirDTbfdRHW+KBXtEP6jL65Yd38ZP702RwLhtXup10r38R8YmXLWqnk7vQqRd5w5Yp6U+2bDr
6Wp1mOhco6ILjdyq40Co0btY1T2QNljHa6eZuLLNj8otigdX/1hgIk9+cuEIossU5DpaY7aVv7Qw
W0si279zbWypeIHcJosvELSgeI/4EY2A55yya3M6MBnEeLHt7aH12GOsXjoO01rDtEZcPwqrvNoQ
ZdUZuPGMS1DHEfNxyzyU/ZfZfuOvZxWMdTr3rmzR4dwSv7hGVRFkcFmur7fSy1SnMfa1xnYZiP3r
+KQHxFSK05vI2SBZBiFaem13l1DltlfrqqNwQTlJUCcBSClIYe4M4T/IW4kPYW44iYwmvfh7oK56
v55mk7R8m2Epo/vJKn3wIraAStD8SHfxZg4MYTRNGErtXDePLuSGFeHdsPJnzC7NZywqms7KDlN4
22d2gi4HqZEnSBG5WsKP8clKKJH/3R3z/SaARi9T9cW8BQ1arjGY8M02nWzctXRJhicSOsoi6uyK
ZLc2moMYUyyAWpAMnG3tX54frYPaQ49yzHAwYmfC8pHjKIuR1VOxWQSxixUzYP1WKh3Aup4XcC6h
dhR46lxuJ21ZYJzh9Wh7k9zsWZdYPV/w9WjXapDf3GqVQWj8yd5h5RWFW0/u/ENGeAunjZzblatG
lMo4hEKCqILCT3q3EZy49DDIYGQzPqwa2CFjNhteXvPnaa9ebSF1OMBx05EFb9rrvIXuXlW/eJKx
8HwzBPLtrbyxNOyWsIJu3Mentq3ek68GLVkaSJo3fWef1c0WBqc9Tmcs+Kfs2EkBnoQ4VEGBYliF
Z3PBsDyIk4M0PEkG2UtlYolXC91c8pkZUcKIjl/TV0J9TRL75aQqcKLsHHsY5oq+WO0XqbX4TnaL
NdStsFSirHFxpAZKVbGLGNwHc1O2mswuuABgqjdHoPBNI0gcegr47D3KYJFYys1aGMs7BWnd2Ljv
2vce94zaVZ27L8PvLFf1/VXU1lm3QwI4YH5Orq9k7IaR7dHqF664UhLIhTMeZ4Ya2u1LqODUMwSI
vy4Pd/5zt9WGc57sDGEpMZUcXpsrAoPN1K2v993Mjbh8d93aFHQnub7Ots+3G/M7TJP01V2GbRld
lK2shCqe8IVzMfd6fLxsGBJVpUftf3nWvxfvdzZzPDmAM9xrSZA7yB0MgvGji22ZgDaBMZo3fsBp
G5fyx9wxFKE5RfqEsbEVf3ZDoNU20rX24SZlOCFCUQJZ+njct72+l4pVjrEWdLmHi4uGXfXhAir9
c/qw1Bz//xEWiqXsZ6Nav/zE17cuXbVzC4Lly2DsPKUhAPm9k5YlGLV+YqiIk7ms+EWLIfkpvu+1
eqPIMG0Tq1Tt+NnU/bt8bEv3t9P6L4rGfzEk/XXyQSijt9YQp0t/jKagoST8LXtz9jPvL4l7T+wm
GOz7hsGbjYvdf8pV/1u10v9rEw9Y7xqDqb+pg9bv71Xznf9eBf3H//hbHYQdBZwLuBcSUw6GGP9V
B0kAjzL9CKJgBiNMnv6zDjL+t6gxlKC2B4+VGbf9Vx3EfxJnvtwCN2+GFqrx36mD/oXez2KYLa6Q
zSDZMxmp/HPpjWgBW3ZYSEy/ss3k/CPsz1iZ+3sgPhd/48Ymza/2+2Tvz3ebe43fCn1dHpJyHHm3
GJEQ/mE5Hqa6ewlmM9z/myjD2d3kX9+Q5FxN18F38SX55zeUhTJB5dUsnIdbrjrJgmx+aJyLj0u1
y9BF35bhbFxLyJA/izauHJi9twgUNP5VULoww5x8Qxa0NR+l6blzzc3Nbh1cjShY3NsN9Q+fHE71
zdGdOmIT+DtnDP3PmfV8zVg4LAUmXfjL/XGHEnXs8kvTznfItExrVrXU7pz7Pu47lKRCcNsss63p
jKSCMcI4ou601tJLE/KlfXNjzUY+86kr7b//kaNb+zGvcXUWwDt+YyW+5sRhEc7fFht10syUl2Kn
4PsD/D6bukVs53MkYOMJr8svTskotbED+DtiFunJf/lVZUZ9ZG+yKv+0NhF7ZbxNY7dwcDRpSdIh
HwyF3CXSxrVRujIzgMbJC2vh9ZsO6cA7oRbxuxgx0YJ1D2limYYiZVGx7qk9MG27bWZwmxlCdMOu
qUJpG3an4l17u6ROTpyBfMqkdS244MHANHN6C8VaZQZmvBqpx78GANbCkt/EAqHATD9YWIstfwNy
llQeoPkg+NnPTbPULz6AiHf0ULtVHWBYTVmP2vkFqpfyXaM8AsaxZvT3rSe2s8H+3x7B+8VwXETw
B8bYVvE9ya2RRBcS2wlcxuG3trTai6V1nxz1fqm8pfj2O6PVBmLqdI0/jjixB5Ps9JhKA8JtsEkP
KZvrh1XuKPnpjqfnucYMTDd5SqJyO6263SWaaR2ym2yIhXnCYt10S1fY8PPZU/ut7SYfpbDR24vG
AukeN0XsSbw4/IVbeAEMdLrHXmrt8gSbvPcvr5LTvbQRtib2eG7LTZz/PM7J4XHIqM7Q/v5UThG0
P4/JvhlOhv4Ael/uqKg6fojV0N4z9bnRo9uSC3dJIgJOq/id+54MzsDyS2wVmicRE4VTwwxq3RjN
neJNFSLzSEs2leaXZWj2XpIFWrvqylAkJi9z4twdqBEvHzh1okDuviis8awZqTQsmKBQwxdCZKZe
XJ7Rf2qpg1mjrrh1aVe4WCM3cSRgy/eEBwwof+SS2kS4OP0hg43uUDUak005ijV+s2rqICZIp3Z1
cTdcET6ziz6ch+yp2H9mFhzVK+uqsAkUyRdOK7pSvzP6dZxtGAonDTc6IG6r1pcptD+Isj2rDHzw
k6uuG2FRboCkY0qX4PauhqgzMZYo9r/CDhHLDvYFdcWqC+Qj3VX3kyGrdvR1fsaXxLsf5x9I3xd2
u6MaNAX3cqxc0TPXFTNHTvwiVHLMhTPFggYwHB/7Yt2ux28cThLrEvbsE/gfP12PN5eUBY2SWthc
ep4rKejXaFa3Q5AAAwnuYy0+3b0Uo7n7NvMfgy93WJQ93Lm8mDweSY95L86XtNhfCotGg6Cntu8N
NvxDpcFlkd9g8XtqEo1ey1hzkk+duG5cOBl3yj+6MIlUTye+32yJGjAOHo58/arQ8Bj3zUV3F3P3
XS/LySE9YuAv3evkIF5YFAQtvCLbUYfV7RvvAWPXTU63zGc/x8GqluVydjQ6TbSCu3tlycfrGQlR
Ady9ys8L//FSO407srrs8jxF6bn/bD/Np5aYFkLMLfDj8YsXqO40QDZZKs1lWRWYZCu3Dck7ZevB
2+Ej+8JajdSI2LrrIdVo4q1+ZUZMUZMdtT5Qr+y9d+uRGNjACCKZhEeD3fd6gMrDdkDWcRqIN6s6
F+TLbeAsljlhtbaB7e2VhKIPmbZuVJKjKo++frVVAWvVmiyKge2EIliZEr8at9LFvZubzPCRxibl
KTa3mvHOcqFXErEn3OXtExlRdntkc/KL5dWtovaUv+eBvGvcuxQy/h6vhq083LF57hZLEAkQOZw3
s+f8M4GfNFsOPRUBDUx/zMxAWbXH+x50+yBv4m12tfoPeA/9x30IxWfo1db9lPrzk5Zs+mVbBwXw
nnVxO094rItmqU/rzoX6Z0S5jaHsSxkRauQg+xIFNnu/FCMVGgJ2yN91diIcOFKW2WphA8mY+6x5
Ht7koF+lbvOu3FmEqXODan7ovSqGcBXKOwwwzIc/TZ+tnyxTJ/Fnq+9+9E0eGzUPBdO60/3g9ItI
3NJwbgQdoETwCmMVH0SII7TiVUB43fQ2n675BR94hGLbyXi7zVLuFxH3L2l/kNh7s9o1TsXqygNi
OPdj/J1uk6dHNHsk1ijeZw3xRIYTbxOjV4Nkbl+QatHbMxkZlpnb7MZvYaM5Gvcqta6kYMcn48XY
JqsaFtA9rFcC+8+vhLfGSd7vOJiMTh0QhUG4xLOKKHXYQpGN6bZz9Ah2/nT1x6BajwT/pi55Lotu
1RjsAybHIHOQ1i4QLElgPfYd9Zqv607znjPrBxlz4G33Vrp/5HsRuTqPB/xtkgXKN/lqXZcmsw1f
e777i+Pwmv3oMaIH45w9fBH7cjorHBpBXAY72cYeDw3EPqzdHdOHW4gHKZ1dUAjO2HtGvn5cidA6
J0cTFXEaMs0Sl7qzsITjRd4rPSxm94pwPnM1FSbHnYdRY5Xi8ikwRAuIpiKt5YspcjVGWDHfgW0s
XV+OC6dgHEKLSCzXYElMthhoYbMyOYLuGpjLNjZjaCgodwO1eyAucYzbKPuLf1vOFMFTsYEyp6zx
M+58zo8LV1/1IEyKKsFQzqL3Gf/TDD4qsnjI9ooMyTZuXkxYIowewyuUrVE9HwnunLPhIerYyesc
qX2VPLbMUgBzCcqnxY7QqgZ6zbvJOpR2eVgZHxI44L31qyrQqoOSBUkeiHe78MwQBcG7dKy5jqot
PtOKz7JcjM+txUljo3rVOSEmdPhBO65G3gtGogcTTjqnuYuevN9K3/r7AkFHgcMkMObDmj9f6je4
52XW9Ia2ocINwhG5yLU32+jFuEPBorPGDwLJKZ4nJ3Op0q5zGdayA33KdhdmUTw6C8YsEOwYUXEM
fhmkh1G6CAD6ngydl1PCWKvadoCT3Qft3jhLyrmVo4URCgqeIGwlSDtaFGHkAuicH/mvOL+EivYq
rMuYHJL+spkZPTUksz0gQWZsYqami2bdCy+ytk8Xz/r1UywimWzEZvCLXWVznKuYhDbsxIwpPdA2
q6wgTFROQtsfr6B6defO7z9I1/G7c3W+KqeKGBKn8CF/ceBl/idxZcwraJtJRz0LT6KHcQ3lpXPf
6wsr9x/LCubwPAO4k5i1pYQ7lZExc3nRt9RIRhwTqtYW1MLVn6HQofByONPy18kmpcNKo+E79zUk
KuzeliIfegf3aD+foIYm36In6EvMnjhS+RrTQRJ4apbiy8S29EywjX1dV5RYiZWEaH1aaXc9GxYD
BbTxVPELhm316kIYW+k0a+7f629N8F+MF/7FCvdXv4I74QLQnjH+n2BO2cqakgnyYh53Mxwn6+gk
v0OzooyhgvKnZflaEwb2rZXWgnprTjiyTAR0FJBojz76Z4Ujubb+/af6q6GHSSw4oaD02SbDj39u
BE2zvhj6XfvVRSkuM9gryeuCff1Q9+YPc8sNET/hv3/Pf0lr/HUlfnvPuTn9rduNO9MYaLwXDlN/
gMp2Yr/18vGYYUeAb3y1nUk0EN+Mn6k8s+dS5Mwe4ZczBrYDD1xVHubni+xF5e+Zz395n9DYa+Bt
M4NC+QN046PFQpnplKQ8t5vOSzNP/Jmtrtv1YpV7kIl1asepWWUn42YV3mWDos3HldpJV3/f5f4V
HmMqBvYJXDCaXGnuDX+/WIY69elFYdmwZK5f85lNgurGNCzRhWzHBNrtg8a77mirPo0z6MTDyleY
rFlIE8JF0B+kJVAAIiKKLhLulB8SPYQjvOxl9laAokTpnXocZxO3y7w+94U65IsrVot5IQxO5Kh2
DLc5PrTD27Vf3leXN3NBvfahd0t18IoLqwY/o9te6OxsYAXrr1nhtBkt3Nu0sJq7mxde8fBvdyr4
ngozDuQ8HJnaly1gh/dgYPqNOQogkoEHP3s1dFdElb1dGJj8EZC6aiOxooMvQ7a9wiXO1StHbzb2
r+5e27sQVC0tUgM9h3512RGvlq4JBt5KwjJNbDSbJHVRRdy3vDlyqr5EQuHgZObPdXgLlT2IRwtP
xkhxRy0m1NM23i8RZ9joXj97OpSnaSm4EBTyu10R6lZYRZjShL4QdmyYvpktBTEiQC5iYH4l6i1o
c2eiwFH9fHAYsAZ8p85iVD0fmsfxlPX2RKdrST4gBdGLzy2ieyeutwpLvQ/Vh6feQnzdzbVuAzGM
nhBlYWtsr45CRUZio2ov6ESmirCkGPdF1MiHpA/AiVaCq+rePQlqhjnXpViQ7Lq+hPlzUu45xgB4
igQyNzJKIztf28As+eVkwewPbUqwLbf6QdiwBxN/adBuEUqGiA8uouII7vWZ3zITgr99x5rwNIGv
KA5kbO0kbqdlSrk298jySXAn06m9ql7J5X5utXIxVImjyJDMohxwpC+CcaXPMpz9FBV/SO060PbF
khIiznx9d3chNwc4oO04WZ1FmCJRwsESovkdYrxtYnevBJdHtFAi6b1f0TwzoBlc2ZFJo6Z88tE5
Attg6WANawrAy68iPCZ7lK9EkNyd7BgON3G07nDpQ9lvZ3uYdZevrk/i8lHi0FZDdnI09XBLvfJj
nmwRw4C5G6sO82eZUDjmXriZK45MEM2BKwIpp9Gt0sV5AUhlCPJj8vCarzi48+4hDGdjzboNhY+F
6amQO2wNK6DF8sFHvFoTp2a/a5bCYYGc26NjxUsEkJ6EG//icZByiLr1sYwmF5q36pXBdVt6Kgvj
815alzNzGc3WompFTy9hKU9v9XILHthxZt8qovQ4uLY7iFUW9Tvhgp7YvuaS21hujkGeQ4v8Yj7d
yOyQnFiA5AuYNn6ZLk8SPdroqdkyvT9nwzK/HO/pC7yVx5vmq15zBDHi5AYeiSbCJbn0ceXR6ziz
9oguQVjLLh8i3re5Z3QlRYtiYaZIYUlzvxH5AtZ0vl3tgSQ69CE3L/21IWjLYnv/TqMecHGVD5b4
oV3sQiR31X58xMfyqbT1PS2Nm6457R3BYQzkXMPKNrzsePfzleRxVaqXW+FooktIIWF+5m1Tkgl5
4ZeNwMTIwoxRnRma1ICCHUsIJGyz8FKB9cvXgJBua2uRa6qeNNORXjPx45bYYks7yITM6cB/0qUW
1F+3kww+zDMQ1l62eqz0CF+NfRvQSizF7WxKCprSL4XTuFSw7iJQwCeYy0ltlmDFAzuvrcm9u/GR
Mdo9LDZfvdX4c2Fu90HyYdJYPC3oe+cTsF+ydBufWknxMMl3Fnfrp+N5oisN5x9Uf4Y1jgR2G1Bi
NJ70mX/SkRfPlwPthkMtF39gvlDPnnOyf/sAQbm2jpGHSbKNhDiMH4Ep++q5PorP9+/CvZ7aD/VH
o+R+2GXuVPsxMGymcEWQY0MTYI3oalHyfi2sS2VPx3JFaV6uRB9GWTDu9e3IrOW2Le+faR9eKGyX
5XrEgwLwULTBAzdAxVC4leAeocqm5FQu1mx4p1rSZ/Y8rmTrGv1H7Mn/34ALhr4c+v8GcHmfmSdr
AJdb/j/+p1e946D+v/4JefnHK/yGvECMNqBGGwuwlN/90hf/G0tr3NDMf1Q+i39CXoh0AgqBI47b
71ym/CcBBeAFCitKMYjjpCDq/z3gZS6v/gUKYbAP0qbhYiLNJOjf6h29Sm5xnNOQzg6/zCZLYIc5
qW/hC1SkzHlhHkt/U5H+8n35d28KGPX7mwpDX01txpveV5wpW20jBMwrX7qwW5Ue+6HfRRrxI8Yu
/TAPN3yeLgHoqN161cPu51kRj7mj7phCHphG8nvx8dsd/YvuQf27y2L+8yecrtWgFR2fUB82Of0S
lLOz8aNvMzzzRlejymmWmYCH7yKA9kZTBuNtpt9QSetzpuLu5g/PmAPdbekwRx0RR0WPFp/0yAgW
toiaQY8WT8yOKGipuOlqQeFjr6JtD/v9v/8y+p9E9rkBEKmsEVRAMvoXfr5SD8alzMUFFXMe4oDk
ViHJQE+ZKzQhLB164mLTby6pRWk6ULbUDoI7iPze413fqoUlvZiflOXVq/5c76F2QCx1JkzfGfno
lYd1OVjVjOSrD0gg1wDG5KZeQbQQvTY0XoR99mW8IDnB6xhSiZ8Gw1qmjJ7jHCKoB54ckCRBMAF8
SSJFjc3N65d/F1gFkf4vF/p/XYQ/Cvtek+q7kNMF9bY2YU3jq+bWfBlO9dv12PvNzVlcXemFmb/w
cHKmSMZEGeEOmEFQLjDLAIyDkn+cpwwQYRnWXR2Nu218UVnSQ0KP+I7DKTJ9+VOPgK+K2cBXwQjK
Jky2XCrzKbFF7lMFuEu6c4MzPKfP1cfFo8qxENe+gytthL1Mk7PT36cnJk9lpDAxKa1s1511OZqZ
GvrsLxf/LFT7/h3kyUZcYmfXPfWO/vPw5FWr2Lxt8jpHeqZPf2f2Jv9BwgQFBgQkxGH2kMSIzfjj
sUhLQmf7kYt4vWIo/y7CRMKGn+My0pyK8ibfjCa+GjtYr9zi4L4XInnZg6nOJIi/izT91Rr+uY3A
7GP7RFIFTvcHJCl2QleOhTo30/WZdoLmIomydb9WGWgeL4WtPg/SPB+5fGHwK+60hmhiR95KEQFt
oI52u9LQxfmMak+a1/jVuodDjQEC9WnrtQFzE23To4t8ePWzzqN5+vcPJg3/X0KNv32FP5FoaVDj
OUPLWXhtRQbvR1zsROkkq0v5Hizy7ZVO3YT1kfoMGG39Dtgz67zK/kxNbwoIII3sKMNIlrsPuPEJ
TdbDblp/bjq3wE8LjBUtiSkshOMC2DY9SZ5oE4bmb9GMBhNQ4JpBmz9w25iTHBBnEg2/Af+7Xvjh
KrNBllb6Fg4yymK8mzxMZBa3jeE+iqi+LOdShDrxbkMfv3zz8WDoWjIZ9uVL9lP8DC+Uhy/AVpo/
ABdrb/dwermsgbZgmDcvl6cOK5kdlsP6iRcolo9lj8Y6o/lftpOj7+Jxdf1WhhXSycx8lQuMQ6Eh
OToti9U//GJylHopA7uYTLDumwdQjHT9erhSHIjkbVCZs6MowDboJoisxHjBmy7r/P50WfBp/KaJ
MgCfG8BPX2nW9V7bi2p4NwGGmKG27dd4hkZTvEufeIxvu88WItL87wfAdx7Wy3PhLl7NEP81mwwl
sDFjr77efrRf4TiMA918rWx6wAUNnLyOcB93pt09ooR+7hCXzSU8eB0MsAD17ixxa5k22yqaATt1
cSGySwdjkvzq9hGfQ3/pYSCmLuz//OnxUdfss+o3aQ6HhdtM9vAjezK9wOTCwH5L19WTRkWeWQVg
BiPdhyt4VPXZElUmL6bCdN/Sv6RhGUoOq2wHxRMl6ORAdof8J88KBgtrOCztcsv0bm/VK9PVMBtA
6m8Q/PqBsYbk4fd9jPf1GvDnejQ3jye95BTkj5kFJAiZ4e3XYVkvgfYSf7HEimywGyan0lIowgl5
f7FXP8andMs7spN0x3Z9TW1RA+grT1dwuy40X8aIGnZCaxCR99Z9NujGXXEzJ7Hlq+Qw0yTK1+uX
6Grv1c6IbshYDu3hsSl+gZTFYOvLwlbo/Z7J436TljPfI3mrgoqtM9CfxtZGqGC606aGWQEZaj7Y
AUxoddHUaMfmjHvnjwhTCQSa7wXprpi/pAf7cw6f00Vr8dEdx3cQ8NtMvWxqO6H5QJX6BCSq4LYI
+g2CwydJnoBYrnADap8rYh5AlU3q92R5YZzc2PBYL4PN0DkNJjNA+UroAuexUe66q6ve5js0cLDa
wosS6SD8P2rqmZf1hGG7u0Dp3lnAEYzty8/pS71txI35JYSln79JTxf2jlMddhsA6rcRt9zEUnfX
EEMLvgry8IXDCoABiPkDu/djI95sg1YnXXWddflpVtWJXepF/om7gxiVjVsKEbM7S8TVm0x2zzyo
YI0/PdIgRu8RZYBhP65OT7WD0pQ+eRsn6G5ny3Ze1xPanTRDpQdFX9XmWewY7qNsV1B+R/gzCTiI
puq2JfBBhYUMaRByWLcRiU7f4sMP+r2YVqng3LLPkmPZfGsWkBjtaQVUkcKV4EFBHuhkG3gqRzZT
2tr1PJZr3Ymwjv6MlPk4OPkOAgJnsfgORcXtwuIt5Z7EVrrtwenmACpYaZ6+lM8L2WIvRAfIVQFx
5wrLUA6/RmTxJ9ZFRPxNziJgacRP0kf7sFBkzwicFJUVdeAlLL4XwWU3ByUXbGH7K9CaSP9ri+kG
eB/SZxbgcj+543tywJxuWrUbVXUlmTkVLj0vQ+WMlFpNhBhmejjc1xB3ZLYz/KL1r9jpw+FJCwby
7Jgdhg2pfWwezEgx5WWEr5IabIOE1TZ2VfJB+hoYwp+HFzgkj3OjugqDjs8aluyZzRN5z4rXhaII
fWd058cmVIPyyHKVE2ofxoKAGMmyOjI8CmR3xhZdojQPc1BXF1y8mb1zOWlEvSk7Ha9HyV6QTypy
fqLTgeeB9RXuHne/x1VFsm4RE4M3yJvvxrnpEV1RjzKicNo3uSY8gId7PtX7zc0tAWFFR3hOP7vr
Ri9fJEiks62RM751YRXGsv/InLQOp5Xyi/4wj2SBR4L09XZONjJKYmm1OBJRCgUlh9xqN7/YOTPr
t/WE/Vyi1x4fFyt8gyHRQTmOL4Yj+TBHv+RwwJow4GZC3IYQLoMKc6TUeJlauuKbw+rCuukwYM6X
4udAaHSTuYaxNkH3AOQho+N2GGRAWV7ClGcR1Sfq/a2EvaDLk3seHaYzCbaJpS1pcPNds7bGb7gm
znRaBEz4lvG6XifugxEVGdA2Q0ZH4u/F7Yh50JJZ0+WYv98Zif0Uq2Q18nbxU7YyXcB+b6aP1av8
yC1QHDAwf9zF33LIl+yhUZjW7ZRvpMxCtCu+Vs+ac5WYel8cFehbcrNtzlkPqZczN5A7zswzs6z3
64Ys9xfjOAco4rdRAglfSK642UkIsWAGaCG1LyUXZR4G0bLTyciC7IG3OCnLBwMjxG3D06BY5ZuZ
wIT2YidnbjbAj1ktRl/kBZ+KEhs054Zt6FsLtmSn67kbTRLbXE2gv27yWm8xuxfnqZX0sIRXkNid
smz1kO4rAqE8MiaEIceoPaoqz0T0wHQlxJINgoo/Iy8wM9i8mdHqbZQ79eZyZtkBqtX24+kSGg63
D+qUdNBeJTa8Xcmy4Provn5uT8mOL3ph3WGkgo+uPTIjMzfFJXrErvSWLzvdum5TJrz4gNzhDBzZ
t5Jb1FEVUDDfvsj4dggxohHjFQ/3s27rbgb9TbIvFpU0fIvN9LCnn1/9Vbo0iidcE/AtIMnoI4la
v9wlbDvwg5hnztNHThoWxbya61+QPhTlzfz6tdM7wzPgDR/zHtCJvA6M/C2G35uJ2aGnw9eHF7PO
3uo3oI5DzGvDuDm1zhzqjl+VL1DbeZxhZcUq42Znj/0jNDUIFthGQAwRV1LqP26QXOz4dZ7IjauM
nad7Sl2QeIKvg+kV5vPDS3ZTdNvRupA+me9n8OKzh29JCbNMD815wb7xyUecthhy7OBQ14LTPKwC
C4+lgOccbKtdcnOSnQY3AG71XvmEUc8k8sYRYetf11CJzFV8HJf5vnuDTo5Qs4vkcTlQFquw79Xr
AOoIaMtuCPinpsf2/pQKzzfZwdz3oWDy5/UUsahP6sVBJ0JTCCskBsquqZb65nHbQOaj2YfndmyC
Ct+vo+o9fG03BDrXmnX8Fj/Nd1WwdUYEVE9T0Our8uIg0kix2d0b31Xjij/tBl+Y58F0sCFuP9N3
HSAF5cUPUPjdsBcb+bjYa69zPpBMa00pwZQxt/RzAiEDB47tgP/o7BADgd8zlEM88gwGnLKigIUZ
LWYSlpt5ZcCl3kLeoa4ImKSaKw28NRCClBIUXYgNKi5aKtSMZXmA+eNwq5bZM4Tw3WAzJWVwmhEP
2p64QUHNgo/JnuVPK5l/cpcbztPMMFcLpif9XXqXIgXPwdobAC8uR3AbtDbg9PgDQsiC4nX/uT+j
Ri7l6H6ub9CNZLpsEmjcxXtLjVvAA5Vjt/kBjMXup/kR2qf4lG7MqMmC/jS9317qL4xoUDm0i9XN
9DV0PZTnYe0ka3ZvDtTBjn1KBrvBHfwWNh+oBD/ZJu1PdlxzU7o6mgNLiFaru4eow4e8gnMzCxgj
IZ7C27x1lcxregi1K9MHdPrHcB2Ubk7RW/aUUo8Aa+gN3D7PsNMn5MxHdCdW/t1tbjuwpi2tihCx
K/0aUaHaNzfDvDVMv6YfideC6MHTy46pzcZC78O7L2eVcP2W2i2OJlYXh913ozq3rcGK66HKuNrm
DtS1nyfZwldxhBPh314eX9K33FjGR76GInFjVI2cyF1I20tKbwWc2DHTRzLtcW072CF8F6hfOZKU
zFl0F6ijYRMhGqnm2fcHIM1P/PUr+oqZt3rGDC/+rBM753wLS0d8pr0BaBGCBht97cDU3V3Yl6W4
upCyrS+zZMX9Ky313JUbRLsX1Obxws5/jG0NyazfiqByKMmKTbwqVvVqVNwZc9aOiyQy39jsMEoR
twL3AK8vakRomN2SY0cm1Cx20sxVws42tjrHY/QI832DNicC+1jenGnNRwGmAlRjpA+VgIm25Cmm
M6g74aSe4ol5vHi1L995yKNL27KZljTargEEU5DXmnrQI3EAIbs1pmwSgnnIz76T26PDPvZtfPSm
V/bufd2SuArpVK7ISOK0X81VsDcsJZQKCuKoYEaLef5mVJdSnUIMUY+dNi8zG1hELQPwVuMgRcUJ
/AHY1h9nSDTT4U/fAhNX1GUHPtrDlwEHmoO68Z2kTR2Xc0+38P8Pd+eypEiSneFXwbTRyEzMQHCX
SWNW3O9FAXmrTVoAkURAQEBckgSZzLTRQ2itlRbaaaldv4meRJ9DRjce0JCduE2NesZspisr28Pj
hPu5/uc/lteI21hiUUvJ1DycOqAccWr0HDe/ZHdXfc4HYKZNe1af9rS2qNNtyushKvXba6UrPvQW
HzFRT9OWU4LpuHdn3m/KfFYc/31B6bX68jyjdPAKMmtash5Fxm7R47CjLNyumWdt56sraFP7oLVy
fjVRaMQTjUS+Tp90YLb4LOSh/JJDaItNLlQo2S8ed2wS6uM3t7Q2skBXAB3QWWWWd93p3XN51cpP
UthKAr9FB80x2NytKCPj+ngdq44tauIQPqcG7oM/xYBSUKmmB8tdafEUxw+iONNa9JaQtcx7Pjw8
wvcsCs2VrGRbYGTtCqE1fDx1yl0Vl2IQr1D3Owwa6ZLvm9U8OPWKkKZX/Flx3Yq3Fi8Mr7C+Lh6I
nDffRPS+qVBtg56WhmsQLvcgA2nnSTDgb9craKXcU9CkeEW30YIUEQE99SzYWUXgPWvOOm6Ne/OU
qJtzPCLzu31Hs9Giii/zWoOVqxa/1tkg8CPRlBgtFIImkdbVdBRfspstp1NrCr5kRqJXdFFgmRiu
naps6+v6leyVwI1celYEV7Kx5tCMWzzLL+8gLBFD2J1OtpGrWU9m07y7/DTt7NMYPEvtA/DMCQn1
Jm6m4MElie2R1ALFQt/BtA98juIvSMSaqOWLwt0G07VugEfrXX3fcxlk7WgHkQzyDNqe1Sq7EztI
iKaRvZ2noFgt1Jbk7rNX2Er3DVAn8j16XqQ0U4BzebkzeePX6qIb1Ba1aSPX9MkaXWMfvPqkSD3G
1AqWmUrzZsv2liB5V1+2AFNUtq33acvjt3+YGs6ZugrjYc8dGk4mxxPqIyb68fdH9SYQK57/Rls1
sN0KM5eKi2knZ1JhcOrcxQpx+yul017gVbVKrpV1qxmzv5k1KEKQq/IJNzve/XpRWY1TTxuIkEnu
YfqWrelzD5JjR2CCnERtmmnZ6X4uB3EnnHNrWGyr/thrLkbaViSPngo0PpY3pcyjX7boY6CBMl9Z
lb2XSfxp18HCj+JtHEY0c6617FldrQLwHH7/4oo2HavlwezW2I3dNikzUlbloDm/31SInoOa38q+
JL+CGwqaJDZfCQgmfttk7sGmD3VQmRkT+e/5bYUcRbIq5nfSuzkjK1QSaCLA6WUQvjgBFHjHbos0
WHUDJK2qNfPN+AiYSdUfZdjQsjrFGi6+Z3vPVci3SaCS1aPMkHxoOCWalgtdvl5/m92rWOD8VfIV
z9+07q66K08BWIn2nG2JtI9ulubNtzptrc81pwszYzUzXNzbw4S+JaFJ3ofisjl0Kni9FeYlAx1J
DjYtBkdsaX2ZY79XD+Jf1e7jD2a1gFZf6WKGxTN9tGQ8quu76bcsGY+3UpevUHslNi/m7t6oXpBP
AjWcavr4Y/lt06y+zpqb8W4o3Oottf2v1jCH80oQ0LCGZPDXnQXIh8Te+pdcKgtvL55XX3BQzFJA
Bzce6LSy7T03pgCGiPNpk5qQaQHuUCncZ9wik952mGuGpGZKzsCfi3pEtpj7Rp/h3ezOquZbm0Tx
mcZgotdta2XXMSNkyzjB/N8QCA7hPNn31y0TyLB0mRbgjfiiZWYe3Vnd3pQD0Al1GmDnDcwRrO6U
0iuFN1Fmx0m3HSZrVPLJ3mboPDnwoVOAM4u4yysqbiXwzDOK8tsq9JVY9Vln1s8gFZppyqsuxqqe
K1mdXY3s2N6hpEu9CRVL6bJuTZ3TbDBr5JiuCRIPHJ58KWee5Uyzmz0qMVmlTFh1hyb40TZ3gHa8
AsUux5h3ULPNRGPdFjkmbCi+RAKczNudWX+lzoOZjTeu0X1lz2n9451Fbcx0anq7NehAMdR6053C
eZCjkMD16VstEppNsUWSyX1Kq0SrKaRFhzOFHWICIrDCvlCbJCZIU38cT+/y7TdKVZsqbPNtUM/C
ZRTgatL6jw5pfdTCt3TffdS6zBkYzKub0TVWX+ZmndGAaRjMBL+EmMgcUeveLDcrrGeFVLkcf/SJ
gGru8qv7VrU9CAvJPeRA7vjL6nr5sMztSutEc5YqAx7rJcubDlimQi1fm9fhj8nTq19J0XpCyJoT
FRjw3pBywgE1nvptb/t9utEzMFnfkZMEoBswLInkQL4MwHNjLOpVpoGAwS8/994YDVKCvBKNlBlP
v6Y77jeLehe9P0UT8BC+VDXXC0jE50uL+803Gswgiip+3z0yJKCdybzkmwE5mcZz4SG5/uYx2IvC
MQGB7pYtvpdgEd5VoZUsz8hkw2oJQhtkUN9FxcZ7+VK6kxwHTZCH1M9R9Cu4KN1ynPYQkJA2DLUl
0xXtSLN2slGgiXk0XTHPuUjuOph9XQEcWuRyRQ8AZMImPIKou77tr+tb0jqzsoA2Pk+BtOWF80er
hzfynxj16gJY0zr1+KxCODaaQezr1gD7vq6L0ypQnFKh7ozcDcygpUyv0F6PZt/Xdbsj0l/Apuh6
I06ewm5LRSz9LagQDiRKYHtW5dzwubupg3UPHuK9GV77rGZCWpheEEsnnjvalqih6LTfAK/XoKmk
LrTXSHN6U7KZGg1Xq06uN3+A/JESLyg95k1BO5rEB9eaNI5hODab8mYhjCRK+Z4HCWjdpliKM2kV
goDRM1g8HNCR2LZXeSv7DUBCDep+XmVdn3USBIvdbb2A6bMb5h28RU49NQDZDYFv/Gn+gOxafGny
TyWnrs07qSJd7GTFd9XnTq6NSuNffKumyAj4nbcaHAGdTeu5IkKc55rncZCBDgIG2/DFoRN4zOI/
aHW79vb1DbpKLle2ln5Z4Q9P718fXXr/anluWoqjpTVJyTYS+1MATxZHjfR1ZVOCxullVwbcWX2j
DkbtDfgrjpDdELG3yE0XqssGU2C4vVUS1SWvs77bgNbPUe0agXwvp9oU174+U4jTmibKCUgWLiPz
Xmks+Vage7C3zrVgfSxPmwVi/l0ehbElRdz088BQlu7gdQQbE4mCTbkrol2zn8/XFpkKOVc6VfID
e1tZPdN+e2dRsWGqXP5rOvnwhm3R7H7iuZ7KNNewNdCyn2q4YBXvkg8wiLcomhDvMNAy1QU7Sztg
suoYhdKGKXGBxbia+YiJs6SV0g2N/OEUxqlyoerwRxK2kGWkH1Kp+sLpr6yndL4Nswf0JXOzHk83
xBQ2wQRDN1Ype69BY7WDA7S02XEWghd8qFfU6LOxhQcZ2GFZmzepAk6c0aoMiiagc6SYGhfGuUe7
hzcPxnlsfdvcmc9PGUC8Tgns5Cu06/AyAJ+k6bJsPb3qhZrTeH3RxiSgs22aD3hLAw6QVrpigzIk
9oABWJCIbWkGqlL8Me+x/lCVlPcT6boiJykQpauWyIuT/W/R/lshn02jC9EEmcngKdujA5MmtYYA
9BE7l2G8oaW0SavISk+Pt4+5CsDrGonogTOBo1jDbLazIFgZ/IobYutWjxmeXLJCM3DLmzYpIxhA
2CmfiW/eTzY3jWVx1xXdcQ9aIyAzAY2F9phc1Kx27pvzmOukvzqN5cv2cZZprepxnB+/DOsIZRKa
7nI0M1EoWq4qrmi6IRbEKc3RvfGUt+5nyRIl6ecn2IRNd5BcMwDriaLP4q1GFXB+l+qC7gRO06Or
lClgxE6VJKXkQjnRA/jaDajroBfboItXFdr/gJqWfAYH5DqZvv/iVdeMKvdbaXA2oi2cfGw5B3iR
fFh1fidQSMIToeeXdxUNkk0Sw2Af7ZdNVfTXbKraIPGUEu2NAkVr6gtgTsBzUs08UMNqqm/ej3d1
USTxCYDxnkAzrWgVzMHLTadVvgVcgd4gkSAYbMv0CbTjfbEJ0hONPMgVszVrYjzsjjV6fi5lhkEd
LEXTZtZyBRdo4eKaOT3NHabNSnyju3qWbsdeAe9wsn4DLVNDVzLdL9vCeWMyxDrTX764G6boluhB
9JI9uOwKiYZpP6y6THh5AwRK0L4Ew4svWLTvAhrNkpXd25QZ1P3sd5NSWJCvMs1tzgdizoNbep5m
igA8UsuSRzKcFhjIgSr8vNBzHuItC2+GChmdOq08ZCS5ouDsq1vERqSxtLvCE6+GpnT4uitSu3fa
A6B4lznrhWo8X9mQhamuxSHE2tKBi/5Yvrwuacik7a+0HsR7Qf3NwLome4sR86K0b/FGpnzZqRNQ
nGj0CKsVA41SuRT9DJFAK6e5GdeBEgJSVrdBCY38Ubzm1oJrWQBB03HpOREES367Te2SFu6MsPSp
lmjeL9Ros6tfmwucP+84/fJGkU6RV/N1swpyvJGIhxd1q/mYr1DbLOe/Tz1wAIXH1KPbcNv2JMBx
KBceV5RYgnvo8VzyftN6rrVqxAUiAaAQvEj0D0yNRI/yFx21XfulUE22xGw6qkvf7Re6gfvCz2UQ
D1MAawDCm2noF1IU37Ty4ivjwRdkmBwAbnQ6kYHzS9n6epAoay0a1QRwxSN3598HDdLyB4n/VYBq
3zdR1n29svQtf/stMNxt3/AC2/f+/I+HOF/8bQ/SSZ/Y71O/dHmhmLFfdLhdGf/0N2MnEDP7+gYU
8TK9Ceddwujud7Tf7qUFbNji/GDCylntjxkIpiFDYU6e+A9Bj+0wyuzw1/FC9o8AYgs0j2UPf88F
4oFHEvo1GVx+vYMwL//OpTc4SKcx+ae/0QSU+CYZpAp/zDAjEBgxd016+cIfE0nmuiYZ0rz/D0HK
R1/+AxL6+SgBLLEn+0NkGd65s/ZrvxDK7/Tv32UnBJQiv5T4mZZm/6viVB2e/ssp+/PY4cQt+cH+
6x79hTjwR390xoa+vPI70oH1Tn75XTjHezn+UUUc/VAUZ98x/GHdMlzdHZvwq4l7+v7WXX3B0f7y
4lpj/RiSzkEP/xjeq/dXPjpBF5dc+jzNjywLPp1r+IuExH39jet6lrRRbT9B85YVK4HrrIxwV+IY
cIhFRuOWRbuO65uxLwsjKliS7Pkb1/4Ch6Wrg5YNt7i/24ITMvzB5z7ZQHBUn9uz4Lzkvt8ij6/i
Jsg7zsIhlYZFKp1JQwmVYcoUOuOWZ/QwM1Mn+pR0WrRSpKDnBM7O5FsxCEp+SvCLwfA+eLo5M3rk
IGbzTE/U8jwhiY2gjTiBu3HzgzqG56wcX1/IsstBAlrI5LVMFmg13hpZOBUP06ema4zClcSxYq5R
TvyXrFSBbB+mT8WDSrprjUaciFjX8E3DtfXlBNEfpCUeyxxKPE2NrJcGelyDhB1jekWY59Tiz+b3
VO3LZvW3//3Rbg/6IlS0x6paNgeSqj/R9Bd+90eZBXt0cmkvfIYP3p0vy4njupLyoubzqx/3o6sK
pShfEtFLf+uyRcOGM3wRLrTXtJduwAd3W3QYoqHHOPaxuuHujKnzai0lkWiXtMdHn2LYuhtIF0vQ
Bd8sk8CecoGl7aYUbLfMyBndnYcbFLLOKpB1w0UMy4m0rIIDV/GYtS0LAd/xZuGWdsbYjCyrQLZV
axkVgqgj3HoUqrrrGLGGd6rAFXy4Q6dkuMmDWQj/FHo4wS+2+4OXgsZZnCec03ApsXBBwZerEfku
PWMrrXviRX9iw4a70Jfysgo0GzhuY2xIm1VwK0quQ8AsqQZGoIRP+fxXg5IBnSMJIZlQoMsa4xPl
ABbm9v02fN2WdysmmN963ZqGGzlgENUoWBZHrKNvDSlfQjfx7Su3dZ9Bo+E64qYl0wqk27Z8M4i6
JjD/hg/6/Dkb2M6rPo9uWYGM4ekbmzDuer5hyXJOq5Bz8GYsRk7gTkMRHGStQMV3HHuCTKR1BV3t
rWe5w+ilsROus9+uwP7cvKzQ7eEy+1WzCr7er4QpydxJWPzb9Tupgo0u6woVphlwVcTrSRYUXJAe
iY1gqtuSiAsKRNx3sHLyxSPPGj7mthttRBdOKjjAg73WdK2ldIjB+ynY8wrKiHAZcYiJgsM/3iCJ
V52AzpU8YU1TIeKNMZGNh6YpOGqDjeXvDsmB8OX3slBh8u7mLiKW3B8SN+FjPi/ju6XlG5NYy1pO
J44cNp5mVH+7rrjHuRpz7mhxkTSGdjE/8kHPGI2MgTKmrnygVUQ1A8MdRe52ToG0CTyMmPOC8yLd
FrhJNDWKmXxoRx8bk2iklyxkVfhzLcdzXiVpFxiqmz1N5P72k/LTvwn1fy40g9ODSg1TNyHxzyS0
VPr6435cau1cVvXWRNvx24ibTnnn+EcVJSWVmuG4U/nI5xW4N/3Ai+Sd4bG4XW0Nf/ofeHu2sj68
ntM5J7YLwlSZchWFpFsPwl9hxvVs1Swj+KWMfdnu1yzTj/sSolL4O/wQ9pTSnR6KXfgdCvy6L8sp
XvnxogpSGAxp8ja6nD1OqlgXr1kyq4In9vIp5ELR1nGpLFwM3GA5scKFhFxTCpYtmbrk1qpw5frG
KhjZ1lg4GBSpYkyUm0q2WiCkbpVH2Vg4Y1d4dbHrz1NwAkvU+11HRsZcrIh+0HdkuqvjOl4oEPFd
MwoiixLyJVsbOwAUlj/LSHqOgvxJSV8ZsXvDnUgWMKMg6CrPLPIyvnTiRdPCrQenMt2u/HAZIe6s
gs1W1gyvcNB7dqwWEB5JqiqrQKdUXMt35WVVxAEV37SclayuRaPYrUIecu1r+iISugic4a0r1/SR
fAnzCj5fzYyYgeue/XWNfXoQmAl2uwBKP/23b8Qmf9t4dSID2JMqjFfLWG6l03sGJhT85tpR2xpF
vYKkirC+DcrDNyXjQhh4u5DZb0QKaQXGtqNP9KnujeUSWlKFGaEK4fi+pIQhPL1dEB3d1jeSDt6P
6L31FrNsZFEFt7iDIR1HM+MKdG9HD9C+0RwroxQViNfZCS25DuQvl1Vw2LoWjni4Q2HnkioU+35V
2V4wkTB8zK8FWR9VlnHoJjw9CJfb7/oUQPfb1U8fN38iaTUtocAnHBjbsWnYtiG5b4yzC1/g8/J4
hxSewEs1FbXbgUhWypUITUXtdgBS1tVjbcOJJIjFWMhbVcaAMkcUuilmRty8bjCRk6CA5m5fdejI
IY+WUqAtBj/9hxMbOouf/nMPgOq5P/3XcmzJEFwYTBXsPlha0WxZSsGFGerLXVSPasx1v/kj3k1P
LriKcjlB9xx4Wayqe5KPoakoPYMgtyIOspZRIOQKSQ1A9pJ91bIKPM/vJw69pqJE/N1ajPTRRrKA
TKi5/VAcdOjg5H6rqD0XLTc2xDOSyrlAsW/f9ZfR1pC+XU7TqDjAKg4Km9k9oIKuXpgfl9Q8oPR/
f2nNEgGi7EGoUFsCSnYCL1SBCegYb1bEExazd2+2lfuBDD1h5o29CeoI15V2pnBp4bFp15Pu1/3B
93LwwNf9iHclWrFufY+fs2Nn2kxoB7lkqnH1fm4Eu5Sv/RmpH+5278xCt1PI5y/p4sP6P/ACi3j/
93d/v7xMyfFYHmHc8QdR4Ct9AWkx0q2ZvLCCkOiLu6CQIEUtCoLkor6c2vrE8MxjOahAhnS2uoCh
S8uq2LAZRD+aAg1QpJoim9mUgr1SJBg5E/mbqfBDB64Va+vLuXQYVOTPaLmR618qHNs69Z5YS/zP
4Ev/+DgkVQTdDbpglkYkOqG3OHzQ52NuVpY/XVJF3NrUV7JqSArCvVstWGvrTre7qDrDTbx96UMH
ZsuJlBuSKQUiPrjkZ9ZWcKVb+k6fm6ciUXCv27pcoQMAdLucwUfpzskVySiQMng0yuWRs6witCRt
O7FeZYcsKea93nqcRZp5G73TKgpzXWMlJ7oYqHP7dnuwpND/cA4kBmOmivXnJ64KFI4KFoYFwFqt
qFDiZx4+2sFlV3DqBkA39RVqQ1o5qeB0DE3dimKyNU3BvR4yG/1U0sTb4St83pgMdYukc7jOXsgq
PIwhGSnhFkbVnKZCI93tRsYZcaQVSPreMvylLuN6Vai6rzSvOq+xhg88ZhX7U6xCFd7xg/ebeSz+
ZEZLKHiR9we2gqXumSSB/hQL/9E699BcWkWKbLAC6WJvz+kb2A1V+D4dazIBElzRPf9YaGnmFF5S
DR+Nht+lNjCtOT35S6T28z8eeiCPHwpCkdb8q0mu60mEvVXR+UCuZf/vv/67N9e3eqzmbsnksIM6
SIKFHn41SR+SA8imVNSRhxbonjhVark0m9MKTCRXEHxSyZnr8/C4e3+CPs7ZEi9ZMUbPTnQpac2A
y5yWU/DQsjOfOAhwqM8JI62FfvzxIDZNQ7EQ/ujzCrSlB5ZrSU3NMAQlssygu33xnh63rfiYfuG4
5wXheocUzf4ZSpJly+mZlRXooLa+8s2IW3MQzVXD9eMSS+eYKW7NMx2/jThplwHpx79dOcaqK4RX
HxTmX/a9DoqwdEzwFG7gUoayqJuilUc6ogoOZ2m7ilAnqNAGNYK72ACiipW034SCULrBXGFpURVV
5Ybn6oZUHEqq6ERjr2tpryraxZqOO4mIQEUXUCvY6JbkTSRV1MfaBtwqcsUBlqVQKJ+3N1/pogxX
2RsCFSXIbzArSRnR5ClXU/Cb0XQDPZhYsS+uHi0fX2RO+mDhYrAFxnosCE1Fvuq9niP2HKssLNzZ
SAQqBuDemkV4wM+KkeCWnAYIn25f+ckg6AqX2QdzKghWuk6MQ/e3Xiwa3NJdFj7s8we6JvqYY4Ng
NCFahE1NuoppDb7B258xDJajc1EJPhT6TkXb9JdREOsEnnQi31dXIKN/7lcGlf59pfwvMXF44CGJ
nZx/KMMSaUr7SS2vZcVU+et4zXOexl+mvUvbly9D87/3Cd4dI7yEX+4XRIxHaueEUet4/9f9qs/6
H4Zt7eRkkQIdUHJIjcT6EfpEFcnPih0b6ParDglXeHGEJsgpOIY1ugcM4G3SKT8lfDz6ZB9U5pRi
JoJx73jD3J7wj59XLl0E7OrTQNpx8mLl/INb7oG0kEPKZOGqiI8PbOXdtf/LXDgw/YeS/v+LO/fF
DUbyJ7v9KHxB3hyEPR6kqLsj8FbhontLGf7h84eN7r/AsuXboSKvLHbLdZZvx9UQ+nreSXS/EF1x
jKWlVfhRXf1VByJ9JtWoojxX0rc4JOcMuooccCly9gQV8i8m6YSB+kMwm7KzAOooU/CqyLiG657v
nFNR8hLjoCOQMhX+EqZkAiIrkFHBKkD0daI5K/xi+whJRQazyS2JfL+kiligo7sCBBvtrFDRWyno
PjyBdJc86qSKOKMHFZ7vCPdFSt1qKuKBwR6817J839vr6q7xasn6SUV95PCUdjCOBJEqWD+GcAZZ
E32y3/7QGUFafHweNRXEa6LAdpBPiXPpeOeUoaaCDPQgqHtrOUYH7t9I9EoftMJJfVZF91mRJibL
M2P3FvwaZ5U8gU4oz88b67vBxSdcdeWum9ciBGiR1kdNhRdewlMGkhGKYO+8qKiXDHTZ59JyCuIc
qu1+rBIQ7PhWIF9jFf1Yh9OJg+SbP/2nbSy2x1LJqGkW4gU6Ok+QMysg3VUAPw4vcLACsT8cGFH/
7vglUvBjX3VAflxcIQL53yUQlyN7wsGvglUO2NqLY8/PeMaMsdVAXTMBEI6ofJ45AlfLHD/uux9G
BtwaTF5I9vwoSnR3Knx9GW16EVvwwXxBEaRbhCpVRfWi6Oo7ubtHRQefSMhJKS8VIIOSYztRqgUV
2JrKmFhCTnapaCKpEviMTcGTESFdUNGXVdXtucimn3PbcgoS3rUAlLuU3wCUEJqVzztNAyAqpL2k
o5G8OJrig7dDIBVJzkjmO5lXUBHpGW4Qvvc+GLyuVK97dnduEN2spuKG3NPwvKNRSfpwDMkIX+DX
PtyPMwPnZrz8Do3Cof+Koou+cKSPo8LDLML/Hk1GKghwBkLdOmcDKBXw+6ITvBr+GTdGRfG85IiQ
9g8tg9rLcvp357SkilBz30Igimn430LLn3uOCirskuOEDp8UAqngw27qLvmRM99BBS6gas2sUPkI
7akClF6FS1jU1SfgZER5fc/vao3d026Ziw2IHzQs71YcsuztSTeOijJQEXChe0b6+VQot19T2tfN
zPve980o4pQKf4EqxmHsmmi0mkinSYW5JC0rgZ9VwEDqBpzU7yLav0NnXCY1Yoc/k16CUUu3C67u
bI6cq3C9Qy74akx1/buEGap9I9Yyth99FhuSabVAdcsujAqy8KZjMlUATf7Fd2wZq6WiuUBQWYtq
St8wXiRRqQgkWmBjR6R+5IUV3A2mvAMXoXJ15u4lrxPbXv/IPd1ebGGJORW6is7uA1dTJCPGXNFQ
Tp9XGl1jEyvp9hlKaxU8310rQgGlgt3vXl8CLJDddBW5xy6EWPKqKiyKEPB3AxCEPHIKyu3bP17P
8sfkjM86bYwcVPAAfUUJXLzCGdo/NYh1O0qMpUCh4595IMnPd7KpAKAc0rB1w6bY+fexLx7FDo/5
wocKjtA0KEi6MUrB0pT8fyZB3v5Rhs6cmE86qZoKF31If6W8WxXF92HAmInIZhWczAc+L36s8HGq
gU/bUijXfX1DRQ3+AVftjLXQVHjhJ4GhpgK2SLcTk2NOTRAzcZV01YseS1HIDfXNscgz1B1yOYZ0
Mu8ZKFY6c31mzQ9MQ5wZAntrGuL4bYQ5/vFNG+eGwv4O3/LMRNq/src8PhohjE+eVS5+Y2wT+Pz5
/wAAAP//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38100</xdr:rowOff>
    </xdr:from>
    <xdr:to>
      <xdr:col>18</xdr:col>
      <xdr:colOff>1085645</xdr:colOff>
      <xdr:row>51</xdr:row>
      <xdr:rowOff>14111</xdr:rowOff>
    </xdr:to>
    <xdr:sp macro="" textlink="">
      <xdr:nvSpPr>
        <xdr:cNvPr id="2" name="Rectangle 1">
          <a:extLst>
            <a:ext uri="{FF2B5EF4-FFF2-40B4-BE49-F238E27FC236}">
              <a16:creationId xmlns:a16="http://schemas.microsoft.com/office/drawing/2014/main" id="{8EDF9B43-1505-0A69-255D-B3282FB92769}"/>
            </a:ext>
          </a:extLst>
        </xdr:cNvPr>
        <xdr:cNvSpPr/>
      </xdr:nvSpPr>
      <xdr:spPr>
        <a:xfrm>
          <a:off x="50800" y="38100"/>
          <a:ext cx="30900329" cy="1042278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1093852</xdr:colOff>
      <xdr:row>0</xdr:row>
      <xdr:rowOff>123803</xdr:rowOff>
    </xdr:from>
    <xdr:to>
      <xdr:col>13</xdr:col>
      <xdr:colOff>1059008</xdr:colOff>
      <xdr:row>50</xdr:row>
      <xdr:rowOff>35960</xdr:rowOff>
    </xdr:to>
    <xdr:sp macro="" textlink="">
      <xdr:nvSpPr>
        <xdr:cNvPr id="3" name="Rectangle 2">
          <a:extLst>
            <a:ext uri="{FF2B5EF4-FFF2-40B4-BE49-F238E27FC236}">
              <a16:creationId xmlns:a16="http://schemas.microsoft.com/office/drawing/2014/main" id="{2CECEDD5-3B9E-E99A-C8C0-E4BF243B486C}"/>
            </a:ext>
          </a:extLst>
        </xdr:cNvPr>
        <xdr:cNvSpPr/>
      </xdr:nvSpPr>
      <xdr:spPr>
        <a:xfrm>
          <a:off x="17652698" y="123803"/>
          <a:ext cx="4932810" cy="10169849"/>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47625</xdr:colOff>
      <xdr:row>0</xdr:row>
      <xdr:rowOff>144286</xdr:rowOff>
    </xdr:from>
    <xdr:to>
      <xdr:col>10</xdr:col>
      <xdr:colOff>959567</xdr:colOff>
      <xdr:row>50</xdr:row>
      <xdr:rowOff>67380</xdr:rowOff>
    </xdr:to>
    <xdr:sp macro="" textlink="">
      <xdr:nvSpPr>
        <xdr:cNvPr id="4" name="Rectangle 3">
          <a:extLst>
            <a:ext uri="{FF2B5EF4-FFF2-40B4-BE49-F238E27FC236}">
              <a16:creationId xmlns:a16="http://schemas.microsoft.com/office/drawing/2014/main" id="{A4B0BBCA-64D1-4000-9EFD-2817D0E25E08}"/>
            </a:ext>
          </a:extLst>
        </xdr:cNvPr>
        <xdr:cNvSpPr/>
      </xdr:nvSpPr>
      <xdr:spPr>
        <a:xfrm>
          <a:off x="47625" y="144286"/>
          <a:ext cx="17421942" cy="10241844"/>
        </a:xfrm>
        <a:prstGeom prst="rect">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179104</xdr:colOff>
      <xdr:row>25</xdr:row>
      <xdr:rowOff>170708</xdr:rowOff>
    </xdr:from>
    <xdr:to>
      <xdr:col>3</xdr:col>
      <xdr:colOff>662216</xdr:colOff>
      <xdr:row>29</xdr:row>
      <xdr:rowOff>9073</xdr:rowOff>
    </xdr:to>
    <xdr:sp macro="" textlink="">
      <xdr:nvSpPr>
        <xdr:cNvPr id="29" name="Rectangle 28">
          <a:extLst>
            <a:ext uri="{FF2B5EF4-FFF2-40B4-BE49-F238E27FC236}">
              <a16:creationId xmlns:a16="http://schemas.microsoft.com/office/drawing/2014/main" id="{EB18AA2C-4349-4632-838B-DE1177B86FC1}"/>
            </a:ext>
          </a:extLst>
        </xdr:cNvPr>
        <xdr:cNvSpPr/>
      </xdr:nvSpPr>
      <xdr:spPr>
        <a:xfrm>
          <a:off x="179104" y="5159994"/>
          <a:ext cx="5463326" cy="63665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t>	Margin</a:t>
          </a:r>
          <a:r>
            <a:rPr lang="en-GB" sz="3200" b="1" baseline="0"/>
            <a:t> Analysis </a:t>
          </a:r>
          <a:r>
            <a:rPr lang="en-GB" sz="3200" b="1"/>
            <a:t> </a:t>
          </a:r>
        </a:p>
      </xdr:txBody>
    </xdr:sp>
    <xdr:clientData/>
  </xdr:twoCellAnchor>
  <xdr:twoCellAnchor editAs="oneCell">
    <xdr:from>
      <xdr:col>0</xdr:col>
      <xdr:colOff>315408</xdr:colOff>
      <xdr:row>25</xdr:row>
      <xdr:rowOff>142870</xdr:rowOff>
    </xdr:from>
    <xdr:to>
      <xdr:col>0</xdr:col>
      <xdr:colOff>992071</xdr:colOff>
      <xdr:row>28</xdr:row>
      <xdr:rowOff>204071</xdr:rowOff>
    </xdr:to>
    <xdr:pic>
      <xdr:nvPicPr>
        <xdr:cNvPr id="30" name="Graphic 29" descr="Presentation with pie chart with solid fill">
          <a:extLst>
            <a:ext uri="{FF2B5EF4-FFF2-40B4-BE49-F238E27FC236}">
              <a16:creationId xmlns:a16="http://schemas.microsoft.com/office/drawing/2014/main" id="{CEA8A254-EEDA-4D52-B803-92152D5A4F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315408" y="5271716"/>
          <a:ext cx="676663" cy="676663"/>
        </a:xfrm>
        <a:prstGeom prst="rect">
          <a:avLst/>
        </a:prstGeom>
      </xdr:spPr>
    </xdr:pic>
    <xdr:clientData/>
  </xdr:twoCellAnchor>
  <xdr:twoCellAnchor>
    <xdr:from>
      <xdr:col>3</xdr:col>
      <xdr:colOff>1030515</xdr:colOff>
      <xdr:row>25</xdr:row>
      <xdr:rowOff>172490</xdr:rowOff>
    </xdr:from>
    <xdr:to>
      <xdr:col>6</xdr:col>
      <xdr:colOff>1513626</xdr:colOff>
      <xdr:row>29</xdr:row>
      <xdr:rowOff>10855</xdr:rowOff>
    </xdr:to>
    <xdr:sp macro="" textlink="">
      <xdr:nvSpPr>
        <xdr:cNvPr id="33" name="Rectangle 32">
          <a:extLst>
            <a:ext uri="{FF2B5EF4-FFF2-40B4-BE49-F238E27FC236}">
              <a16:creationId xmlns:a16="http://schemas.microsoft.com/office/drawing/2014/main" id="{A11CB342-261D-4995-8CB3-F730A2577F84}"/>
            </a:ext>
          </a:extLst>
        </xdr:cNvPr>
        <xdr:cNvSpPr/>
      </xdr:nvSpPr>
      <xdr:spPr>
        <a:xfrm>
          <a:off x="6010729" y="5161776"/>
          <a:ext cx="5463326" cy="63665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t>	Service</a:t>
          </a:r>
          <a:r>
            <a:rPr lang="en-GB" sz="3200" b="1" baseline="0"/>
            <a:t> Profitabilty</a:t>
          </a:r>
          <a:r>
            <a:rPr lang="en-GB" sz="3200" b="1"/>
            <a:t> </a:t>
          </a:r>
        </a:p>
      </xdr:txBody>
    </xdr:sp>
    <xdr:clientData/>
  </xdr:twoCellAnchor>
  <xdr:twoCellAnchor editAs="oneCell">
    <xdr:from>
      <xdr:col>3</xdr:col>
      <xdr:colOff>1173169</xdr:colOff>
      <xdr:row>25</xdr:row>
      <xdr:rowOff>153096</xdr:rowOff>
    </xdr:from>
    <xdr:to>
      <xdr:col>4</xdr:col>
      <xdr:colOff>180235</xdr:colOff>
      <xdr:row>28</xdr:row>
      <xdr:rowOff>200584</xdr:rowOff>
    </xdr:to>
    <xdr:pic>
      <xdr:nvPicPr>
        <xdr:cNvPr id="34" name="Graphic 33" descr="Target with solid fill">
          <a:extLst>
            <a:ext uri="{FF2B5EF4-FFF2-40B4-BE49-F238E27FC236}">
              <a16:creationId xmlns:a16="http://schemas.microsoft.com/office/drawing/2014/main" id="{3168D18C-E570-4B40-8827-0E88D3C491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6140823" y="5281942"/>
          <a:ext cx="662950" cy="662950"/>
        </a:xfrm>
        <a:prstGeom prst="rect">
          <a:avLst/>
        </a:prstGeom>
      </xdr:spPr>
    </xdr:pic>
    <xdr:clientData/>
  </xdr:twoCellAnchor>
  <xdr:twoCellAnchor>
    <xdr:from>
      <xdr:col>7</xdr:col>
      <xdr:colOff>163285</xdr:colOff>
      <xdr:row>25</xdr:row>
      <xdr:rowOff>185592</xdr:rowOff>
    </xdr:from>
    <xdr:to>
      <xdr:col>10</xdr:col>
      <xdr:colOff>646397</xdr:colOff>
      <xdr:row>29</xdr:row>
      <xdr:rowOff>23957</xdr:rowOff>
    </xdr:to>
    <xdr:sp macro="" textlink="">
      <xdr:nvSpPr>
        <xdr:cNvPr id="35" name="Rectangle 34">
          <a:extLst>
            <a:ext uri="{FF2B5EF4-FFF2-40B4-BE49-F238E27FC236}">
              <a16:creationId xmlns:a16="http://schemas.microsoft.com/office/drawing/2014/main" id="{DE0698C5-C5DB-43F1-95AB-F7B1C91B1814}"/>
            </a:ext>
          </a:extLst>
        </xdr:cNvPr>
        <xdr:cNvSpPr/>
      </xdr:nvSpPr>
      <xdr:spPr>
        <a:xfrm>
          <a:off x="11783785" y="5174878"/>
          <a:ext cx="5463326" cy="63665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t>	EBITDA Bridge </a:t>
          </a:r>
        </a:p>
      </xdr:txBody>
    </xdr:sp>
    <xdr:clientData/>
  </xdr:twoCellAnchor>
  <xdr:twoCellAnchor editAs="oneCell">
    <xdr:from>
      <xdr:col>7</xdr:col>
      <xdr:colOff>302764</xdr:colOff>
      <xdr:row>25</xdr:row>
      <xdr:rowOff>145141</xdr:rowOff>
    </xdr:from>
    <xdr:to>
      <xdr:col>7</xdr:col>
      <xdr:colOff>982602</xdr:colOff>
      <xdr:row>29</xdr:row>
      <xdr:rowOff>29590</xdr:rowOff>
    </xdr:to>
    <xdr:pic>
      <xdr:nvPicPr>
        <xdr:cNvPr id="36" name="Graphic 35" descr="Coins with solid fill">
          <a:extLst>
            <a:ext uri="{FF2B5EF4-FFF2-40B4-BE49-F238E27FC236}">
              <a16:creationId xmlns:a16="http://schemas.microsoft.com/office/drawing/2014/main" id="{50999BAF-C2DE-4ACA-A3B1-0A414C2A05D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923264" y="5134427"/>
          <a:ext cx="673488" cy="682734"/>
        </a:xfrm>
        <a:prstGeom prst="rect">
          <a:avLst/>
        </a:prstGeom>
      </xdr:spPr>
    </xdr:pic>
    <xdr:clientData/>
  </xdr:twoCellAnchor>
  <xdr:twoCellAnchor>
    <xdr:from>
      <xdr:col>0</xdr:col>
      <xdr:colOff>116568</xdr:colOff>
      <xdr:row>1</xdr:row>
      <xdr:rowOff>45036</xdr:rowOff>
    </xdr:from>
    <xdr:to>
      <xdr:col>4</xdr:col>
      <xdr:colOff>1524000</xdr:colOff>
      <xdr:row>4</xdr:row>
      <xdr:rowOff>103798</xdr:rowOff>
    </xdr:to>
    <xdr:sp macro="" textlink="">
      <xdr:nvSpPr>
        <xdr:cNvPr id="37" name="Rectangle 36">
          <a:extLst>
            <a:ext uri="{FF2B5EF4-FFF2-40B4-BE49-F238E27FC236}">
              <a16:creationId xmlns:a16="http://schemas.microsoft.com/office/drawing/2014/main" id="{B6890367-A1E7-4301-B137-7A30D3357201}"/>
            </a:ext>
          </a:extLst>
        </xdr:cNvPr>
        <xdr:cNvSpPr/>
      </xdr:nvSpPr>
      <xdr:spPr>
        <a:xfrm>
          <a:off x="116568" y="251411"/>
          <a:ext cx="8011432" cy="677887"/>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t>	Revenue</a:t>
          </a:r>
          <a:r>
            <a:rPr lang="en-GB" sz="3200" b="1" baseline="0"/>
            <a:t> by Country</a:t>
          </a:r>
          <a:r>
            <a:rPr lang="en-GB" sz="3200" b="1"/>
            <a:t> </a:t>
          </a:r>
        </a:p>
      </xdr:txBody>
    </xdr:sp>
    <xdr:clientData/>
  </xdr:twoCellAnchor>
  <xdr:twoCellAnchor editAs="oneCell">
    <xdr:from>
      <xdr:col>0</xdr:col>
      <xdr:colOff>227472</xdr:colOff>
      <xdr:row>1</xdr:row>
      <xdr:rowOff>42046</xdr:rowOff>
    </xdr:from>
    <xdr:to>
      <xdr:col>0</xdr:col>
      <xdr:colOff>897785</xdr:colOff>
      <xdr:row>4</xdr:row>
      <xdr:rowOff>96898</xdr:rowOff>
    </xdr:to>
    <xdr:pic>
      <xdr:nvPicPr>
        <xdr:cNvPr id="38" name="Graphic 37" descr="Earth globe: Americas with solid fill">
          <a:extLst>
            <a:ext uri="{FF2B5EF4-FFF2-40B4-BE49-F238E27FC236}">
              <a16:creationId xmlns:a16="http://schemas.microsoft.com/office/drawing/2014/main" id="{52DF62C5-E3B9-49DC-96A3-744B07B107F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227472" y="247200"/>
          <a:ext cx="670313" cy="670313"/>
        </a:xfrm>
        <a:prstGeom prst="rect">
          <a:avLst/>
        </a:prstGeom>
      </xdr:spPr>
    </xdr:pic>
    <xdr:clientData/>
  </xdr:twoCellAnchor>
  <xdr:twoCellAnchor>
    <xdr:from>
      <xdr:col>5</xdr:col>
      <xdr:colOff>34086</xdr:colOff>
      <xdr:row>1</xdr:row>
      <xdr:rowOff>77573</xdr:rowOff>
    </xdr:from>
    <xdr:to>
      <xdr:col>10</xdr:col>
      <xdr:colOff>505711</xdr:colOff>
      <xdr:row>4</xdr:row>
      <xdr:rowOff>115508</xdr:rowOff>
    </xdr:to>
    <xdr:sp macro="" textlink="">
      <xdr:nvSpPr>
        <xdr:cNvPr id="39" name="Rectangle 38">
          <a:extLst>
            <a:ext uri="{FF2B5EF4-FFF2-40B4-BE49-F238E27FC236}">
              <a16:creationId xmlns:a16="http://schemas.microsoft.com/office/drawing/2014/main" id="{227410EC-E4B6-4550-9728-FA8C9CD0AEAE}"/>
            </a:ext>
          </a:extLst>
        </xdr:cNvPr>
        <xdr:cNvSpPr/>
      </xdr:nvSpPr>
      <xdr:spPr>
        <a:xfrm>
          <a:off x="8289086" y="283948"/>
          <a:ext cx="8726625" cy="65706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t>	Revenue</a:t>
          </a:r>
          <a:r>
            <a:rPr lang="en-GB" sz="3200" b="1" baseline="0"/>
            <a:t> vs EBITDA</a:t>
          </a:r>
          <a:r>
            <a:rPr lang="en-GB" sz="3200" b="1"/>
            <a:t> </a:t>
          </a:r>
        </a:p>
      </xdr:txBody>
    </xdr:sp>
    <xdr:clientData/>
  </xdr:twoCellAnchor>
  <xdr:twoCellAnchor editAs="oneCell">
    <xdr:from>
      <xdr:col>5</xdr:col>
      <xdr:colOff>160866</xdr:colOff>
      <xdr:row>1</xdr:row>
      <xdr:rowOff>55119</xdr:rowOff>
    </xdr:from>
    <xdr:to>
      <xdr:col>5</xdr:col>
      <xdr:colOff>827527</xdr:colOff>
      <xdr:row>4</xdr:row>
      <xdr:rowOff>106319</xdr:rowOff>
    </xdr:to>
    <xdr:pic>
      <xdr:nvPicPr>
        <xdr:cNvPr id="40" name="Graphic 39" descr="Money with solid fill">
          <a:extLst>
            <a:ext uri="{FF2B5EF4-FFF2-40B4-BE49-F238E27FC236}">
              <a16:creationId xmlns:a16="http://schemas.microsoft.com/office/drawing/2014/main" id="{15AEDA96-90AD-443E-9BAD-B2C00135BF8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8440289" y="260273"/>
          <a:ext cx="666661" cy="666661"/>
        </a:xfrm>
        <a:prstGeom prst="rect">
          <a:avLst/>
        </a:prstGeom>
      </xdr:spPr>
    </xdr:pic>
    <xdr:clientData/>
  </xdr:twoCellAnchor>
  <xdr:twoCellAnchor>
    <xdr:from>
      <xdr:col>5</xdr:col>
      <xdr:colOff>727</xdr:colOff>
      <xdr:row>5</xdr:row>
      <xdr:rowOff>15875</xdr:rowOff>
    </xdr:from>
    <xdr:to>
      <xdr:col>10</xdr:col>
      <xdr:colOff>581751</xdr:colOff>
      <xdr:row>24</xdr:row>
      <xdr:rowOff>79375</xdr:rowOff>
    </xdr:to>
    <xdr:graphicFrame macro="">
      <xdr:nvGraphicFramePr>
        <xdr:cNvPr id="49" name="Chart 48">
          <a:extLst>
            <a:ext uri="{FF2B5EF4-FFF2-40B4-BE49-F238E27FC236}">
              <a16:creationId xmlns:a16="http://schemas.microsoft.com/office/drawing/2014/main" id="{77998524-87B0-4ECE-B2D5-A62DE16C6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7098</xdr:colOff>
      <xdr:row>1</xdr:row>
      <xdr:rowOff>5173</xdr:rowOff>
    </xdr:from>
    <xdr:to>
      <xdr:col>13</xdr:col>
      <xdr:colOff>531090</xdr:colOff>
      <xdr:row>4</xdr:row>
      <xdr:rowOff>43107</xdr:rowOff>
    </xdr:to>
    <xdr:sp macro="" textlink="">
      <xdr:nvSpPr>
        <xdr:cNvPr id="50" name="Rectangle 49">
          <a:extLst>
            <a:ext uri="{FF2B5EF4-FFF2-40B4-BE49-F238E27FC236}">
              <a16:creationId xmlns:a16="http://schemas.microsoft.com/office/drawing/2014/main" id="{429A308D-184C-4E7E-A780-33B8B53D4013}"/>
            </a:ext>
          </a:extLst>
        </xdr:cNvPr>
        <xdr:cNvSpPr/>
      </xdr:nvSpPr>
      <xdr:spPr>
        <a:xfrm>
          <a:off x="18295098" y="201446"/>
          <a:ext cx="3849083" cy="626752"/>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b="1"/>
            <a:t>Filters</a:t>
          </a:r>
        </a:p>
      </xdr:txBody>
    </xdr:sp>
    <xdr:clientData/>
  </xdr:twoCellAnchor>
  <xdr:twoCellAnchor editAs="oneCell">
    <xdr:from>
      <xdr:col>12</xdr:col>
      <xdr:colOff>219076</xdr:colOff>
      <xdr:row>6</xdr:row>
      <xdr:rowOff>106574</xdr:rowOff>
    </xdr:from>
    <xdr:to>
      <xdr:col>13</xdr:col>
      <xdr:colOff>648230</xdr:colOff>
      <xdr:row>16</xdr:row>
      <xdr:rowOff>82551</xdr:rowOff>
    </xdr:to>
    <mc:AlternateContent xmlns:mc="http://schemas.openxmlformats.org/markup-compatibility/2006" xmlns:a14="http://schemas.microsoft.com/office/drawing/2010/main">
      <mc:Choice Requires="a14">
        <xdr:graphicFrame macro="">
          <xdr:nvGraphicFramePr>
            <xdr:cNvPr id="51" name="Service">
              <a:extLst>
                <a:ext uri="{FF2B5EF4-FFF2-40B4-BE49-F238E27FC236}">
                  <a16:creationId xmlns:a16="http://schemas.microsoft.com/office/drawing/2014/main" id="{578574A9-3B1C-D787-BFB2-90226E1C9091}"/>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20054177" y="1285813"/>
              <a:ext cx="2085519" cy="1953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1460367</xdr:colOff>
      <xdr:row>6</xdr:row>
      <xdr:rowOff>105348</xdr:rowOff>
    </xdr:from>
    <xdr:to>
      <xdr:col>12</xdr:col>
      <xdr:colOff>124525</xdr:colOff>
      <xdr:row>16</xdr:row>
      <xdr:rowOff>83988</xdr:rowOff>
    </xdr:to>
    <mc:AlternateContent xmlns:mc="http://schemas.openxmlformats.org/markup-compatibility/2006" xmlns:a14="http://schemas.microsoft.com/office/drawing/2010/main">
      <mc:Choice Requires="a14">
        <xdr:graphicFrame macro="">
          <xdr:nvGraphicFramePr>
            <xdr:cNvPr id="52" name="Customer Type">
              <a:extLst>
                <a:ext uri="{FF2B5EF4-FFF2-40B4-BE49-F238E27FC236}">
                  <a16:creationId xmlns:a16="http://schemas.microsoft.com/office/drawing/2014/main" id="{662D8EA4-7D6B-27B2-6B3C-00116E82C89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7989089" y="1284587"/>
              <a:ext cx="1970537" cy="19556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1021364</xdr:colOff>
      <xdr:row>29</xdr:row>
      <xdr:rowOff>131378</xdr:rowOff>
    </xdr:from>
    <xdr:to>
      <xdr:col>6</xdr:col>
      <xdr:colOff>1565602</xdr:colOff>
      <xdr:row>49</xdr:row>
      <xdr:rowOff>120430</xdr:rowOff>
    </xdr:to>
    <xdr:graphicFrame macro="">
      <xdr:nvGraphicFramePr>
        <xdr:cNvPr id="6" name="Chart 5">
          <a:extLst>
            <a:ext uri="{FF2B5EF4-FFF2-40B4-BE49-F238E27FC236}">
              <a16:creationId xmlns:a16="http://schemas.microsoft.com/office/drawing/2014/main" id="{641D0F2C-479F-4E4F-A28C-B7955D390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73270</xdr:colOff>
      <xdr:row>29</xdr:row>
      <xdr:rowOff>144286</xdr:rowOff>
    </xdr:from>
    <xdr:to>
      <xdr:col>10</xdr:col>
      <xdr:colOff>647700</xdr:colOff>
      <xdr:row>49</xdr:row>
      <xdr:rowOff>101600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6428974-0D31-4306-9085-0960CC2DEB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674720" y="5852936"/>
              <a:ext cx="5546480" cy="389431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120650</xdr:colOff>
      <xdr:row>5</xdr:row>
      <xdr:rowOff>17286</xdr:rowOff>
    </xdr:from>
    <xdr:to>
      <xdr:col>4</xdr:col>
      <xdr:colOff>1571625</xdr:colOff>
      <xdr:row>24</xdr:row>
      <xdr:rowOff>63500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C8926C53-1757-43EC-83B1-A1D3595651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0650" y="1001536"/>
              <a:ext cx="8080375" cy="378636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120650</xdr:colOff>
      <xdr:row>29</xdr:row>
      <xdr:rowOff>82550</xdr:rowOff>
    </xdr:from>
    <xdr:to>
      <xdr:col>1</xdr:col>
      <xdr:colOff>596900</xdr:colOff>
      <xdr:row>31</xdr:row>
      <xdr:rowOff>44450</xdr:rowOff>
    </xdr:to>
    <xdr:sp macro="" textlink="">
      <xdr:nvSpPr>
        <xdr:cNvPr id="5" name="TextBox 4">
          <a:extLst>
            <a:ext uri="{FF2B5EF4-FFF2-40B4-BE49-F238E27FC236}">
              <a16:creationId xmlns:a16="http://schemas.microsoft.com/office/drawing/2014/main" id="{FC6E10AE-71E9-B2D5-9949-9E7A96E16152}"/>
            </a:ext>
          </a:extLst>
        </xdr:cNvPr>
        <xdr:cNvSpPr txBox="1"/>
      </xdr:nvSpPr>
      <xdr:spPr>
        <a:xfrm>
          <a:off x="120650" y="6067425"/>
          <a:ext cx="21272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Profit Margin</a:t>
          </a:r>
        </a:p>
      </xdr:txBody>
    </xdr:sp>
    <xdr:clientData/>
  </xdr:twoCellAnchor>
  <xdr:twoCellAnchor>
    <xdr:from>
      <xdr:col>2</xdr:col>
      <xdr:colOff>73204</xdr:colOff>
      <xdr:row>29</xdr:row>
      <xdr:rowOff>91116</xdr:rowOff>
    </xdr:from>
    <xdr:to>
      <xdr:col>3</xdr:col>
      <xdr:colOff>549454</xdr:colOff>
      <xdr:row>31</xdr:row>
      <xdr:rowOff>53017</xdr:rowOff>
    </xdr:to>
    <xdr:sp macro="" textlink="">
      <xdr:nvSpPr>
        <xdr:cNvPr id="11" name="TextBox 10">
          <a:extLst>
            <a:ext uri="{FF2B5EF4-FFF2-40B4-BE49-F238E27FC236}">
              <a16:creationId xmlns:a16="http://schemas.microsoft.com/office/drawing/2014/main" id="{69E88950-361C-4F82-B845-7222B8427E7D}"/>
            </a:ext>
          </a:extLst>
        </xdr:cNvPr>
        <xdr:cNvSpPr txBox="1"/>
      </xdr:nvSpPr>
      <xdr:spPr>
        <a:xfrm>
          <a:off x="3379996" y="5824088"/>
          <a:ext cx="2129647" cy="357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EBITDA Margin</a:t>
          </a:r>
        </a:p>
      </xdr:txBody>
    </xdr:sp>
    <xdr:clientData/>
  </xdr:twoCellAnchor>
  <xdr:twoCellAnchor>
    <xdr:from>
      <xdr:col>0</xdr:col>
      <xdr:colOff>102578</xdr:colOff>
      <xdr:row>31</xdr:row>
      <xdr:rowOff>123915</xdr:rowOff>
    </xdr:from>
    <xdr:to>
      <xdr:col>1</xdr:col>
      <xdr:colOff>1341803</xdr:colOff>
      <xdr:row>49</xdr:row>
      <xdr:rowOff>179022</xdr:rowOff>
    </xdr:to>
    <xdr:graphicFrame macro="">
      <xdr:nvGraphicFramePr>
        <xdr:cNvPr id="12" name="Chart 11">
          <a:extLst>
            <a:ext uri="{FF2B5EF4-FFF2-40B4-BE49-F238E27FC236}">
              <a16:creationId xmlns:a16="http://schemas.microsoft.com/office/drawing/2014/main" id="{6B7EE09D-3738-4015-83AB-9E62A7FD8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1402592</xdr:colOff>
      <xdr:row>31</xdr:row>
      <xdr:rowOff>30612</xdr:rowOff>
    </xdr:from>
    <xdr:to>
      <xdr:col>3</xdr:col>
      <xdr:colOff>967155</xdr:colOff>
      <xdr:row>49</xdr:row>
      <xdr:rowOff>141221</xdr:rowOff>
    </xdr:to>
    <xdr:graphicFrame macro="">
      <xdr:nvGraphicFramePr>
        <xdr:cNvPr id="13" name="Chart 12">
          <a:extLst>
            <a:ext uri="{FF2B5EF4-FFF2-40B4-BE49-F238E27FC236}">
              <a16:creationId xmlns:a16="http://schemas.microsoft.com/office/drawing/2014/main" id="{50936E73-490C-4FA4-A245-E818E0BF1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120739</xdr:colOff>
      <xdr:row>28</xdr:row>
      <xdr:rowOff>160986</xdr:rowOff>
    </xdr:from>
    <xdr:to>
      <xdr:col>2</xdr:col>
      <xdr:colOff>596989</xdr:colOff>
      <xdr:row>30</xdr:row>
      <xdr:rowOff>119711</xdr:rowOff>
    </xdr:to>
    <xdr:sp macro="" textlink="">
      <xdr:nvSpPr>
        <xdr:cNvPr id="15" name="TextBox 14">
          <a:extLst>
            <a:ext uri="{FF2B5EF4-FFF2-40B4-BE49-F238E27FC236}">
              <a16:creationId xmlns:a16="http://schemas.microsoft.com/office/drawing/2014/main" id="{F7EBD5D4-85C7-431D-B613-692F80EE7093}"/>
            </a:ext>
          </a:extLst>
        </xdr:cNvPr>
        <xdr:cNvSpPr txBox="1"/>
      </xdr:nvSpPr>
      <xdr:spPr>
        <a:xfrm>
          <a:off x="1784260" y="5795493"/>
          <a:ext cx="2139771" cy="361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b="1">
            <a:solidFill>
              <a:schemeClr val="bg1"/>
            </a:solidFill>
          </a:endParaRPr>
        </a:p>
      </xdr:txBody>
    </xdr:sp>
    <xdr:clientData/>
  </xdr:twoCellAnchor>
  <xdr:twoCellAnchor editAs="oneCell">
    <xdr:from>
      <xdr:col>10</xdr:col>
      <xdr:colOff>1440718</xdr:colOff>
      <xdr:row>17</xdr:row>
      <xdr:rowOff>20760</xdr:rowOff>
    </xdr:from>
    <xdr:to>
      <xdr:col>13</xdr:col>
      <xdr:colOff>644769</xdr:colOff>
      <xdr:row>28</xdr:row>
      <xdr:rowOff>190501</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3DD8A232-FEAC-2B47-8A9C-E7BAA86311F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996389" y="3508375"/>
              <a:ext cx="4174880" cy="2426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o Penev" refreshedDate="45363.852535532409" createdVersion="8" refreshedVersion="8" minRefreshableVersion="3" recordCount="240" xr:uid="{8AF9B939-C814-4FEB-8CFF-4E05DB325D93}">
  <cacheSource type="worksheet">
    <worksheetSource name="Table2"/>
  </cacheSource>
  <cacheFields count="9">
    <cacheField name="Country" numFmtId="0">
      <sharedItems count="2">
        <s v="USA"/>
        <s v="Canada"/>
      </sharedItems>
    </cacheField>
    <cacheField name="Year" numFmtId="0">
      <sharedItems containsSemiMixedTypes="0" containsString="0" containsNumber="1" containsInteger="1" minValue="2018" maxValue="2027" count="10">
        <n v="2018"/>
        <n v="2019"/>
        <n v="2020"/>
        <n v="2021"/>
        <n v="2022"/>
        <n v="2023"/>
        <n v="2024"/>
        <n v="2025"/>
        <n v="2026"/>
        <n v="2027"/>
      </sharedItems>
    </cacheField>
    <cacheField name="Service" numFmtId="0">
      <sharedItems count="3">
        <s v="Artificial Intelligence"/>
        <s v="Marketing"/>
        <s v="Accounting"/>
      </sharedItems>
    </cacheField>
    <cacheField name="Customer Type" numFmtId="0">
      <sharedItems count="2">
        <s v="SMB"/>
        <s v="Enterprise"/>
      </sharedItems>
    </cacheField>
    <cacheField name="Revenue" numFmtId="0">
      <sharedItems containsSemiMixedTypes="0" containsString="0" containsNumber="1" containsInteger="1" minValue="455" maxValue="140652"/>
    </cacheField>
    <cacheField name="Gross Profit" numFmtId="0">
      <sharedItems containsSemiMixedTypes="0" containsString="0" containsNumber="1" minValue="227.5" maxValue="78372.000000000015"/>
    </cacheField>
    <cacheField name="EBITDA" numFmtId="0">
      <sharedItems containsSemiMixedTypes="0" containsString="0" containsNumber="1" minValue="68.400000000000006" maxValue="28130.400000000001"/>
    </cacheField>
    <cacheField name="Difference" numFmtId="0" formula="Revenue-'Gross Profit'" databaseField="0"/>
    <cacheField name="Difference " numFmtId="0" formula="Revenue-EBITDA" databaseField="0"/>
  </cacheFields>
  <extLst>
    <ext xmlns:x14="http://schemas.microsoft.com/office/spreadsheetml/2009/9/main" uri="{725AE2AE-9491-48be-B2B4-4EB974FC3084}">
      <x14:pivotCacheDefinition pivotCacheId="1879352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1"/>
    <n v="16090"/>
    <n v="12872"/>
    <n v="3218"/>
  </r>
  <r>
    <x v="0"/>
    <x v="2"/>
    <x v="1"/>
    <x v="0"/>
    <n v="9620"/>
    <n v="4810"/>
    <n v="962"/>
  </r>
  <r>
    <x v="0"/>
    <x v="2"/>
    <x v="1"/>
    <x v="1"/>
    <n v="16090"/>
    <n v="8045"/>
    <n v="1609"/>
  </r>
  <r>
    <x v="0"/>
    <x v="2"/>
    <x v="2"/>
    <x v="0"/>
    <n v="10140"/>
    <n v="8112"/>
    <n v="2028"/>
  </r>
  <r>
    <x v="0"/>
    <x v="2"/>
    <x v="2"/>
    <x v="1"/>
    <n v="55827"/>
    <n v="44661.600000000006"/>
    <n v="11165.400000000001"/>
  </r>
  <r>
    <x v="0"/>
    <x v="3"/>
    <x v="0"/>
    <x v="0"/>
    <n v="7470"/>
    <n v="4482.0000000000009"/>
    <n v="1494"/>
  </r>
  <r>
    <x v="0"/>
    <x v="3"/>
    <x v="0"/>
    <x v="1"/>
    <n v="15225"/>
    <n v="9135.0000000000018"/>
    <n v="3045"/>
  </r>
  <r>
    <x v="0"/>
    <x v="3"/>
    <x v="1"/>
    <x v="0"/>
    <n v="29880"/>
    <n v="20916.000000000004"/>
    <n v="2988"/>
  </r>
  <r>
    <x v="0"/>
    <x v="3"/>
    <x v="1"/>
    <x v="1"/>
    <n v="91350"/>
    <n v="63945.000000000007"/>
    <n v="9135"/>
  </r>
  <r>
    <x v="0"/>
    <x v="3"/>
    <x v="2"/>
    <x v="0"/>
    <n v="3252"/>
    <n v="2601.6000000000004"/>
    <n v="650.40000000000009"/>
  </r>
  <r>
    <x v="0"/>
    <x v="3"/>
    <x v="2"/>
    <x v="1"/>
    <n v="6756"/>
    <n v="5404.8"/>
    <n v="1351.2"/>
  </r>
  <r>
    <x v="0"/>
    <x v="4"/>
    <x v="0"/>
    <x v="0"/>
    <n v="11367"/>
    <n v="7956.9000000000005"/>
    <n v="1136.7"/>
  </r>
  <r>
    <x v="0"/>
    <x v="4"/>
    <x v="0"/>
    <x v="1"/>
    <n v="14484"/>
    <n v="10138.800000000001"/>
    <n v="1448.4"/>
  </r>
  <r>
    <x v="0"/>
    <x v="4"/>
    <x v="1"/>
    <x v="0"/>
    <n v="22734"/>
    <n v="11367"/>
    <n v="2273.4"/>
  </r>
  <r>
    <x v="0"/>
    <x v="4"/>
    <x v="1"/>
    <x v="1"/>
    <n v="86904"/>
    <n v="43452"/>
    <n v="8690.4"/>
  </r>
  <r>
    <x v="0"/>
    <x v="4"/>
    <x v="2"/>
    <x v="0"/>
    <n v="3515"/>
    <n v="2812"/>
    <n v="351.5"/>
  </r>
  <r>
    <x v="0"/>
    <x v="4"/>
    <x v="2"/>
    <x v="1"/>
    <n v="18760"/>
    <n v="15008"/>
    <n v="1876"/>
  </r>
  <r>
    <x v="0"/>
    <x v="5"/>
    <x v="0"/>
    <x v="0"/>
    <n v="6894"/>
    <n v="4825.8"/>
    <n v="1378.8000000000002"/>
  </r>
  <r>
    <x v="0"/>
    <x v="5"/>
    <x v="0"/>
    <x v="1"/>
    <n v="18660"/>
    <n v="13062.000000000002"/>
    <n v="3732"/>
  </r>
  <r>
    <x v="0"/>
    <x v="5"/>
    <x v="1"/>
    <x v="0"/>
    <n v="13788"/>
    <n v="9651.6"/>
    <n v="2757.6000000000004"/>
  </r>
  <r>
    <x v="0"/>
    <x v="5"/>
    <x v="1"/>
    <x v="1"/>
    <n v="111960"/>
    <n v="78372.000000000015"/>
    <n v="22392"/>
  </r>
  <r>
    <x v="0"/>
    <x v="5"/>
    <x v="2"/>
    <x v="0"/>
    <n v="5064"/>
    <n v="4051.2000000000003"/>
    <n v="506.40000000000003"/>
  </r>
  <r>
    <x v="0"/>
    <x v="5"/>
    <x v="2"/>
    <x v="1"/>
    <n v="15933"/>
    <n v="12746.400000000001"/>
    <n v="1593.3000000000002"/>
  </r>
  <r>
    <x v="0"/>
    <x v="6"/>
    <x v="0"/>
    <x v="0"/>
    <n v="8880"/>
    <n v="4440"/>
    <n v="1776"/>
  </r>
  <r>
    <x v="0"/>
    <x v="6"/>
    <x v="0"/>
    <x v="1"/>
    <n v="13958"/>
    <n v="6979"/>
    <n v="2791.6000000000004"/>
  </r>
  <r>
    <x v="0"/>
    <x v="6"/>
    <x v="1"/>
    <x v="0"/>
    <n v="53280"/>
    <n v="26640"/>
    <n v="5328"/>
  </r>
  <r>
    <x v="0"/>
    <x v="6"/>
    <x v="1"/>
    <x v="1"/>
    <n v="41874"/>
    <n v="20937"/>
    <n v="4187.4000000000005"/>
  </r>
  <r>
    <x v="0"/>
    <x v="6"/>
    <x v="2"/>
    <x v="0"/>
    <n v="9666"/>
    <n v="6766.2000000000007"/>
    <n v="966.6"/>
  </r>
  <r>
    <x v="0"/>
    <x v="6"/>
    <x v="2"/>
    <x v="1"/>
    <n v="6528"/>
    <n v="4569.6000000000004"/>
    <n v="652.80000000000007"/>
  </r>
  <r>
    <x v="0"/>
    <x v="7"/>
    <x v="0"/>
    <x v="0"/>
    <n v="4901"/>
    <n v="2940.6000000000004"/>
    <n v="490.1"/>
  </r>
  <r>
    <x v="0"/>
    <x v="7"/>
    <x v="0"/>
    <x v="1"/>
    <n v="26427"/>
    <n v="15856.200000000003"/>
    <n v="2642.7000000000003"/>
  </r>
  <r>
    <x v="0"/>
    <x v="7"/>
    <x v="1"/>
    <x v="0"/>
    <n v="14703"/>
    <n v="10292.1"/>
    <n v="2940.6000000000004"/>
  </r>
  <r>
    <x v="0"/>
    <x v="7"/>
    <x v="1"/>
    <x v="1"/>
    <n v="52854"/>
    <n v="36997.800000000003"/>
    <n v="10570.800000000001"/>
  </r>
  <r>
    <x v="0"/>
    <x v="7"/>
    <x v="2"/>
    <x v="0"/>
    <n v="1365"/>
    <n v="682.5"/>
    <n v="273"/>
  </r>
  <r>
    <x v="0"/>
    <x v="7"/>
    <x v="2"/>
    <x v="1"/>
    <n v="68814"/>
    <n v="34407"/>
    <n v="13762.800000000001"/>
  </r>
  <r>
    <x v="0"/>
    <x v="8"/>
    <x v="0"/>
    <x v="0"/>
    <n v="3828"/>
    <n v="1914"/>
    <n v="765.6"/>
  </r>
  <r>
    <x v="0"/>
    <x v="8"/>
    <x v="0"/>
    <x v="1"/>
    <n v="24219"/>
    <n v="12109.5"/>
    <n v="4843.8"/>
  </r>
  <r>
    <x v="0"/>
    <x v="8"/>
    <x v="1"/>
    <x v="0"/>
    <n v="3828"/>
    <n v="2296.8000000000002"/>
    <n v="765.6"/>
  </r>
  <r>
    <x v="0"/>
    <x v="8"/>
    <x v="1"/>
    <x v="1"/>
    <n v="96876"/>
    <n v="58125.600000000006"/>
    <n v="19375.2"/>
  </r>
  <r>
    <x v="0"/>
    <x v="8"/>
    <x v="2"/>
    <x v="0"/>
    <n v="3022"/>
    <n v="1511"/>
    <n v="604.4"/>
  </r>
  <r>
    <x v="0"/>
    <x v="8"/>
    <x v="2"/>
    <x v="1"/>
    <n v="32694"/>
    <n v="16347"/>
    <n v="6538.8"/>
  </r>
  <r>
    <x v="0"/>
    <x v="9"/>
    <x v="0"/>
    <x v="0"/>
    <n v="5424"/>
    <n v="2712"/>
    <n v="542.4"/>
  </r>
  <r>
    <x v="0"/>
    <x v="9"/>
    <x v="0"/>
    <x v="1"/>
    <n v="23442"/>
    <n v="11721"/>
    <n v="2344.2000000000003"/>
  </r>
  <r>
    <x v="0"/>
    <x v="9"/>
    <x v="1"/>
    <x v="0"/>
    <n v="5424"/>
    <n v="2712"/>
    <n v="1084.8"/>
  </r>
  <r>
    <x v="0"/>
    <x v="9"/>
    <x v="1"/>
    <x v="1"/>
    <n v="140652"/>
    <n v="70326"/>
    <n v="28130.400000000001"/>
  </r>
  <r>
    <x v="0"/>
    <x v="9"/>
    <x v="2"/>
    <x v="0"/>
    <n v="15468"/>
    <n v="9280.8000000000011"/>
    <n v="3093.6000000000004"/>
  </r>
  <r>
    <x v="0"/>
    <x v="9"/>
    <x v="2"/>
    <x v="1"/>
    <n v="9172"/>
    <n v="5503.2000000000007"/>
    <n v="1834.4"/>
  </r>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0"/>
    <n v="4810"/>
    <n v="3848"/>
    <n v="962"/>
  </r>
  <r>
    <x v="0"/>
    <x v="2"/>
    <x v="1"/>
    <x v="1"/>
    <n v="16090"/>
    <n v="8045"/>
    <n v="1609"/>
  </r>
  <r>
    <x v="0"/>
    <x v="2"/>
    <x v="1"/>
    <x v="0"/>
    <n v="9620"/>
    <n v="4810"/>
    <n v="962"/>
  </r>
  <r>
    <x v="0"/>
    <x v="2"/>
    <x v="2"/>
    <x v="1"/>
    <n v="55827"/>
    <n v="44661.600000000006"/>
    <n v="11165.400000000001"/>
  </r>
  <r>
    <x v="0"/>
    <x v="2"/>
    <x v="2"/>
    <x v="0"/>
    <n v="10140"/>
    <n v="8112"/>
    <n v="2028"/>
  </r>
  <r>
    <x v="0"/>
    <x v="3"/>
    <x v="0"/>
    <x v="1"/>
    <n v="15225"/>
    <n v="9135.0000000000018"/>
    <n v="3045"/>
  </r>
  <r>
    <x v="0"/>
    <x v="3"/>
    <x v="0"/>
    <x v="0"/>
    <n v="7470"/>
    <n v="4482.0000000000009"/>
    <n v="1494"/>
  </r>
  <r>
    <x v="0"/>
    <x v="3"/>
    <x v="1"/>
    <x v="1"/>
    <n v="91350"/>
    <n v="63945.000000000007"/>
    <n v="9135"/>
  </r>
  <r>
    <x v="0"/>
    <x v="3"/>
    <x v="1"/>
    <x v="0"/>
    <n v="29880"/>
    <n v="20916.000000000004"/>
    <n v="2988"/>
  </r>
  <r>
    <x v="0"/>
    <x v="3"/>
    <x v="2"/>
    <x v="1"/>
    <n v="6756"/>
    <n v="5404.8"/>
    <n v="1351.2"/>
  </r>
  <r>
    <x v="0"/>
    <x v="3"/>
    <x v="2"/>
    <x v="0"/>
    <n v="3252"/>
    <n v="2601.6000000000004"/>
    <n v="650.40000000000009"/>
  </r>
  <r>
    <x v="0"/>
    <x v="4"/>
    <x v="0"/>
    <x v="1"/>
    <n v="14484"/>
    <n v="10138.800000000001"/>
    <n v="1448.4"/>
  </r>
  <r>
    <x v="0"/>
    <x v="4"/>
    <x v="0"/>
    <x v="0"/>
    <n v="11367"/>
    <n v="7956.9000000000005"/>
    <n v="1136.7"/>
  </r>
  <r>
    <x v="0"/>
    <x v="4"/>
    <x v="1"/>
    <x v="1"/>
    <n v="86904"/>
    <n v="43452"/>
    <n v="8690.4"/>
  </r>
  <r>
    <x v="0"/>
    <x v="4"/>
    <x v="1"/>
    <x v="0"/>
    <n v="22734"/>
    <n v="11367"/>
    <n v="2273.4"/>
  </r>
  <r>
    <x v="0"/>
    <x v="4"/>
    <x v="2"/>
    <x v="1"/>
    <n v="18760"/>
    <n v="15008"/>
    <n v="1876"/>
  </r>
  <r>
    <x v="0"/>
    <x v="4"/>
    <x v="2"/>
    <x v="0"/>
    <n v="3515"/>
    <n v="2812"/>
    <n v="351.5"/>
  </r>
  <r>
    <x v="0"/>
    <x v="5"/>
    <x v="0"/>
    <x v="1"/>
    <n v="18660"/>
    <n v="13062.000000000002"/>
    <n v="3732"/>
  </r>
  <r>
    <x v="0"/>
    <x v="5"/>
    <x v="0"/>
    <x v="0"/>
    <n v="6894"/>
    <n v="4825.8"/>
    <n v="1378.8000000000002"/>
  </r>
  <r>
    <x v="0"/>
    <x v="5"/>
    <x v="1"/>
    <x v="1"/>
    <n v="111960"/>
    <n v="78372.000000000015"/>
    <n v="22392"/>
  </r>
  <r>
    <x v="0"/>
    <x v="5"/>
    <x v="1"/>
    <x v="0"/>
    <n v="13788"/>
    <n v="9651.6"/>
    <n v="2757.6000000000004"/>
  </r>
  <r>
    <x v="0"/>
    <x v="5"/>
    <x v="2"/>
    <x v="1"/>
    <n v="15933"/>
    <n v="12746.400000000001"/>
    <n v="1593.3000000000002"/>
  </r>
  <r>
    <x v="0"/>
    <x v="5"/>
    <x v="2"/>
    <x v="0"/>
    <n v="5064"/>
    <n v="4051.2000000000003"/>
    <n v="506.40000000000003"/>
  </r>
  <r>
    <x v="0"/>
    <x v="6"/>
    <x v="0"/>
    <x v="1"/>
    <n v="13958"/>
    <n v="6979"/>
    <n v="2791.6000000000004"/>
  </r>
  <r>
    <x v="0"/>
    <x v="6"/>
    <x v="0"/>
    <x v="0"/>
    <n v="8880"/>
    <n v="4440"/>
    <n v="1776"/>
  </r>
  <r>
    <x v="0"/>
    <x v="6"/>
    <x v="1"/>
    <x v="1"/>
    <n v="41874"/>
    <n v="20937"/>
    <n v="4187.4000000000005"/>
  </r>
  <r>
    <x v="0"/>
    <x v="6"/>
    <x v="1"/>
    <x v="0"/>
    <n v="53280"/>
    <n v="26640"/>
    <n v="5328"/>
  </r>
  <r>
    <x v="0"/>
    <x v="6"/>
    <x v="2"/>
    <x v="1"/>
    <n v="6528"/>
    <n v="4569.6000000000004"/>
    <n v="652.80000000000007"/>
  </r>
  <r>
    <x v="0"/>
    <x v="6"/>
    <x v="2"/>
    <x v="0"/>
    <n v="9666"/>
    <n v="6766.2000000000007"/>
    <n v="966.6"/>
  </r>
  <r>
    <x v="0"/>
    <x v="7"/>
    <x v="0"/>
    <x v="1"/>
    <n v="26427"/>
    <n v="15856.200000000003"/>
    <n v="2642.7000000000003"/>
  </r>
  <r>
    <x v="0"/>
    <x v="7"/>
    <x v="0"/>
    <x v="0"/>
    <n v="4901"/>
    <n v="2940.6000000000004"/>
    <n v="490.1"/>
  </r>
  <r>
    <x v="0"/>
    <x v="7"/>
    <x v="1"/>
    <x v="1"/>
    <n v="52854"/>
    <n v="36997.800000000003"/>
    <n v="10570.800000000001"/>
  </r>
  <r>
    <x v="0"/>
    <x v="7"/>
    <x v="1"/>
    <x v="0"/>
    <n v="14703"/>
    <n v="10292.1"/>
    <n v="2940.6000000000004"/>
  </r>
  <r>
    <x v="0"/>
    <x v="7"/>
    <x v="2"/>
    <x v="1"/>
    <n v="68814"/>
    <n v="34407"/>
    <n v="13762.800000000001"/>
  </r>
  <r>
    <x v="0"/>
    <x v="7"/>
    <x v="2"/>
    <x v="0"/>
    <n v="1365"/>
    <n v="682.5"/>
    <n v="273"/>
  </r>
  <r>
    <x v="0"/>
    <x v="8"/>
    <x v="0"/>
    <x v="1"/>
    <n v="24219"/>
    <n v="12109.5"/>
    <n v="4843.8"/>
  </r>
  <r>
    <x v="0"/>
    <x v="8"/>
    <x v="0"/>
    <x v="0"/>
    <n v="3828"/>
    <n v="1914"/>
    <n v="765.6"/>
  </r>
  <r>
    <x v="0"/>
    <x v="8"/>
    <x v="1"/>
    <x v="1"/>
    <n v="96876"/>
    <n v="58125.600000000006"/>
    <n v="19375.2"/>
  </r>
  <r>
    <x v="0"/>
    <x v="8"/>
    <x v="1"/>
    <x v="0"/>
    <n v="3828"/>
    <n v="2296.8000000000002"/>
    <n v="765.6"/>
  </r>
  <r>
    <x v="0"/>
    <x v="8"/>
    <x v="2"/>
    <x v="1"/>
    <n v="32694"/>
    <n v="16347"/>
    <n v="6538.8"/>
  </r>
  <r>
    <x v="0"/>
    <x v="8"/>
    <x v="2"/>
    <x v="0"/>
    <n v="3022"/>
    <n v="1511"/>
    <n v="604.4"/>
  </r>
  <r>
    <x v="0"/>
    <x v="9"/>
    <x v="0"/>
    <x v="1"/>
    <n v="23442"/>
    <n v="11721"/>
    <n v="2344.2000000000003"/>
  </r>
  <r>
    <x v="0"/>
    <x v="9"/>
    <x v="0"/>
    <x v="0"/>
    <n v="5424"/>
    <n v="2712"/>
    <n v="542.4"/>
  </r>
  <r>
    <x v="0"/>
    <x v="9"/>
    <x v="1"/>
    <x v="1"/>
    <n v="140652"/>
    <n v="70326"/>
    <n v="28130.400000000001"/>
  </r>
  <r>
    <x v="0"/>
    <x v="9"/>
    <x v="1"/>
    <x v="0"/>
    <n v="5424"/>
    <n v="2712"/>
    <n v="1084.8"/>
  </r>
  <r>
    <x v="0"/>
    <x v="9"/>
    <x v="2"/>
    <x v="1"/>
    <n v="9172"/>
    <n v="5503.2000000000007"/>
    <n v="1834.4"/>
  </r>
  <r>
    <x v="0"/>
    <x v="9"/>
    <x v="2"/>
    <x v="0"/>
    <n v="15468"/>
    <n v="9280.8000000000011"/>
    <n v="3093.6000000000004"/>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1"/>
    <n v="8045"/>
    <n v="5631.5000000000009"/>
    <n v="1609"/>
  </r>
  <r>
    <x v="1"/>
    <x v="2"/>
    <x v="1"/>
    <x v="0"/>
    <n v="1625"/>
    <n v="975.00000000000011"/>
    <n v="162.5"/>
  </r>
  <r>
    <x v="1"/>
    <x v="2"/>
    <x v="1"/>
    <x v="1"/>
    <n v="2912"/>
    <n v="1747.2000000000003"/>
    <n v="291.2"/>
  </r>
  <r>
    <x v="1"/>
    <x v="2"/>
    <x v="2"/>
    <x v="0"/>
    <n v="1690"/>
    <n v="1183"/>
    <n v="338"/>
  </r>
  <r>
    <x v="1"/>
    <x v="2"/>
    <x v="2"/>
    <x v="1"/>
    <n v="6203"/>
    <n v="4342.1000000000004"/>
    <n v="1240.6000000000001"/>
  </r>
  <r>
    <x v="1"/>
    <x v="3"/>
    <x v="0"/>
    <x v="0"/>
    <n v="2490"/>
    <n v="1494.0000000000002"/>
    <n v="498"/>
  </r>
  <r>
    <x v="1"/>
    <x v="3"/>
    <x v="0"/>
    <x v="1"/>
    <n v="5075"/>
    <n v="3045.0000000000005"/>
    <n v="1015"/>
  </r>
  <r>
    <x v="1"/>
    <x v="3"/>
    <x v="1"/>
    <x v="0"/>
    <n v="1710"/>
    <n v="855"/>
    <n v="342"/>
  </r>
  <r>
    <x v="1"/>
    <x v="3"/>
    <x v="1"/>
    <x v="1"/>
    <n v="4586"/>
    <n v="2293"/>
    <n v="917.2"/>
  </r>
  <r>
    <x v="1"/>
    <x v="3"/>
    <x v="2"/>
    <x v="0"/>
    <n v="1626"/>
    <n v="1300.8000000000002"/>
    <n v="325.20000000000005"/>
  </r>
  <r>
    <x v="1"/>
    <x v="3"/>
    <x v="2"/>
    <x v="1"/>
    <n v="1126"/>
    <n v="900.80000000000007"/>
    <n v="225.20000000000002"/>
  </r>
  <r>
    <x v="1"/>
    <x v="4"/>
    <x v="0"/>
    <x v="0"/>
    <n v="3789"/>
    <n v="2652.3"/>
    <n v="757.80000000000007"/>
  </r>
  <r>
    <x v="1"/>
    <x v="4"/>
    <x v="0"/>
    <x v="1"/>
    <n v="7242"/>
    <n v="5069.4000000000005"/>
    <n v="1448.4"/>
  </r>
  <r>
    <x v="1"/>
    <x v="4"/>
    <x v="1"/>
    <x v="0"/>
    <n v="1738"/>
    <n v="869"/>
    <n v="347.6"/>
  </r>
  <r>
    <x v="1"/>
    <x v="4"/>
    <x v="1"/>
    <x v="1"/>
    <n v="2666"/>
    <n v="1333"/>
    <n v="533.20000000000005"/>
  </r>
  <r>
    <x v="1"/>
    <x v="4"/>
    <x v="2"/>
    <x v="0"/>
    <n v="3515"/>
    <n v="1757.5"/>
    <n v="351.5"/>
  </r>
  <r>
    <x v="1"/>
    <x v="4"/>
    <x v="2"/>
    <x v="1"/>
    <n v="4690"/>
    <n v="2345"/>
    <n v="469"/>
  </r>
  <r>
    <x v="1"/>
    <x v="5"/>
    <x v="0"/>
    <x v="0"/>
    <n v="2298"/>
    <n v="1608.6000000000001"/>
    <n v="459.6"/>
  </r>
  <r>
    <x v="1"/>
    <x v="5"/>
    <x v="0"/>
    <x v="1"/>
    <n v="9330"/>
    <n v="6531.0000000000009"/>
    <n v="1866"/>
  </r>
  <r>
    <x v="1"/>
    <x v="5"/>
    <x v="1"/>
    <x v="0"/>
    <n v="2471"/>
    <n v="1729.7000000000003"/>
    <n v="494.20000000000005"/>
  </r>
  <r>
    <x v="1"/>
    <x v="5"/>
    <x v="1"/>
    <x v="1"/>
    <n v="4027"/>
    <n v="2818.9"/>
    <n v="805.40000000000009"/>
  </r>
  <r>
    <x v="1"/>
    <x v="5"/>
    <x v="2"/>
    <x v="0"/>
    <n v="2532"/>
    <n v="2025.6000000000001"/>
    <n v="253.20000000000002"/>
  </r>
  <r>
    <x v="1"/>
    <x v="5"/>
    <x v="2"/>
    <x v="1"/>
    <n v="5311"/>
    <n v="4248.8"/>
    <n v="531.1"/>
  </r>
  <r>
    <x v="1"/>
    <x v="6"/>
    <x v="0"/>
    <x v="0"/>
    <n v="4440"/>
    <n v="3108.0000000000005"/>
    <n v="444"/>
  </r>
  <r>
    <x v="1"/>
    <x v="6"/>
    <x v="0"/>
    <x v="1"/>
    <n v="6979"/>
    <n v="4885.3"/>
    <n v="697.90000000000009"/>
  </r>
  <r>
    <x v="1"/>
    <x v="6"/>
    <x v="1"/>
    <x v="0"/>
    <n v="1689"/>
    <n v="844.5"/>
    <n v="337.8"/>
  </r>
  <r>
    <x v="1"/>
    <x v="6"/>
    <x v="1"/>
    <x v="1"/>
    <n v="2778"/>
    <n v="1389"/>
    <n v="555.6"/>
  </r>
  <r>
    <x v="1"/>
    <x v="6"/>
    <x v="2"/>
    <x v="0"/>
    <n v="1611"/>
    <n v="805.5"/>
    <n v="161.10000000000002"/>
  </r>
  <r>
    <x v="1"/>
    <x v="6"/>
    <x v="2"/>
    <x v="1"/>
    <n v="6528"/>
    <n v="3264"/>
    <n v="652.80000000000007"/>
  </r>
  <r>
    <x v="1"/>
    <x v="7"/>
    <x v="0"/>
    <x v="0"/>
    <n v="4901"/>
    <n v="2450.5"/>
    <n v="490.1"/>
  </r>
  <r>
    <x v="1"/>
    <x v="7"/>
    <x v="0"/>
    <x v="1"/>
    <n v="8809"/>
    <n v="4404.5"/>
    <n v="880.90000000000009"/>
  </r>
  <r>
    <x v="1"/>
    <x v="7"/>
    <x v="1"/>
    <x v="0"/>
    <n v="2300"/>
    <n v="1150"/>
    <n v="460"/>
  </r>
  <r>
    <x v="1"/>
    <x v="7"/>
    <x v="1"/>
    <x v="1"/>
    <n v="5369"/>
    <n v="2684.5"/>
    <n v="1073.8"/>
  </r>
  <r>
    <x v="1"/>
    <x v="7"/>
    <x v="2"/>
    <x v="0"/>
    <n v="455"/>
    <n v="227.5"/>
    <n v="91"/>
  </r>
  <r>
    <x v="1"/>
    <x v="7"/>
    <x v="2"/>
    <x v="1"/>
    <n v="7646"/>
    <n v="3823"/>
    <n v="1529.2"/>
  </r>
  <r>
    <x v="1"/>
    <x v="8"/>
    <x v="0"/>
    <x v="0"/>
    <n v="3828"/>
    <n v="2296.8000000000002"/>
    <n v="765.6"/>
  </r>
  <r>
    <x v="1"/>
    <x v="8"/>
    <x v="0"/>
    <x v="1"/>
    <n v="8073"/>
    <n v="4843.8000000000011"/>
    <n v="1614.6000000000001"/>
  </r>
  <r>
    <x v="1"/>
    <x v="8"/>
    <x v="1"/>
    <x v="0"/>
    <n v="3500"/>
    <n v="2800"/>
    <n v="350"/>
  </r>
  <r>
    <x v="1"/>
    <x v="8"/>
    <x v="1"/>
    <x v="1"/>
    <n v="4109"/>
    <n v="3287.2000000000003"/>
    <n v="410.90000000000003"/>
  </r>
  <r>
    <x v="1"/>
    <x v="8"/>
    <x v="2"/>
    <x v="0"/>
    <n v="3022"/>
    <n v="2417.6"/>
    <n v="302.2"/>
  </r>
  <r>
    <x v="1"/>
    <x v="8"/>
    <x v="2"/>
    <x v="1"/>
    <n v="5449"/>
    <n v="4359.2"/>
    <n v="544.9"/>
  </r>
  <r>
    <x v="1"/>
    <x v="9"/>
    <x v="0"/>
    <x v="0"/>
    <n v="1808"/>
    <n v="904"/>
    <n v="361.6"/>
  </r>
  <r>
    <x v="1"/>
    <x v="9"/>
    <x v="0"/>
    <x v="1"/>
    <n v="7814"/>
    <n v="3907"/>
    <n v="1562.8000000000002"/>
  </r>
  <r>
    <x v="1"/>
    <x v="9"/>
    <x v="1"/>
    <x v="0"/>
    <n v="2150"/>
    <n v="1505.0000000000002"/>
    <n v="430"/>
  </r>
  <r>
    <x v="1"/>
    <x v="9"/>
    <x v="1"/>
    <x v="1"/>
    <n v="3706"/>
    <n v="2594.2000000000003"/>
    <n v="741.2"/>
  </r>
  <r>
    <x v="1"/>
    <x v="9"/>
    <x v="2"/>
    <x v="0"/>
    <n v="3867"/>
    <n v="2320.2000000000003"/>
    <n v="386.70000000000005"/>
  </r>
  <r>
    <x v="1"/>
    <x v="9"/>
    <x v="2"/>
    <x v="1"/>
    <n v="4586"/>
    <n v="2751.6000000000004"/>
    <n v="458.6"/>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0"/>
    <n v="2405"/>
    <n v="1683.5000000000002"/>
    <n v="481"/>
  </r>
  <r>
    <x v="1"/>
    <x v="2"/>
    <x v="1"/>
    <x v="1"/>
    <n v="2912"/>
    <n v="1747.2000000000003"/>
    <n v="291.2"/>
  </r>
  <r>
    <x v="1"/>
    <x v="2"/>
    <x v="1"/>
    <x v="0"/>
    <n v="1625"/>
    <n v="975.00000000000011"/>
    <n v="162.5"/>
  </r>
  <r>
    <x v="1"/>
    <x v="2"/>
    <x v="2"/>
    <x v="1"/>
    <n v="6203"/>
    <n v="4342.1000000000004"/>
    <n v="1240.6000000000001"/>
  </r>
  <r>
    <x v="1"/>
    <x v="2"/>
    <x v="2"/>
    <x v="0"/>
    <n v="1690"/>
    <n v="1183"/>
    <n v="338"/>
  </r>
  <r>
    <x v="1"/>
    <x v="3"/>
    <x v="0"/>
    <x v="1"/>
    <n v="5075"/>
    <n v="3045.0000000000005"/>
    <n v="1015"/>
  </r>
  <r>
    <x v="1"/>
    <x v="3"/>
    <x v="0"/>
    <x v="0"/>
    <n v="2490"/>
    <n v="1494.0000000000002"/>
    <n v="498"/>
  </r>
  <r>
    <x v="1"/>
    <x v="3"/>
    <x v="1"/>
    <x v="1"/>
    <n v="4586"/>
    <n v="2293"/>
    <n v="917.2"/>
  </r>
  <r>
    <x v="1"/>
    <x v="3"/>
    <x v="1"/>
    <x v="0"/>
    <n v="1710"/>
    <n v="855"/>
    <n v="342"/>
  </r>
  <r>
    <x v="1"/>
    <x v="3"/>
    <x v="2"/>
    <x v="1"/>
    <n v="1126"/>
    <n v="900.80000000000007"/>
    <n v="225.20000000000002"/>
  </r>
  <r>
    <x v="1"/>
    <x v="3"/>
    <x v="2"/>
    <x v="0"/>
    <n v="1626"/>
    <n v="1300.8000000000002"/>
    <n v="325.20000000000005"/>
  </r>
  <r>
    <x v="1"/>
    <x v="4"/>
    <x v="0"/>
    <x v="1"/>
    <n v="7242"/>
    <n v="5069.4000000000005"/>
    <n v="1448.4"/>
  </r>
  <r>
    <x v="1"/>
    <x v="4"/>
    <x v="0"/>
    <x v="0"/>
    <n v="3789"/>
    <n v="2652.3"/>
    <n v="757.80000000000007"/>
  </r>
  <r>
    <x v="1"/>
    <x v="4"/>
    <x v="1"/>
    <x v="1"/>
    <n v="2666"/>
    <n v="1333"/>
    <n v="533.20000000000005"/>
  </r>
  <r>
    <x v="1"/>
    <x v="4"/>
    <x v="1"/>
    <x v="0"/>
    <n v="1738"/>
    <n v="869"/>
    <n v="347.6"/>
  </r>
  <r>
    <x v="1"/>
    <x v="4"/>
    <x v="2"/>
    <x v="1"/>
    <n v="4690"/>
    <n v="2345"/>
    <n v="469"/>
  </r>
  <r>
    <x v="1"/>
    <x v="4"/>
    <x v="2"/>
    <x v="0"/>
    <n v="3515"/>
    <n v="1757.5"/>
    <n v="351.5"/>
  </r>
  <r>
    <x v="1"/>
    <x v="5"/>
    <x v="0"/>
    <x v="1"/>
    <n v="9330"/>
    <n v="6531.0000000000009"/>
    <n v="1866"/>
  </r>
  <r>
    <x v="1"/>
    <x v="5"/>
    <x v="0"/>
    <x v="0"/>
    <n v="2298"/>
    <n v="1608.6000000000001"/>
    <n v="459.6"/>
  </r>
  <r>
    <x v="1"/>
    <x v="5"/>
    <x v="1"/>
    <x v="1"/>
    <n v="4027"/>
    <n v="2818.9"/>
    <n v="805.40000000000009"/>
  </r>
  <r>
    <x v="1"/>
    <x v="5"/>
    <x v="1"/>
    <x v="0"/>
    <n v="2471"/>
    <n v="1729.7000000000003"/>
    <n v="494.20000000000005"/>
  </r>
  <r>
    <x v="1"/>
    <x v="5"/>
    <x v="2"/>
    <x v="1"/>
    <n v="5311"/>
    <n v="4248.8"/>
    <n v="531.1"/>
  </r>
  <r>
    <x v="1"/>
    <x v="5"/>
    <x v="2"/>
    <x v="0"/>
    <n v="2532"/>
    <n v="2025.6000000000001"/>
    <n v="253.20000000000002"/>
  </r>
  <r>
    <x v="1"/>
    <x v="6"/>
    <x v="0"/>
    <x v="1"/>
    <n v="6979"/>
    <n v="4885.3"/>
    <n v="697.90000000000009"/>
  </r>
  <r>
    <x v="1"/>
    <x v="6"/>
    <x v="0"/>
    <x v="0"/>
    <n v="4440"/>
    <n v="3108.0000000000005"/>
    <n v="444"/>
  </r>
  <r>
    <x v="1"/>
    <x v="6"/>
    <x v="1"/>
    <x v="1"/>
    <n v="2778"/>
    <n v="1389"/>
    <n v="555.6"/>
  </r>
  <r>
    <x v="1"/>
    <x v="6"/>
    <x v="1"/>
    <x v="0"/>
    <n v="1689"/>
    <n v="844.5"/>
    <n v="337.8"/>
  </r>
  <r>
    <x v="1"/>
    <x v="6"/>
    <x v="2"/>
    <x v="1"/>
    <n v="6528"/>
    <n v="3264"/>
    <n v="652.80000000000007"/>
  </r>
  <r>
    <x v="1"/>
    <x v="6"/>
    <x v="2"/>
    <x v="0"/>
    <n v="1611"/>
    <n v="805.5"/>
    <n v="161.10000000000002"/>
  </r>
  <r>
    <x v="1"/>
    <x v="7"/>
    <x v="0"/>
    <x v="1"/>
    <n v="8809"/>
    <n v="4404.5"/>
    <n v="880.90000000000009"/>
  </r>
  <r>
    <x v="1"/>
    <x v="7"/>
    <x v="0"/>
    <x v="0"/>
    <n v="4901"/>
    <n v="2450.5"/>
    <n v="490.1"/>
  </r>
  <r>
    <x v="1"/>
    <x v="7"/>
    <x v="1"/>
    <x v="1"/>
    <n v="5369"/>
    <n v="2684.5"/>
    <n v="1073.8"/>
  </r>
  <r>
    <x v="1"/>
    <x v="7"/>
    <x v="1"/>
    <x v="0"/>
    <n v="2300"/>
    <n v="1150"/>
    <n v="460"/>
  </r>
  <r>
    <x v="1"/>
    <x v="7"/>
    <x v="2"/>
    <x v="1"/>
    <n v="7646"/>
    <n v="3823"/>
    <n v="1529.2"/>
  </r>
  <r>
    <x v="1"/>
    <x v="7"/>
    <x v="2"/>
    <x v="0"/>
    <n v="455"/>
    <n v="227.5"/>
    <n v="91"/>
  </r>
  <r>
    <x v="1"/>
    <x v="8"/>
    <x v="0"/>
    <x v="1"/>
    <n v="8073"/>
    <n v="4843.8000000000011"/>
    <n v="1614.6000000000001"/>
  </r>
  <r>
    <x v="1"/>
    <x v="8"/>
    <x v="0"/>
    <x v="0"/>
    <n v="3828"/>
    <n v="2296.8000000000002"/>
    <n v="765.6"/>
  </r>
  <r>
    <x v="1"/>
    <x v="8"/>
    <x v="1"/>
    <x v="1"/>
    <n v="4109"/>
    <n v="3287.2000000000003"/>
    <n v="410.90000000000003"/>
  </r>
  <r>
    <x v="1"/>
    <x v="8"/>
    <x v="1"/>
    <x v="0"/>
    <n v="3500"/>
    <n v="2800"/>
    <n v="350"/>
  </r>
  <r>
    <x v="1"/>
    <x v="8"/>
    <x v="2"/>
    <x v="1"/>
    <n v="5449"/>
    <n v="4359.2"/>
    <n v="544.9"/>
  </r>
  <r>
    <x v="1"/>
    <x v="8"/>
    <x v="2"/>
    <x v="0"/>
    <n v="3022"/>
    <n v="2417.6"/>
    <n v="302.2"/>
  </r>
  <r>
    <x v="1"/>
    <x v="9"/>
    <x v="0"/>
    <x v="1"/>
    <n v="7814"/>
    <n v="3907"/>
    <n v="1562.8000000000002"/>
  </r>
  <r>
    <x v="1"/>
    <x v="9"/>
    <x v="0"/>
    <x v="0"/>
    <n v="1808"/>
    <n v="904"/>
    <n v="361.6"/>
  </r>
  <r>
    <x v="1"/>
    <x v="9"/>
    <x v="1"/>
    <x v="1"/>
    <n v="3706"/>
    <n v="2594.2000000000003"/>
    <n v="741.2"/>
  </r>
  <r>
    <x v="1"/>
    <x v="9"/>
    <x v="1"/>
    <x v="0"/>
    <n v="2150"/>
    <n v="1505.0000000000002"/>
    <n v="430"/>
  </r>
  <r>
    <x v="1"/>
    <x v="9"/>
    <x v="2"/>
    <x v="1"/>
    <n v="4586"/>
    <n v="2751.6000000000004"/>
    <n v="458.6"/>
  </r>
  <r>
    <x v="1"/>
    <x v="9"/>
    <x v="2"/>
    <x v="0"/>
    <n v="3867"/>
    <n v="2320.2000000000003"/>
    <n v="386.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2BAB1-8758-4A74-9002-D48D32458C0E}" name="Pie 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23:Q25" firstHeaderRow="1" firstDataRow="1" firstDataCol="1" rowPageCount="3" colPageCount="1"/>
  <pivotFields count="9">
    <pivotField showAll="0"/>
    <pivotField axis="axisPage" multipleItemSelectionAllowed="1"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dataField="1" showAll="0"/>
    <pivotField showAll="0"/>
    <pivotField dataField="1" dragToRow="0" dragToCol="0" dragToPage="0" showAll="0" defaultSubtotal="0"/>
    <pivotField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Gross Profit" fld="5" baseField="0" baseItem="0"/>
    <dataField name="Sum of Difference" fld="7"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D4DCB5-DFB6-485E-ACB1-3657FA59D7DE}" name="Ma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1:K44" firstHeaderRow="1" firstDataRow="1" firstDataCol="1"/>
  <pivotFields count="9">
    <pivotField axis="axisRow" showAll="0">
      <items count="3">
        <item x="1"/>
        <item x="0"/>
        <item t="default"/>
      </items>
    </pivotField>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0"/>
  </rowFields>
  <rowItems count="3">
    <i>
      <x/>
    </i>
    <i>
      <x v="1"/>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30401-950A-408C-8D30-2794C035BC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4:L25" firstHeaderRow="0" firstDataRow="1" firstDataCol="0" rowPageCount="3" colPageCount="1"/>
  <pivotFields count="9">
    <pivotField showAll="0"/>
    <pivotField axis="axisPage" multipleItemSelectionAllowed="1"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s>
  <rowItems count="1">
    <i/>
  </rowItems>
  <colFields count="1">
    <field x="-2"/>
  </colFields>
  <colItems count="3">
    <i>
      <x/>
    </i>
    <i i="1">
      <x v="1"/>
    </i>
    <i i="2">
      <x v="2"/>
    </i>
  </colItems>
  <pageFields count="3">
    <pageField fld="1" hier="-1"/>
    <pageField fld="2" hier="-1"/>
    <pageField fld="3" hier="-1"/>
  </pageFields>
  <dataFields count="3">
    <dataField name="Sum of Revenue" fld="4" baseField="0" baseItem="0"/>
    <dataField name="Sum of Gross Profit" fld="5" baseField="0" baseItem="0"/>
    <dataField name="Sum of EBITDA"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5790EA-CB1E-4110-9083-3E5C4DE38031}" name="Service Profitabil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9:R13" firstHeaderRow="0" firstDataRow="1" firstDataCol="1" rowPageCount="2" colPageCount="1"/>
  <pivotFields count="9">
    <pivotField showAll="0"/>
    <pivotField axis="axisPage" multipleItemSelectionAllowed="1" showAll="0">
      <items count="11">
        <item x="0"/>
        <item x="1"/>
        <item x="2"/>
        <item x="3"/>
        <item x="4"/>
        <item x="5"/>
        <item x="6"/>
        <item x="7"/>
        <item x="8"/>
        <item x="9"/>
        <item t="default"/>
      </items>
    </pivotField>
    <pivotField axis="axisRow"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s>
  <rowFields count="1">
    <field x="2"/>
  </rowFields>
  <rowItems count="4">
    <i>
      <x/>
    </i>
    <i>
      <x v="1"/>
    </i>
    <i>
      <x v="2"/>
    </i>
    <i t="grand">
      <x/>
    </i>
  </rowItems>
  <colFields count="1">
    <field x="-2"/>
  </colFields>
  <colItems count="3">
    <i>
      <x/>
    </i>
    <i i="1">
      <x v="1"/>
    </i>
    <i i="2">
      <x v="2"/>
    </i>
  </colItems>
  <pageFields count="2">
    <pageField fld="1" hier="-1"/>
    <pageField fld="3" hier="-1"/>
  </pageFields>
  <dataFields count="3">
    <dataField name="Revenue " fld="4" baseField="0" baseItem="740036920"/>
    <dataField name="Gross Profit " fld="5" baseField="0" baseItem="740036920"/>
    <dataField name="EBITDA " fld="6" baseField="0" baseItem="740036920"/>
  </dataField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8EDAC7-7416-4E7A-AE53-ED14FC90F918}" name="Revenue vs EBITD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6:L17" firstHeaderRow="0" firstDataRow="1" firstDataCol="1" rowPageCount="2" colPageCount="1"/>
  <pivotFields count="9">
    <pivotField showAll="0"/>
    <pivotField axis="axisRow"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showAll="0"/>
    <pivotField dataField="1" showAll="0"/>
    <pivotField dragToRow="0" dragToCol="0" dragToPage="0" showAll="0" defaultSubtota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pageFields count="2">
    <pageField fld="3" hier="-1"/>
    <pageField fld="2" hier="-1"/>
  </pageFields>
  <dataFields count="2">
    <dataField name="Sum of Revenue" fld="4" baseField="0" baseItem="0"/>
    <dataField name="Sum of EBITDA" fld="6"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AAFF6E-E376-4769-93BD-E7DDB0F55F8D}" name="Pie 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8:Q40" firstHeaderRow="1" firstDataRow="1" firstDataCol="1" rowPageCount="3" colPageCount="1"/>
  <pivotFields count="9">
    <pivotField showAll="0"/>
    <pivotField axis="axisPage" multipleItemSelectionAllowed="1"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showAll="0"/>
    <pivotField dataField="1" showAll="0"/>
    <pivotField dragToRow="0" dragToCol="0" dragToPage="0" showAll="0" defaultSubtota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EBITDA" fld="6" baseField="0" baseItem="0"/>
    <dataField name="Sum of Difference " fld="8"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D1BD61CB-A141-4ABC-800B-05416AAA91A3}" sourceName="Service">
  <pivotTables>
    <pivotTable tabId="4" name="Revenue vs EBITDA"/>
    <pivotTable tabId="4" name="Service Profitability"/>
    <pivotTable tabId="4" name="Pie 1"/>
    <pivotTable tabId="4" name="Pie 2"/>
    <pivotTable tabId="4" name="PivotTable3"/>
  </pivotTables>
  <data>
    <tabular pivotCacheId="187935232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F6E813E-971E-4246-8F8D-ED918CE374DA}" sourceName="Customer Type">
  <pivotTables>
    <pivotTable tabId="4" name="Revenue vs EBITDA"/>
    <pivotTable tabId="4" name="Service Profitability"/>
    <pivotTable tabId="4" name="Pie 1"/>
    <pivotTable tabId="4" name="Pie 2"/>
    <pivotTable tabId="4" name="PivotTable3"/>
  </pivotTables>
  <data>
    <tabular pivotCacheId="18793523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63246EB-EA24-45B0-B0DE-810AACB3565C}" sourceName="Year">
  <pivotTables>
    <pivotTable tabId="4" name="Service Profitability"/>
    <pivotTable tabId="4" name="Pie 1"/>
    <pivotTable tabId="4" name="Pie 2"/>
    <pivotTable tabId="4" name="PivotTable3"/>
    <pivotTable tabId="4" name="Revenue vs EBITDA"/>
  </pivotTables>
  <data>
    <tabular pivotCacheId="1879352328">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77A61B87-4BC3-486D-BEB6-C7F12D7F9025}" cache="Slicer_Service" caption="Service" rowHeight="432000"/>
  <slicer name="Customer Type" xr10:uid="{F4FEE1AE-9E6F-4E16-8D31-D493E280349E}" cache="Slicer_Customer_Type" caption="Customer Type" rowHeight="432000"/>
  <slicer name="Year" xr10:uid="{D71AB6C8-5C05-453F-BC24-43984AB34CA8}" cache="Slicer_Year" caption="Year" columnCount="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6A8D35-6D3C-4672-9ABB-43FC967430B5}" name="Table4" displayName="Table4" ref="A1:G241" totalsRowShown="0">
  <autoFilter ref="A1:G241" xr:uid="{AB6A8D35-6D3C-4672-9ABB-43FC967430B5}"/>
  <tableColumns count="7">
    <tableColumn id="1" xr3:uid="{FB4871CB-1FC4-46B2-B3E0-EE08E14F2EB4}" name="Country"/>
    <tableColumn id="2" xr3:uid="{0EF72710-C19E-47C1-81A8-8D0563B84764}" name="Year"/>
    <tableColumn id="3" xr3:uid="{4D0951AD-1DD0-4A1A-AD76-04D7DA1C8E03}" name="Service"/>
    <tableColumn id="4" xr3:uid="{5C0BDEFE-CACF-412B-9657-12AE8E2B6E30}" name="Customer Type"/>
    <tableColumn id="5" xr3:uid="{1AB5EE5F-333B-46C2-8E1E-F8CD2BF2C6A8}" name="Revenue"/>
    <tableColumn id="6" xr3:uid="{5E7647A3-DECD-4506-8B6F-1C9E0FD5AC92}" name="Gross Profit"/>
    <tableColumn id="7" xr3:uid="{8FAD1780-74A2-4B8B-B066-DE98B2732C96}" name="EBITD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634825-87FD-4773-8A76-9CFD04A06050}" name="Table2" displayName="Table2" ref="A1:G241" totalsRowShown="0" headerRowDxfId="14">
  <autoFilter ref="A1:G241" xr:uid="{52634825-87FD-4773-8A76-9CFD04A06050}"/>
  <tableColumns count="7">
    <tableColumn id="1" xr3:uid="{ECEA823C-26E5-417D-9295-A383DF994F9C}" name="Country" dataDxfId="13"/>
    <tableColumn id="2" xr3:uid="{4B46DA63-4FF3-4D1C-8718-811BD0326FE4}" name="Year" dataDxfId="12"/>
    <tableColumn id="3" xr3:uid="{9C64909E-C98B-4860-899C-0CE499C7664B}" name="Service" dataDxfId="11"/>
    <tableColumn id="4" xr3:uid="{1F04711C-1AEA-41EF-BC02-EEB10465A5EA}" name="Customer Type" dataDxfId="10"/>
    <tableColumn id="5" xr3:uid="{8DB28C76-5F0B-4FF9-AE78-C275AEDD4A96}" name="Revenue">
      <calculatedColumnFormula>INDEX('Financials Canada'!$E$7:$N$19,MATCH('Input Data'!D2&amp;'Input Data'!C2,'Financials Canada'!$A$7:$A$19,0),MATCH('Input Data'!B2,'Financials Canada'!$E$1:$N$1,0))</calculatedColumnFormula>
    </tableColumn>
    <tableColumn id="6" xr3:uid="{05A6BB83-A8D0-4924-B599-757C4ED03A7E}" name="Gross Profit">
      <calculatedColumnFormula>VLOOKUP(A2&amp;B2&amp;C2,'Gross Profit &amp; EBITDA'!$D$2:$F$61,2,FALSE) *E2</calculatedColumnFormula>
    </tableColumn>
    <tableColumn id="7" xr3:uid="{2D1C6E31-628E-41D8-B6BD-F36509283AEF}" name="EBITDA">
      <calculatedColumnFormula>VLOOKUP(A2&amp;B2&amp;C2,'Gross Profit &amp; EBITDA'!$D$2:$F$61,3,FALSE) *E2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05E69B-08FD-47D7-9AF8-9E2EA2412FBC}" name="Table3" displayName="Table3" ref="J47:K49" totalsRowShown="0" headerRowDxfId="9" dataDxfId="8">
  <autoFilter ref="J47:K49" xr:uid="{8E05E69B-08FD-47D7-9AF8-9E2EA2412FBC}"/>
  <tableColumns count="2">
    <tableColumn id="1" xr3:uid="{3BBA9EC2-CDFE-403A-ADBC-B2D560FAF69C}" name="Country" dataDxfId="7">
      <calculatedColumnFormula>J42</calculatedColumnFormula>
    </tableColumn>
    <tableColumn id="2" xr3:uid="{1E278015-FA64-46C2-A006-5E3A3F7B2283}" name="Revenue" dataDxfId="6">
      <calculatedColumnFormula>GETPIVOTDATA("Revenue",$J$41,"Country","USA")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E5616-8128-4FBA-A2BC-EF9B6B731CD3}" name="Table1" displayName="Table1" ref="A1:F61" totalsRowShown="0" headerRowDxfId="5">
  <autoFilter ref="A1:F61" xr:uid="{602E5616-8128-4FBA-A2BC-EF9B6B731CD3}"/>
  <tableColumns count="6">
    <tableColumn id="1" xr3:uid="{751C0B3E-0D62-41B8-A079-35D82B6D0D20}" name="Country"/>
    <tableColumn id="2" xr3:uid="{5C3F6520-F53E-46CF-9D88-0D0B8AD03D73}" name="Year" dataDxfId="4"/>
    <tableColumn id="3" xr3:uid="{D1276E3B-B61D-4061-B1A4-425F9545642F}" name="Service" dataDxfId="3"/>
    <tableColumn id="4" xr3:uid="{1094101A-622E-43CF-A5ED-B0D285141CEA}" name="Vlookup key" dataDxfId="2">
      <calculatedColumnFormula>A2&amp;B2&amp;C2</calculatedColumnFormula>
    </tableColumn>
    <tableColumn id="5" xr3:uid="{B2145132-2EF6-4818-BCC1-5E63DCB3981B}" name="Gross Profit Margin" dataDxfId="1" dataCellStyle="Percent"/>
    <tableColumn id="6" xr3:uid="{4EFCEB5F-8654-4AA7-AAEC-BDDD80F2476D}" name="EBITDA Margin" dataDxfId="0" dataCellStyle="Percent"/>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65AC9-0B68-486D-98C9-5131FCBD4B34}">
  <dimension ref="H14"/>
  <sheetViews>
    <sheetView showGridLines="0" tabSelected="1" topLeftCell="B1" zoomScale="56" zoomScaleNormal="130" workbookViewId="0">
      <selection activeCell="E56" sqref="E56"/>
    </sheetView>
  </sheetViews>
  <sheetFormatPr defaultColWidth="21.75" defaultRowHeight="15.5" x14ac:dyDescent="0.35"/>
  <sheetData>
    <row r="14" spans="8:8" x14ac:dyDescent="0.35">
      <c r="H14" t="s">
        <v>18</v>
      </c>
    </row>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31CDF-DFDA-4E78-8169-EEC1242A4C8A}">
  <dimension ref="A1:G241"/>
  <sheetViews>
    <sheetView workbookViewId="0">
      <selection sqref="A1:G241"/>
    </sheetView>
  </sheetViews>
  <sheetFormatPr defaultRowHeight="15.5" x14ac:dyDescent="0.35"/>
  <cols>
    <col min="1" max="1" width="9" customWidth="1"/>
    <col min="3" max="3" width="8.75" customWidth="1"/>
    <col min="4" max="4" width="14.75" customWidth="1"/>
    <col min="5" max="5" width="9.6640625" customWidth="1"/>
    <col min="6" max="6" width="12.1640625" customWidth="1"/>
  </cols>
  <sheetData>
    <row r="1" spans="1:7" x14ac:dyDescent="0.35">
      <c r="A1" t="s">
        <v>11</v>
      </c>
      <c r="B1" t="s">
        <v>0</v>
      </c>
      <c r="C1" t="s">
        <v>16</v>
      </c>
      <c r="D1" t="s">
        <v>17</v>
      </c>
      <c r="E1" t="s">
        <v>19</v>
      </c>
      <c r="F1" t="s">
        <v>20</v>
      </c>
      <c r="G1" t="s">
        <v>21</v>
      </c>
    </row>
    <row r="2" spans="1:7" x14ac:dyDescent="0.35">
      <c r="A2" t="s">
        <v>14</v>
      </c>
      <c r="B2">
        <v>2018</v>
      </c>
      <c r="C2" t="s">
        <v>5</v>
      </c>
      <c r="D2" t="s">
        <v>4</v>
      </c>
      <c r="E2">
        <v>1869</v>
      </c>
      <c r="F2">
        <v>934.5</v>
      </c>
      <c r="G2">
        <v>373.8</v>
      </c>
    </row>
    <row r="3" spans="1:7" x14ac:dyDescent="0.35">
      <c r="A3" t="s">
        <v>14</v>
      </c>
      <c r="B3">
        <v>2018</v>
      </c>
      <c r="C3" t="s">
        <v>5</v>
      </c>
      <c r="D3" t="s">
        <v>6</v>
      </c>
      <c r="E3">
        <v>23961</v>
      </c>
      <c r="F3">
        <v>11980.5</v>
      </c>
      <c r="G3">
        <v>4792.2</v>
      </c>
    </row>
    <row r="4" spans="1:7" x14ac:dyDescent="0.35">
      <c r="A4" t="s">
        <v>14</v>
      </c>
      <c r="B4">
        <v>2018</v>
      </c>
      <c r="C4" t="s">
        <v>8</v>
      </c>
      <c r="D4" t="s">
        <v>4</v>
      </c>
      <c r="E4">
        <v>5607</v>
      </c>
      <c r="F4">
        <v>3924.9000000000005</v>
      </c>
      <c r="G4">
        <v>1121.4000000000001</v>
      </c>
    </row>
    <row r="5" spans="1:7" x14ac:dyDescent="0.35">
      <c r="A5" t="s">
        <v>14</v>
      </c>
      <c r="B5">
        <v>2018</v>
      </c>
      <c r="C5" t="s">
        <v>8</v>
      </c>
      <c r="D5" t="s">
        <v>6</v>
      </c>
      <c r="E5">
        <v>23961</v>
      </c>
      <c r="F5">
        <v>16772.7</v>
      </c>
      <c r="G5">
        <v>4792.2</v>
      </c>
    </row>
    <row r="6" spans="1:7" x14ac:dyDescent="0.35">
      <c r="A6" t="s">
        <v>14</v>
      </c>
      <c r="B6">
        <v>2018</v>
      </c>
      <c r="C6" t="s">
        <v>9</v>
      </c>
      <c r="D6" t="s">
        <v>4</v>
      </c>
      <c r="E6">
        <v>684</v>
      </c>
      <c r="F6">
        <v>478.80000000000007</v>
      </c>
      <c r="G6">
        <v>68.400000000000006</v>
      </c>
    </row>
    <row r="7" spans="1:7" x14ac:dyDescent="0.35">
      <c r="A7" t="s">
        <v>14</v>
      </c>
      <c r="B7">
        <v>2018</v>
      </c>
      <c r="C7" t="s">
        <v>9</v>
      </c>
      <c r="D7" t="s">
        <v>6</v>
      </c>
      <c r="E7">
        <v>9098</v>
      </c>
      <c r="F7">
        <v>6368.6</v>
      </c>
      <c r="G7">
        <v>909.80000000000007</v>
      </c>
    </row>
    <row r="8" spans="1:7" x14ac:dyDescent="0.35">
      <c r="A8" t="s">
        <v>14</v>
      </c>
      <c r="B8">
        <v>2019</v>
      </c>
      <c r="C8" t="s">
        <v>5</v>
      </c>
      <c r="D8" t="s">
        <v>4</v>
      </c>
      <c r="E8">
        <v>3211</v>
      </c>
      <c r="F8">
        <v>1605.5</v>
      </c>
      <c r="G8">
        <v>321.10000000000002</v>
      </c>
    </row>
    <row r="9" spans="1:7" x14ac:dyDescent="0.35">
      <c r="A9" t="s">
        <v>14</v>
      </c>
      <c r="B9">
        <v>2019</v>
      </c>
      <c r="C9" t="s">
        <v>5</v>
      </c>
      <c r="D9" t="s">
        <v>6</v>
      </c>
      <c r="E9">
        <v>15956</v>
      </c>
      <c r="F9">
        <v>7978</v>
      </c>
      <c r="G9">
        <v>1595.6000000000001</v>
      </c>
    </row>
    <row r="10" spans="1:7" x14ac:dyDescent="0.35">
      <c r="A10" t="s">
        <v>14</v>
      </c>
      <c r="B10">
        <v>2019</v>
      </c>
      <c r="C10" t="s">
        <v>8</v>
      </c>
      <c r="D10" t="s">
        <v>4</v>
      </c>
      <c r="E10">
        <v>12844</v>
      </c>
      <c r="F10">
        <v>6422</v>
      </c>
      <c r="G10">
        <v>1284.4000000000001</v>
      </c>
    </row>
    <row r="11" spans="1:7" x14ac:dyDescent="0.35">
      <c r="A11" t="s">
        <v>14</v>
      </c>
      <c r="B11">
        <v>2019</v>
      </c>
      <c r="C11" t="s">
        <v>8</v>
      </c>
      <c r="D11" t="s">
        <v>6</v>
      </c>
      <c r="E11">
        <v>95736</v>
      </c>
      <c r="F11">
        <v>47868</v>
      </c>
      <c r="G11">
        <v>9573.6</v>
      </c>
    </row>
    <row r="12" spans="1:7" x14ac:dyDescent="0.35">
      <c r="A12" t="s">
        <v>14</v>
      </c>
      <c r="B12">
        <v>2019</v>
      </c>
      <c r="C12" t="s">
        <v>9</v>
      </c>
      <c r="D12" t="s">
        <v>4</v>
      </c>
      <c r="E12">
        <v>17682</v>
      </c>
      <c r="F12">
        <v>10609.2</v>
      </c>
      <c r="G12">
        <v>3536.4</v>
      </c>
    </row>
    <row r="13" spans="1:7" x14ac:dyDescent="0.35">
      <c r="A13" t="s">
        <v>14</v>
      </c>
      <c r="B13">
        <v>2019</v>
      </c>
      <c r="C13" t="s">
        <v>9</v>
      </c>
      <c r="D13" t="s">
        <v>6</v>
      </c>
      <c r="E13">
        <v>19683</v>
      </c>
      <c r="F13">
        <v>11809.800000000001</v>
      </c>
      <c r="G13">
        <v>3936.6000000000004</v>
      </c>
    </row>
    <row r="14" spans="1:7" x14ac:dyDescent="0.35">
      <c r="A14" t="s">
        <v>14</v>
      </c>
      <c r="B14">
        <v>2020</v>
      </c>
      <c r="C14" t="s">
        <v>5</v>
      </c>
      <c r="D14" t="s">
        <v>4</v>
      </c>
      <c r="E14">
        <v>4810</v>
      </c>
      <c r="F14">
        <v>3848</v>
      </c>
      <c r="G14">
        <v>962</v>
      </c>
    </row>
    <row r="15" spans="1:7" x14ac:dyDescent="0.35">
      <c r="A15" t="s">
        <v>14</v>
      </c>
      <c r="B15">
        <v>2020</v>
      </c>
      <c r="C15" t="s">
        <v>5</v>
      </c>
      <c r="D15" t="s">
        <v>6</v>
      </c>
      <c r="E15">
        <v>16090</v>
      </c>
      <c r="F15">
        <v>12872</v>
      </c>
      <c r="G15">
        <v>3218</v>
      </c>
    </row>
    <row r="16" spans="1:7" x14ac:dyDescent="0.35">
      <c r="A16" t="s">
        <v>14</v>
      </c>
      <c r="B16">
        <v>2020</v>
      </c>
      <c r="C16" t="s">
        <v>8</v>
      </c>
      <c r="D16" t="s">
        <v>4</v>
      </c>
      <c r="E16">
        <v>9620</v>
      </c>
      <c r="F16">
        <v>4810</v>
      </c>
      <c r="G16">
        <v>962</v>
      </c>
    </row>
    <row r="17" spans="1:7" x14ac:dyDescent="0.35">
      <c r="A17" t="s">
        <v>14</v>
      </c>
      <c r="B17">
        <v>2020</v>
      </c>
      <c r="C17" t="s">
        <v>8</v>
      </c>
      <c r="D17" t="s">
        <v>6</v>
      </c>
      <c r="E17">
        <v>16090</v>
      </c>
      <c r="F17">
        <v>8045</v>
      </c>
      <c r="G17">
        <v>1609</v>
      </c>
    </row>
    <row r="18" spans="1:7" x14ac:dyDescent="0.35">
      <c r="A18" t="s">
        <v>14</v>
      </c>
      <c r="B18">
        <v>2020</v>
      </c>
      <c r="C18" t="s">
        <v>9</v>
      </c>
      <c r="D18" t="s">
        <v>4</v>
      </c>
      <c r="E18">
        <v>10140</v>
      </c>
      <c r="F18">
        <v>8112</v>
      </c>
      <c r="G18">
        <v>2028</v>
      </c>
    </row>
    <row r="19" spans="1:7" x14ac:dyDescent="0.35">
      <c r="A19" t="s">
        <v>14</v>
      </c>
      <c r="B19">
        <v>2020</v>
      </c>
      <c r="C19" t="s">
        <v>9</v>
      </c>
      <c r="D19" t="s">
        <v>6</v>
      </c>
      <c r="E19">
        <v>55827</v>
      </c>
      <c r="F19">
        <v>44661.600000000006</v>
      </c>
      <c r="G19">
        <v>11165.400000000001</v>
      </c>
    </row>
    <row r="20" spans="1:7" x14ac:dyDescent="0.35">
      <c r="A20" t="s">
        <v>14</v>
      </c>
      <c r="B20">
        <v>2021</v>
      </c>
      <c r="C20" t="s">
        <v>5</v>
      </c>
      <c r="D20" t="s">
        <v>4</v>
      </c>
      <c r="E20">
        <v>7470</v>
      </c>
      <c r="F20">
        <v>4482.0000000000009</v>
      </c>
      <c r="G20">
        <v>1494</v>
      </c>
    </row>
    <row r="21" spans="1:7" x14ac:dyDescent="0.35">
      <c r="A21" t="s">
        <v>14</v>
      </c>
      <c r="B21">
        <v>2021</v>
      </c>
      <c r="C21" t="s">
        <v>5</v>
      </c>
      <c r="D21" t="s">
        <v>6</v>
      </c>
      <c r="E21">
        <v>15225</v>
      </c>
      <c r="F21">
        <v>9135.0000000000018</v>
      </c>
      <c r="G21">
        <v>3045</v>
      </c>
    </row>
    <row r="22" spans="1:7" x14ac:dyDescent="0.35">
      <c r="A22" t="s">
        <v>14</v>
      </c>
      <c r="B22">
        <v>2021</v>
      </c>
      <c r="C22" t="s">
        <v>8</v>
      </c>
      <c r="D22" t="s">
        <v>4</v>
      </c>
      <c r="E22">
        <v>29880</v>
      </c>
      <c r="F22">
        <v>20916.000000000004</v>
      </c>
      <c r="G22">
        <v>2988</v>
      </c>
    </row>
    <row r="23" spans="1:7" x14ac:dyDescent="0.35">
      <c r="A23" t="s">
        <v>14</v>
      </c>
      <c r="B23">
        <v>2021</v>
      </c>
      <c r="C23" t="s">
        <v>8</v>
      </c>
      <c r="D23" t="s">
        <v>6</v>
      </c>
      <c r="E23">
        <v>91350</v>
      </c>
      <c r="F23">
        <v>63945.000000000007</v>
      </c>
      <c r="G23">
        <v>9135</v>
      </c>
    </row>
    <row r="24" spans="1:7" x14ac:dyDescent="0.35">
      <c r="A24" t="s">
        <v>14</v>
      </c>
      <c r="B24">
        <v>2021</v>
      </c>
      <c r="C24" t="s">
        <v>9</v>
      </c>
      <c r="D24" t="s">
        <v>4</v>
      </c>
      <c r="E24">
        <v>3252</v>
      </c>
      <c r="F24">
        <v>2601.6000000000004</v>
      </c>
      <c r="G24">
        <v>650.40000000000009</v>
      </c>
    </row>
    <row r="25" spans="1:7" x14ac:dyDescent="0.35">
      <c r="A25" t="s">
        <v>14</v>
      </c>
      <c r="B25">
        <v>2021</v>
      </c>
      <c r="C25" t="s">
        <v>9</v>
      </c>
      <c r="D25" t="s">
        <v>6</v>
      </c>
      <c r="E25">
        <v>6756</v>
      </c>
      <c r="F25">
        <v>5404.8</v>
      </c>
      <c r="G25">
        <v>1351.2</v>
      </c>
    </row>
    <row r="26" spans="1:7" x14ac:dyDescent="0.35">
      <c r="A26" t="s">
        <v>14</v>
      </c>
      <c r="B26">
        <v>2022</v>
      </c>
      <c r="C26" t="s">
        <v>5</v>
      </c>
      <c r="D26" t="s">
        <v>4</v>
      </c>
      <c r="E26">
        <v>11367</v>
      </c>
      <c r="F26">
        <v>7956.9000000000005</v>
      </c>
      <c r="G26">
        <v>1136.7</v>
      </c>
    </row>
    <row r="27" spans="1:7" x14ac:dyDescent="0.35">
      <c r="A27" t="s">
        <v>14</v>
      </c>
      <c r="B27">
        <v>2022</v>
      </c>
      <c r="C27" t="s">
        <v>5</v>
      </c>
      <c r="D27" t="s">
        <v>6</v>
      </c>
      <c r="E27">
        <v>14484</v>
      </c>
      <c r="F27">
        <v>10138.800000000001</v>
      </c>
      <c r="G27">
        <v>1448.4</v>
      </c>
    </row>
    <row r="28" spans="1:7" x14ac:dyDescent="0.35">
      <c r="A28" t="s">
        <v>14</v>
      </c>
      <c r="B28">
        <v>2022</v>
      </c>
      <c r="C28" t="s">
        <v>8</v>
      </c>
      <c r="D28" t="s">
        <v>4</v>
      </c>
      <c r="E28">
        <v>22734</v>
      </c>
      <c r="F28">
        <v>11367</v>
      </c>
      <c r="G28">
        <v>2273.4</v>
      </c>
    </row>
    <row r="29" spans="1:7" x14ac:dyDescent="0.35">
      <c r="A29" t="s">
        <v>14</v>
      </c>
      <c r="B29">
        <v>2022</v>
      </c>
      <c r="C29" t="s">
        <v>8</v>
      </c>
      <c r="D29" t="s">
        <v>6</v>
      </c>
      <c r="E29">
        <v>86904</v>
      </c>
      <c r="F29">
        <v>43452</v>
      </c>
      <c r="G29">
        <v>8690.4</v>
      </c>
    </row>
    <row r="30" spans="1:7" x14ac:dyDescent="0.35">
      <c r="A30" t="s">
        <v>14</v>
      </c>
      <c r="B30">
        <v>2022</v>
      </c>
      <c r="C30" t="s">
        <v>9</v>
      </c>
      <c r="D30" t="s">
        <v>4</v>
      </c>
      <c r="E30">
        <v>3515</v>
      </c>
      <c r="F30">
        <v>2812</v>
      </c>
      <c r="G30">
        <v>351.5</v>
      </c>
    </row>
    <row r="31" spans="1:7" x14ac:dyDescent="0.35">
      <c r="A31" t="s">
        <v>14</v>
      </c>
      <c r="B31">
        <v>2022</v>
      </c>
      <c r="C31" t="s">
        <v>9</v>
      </c>
      <c r="D31" t="s">
        <v>6</v>
      </c>
      <c r="E31">
        <v>18760</v>
      </c>
      <c r="F31">
        <v>15008</v>
      </c>
      <c r="G31">
        <v>1876</v>
      </c>
    </row>
    <row r="32" spans="1:7" x14ac:dyDescent="0.35">
      <c r="A32" t="s">
        <v>14</v>
      </c>
      <c r="B32">
        <v>2023</v>
      </c>
      <c r="C32" t="s">
        <v>5</v>
      </c>
      <c r="D32" t="s">
        <v>4</v>
      </c>
      <c r="E32">
        <v>6894</v>
      </c>
      <c r="F32">
        <v>4825.8</v>
      </c>
      <c r="G32">
        <v>1378.8000000000002</v>
      </c>
    </row>
    <row r="33" spans="1:7" x14ac:dyDescent="0.35">
      <c r="A33" t="s">
        <v>14</v>
      </c>
      <c r="B33">
        <v>2023</v>
      </c>
      <c r="C33" t="s">
        <v>5</v>
      </c>
      <c r="D33" t="s">
        <v>6</v>
      </c>
      <c r="E33">
        <v>18660</v>
      </c>
      <c r="F33">
        <v>13062.000000000002</v>
      </c>
      <c r="G33">
        <v>3732</v>
      </c>
    </row>
    <row r="34" spans="1:7" x14ac:dyDescent="0.35">
      <c r="A34" t="s">
        <v>14</v>
      </c>
      <c r="B34">
        <v>2023</v>
      </c>
      <c r="C34" t="s">
        <v>8</v>
      </c>
      <c r="D34" t="s">
        <v>4</v>
      </c>
      <c r="E34">
        <v>13788</v>
      </c>
      <c r="F34">
        <v>9651.6</v>
      </c>
      <c r="G34">
        <v>2757.6000000000004</v>
      </c>
    </row>
    <row r="35" spans="1:7" x14ac:dyDescent="0.35">
      <c r="A35" t="s">
        <v>14</v>
      </c>
      <c r="B35">
        <v>2023</v>
      </c>
      <c r="C35" t="s">
        <v>8</v>
      </c>
      <c r="D35" t="s">
        <v>6</v>
      </c>
      <c r="E35">
        <v>111960</v>
      </c>
      <c r="F35">
        <v>78372.000000000015</v>
      </c>
      <c r="G35">
        <v>22392</v>
      </c>
    </row>
    <row r="36" spans="1:7" x14ac:dyDescent="0.35">
      <c r="A36" t="s">
        <v>14</v>
      </c>
      <c r="B36">
        <v>2023</v>
      </c>
      <c r="C36" t="s">
        <v>9</v>
      </c>
      <c r="D36" t="s">
        <v>4</v>
      </c>
      <c r="E36">
        <v>5064</v>
      </c>
      <c r="F36">
        <v>4051.2000000000003</v>
      </c>
      <c r="G36">
        <v>506.40000000000003</v>
      </c>
    </row>
    <row r="37" spans="1:7" x14ac:dyDescent="0.35">
      <c r="A37" t="s">
        <v>14</v>
      </c>
      <c r="B37">
        <v>2023</v>
      </c>
      <c r="C37" t="s">
        <v>9</v>
      </c>
      <c r="D37" t="s">
        <v>6</v>
      </c>
      <c r="E37">
        <v>15933</v>
      </c>
      <c r="F37">
        <v>12746.400000000001</v>
      </c>
      <c r="G37">
        <v>1593.3000000000002</v>
      </c>
    </row>
    <row r="38" spans="1:7" x14ac:dyDescent="0.35">
      <c r="A38" t="s">
        <v>14</v>
      </c>
      <c r="B38">
        <v>2024</v>
      </c>
      <c r="C38" t="s">
        <v>5</v>
      </c>
      <c r="D38" t="s">
        <v>4</v>
      </c>
      <c r="E38">
        <v>8880</v>
      </c>
      <c r="F38">
        <v>4440</v>
      </c>
      <c r="G38">
        <v>1776</v>
      </c>
    </row>
    <row r="39" spans="1:7" x14ac:dyDescent="0.35">
      <c r="A39" t="s">
        <v>14</v>
      </c>
      <c r="B39">
        <v>2024</v>
      </c>
      <c r="C39" t="s">
        <v>5</v>
      </c>
      <c r="D39" t="s">
        <v>6</v>
      </c>
      <c r="E39">
        <v>13958</v>
      </c>
      <c r="F39">
        <v>6979</v>
      </c>
      <c r="G39">
        <v>2791.6000000000004</v>
      </c>
    </row>
    <row r="40" spans="1:7" x14ac:dyDescent="0.35">
      <c r="A40" t="s">
        <v>14</v>
      </c>
      <c r="B40">
        <v>2024</v>
      </c>
      <c r="C40" t="s">
        <v>8</v>
      </c>
      <c r="D40" t="s">
        <v>4</v>
      </c>
      <c r="E40">
        <v>53280</v>
      </c>
      <c r="F40">
        <v>26640</v>
      </c>
      <c r="G40">
        <v>5328</v>
      </c>
    </row>
    <row r="41" spans="1:7" x14ac:dyDescent="0.35">
      <c r="A41" t="s">
        <v>14</v>
      </c>
      <c r="B41">
        <v>2024</v>
      </c>
      <c r="C41" t="s">
        <v>8</v>
      </c>
      <c r="D41" t="s">
        <v>6</v>
      </c>
      <c r="E41">
        <v>41874</v>
      </c>
      <c r="F41">
        <v>20937</v>
      </c>
      <c r="G41">
        <v>4187.4000000000005</v>
      </c>
    </row>
    <row r="42" spans="1:7" x14ac:dyDescent="0.35">
      <c r="A42" t="s">
        <v>14</v>
      </c>
      <c r="B42">
        <v>2024</v>
      </c>
      <c r="C42" t="s">
        <v>9</v>
      </c>
      <c r="D42" t="s">
        <v>4</v>
      </c>
      <c r="E42">
        <v>9666</v>
      </c>
      <c r="F42">
        <v>6766.2000000000007</v>
      </c>
      <c r="G42">
        <v>966.6</v>
      </c>
    </row>
    <row r="43" spans="1:7" x14ac:dyDescent="0.35">
      <c r="A43" t="s">
        <v>14</v>
      </c>
      <c r="B43">
        <v>2024</v>
      </c>
      <c r="C43" t="s">
        <v>9</v>
      </c>
      <c r="D43" t="s">
        <v>6</v>
      </c>
      <c r="E43">
        <v>6528</v>
      </c>
      <c r="F43">
        <v>4569.6000000000004</v>
      </c>
      <c r="G43">
        <v>652.80000000000007</v>
      </c>
    </row>
    <row r="44" spans="1:7" x14ac:dyDescent="0.35">
      <c r="A44" t="s">
        <v>14</v>
      </c>
      <c r="B44">
        <v>2025</v>
      </c>
      <c r="C44" t="s">
        <v>5</v>
      </c>
      <c r="D44" t="s">
        <v>4</v>
      </c>
      <c r="E44">
        <v>4901</v>
      </c>
      <c r="F44">
        <v>2940.6000000000004</v>
      </c>
      <c r="G44">
        <v>490.1</v>
      </c>
    </row>
    <row r="45" spans="1:7" x14ac:dyDescent="0.35">
      <c r="A45" t="s">
        <v>14</v>
      </c>
      <c r="B45">
        <v>2025</v>
      </c>
      <c r="C45" t="s">
        <v>5</v>
      </c>
      <c r="D45" t="s">
        <v>6</v>
      </c>
      <c r="E45">
        <v>26427</v>
      </c>
      <c r="F45">
        <v>15856.200000000003</v>
      </c>
      <c r="G45">
        <v>2642.7000000000003</v>
      </c>
    </row>
    <row r="46" spans="1:7" x14ac:dyDescent="0.35">
      <c r="A46" t="s">
        <v>14</v>
      </c>
      <c r="B46">
        <v>2025</v>
      </c>
      <c r="C46" t="s">
        <v>8</v>
      </c>
      <c r="D46" t="s">
        <v>4</v>
      </c>
      <c r="E46">
        <v>14703</v>
      </c>
      <c r="F46">
        <v>10292.1</v>
      </c>
      <c r="G46">
        <v>2940.6000000000004</v>
      </c>
    </row>
    <row r="47" spans="1:7" x14ac:dyDescent="0.35">
      <c r="A47" t="s">
        <v>14</v>
      </c>
      <c r="B47">
        <v>2025</v>
      </c>
      <c r="C47" t="s">
        <v>8</v>
      </c>
      <c r="D47" t="s">
        <v>6</v>
      </c>
      <c r="E47">
        <v>52854</v>
      </c>
      <c r="F47">
        <v>36997.800000000003</v>
      </c>
      <c r="G47">
        <v>10570.800000000001</v>
      </c>
    </row>
    <row r="48" spans="1:7" x14ac:dyDescent="0.35">
      <c r="A48" t="s">
        <v>14</v>
      </c>
      <c r="B48">
        <v>2025</v>
      </c>
      <c r="C48" t="s">
        <v>9</v>
      </c>
      <c r="D48" t="s">
        <v>4</v>
      </c>
      <c r="E48">
        <v>1365</v>
      </c>
      <c r="F48">
        <v>682.5</v>
      </c>
      <c r="G48">
        <v>273</v>
      </c>
    </row>
    <row r="49" spans="1:7" x14ac:dyDescent="0.35">
      <c r="A49" t="s">
        <v>14</v>
      </c>
      <c r="B49">
        <v>2025</v>
      </c>
      <c r="C49" t="s">
        <v>9</v>
      </c>
      <c r="D49" t="s">
        <v>6</v>
      </c>
      <c r="E49">
        <v>68814</v>
      </c>
      <c r="F49">
        <v>34407</v>
      </c>
      <c r="G49">
        <v>13762.800000000001</v>
      </c>
    </row>
    <row r="50" spans="1:7" x14ac:dyDescent="0.35">
      <c r="A50" t="s">
        <v>14</v>
      </c>
      <c r="B50">
        <v>2026</v>
      </c>
      <c r="C50" t="s">
        <v>5</v>
      </c>
      <c r="D50" t="s">
        <v>4</v>
      </c>
      <c r="E50">
        <v>3828</v>
      </c>
      <c r="F50">
        <v>1914</v>
      </c>
      <c r="G50">
        <v>765.6</v>
      </c>
    </row>
    <row r="51" spans="1:7" x14ac:dyDescent="0.35">
      <c r="A51" t="s">
        <v>14</v>
      </c>
      <c r="B51">
        <v>2026</v>
      </c>
      <c r="C51" t="s">
        <v>5</v>
      </c>
      <c r="D51" t="s">
        <v>6</v>
      </c>
      <c r="E51">
        <v>24219</v>
      </c>
      <c r="F51">
        <v>12109.5</v>
      </c>
      <c r="G51">
        <v>4843.8</v>
      </c>
    </row>
    <row r="52" spans="1:7" x14ac:dyDescent="0.35">
      <c r="A52" t="s">
        <v>14</v>
      </c>
      <c r="B52">
        <v>2026</v>
      </c>
      <c r="C52" t="s">
        <v>8</v>
      </c>
      <c r="D52" t="s">
        <v>4</v>
      </c>
      <c r="E52">
        <v>3828</v>
      </c>
      <c r="F52">
        <v>2296.8000000000002</v>
      </c>
      <c r="G52">
        <v>765.6</v>
      </c>
    </row>
    <row r="53" spans="1:7" x14ac:dyDescent="0.35">
      <c r="A53" t="s">
        <v>14</v>
      </c>
      <c r="B53">
        <v>2026</v>
      </c>
      <c r="C53" t="s">
        <v>8</v>
      </c>
      <c r="D53" t="s">
        <v>6</v>
      </c>
      <c r="E53">
        <v>96876</v>
      </c>
      <c r="F53">
        <v>58125.600000000006</v>
      </c>
      <c r="G53">
        <v>19375.2</v>
      </c>
    </row>
    <row r="54" spans="1:7" x14ac:dyDescent="0.35">
      <c r="A54" t="s">
        <v>14</v>
      </c>
      <c r="B54">
        <v>2026</v>
      </c>
      <c r="C54" t="s">
        <v>9</v>
      </c>
      <c r="D54" t="s">
        <v>4</v>
      </c>
      <c r="E54">
        <v>3022</v>
      </c>
      <c r="F54">
        <v>1511</v>
      </c>
      <c r="G54">
        <v>604.4</v>
      </c>
    </row>
    <row r="55" spans="1:7" x14ac:dyDescent="0.35">
      <c r="A55" t="s">
        <v>14</v>
      </c>
      <c r="B55">
        <v>2026</v>
      </c>
      <c r="C55" t="s">
        <v>9</v>
      </c>
      <c r="D55" t="s">
        <v>6</v>
      </c>
      <c r="E55">
        <v>32694</v>
      </c>
      <c r="F55">
        <v>16347</v>
      </c>
      <c r="G55">
        <v>6538.8</v>
      </c>
    </row>
    <row r="56" spans="1:7" x14ac:dyDescent="0.35">
      <c r="A56" t="s">
        <v>14</v>
      </c>
      <c r="B56">
        <v>2027</v>
      </c>
      <c r="C56" t="s">
        <v>5</v>
      </c>
      <c r="D56" t="s">
        <v>4</v>
      </c>
      <c r="E56">
        <v>5424</v>
      </c>
      <c r="F56">
        <v>2712</v>
      </c>
      <c r="G56">
        <v>542.4</v>
      </c>
    </row>
    <row r="57" spans="1:7" x14ac:dyDescent="0.35">
      <c r="A57" t="s">
        <v>14</v>
      </c>
      <c r="B57">
        <v>2027</v>
      </c>
      <c r="C57" t="s">
        <v>5</v>
      </c>
      <c r="D57" t="s">
        <v>6</v>
      </c>
      <c r="E57">
        <v>23442</v>
      </c>
      <c r="F57">
        <v>11721</v>
      </c>
      <c r="G57">
        <v>2344.2000000000003</v>
      </c>
    </row>
    <row r="58" spans="1:7" x14ac:dyDescent="0.35">
      <c r="A58" t="s">
        <v>14</v>
      </c>
      <c r="B58">
        <v>2027</v>
      </c>
      <c r="C58" t="s">
        <v>8</v>
      </c>
      <c r="D58" t="s">
        <v>4</v>
      </c>
      <c r="E58">
        <v>5424</v>
      </c>
      <c r="F58">
        <v>2712</v>
      </c>
      <c r="G58">
        <v>1084.8</v>
      </c>
    </row>
    <row r="59" spans="1:7" x14ac:dyDescent="0.35">
      <c r="A59" t="s">
        <v>14</v>
      </c>
      <c r="B59">
        <v>2027</v>
      </c>
      <c r="C59" t="s">
        <v>8</v>
      </c>
      <c r="D59" t="s">
        <v>6</v>
      </c>
      <c r="E59">
        <v>140652</v>
      </c>
      <c r="F59">
        <v>70326</v>
      </c>
      <c r="G59">
        <v>28130.400000000001</v>
      </c>
    </row>
    <row r="60" spans="1:7" x14ac:dyDescent="0.35">
      <c r="A60" t="s">
        <v>14</v>
      </c>
      <c r="B60">
        <v>2027</v>
      </c>
      <c r="C60" t="s">
        <v>9</v>
      </c>
      <c r="D60" t="s">
        <v>4</v>
      </c>
      <c r="E60">
        <v>15468</v>
      </c>
      <c r="F60">
        <v>9280.8000000000011</v>
      </c>
      <c r="G60">
        <v>3093.6000000000004</v>
      </c>
    </row>
    <row r="61" spans="1:7" x14ac:dyDescent="0.35">
      <c r="A61" t="s">
        <v>14</v>
      </c>
      <c r="B61">
        <v>2027</v>
      </c>
      <c r="C61" t="s">
        <v>9</v>
      </c>
      <c r="D61" t="s">
        <v>6</v>
      </c>
      <c r="E61">
        <v>9172</v>
      </c>
      <c r="F61">
        <v>5503.2000000000007</v>
      </c>
      <c r="G61">
        <v>1834.4</v>
      </c>
    </row>
    <row r="62" spans="1:7" x14ac:dyDescent="0.35">
      <c r="A62" t="s">
        <v>14</v>
      </c>
      <c r="B62">
        <v>2018</v>
      </c>
      <c r="C62" t="s">
        <v>5</v>
      </c>
      <c r="D62" t="s">
        <v>4</v>
      </c>
      <c r="E62">
        <v>1869</v>
      </c>
      <c r="F62">
        <v>934.5</v>
      </c>
      <c r="G62">
        <v>373.8</v>
      </c>
    </row>
    <row r="63" spans="1:7" x14ac:dyDescent="0.35">
      <c r="A63" t="s">
        <v>14</v>
      </c>
      <c r="B63">
        <v>2018</v>
      </c>
      <c r="C63" t="s">
        <v>5</v>
      </c>
      <c r="D63" t="s">
        <v>6</v>
      </c>
      <c r="E63">
        <v>23961</v>
      </c>
      <c r="F63">
        <v>11980.5</v>
      </c>
      <c r="G63">
        <v>4792.2</v>
      </c>
    </row>
    <row r="64" spans="1:7" x14ac:dyDescent="0.35">
      <c r="A64" t="s">
        <v>14</v>
      </c>
      <c r="B64">
        <v>2018</v>
      </c>
      <c r="C64" t="s">
        <v>8</v>
      </c>
      <c r="D64" t="s">
        <v>4</v>
      </c>
      <c r="E64">
        <v>5607</v>
      </c>
      <c r="F64">
        <v>3924.9000000000005</v>
      </c>
      <c r="G64">
        <v>1121.4000000000001</v>
      </c>
    </row>
    <row r="65" spans="1:7" x14ac:dyDescent="0.35">
      <c r="A65" t="s">
        <v>14</v>
      </c>
      <c r="B65">
        <v>2018</v>
      </c>
      <c r="C65" t="s">
        <v>8</v>
      </c>
      <c r="D65" t="s">
        <v>6</v>
      </c>
      <c r="E65">
        <v>23961</v>
      </c>
      <c r="F65">
        <v>16772.7</v>
      </c>
      <c r="G65">
        <v>4792.2</v>
      </c>
    </row>
    <row r="66" spans="1:7" x14ac:dyDescent="0.35">
      <c r="A66" t="s">
        <v>14</v>
      </c>
      <c r="B66">
        <v>2018</v>
      </c>
      <c r="C66" t="s">
        <v>9</v>
      </c>
      <c r="D66" t="s">
        <v>4</v>
      </c>
      <c r="E66">
        <v>684</v>
      </c>
      <c r="F66">
        <v>478.80000000000007</v>
      </c>
      <c r="G66">
        <v>68.400000000000006</v>
      </c>
    </row>
    <row r="67" spans="1:7" x14ac:dyDescent="0.35">
      <c r="A67" t="s">
        <v>14</v>
      </c>
      <c r="B67">
        <v>2018</v>
      </c>
      <c r="C67" t="s">
        <v>9</v>
      </c>
      <c r="D67" t="s">
        <v>6</v>
      </c>
      <c r="E67">
        <v>9098</v>
      </c>
      <c r="F67">
        <v>6368.6</v>
      </c>
      <c r="G67">
        <v>909.80000000000007</v>
      </c>
    </row>
    <row r="68" spans="1:7" x14ac:dyDescent="0.35">
      <c r="A68" t="s">
        <v>14</v>
      </c>
      <c r="B68">
        <v>2019</v>
      </c>
      <c r="C68" t="s">
        <v>5</v>
      </c>
      <c r="D68" t="s">
        <v>4</v>
      </c>
      <c r="E68">
        <v>3211</v>
      </c>
      <c r="F68">
        <v>1605.5</v>
      </c>
      <c r="G68">
        <v>321.10000000000002</v>
      </c>
    </row>
    <row r="69" spans="1:7" x14ac:dyDescent="0.35">
      <c r="A69" t="s">
        <v>14</v>
      </c>
      <c r="B69">
        <v>2019</v>
      </c>
      <c r="C69" t="s">
        <v>5</v>
      </c>
      <c r="D69" t="s">
        <v>6</v>
      </c>
      <c r="E69">
        <v>15956</v>
      </c>
      <c r="F69">
        <v>7978</v>
      </c>
      <c r="G69">
        <v>1595.6000000000001</v>
      </c>
    </row>
    <row r="70" spans="1:7" x14ac:dyDescent="0.35">
      <c r="A70" t="s">
        <v>14</v>
      </c>
      <c r="B70">
        <v>2019</v>
      </c>
      <c r="C70" t="s">
        <v>8</v>
      </c>
      <c r="D70" t="s">
        <v>4</v>
      </c>
      <c r="E70">
        <v>12844</v>
      </c>
      <c r="F70">
        <v>6422</v>
      </c>
      <c r="G70">
        <v>1284.4000000000001</v>
      </c>
    </row>
    <row r="71" spans="1:7" x14ac:dyDescent="0.35">
      <c r="A71" t="s">
        <v>14</v>
      </c>
      <c r="B71">
        <v>2019</v>
      </c>
      <c r="C71" t="s">
        <v>8</v>
      </c>
      <c r="D71" t="s">
        <v>6</v>
      </c>
      <c r="E71">
        <v>95736</v>
      </c>
      <c r="F71">
        <v>47868</v>
      </c>
      <c r="G71">
        <v>9573.6</v>
      </c>
    </row>
    <row r="72" spans="1:7" x14ac:dyDescent="0.35">
      <c r="A72" t="s">
        <v>14</v>
      </c>
      <c r="B72">
        <v>2019</v>
      </c>
      <c r="C72" t="s">
        <v>9</v>
      </c>
      <c r="D72" t="s">
        <v>4</v>
      </c>
      <c r="E72">
        <v>17682</v>
      </c>
      <c r="F72">
        <v>10609.2</v>
      </c>
      <c r="G72">
        <v>3536.4</v>
      </c>
    </row>
    <row r="73" spans="1:7" x14ac:dyDescent="0.35">
      <c r="A73" t="s">
        <v>14</v>
      </c>
      <c r="B73">
        <v>2019</v>
      </c>
      <c r="C73" t="s">
        <v>9</v>
      </c>
      <c r="D73" t="s">
        <v>6</v>
      </c>
      <c r="E73">
        <v>19683</v>
      </c>
      <c r="F73">
        <v>11809.800000000001</v>
      </c>
      <c r="G73">
        <v>3936.6000000000004</v>
      </c>
    </row>
    <row r="74" spans="1:7" x14ac:dyDescent="0.35">
      <c r="A74" t="s">
        <v>14</v>
      </c>
      <c r="B74">
        <v>2020</v>
      </c>
      <c r="C74" t="s">
        <v>5</v>
      </c>
      <c r="D74" t="s">
        <v>4</v>
      </c>
      <c r="E74">
        <v>4810</v>
      </c>
      <c r="F74">
        <v>3848</v>
      </c>
      <c r="G74">
        <v>962</v>
      </c>
    </row>
    <row r="75" spans="1:7" x14ac:dyDescent="0.35">
      <c r="A75" t="s">
        <v>14</v>
      </c>
      <c r="B75">
        <v>2020</v>
      </c>
      <c r="C75" t="s">
        <v>5</v>
      </c>
      <c r="D75" t="s">
        <v>4</v>
      </c>
      <c r="E75">
        <v>4810</v>
      </c>
      <c r="F75">
        <v>3848</v>
      </c>
      <c r="G75">
        <v>962</v>
      </c>
    </row>
    <row r="76" spans="1:7" x14ac:dyDescent="0.35">
      <c r="A76" t="s">
        <v>14</v>
      </c>
      <c r="B76">
        <v>2020</v>
      </c>
      <c r="C76" t="s">
        <v>8</v>
      </c>
      <c r="D76" t="s">
        <v>6</v>
      </c>
      <c r="E76">
        <v>16090</v>
      </c>
      <c r="F76">
        <v>8045</v>
      </c>
      <c r="G76">
        <v>1609</v>
      </c>
    </row>
    <row r="77" spans="1:7" x14ac:dyDescent="0.35">
      <c r="A77" t="s">
        <v>14</v>
      </c>
      <c r="B77">
        <v>2020</v>
      </c>
      <c r="C77" t="s">
        <v>8</v>
      </c>
      <c r="D77" t="s">
        <v>4</v>
      </c>
      <c r="E77">
        <v>9620</v>
      </c>
      <c r="F77">
        <v>4810</v>
      </c>
      <c r="G77">
        <v>962</v>
      </c>
    </row>
    <row r="78" spans="1:7" x14ac:dyDescent="0.35">
      <c r="A78" t="s">
        <v>14</v>
      </c>
      <c r="B78">
        <v>2020</v>
      </c>
      <c r="C78" t="s">
        <v>9</v>
      </c>
      <c r="D78" t="s">
        <v>6</v>
      </c>
      <c r="E78">
        <v>55827</v>
      </c>
      <c r="F78">
        <v>44661.600000000006</v>
      </c>
      <c r="G78">
        <v>11165.400000000001</v>
      </c>
    </row>
    <row r="79" spans="1:7" x14ac:dyDescent="0.35">
      <c r="A79" t="s">
        <v>14</v>
      </c>
      <c r="B79">
        <v>2020</v>
      </c>
      <c r="C79" t="s">
        <v>9</v>
      </c>
      <c r="D79" t="s">
        <v>4</v>
      </c>
      <c r="E79">
        <v>10140</v>
      </c>
      <c r="F79">
        <v>8112</v>
      </c>
      <c r="G79">
        <v>2028</v>
      </c>
    </row>
    <row r="80" spans="1:7" x14ac:dyDescent="0.35">
      <c r="A80" t="s">
        <v>14</v>
      </c>
      <c r="B80">
        <v>2021</v>
      </c>
      <c r="C80" t="s">
        <v>5</v>
      </c>
      <c r="D80" t="s">
        <v>6</v>
      </c>
      <c r="E80">
        <v>15225</v>
      </c>
      <c r="F80">
        <v>9135.0000000000018</v>
      </c>
      <c r="G80">
        <v>3045</v>
      </c>
    </row>
    <row r="81" spans="1:7" x14ac:dyDescent="0.35">
      <c r="A81" t="s">
        <v>14</v>
      </c>
      <c r="B81">
        <v>2021</v>
      </c>
      <c r="C81" t="s">
        <v>5</v>
      </c>
      <c r="D81" t="s">
        <v>4</v>
      </c>
      <c r="E81">
        <v>7470</v>
      </c>
      <c r="F81">
        <v>4482.0000000000009</v>
      </c>
      <c r="G81">
        <v>1494</v>
      </c>
    </row>
    <row r="82" spans="1:7" x14ac:dyDescent="0.35">
      <c r="A82" t="s">
        <v>14</v>
      </c>
      <c r="B82">
        <v>2021</v>
      </c>
      <c r="C82" t="s">
        <v>8</v>
      </c>
      <c r="D82" t="s">
        <v>6</v>
      </c>
      <c r="E82">
        <v>91350</v>
      </c>
      <c r="F82">
        <v>63945.000000000007</v>
      </c>
      <c r="G82">
        <v>9135</v>
      </c>
    </row>
    <row r="83" spans="1:7" x14ac:dyDescent="0.35">
      <c r="A83" t="s">
        <v>14</v>
      </c>
      <c r="B83">
        <v>2021</v>
      </c>
      <c r="C83" t="s">
        <v>8</v>
      </c>
      <c r="D83" t="s">
        <v>4</v>
      </c>
      <c r="E83">
        <v>29880</v>
      </c>
      <c r="F83">
        <v>20916.000000000004</v>
      </c>
      <c r="G83">
        <v>2988</v>
      </c>
    </row>
    <row r="84" spans="1:7" x14ac:dyDescent="0.35">
      <c r="A84" t="s">
        <v>14</v>
      </c>
      <c r="B84">
        <v>2021</v>
      </c>
      <c r="C84" t="s">
        <v>9</v>
      </c>
      <c r="D84" t="s">
        <v>6</v>
      </c>
      <c r="E84">
        <v>6756</v>
      </c>
      <c r="F84">
        <v>5404.8</v>
      </c>
      <c r="G84">
        <v>1351.2</v>
      </c>
    </row>
    <row r="85" spans="1:7" x14ac:dyDescent="0.35">
      <c r="A85" t="s">
        <v>14</v>
      </c>
      <c r="B85">
        <v>2021</v>
      </c>
      <c r="C85" t="s">
        <v>9</v>
      </c>
      <c r="D85" t="s">
        <v>4</v>
      </c>
      <c r="E85">
        <v>3252</v>
      </c>
      <c r="F85">
        <v>2601.6000000000004</v>
      </c>
      <c r="G85">
        <v>650.40000000000009</v>
      </c>
    </row>
    <row r="86" spans="1:7" x14ac:dyDescent="0.35">
      <c r="A86" t="s">
        <v>14</v>
      </c>
      <c r="B86">
        <v>2022</v>
      </c>
      <c r="C86" t="s">
        <v>5</v>
      </c>
      <c r="D86" t="s">
        <v>6</v>
      </c>
      <c r="E86">
        <v>14484</v>
      </c>
      <c r="F86">
        <v>10138.800000000001</v>
      </c>
      <c r="G86">
        <v>1448.4</v>
      </c>
    </row>
    <row r="87" spans="1:7" x14ac:dyDescent="0.35">
      <c r="A87" t="s">
        <v>14</v>
      </c>
      <c r="B87">
        <v>2022</v>
      </c>
      <c r="C87" t="s">
        <v>5</v>
      </c>
      <c r="D87" t="s">
        <v>4</v>
      </c>
      <c r="E87">
        <v>11367</v>
      </c>
      <c r="F87">
        <v>7956.9000000000005</v>
      </c>
      <c r="G87">
        <v>1136.7</v>
      </c>
    </row>
    <row r="88" spans="1:7" x14ac:dyDescent="0.35">
      <c r="A88" t="s">
        <v>14</v>
      </c>
      <c r="B88">
        <v>2022</v>
      </c>
      <c r="C88" t="s">
        <v>8</v>
      </c>
      <c r="D88" t="s">
        <v>6</v>
      </c>
      <c r="E88">
        <v>86904</v>
      </c>
      <c r="F88">
        <v>43452</v>
      </c>
      <c r="G88">
        <v>8690.4</v>
      </c>
    </row>
    <row r="89" spans="1:7" x14ac:dyDescent="0.35">
      <c r="A89" t="s">
        <v>14</v>
      </c>
      <c r="B89">
        <v>2022</v>
      </c>
      <c r="C89" t="s">
        <v>8</v>
      </c>
      <c r="D89" t="s">
        <v>4</v>
      </c>
      <c r="E89">
        <v>22734</v>
      </c>
      <c r="F89">
        <v>11367</v>
      </c>
      <c r="G89">
        <v>2273.4</v>
      </c>
    </row>
    <row r="90" spans="1:7" x14ac:dyDescent="0.35">
      <c r="A90" t="s">
        <v>14</v>
      </c>
      <c r="B90">
        <v>2022</v>
      </c>
      <c r="C90" t="s">
        <v>9</v>
      </c>
      <c r="D90" t="s">
        <v>6</v>
      </c>
      <c r="E90">
        <v>18760</v>
      </c>
      <c r="F90">
        <v>15008</v>
      </c>
      <c r="G90">
        <v>1876</v>
      </c>
    </row>
    <row r="91" spans="1:7" x14ac:dyDescent="0.35">
      <c r="A91" t="s">
        <v>14</v>
      </c>
      <c r="B91">
        <v>2022</v>
      </c>
      <c r="C91" t="s">
        <v>9</v>
      </c>
      <c r="D91" t="s">
        <v>4</v>
      </c>
      <c r="E91">
        <v>3515</v>
      </c>
      <c r="F91">
        <v>2812</v>
      </c>
      <c r="G91">
        <v>351.5</v>
      </c>
    </row>
    <row r="92" spans="1:7" x14ac:dyDescent="0.35">
      <c r="A92" t="s">
        <v>14</v>
      </c>
      <c r="B92">
        <v>2023</v>
      </c>
      <c r="C92" t="s">
        <v>5</v>
      </c>
      <c r="D92" t="s">
        <v>6</v>
      </c>
      <c r="E92">
        <v>18660</v>
      </c>
      <c r="F92">
        <v>13062.000000000002</v>
      </c>
      <c r="G92">
        <v>3732</v>
      </c>
    </row>
    <row r="93" spans="1:7" x14ac:dyDescent="0.35">
      <c r="A93" t="s">
        <v>14</v>
      </c>
      <c r="B93">
        <v>2023</v>
      </c>
      <c r="C93" t="s">
        <v>5</v>
      </c>
      <c r="D93" t="s">
        <v>4</v>
      </c>
      <c r="E93">
        <v>6894</v>
      </c>
      <c r="F93">
        <v>4825.8</v>
      </c>
      <c r="G93">
        <v>1378.8000000000002</v>
      </c>
    </row>
    <row r="94" spans="1:7" x14ac:dyDescent="0.35">
      <c r="A94" t="s">
        <v>14</v>
      </c>
      <c r="B94">
        <v>2023</v>
      </c>
      <c r="C94" t="s">
        <v>8</v>
      </c>
      <c r="D94" t="s">
        <v>6</v>
      </c>
      <c r="E94">
        <v>111960</v>
      </c>
      <c r="F94">
        <v>78372.000000000015</v>
      </c>
      <c r="G94">
        <v>22392</v>
      </c>
    </row>
    <row r="95" spans="1:7" x14ac:dyDescent="0.35">
      <c r="A95" t="s">
        <v>14</v>
      </c>
      <c r="B95">
        <v>2023</v>
      </c>
      <c r="C95" t="s">
        <v>8</v>
      </c>
      <c r="D95" t="s">
        <v>4</v>
      </c>
      <c r="E95">
        <v>13788</v>
      </c>
      <c r="F95">
        <v>9651.6</v>
      </c>
      <c r="G95">
        <v>2757.6000000000004</v>
      </c>
    </row>
    <row r="96" spans="1:7" x14ac:dyDescent="0.35">
      <c r="A96" t="s">
        <v>14</v>
      </c>
      <c r="B96">
        <v>2023</v>
      </c>
      <c r="C96" t="s">
        <v>9</v>
      </c>
      <c r="D96" t="s">
        <v>6</v>
      </c>
      <c r="E96">
        <v>15933</v>
      </c>
      <c r="F96">
        <v>12746.400000000001</v>
      </c>
      <c r="G96">
        <v>1593.3000000000002</v>
      </c>
    </row>
    <row r="97" spans="1:7" x14ac:dyDescent="0.35">
      <c r="A97" t="s">
        <v>14</v>
      </c>
      <c r="B97">
        <v>2023</v>
      </c>
      <c r="C97" t="s">
        <v>9</v>
      </c>
      <c r="D97" t="s">
        <v>4</v>
      </c>
      <c r="E97">
        <v>5064</v>
      </c>
      <c r="F97">
        <v>4051.2000000000003</v>
      </c>
      <c r="G97">
        <v>506.40000000000003</v>
      </c>
    </row>
    <row r="98" spans="1:7" x14ac:dyDescent="0.35">
      <c r="A98" t="s">
        <v>14</v>
      </c>
      <c r="B98">
        <v>2024</v>
      </c>
      <c r="C98" t="s">
        <v>5</v>
      </c>
      <c r="D98" t="s">
        <v>6</v>
      </c>
      <c r="E98">
        <v>13958</v>
      </c>
      <c r="F98">
        <v>6979</v>
      </c>
      <c r="G98">
        <v>2791.6000000000004</v>
      </c>
    </row>
    <row r="99" spans="1:7" x14ac:dyDescent="0.35">
      <c r="A99" t="s">
        <v>14</v>
      </c>
      <c r="B99">
        <v>2024</v>
      </c>
      <c r="C99" t="s">
        <v>5</v>
      </c>
      <c r="D99" t="s">
        <v>4</v>
      </c>
      <c r="E99">
        <v>8880</v>
      </c>
      <c r="F99">
        <v>4440</v>
      </c>
      <c r="G99">
        <v>1776</v>
      </c>
    </row>
    <row r="100" spans="1:7" x14ac:dyDescent="0.35">
      <c r="A100" t="s">
        <v>14</v>
      </c>
      <c r="B100">
        <v>2024</v>
      </c>
      <c r="C100" t="s">
        <v>8</v>
      </c>
      <c r="D100" t="s">
        <v>6</v>
      </c>
      <c r="E100">
        <v>41874</v>
      </c>
      <c r="F100">
        <v>20937</v>
      </c>
      <c r="G100">
        <v>4187.4000000000005</v>
      </c>
    </row>
    <row r="101" spans="1:7" x14ac:dyDescent="0.35">
      <c r="A101" t="s">
        <v>14</v>
      </c>
      <c r="B101">
        <v>2024</v>
      </c>
      <c r="C101" t="s">
        <v>8</v>
      </c>
      <c r="D101" t="s">
        <v>4</v>
      </c>
      <c r="E101">
        <v>53280</v>
      </c>
      <c r="F101">
        <v>26640</v>
      </c>
      <c r="G101">
        <v>5328</v>
      </c>
    </row>
    <row r="102" spans="1:7" x14ac:dyDescent="0.35">
      <c r="A102" t="s">
        <v>14</v>
      </c>
      <c r="B102">
        <v>2024</v>
      </c>
      <c r="C102" t="s">
        <v>9</v>
      </c>
      <c r="D102" t="s">
        <v>6</v>
      </c>
      <c r="E102">
        <v>6528</v>
      </c>
      <c r="F102">
        <v>4569.6000000000004</v>
      </c>
      <c r="G102">
        <v>652.80000000000007</v>
      </c>
    </row>
    <row r="103" spans="1:7" x14ac:dyDescent="0.35">
      <c r="A103" t="s">
        <v>14</v>
      </c>
      <c r="B103">
        <v>2024</v>
      </c>
      <c r="C103" t="s">
        <v>9</v>
      </c>
      <c r="D103" t="s">
        <v>4</v>
      </c>
      <c r="E103">
        <v>9666</v>
      </c>
      <c r="F103">
        <v>6766.2000000000007</v>
      </c>
      <c r="G103">
        <v>966.6</v>
      </c>
    </row>
    <row r="104" spans="1:7" x14ac:dyDescent="0.35">
      <c r="A104" t="s">
        <v>14</v>
      </c>
      <c r="B104">
        <v>2025</v>
      </c>
      <c r="C104" t="s">
        <v>5</v>
      </c>
      <c r="D104" t="s">
        <v>6</v>
      </c>
      <c r="E104">
        <v>26427</v>
      </c>
      <c r="F104">
        <v>15856.200000000003</v>
      </c>
      <c r="G104">
        <v>2642.7000000000003</v>
      </c>
    </row>
    <row r="105" spans="1:7" x14ac:dyDescent="0.35">
      <c r="A105" t="s">
        <v>14</v>
      </c>
      <c r="B105">
        <v>2025</v>
      </c>
      <c r="C105" t="s">
        <v>5</v>
      </c>
      <c r="D105" t="s">
        <v>4</v>
      </c>
      <c r="E105">
        <v>4901</v>
      </c>
      <c r="F105">
        <v>2940.6000000000004</v>
      </c>
      <c r="G105">
        <v>490.1</v>
      </c>
    </row>
    <row r="106" spans="1:7" x14ac:dyDescent="0.35">
      <c r="A106" t="s">
        <v>14</v>
      </c>
      <c r="B106">
        <v>2025</v>
      </c>
      <c r="C106" t="s">
        <v>8</v>
      </c>
      <c r="D106" t="s">
        <v>6</v>
      </c>
      <c r="E106">
        <v>52854</v>
      </c>
      <c r="F106">
        <v>36997.800000000003</v>
      </c>
      <c r="G106">
        <v>10570.800000000001</v>
      </c>
    </row>
    <row r="107" spans="1:7" x14ac:dyDescent="0.35">
      <c r="A107" t="s">
        <v>14</v>
      </c>
      <c r="B107">
        <v>2025</v>
      </c>
      <c r="C107" t="s">
        <v>8</v>
      </c>
      <c r="D107" t="s">
        <v>4</v>
      </c>
      <c r="E107">
        <v>14703</v>
      </c>
      <c r="F107">
        <v>10292.1</v>
      </c>
      <c r="G107">
        <v>2940.6000000000004</v>
      </c>
    </row>
    <row r="108" spans="1:7" x14ac:dyDescent="0.35">
      <c r="A108" t="s">
        <v>14</v>
      </c>
      <c r="B108">
        <v>2025</v>
      </c>
      <c r="C108" t="s">
        <v>9</v>
      </c>
      <c r="D108" t="s">
        <v>6</v>
      </c>
      <c r="E108">
        <v>68814</v>
      </c>
      <c r="F108">
        <v>34407</v>
      </c>
      <c r="G108">
        <v>13762.800000000001</v>
      </c>
    </row>
    <row r="109" spans="1:7" x14ac:dyDescent="0.35">
      <c r="A109" t="s">
        <v>14</v>
      </c>
      <c r="B109">
        <v>2025</v>
      </c>
      <c r="C109" t="s">
        <v>9</v>
      </c>
      <c r="D109" t="s">
        <v>4</v>
      </c>
      <c r="E109">
        <v>1365</v>
      </c>
      <c r="F109">
        <v>682.5</v>
      </c>
      <c r="G109">
        <v>273</v>
      </c>
    </row>
    <row r="110" spans="1:7" x14ac:dyDescent="0.35">
      <c r="A110" t="s">
        <v>14</v>
      </c>
      <c r="B110">
        <v>2026</v>
      </c>
      <c r="C110" t="s">
        <v>5</v>
      </c>
      <c r="D110" t="s">
        <v>6</v>
      </c>
      <c r="E110">
        <v>24219</v>
      </c>
      <c r="F110">
        <v>12109.5</v>
      </c>
      <c r="G110">
        <v>4843.8</v>
      </c>
    </row>
    <row r="111" spans="1:7" x14ac:dyDescent="0.35">
      <c r="A111" t="s">
        <v>14</v>
      </c>
      <c r="B111">
        <v>2026</v>
      </c>
      <c r="C111" t="s">
        <v>5</v>
      </c>
      <c r="D111" t="s">
        <v>4</v>
      </c>
      <c r="E111">
        <v>3828</v>
      </c>
      <c r="F111">
        <v>1914</v>
      </c>
      <c r="G111">
        <v>765.6</v>
      </c>
    </row>
    <row r="112" spans="1:7" x14ac:dyDescent="0.35">
      <c r="A112" t="s">
        <v>14</v>
      </c>
      <c r="B112">
        <v>2026</v>
      </c>
      <c r="C112" t="s">
        <v>8</v>
      </c>
      <c r="D112" t="s">
        <v>6</v>
      </c>
      <c r="E112">
        <v>96876</v>
      </c>
      <c r="F112">
        <v>58125.600000000006</v>
      </c>
      <c r="G112">
        <v>19375.2</v>
      </c>
    </row>
    <row r="113" spans="1:7" x14ac:dyDescent="0.35">
      <c r="A113" t="s">
        <v>14</v>
      </c>
      <c r="B113">
        <v>2026</v>
      </c>
      <c r="C113" t="s">
        <v>8</v>
      </c>
      <c r="D113" t="s">
        <v>4</v>
      </c>
      <c r="E113">
        <v>3828</v>
      </c>
      <c r="F113">
        <v>2296.8000000000002</v>
      </c>
      <c r="G113">
        <v>765.6</v>
      </c>
    </row>
    <row r="114" spans="1:7" x14ac:dyDescent="0.35">
      <c r="A114" t="s">
        <v>14</v>
      </c>
      <c r="B114">
        <v>2026</v>
      </c>
      <c r="C114" t="s">
        <v>9</v>
      </c>
      <c r="D114" t="s">
        <v>6</v>
      </c>
      <c r="E114">
        <v>32694</v>
      </c>
      <c r="F114">
        <v>16347</v>
      </c>
      <c r="G114">
        <v>6538.8</v>
      </c>
    </row>
    <row r="115" spans="1:7" x14ac:dyDescent="0.35">
      <c r="A115" t="s">
        <v>14</v>
      </c>
      <c r="B115">
        <v>2026</v>
      </c>
      <c r="C115" t="s">
        <v>9</v>
      </c>
      <c r="D115" t="s">
        <v>4</v>
      </c>
      <c r="E115">
        <v>3022</v>
      </c>
      <c r="F115">
        <v>1511</v>
      </c>
      <c r="G115">
        <v>604.4</v>
      </c>
    </row>
    <row r="116" spans="1:7" x14ac:dyDescent="0.35">
      <c r="A116" t="s">
        <v>14</v>
      </c>
      <c r="B116">
        <v>2027</v>
      </c>
      <c r="C116" t="s">
        <v>5</v>
      </c>
      <c r="D116" t="s">
        <v>6</v>
      </c>
      <c r="E116">
        <v>23442</v>
      </c>
      <c r="F116">
        <v>11721</v>
      </c>
      <c r="G116">
        <v>2344.2000000000003</v>
      </c>
    </row>
    <row r="117" spans="1:7" x14ac:dyDescent="0.35">
      <c r="A117" t="s">
        <v>14</v>
      </c>
      <c r="B117">
        <v>2027</v>
      </c>
      <c r="C117" t="s">
        <v>5</v>
      </c>
      <c r="D117" t="s">
        <v>4</v>
      </c>
      <c r="E117">
        <v>5424</v>
      </c>
      <c r="F117">
        <v>2712</v>
      </c>
      <c r="G117">
        <v>542.4</v>
      </c>
    </row>
    <row r="118" spans="1:7" x14ac:dyDescent="0.35">
      <c r="A118" t="s">
        <v>14</v>
      </c>
      <c r="B118">
        <v>2027</v>
      </c>
      <c r="C118" t="s">
        <v>8</v>
      </c>
      <c r="D118" t="s">
        <v>6</v>
      </c>
      <c r="E118">
        <v>140652</v>
      </c>
      <c r="F118">
        <v>70326</v>
      </c>
      <c r="G118">
        <v>28130.400000000001</v>
      </c>
    </row>
    <row r="119" spans="1:7" x14ac:dyDescent="0.35">
      <c r="A119" t="s">
        <v>14</v>
      </c>
      <c r="B119">
        <v>2027</v>
      </c>
      <c r="C119" t="s">
        <v>8</v>
      </c>
      <c r="D119" t="s">
        <v>4</v>
      </c>
      <c r="E119">
        <v>5424</v>
      </c>
      <c r="F119">
        <v>2712</v>
      </c>
      <c r="G119">
        <v>1084.8</v>
      </c>
    </row>
    <row r="120" spans="1:7" x14ac:dyDescent="0.35">
      <c r="A120" t="s">
        <v>14</v>
      </c>
      <c r="B120">
        <v>2027</v>
      </c>
      <c r="C120" t="s">
        <v>9</v>
      </c>
      <c r="D120" t="s">
        <v>6</v>
      </c>
      <c r="E120">
        <v>9172</v>
      </c>
      <c r="F120">
        <v>5503.2000000000007</v>
      </c>
      <c r="G120">
        <v>1834.4</v>
      </c>
    </row>
    <row r="121" spans="1:7" x14ac:dyDescent="0.35">
      <c r="A121" t="s">
        <v>14</v>
      </c>
      <c r="B121">
        <v>2027</v>
      </c>
      <c r="C121" t="s">
        <v>9</v>
      </c>
      <c r="D121" t="s">
        <v>4</v>
      </c>
      <c r="E121">
        <v>15468</v>
      </c>
      <c r="F121">
        <v>9280.8000000000011</v>
      </c>
      <c r="G121">
        <v>3093.6000000000004</v>
      </c>
    </row>
    <row r="122" spans="1:7" x14ac:dyDescent="0.35">
      <c r="A122" t="s">
        <v>15</v>
      </c>
      <c r="B122">
        <v>2018</v>
      </c>
      <c r="C122" t="s">
        <v>5</v>
      </c>
      <c r="D122" t="s">
        <v>4</v>
      </c>
      <c r="E122">
        <v>1869</v>
      </c>
      <c r="F122">
        <v>1121.4000000000001</v>
      </c>
      <c r="G122">
        <v>373.8</v>
      </c>
    </row>
    <row r="123" spans="1:7" x14ac:dyDescent="0.35">
      <c r="A123" t="s">
        <v>15</v>
      </c>
      <c r="B123">
        <v>2018</v>
      </c>
      <c r="C123" t="s">
        <v>5</v>
      </c>
      <c r="D123" t="s">
        <v>6</v>
      </c>
      <c r="E123">
        <v>7987</v>
      </c>
      <c r="F123">
        <v>4792.2000000000007</v>
      </c>
      <c r="G123">
        <v>1597.4</v>
      </c>
    </row>
    <row r="124" spans="1:7" x14ac:dyDescent="0.35">
      <c r="A124" t="s">
        <v>15</v>
      </c>
      <c r="B124">
        <v>2018</v>
      </c>
      <c r="C124" t="s">
        <v>8</v>
      </c>
      <c r="D124" t="s">
        <v>4</v>
      </c>
      <c r="E124">
        <v>2184</v>
      </c>
      <c r="F124">
        <v>1747.2</v>
      </c>
      <c r="G124">
        <v>218.4</v>
      </c>
    </row>
    <row r="125" spans="1:7" x14ac:dyDescent="0.35">
      <c r="A125" t="s">
        <v>15</v>
      </c>
      <c r="B125">
        <v>2018</v>
      </c>
      <c r="C125" t="s">
        <v>8</v>
      </c>
      <c r="D125" t="s">
        <v>6</v>
      </c>
      <c r="E125">
        <v>3902</v>
      </c>
      <c r="F125">
        <v>3121.6000000000004</v>
      </c>
      <c r="G125">
        <v>390.20000000000005</v>
      </c>
    </row>
    <row r="126" spans="1:7" x14ac:dyDescent="0.35">
      <c r="A126" t="s">
        <v>15</v>
      </c>
      <c r="B126">
        <v>2018</v>
      </c>
      <c r="C126" t="s">
        <v>9</v>
      </c>
      <c r="D126" t="s">
        <v>4</v>
      </c>
      <c r="E126">
        <v>684</v>
      </c>
      <c r="F126">
        <v>547.20000000000005</v>
      </c>
      <c r="G126">
        <v>136.80000000000001</v>
      </c>
    </row>
    <row r="127" spans="1:7" x14ac:dyDescent="0.35">
      <c r="A127" t="s">
        <v>15</v>
      </c>
      <c r="B127">
        <v>2018</v>
      </c>
      <c r="C127" t="s">
        <v>9</v>
      </c>
      <c r="D127" t="s">
        <v>6</v>
      </c>
      <c r="E127">
        <v>4549</v>
      </c>
      <c r="F127">
        <v>3639.2000000000003</v>
      </c>
      <c r="G127">
        <v>909.80000000000007</v>
      </c>
    </row>
    <row r="128" spans="1:7" x14ac:dyDescent="0.35">
      <c r="A128" t="s">
        <v>15</v>
      </c>
      <c r="B128">
        <v>2019</v>
      </c>
      <c r="C128" t="s">
        <v>5</v>
      </c>
      <c r="D128" t="s">
        <v>4</v>
      </c>
      <c r="E128">
        <v>3211</v>
      </c>
      <c r="F128">
        <v>1926.6000000000004</v>
      </c>
      <c r="G128">
        <v>642.20000000000005</v>
      </c>
    </row>
    <row r="129" spans="1:7" x14ac:dyDescent="0.35">
      <c r="A129" t="s">
        <v>15</v>
      </c>
      <c r="B129">
        <v>2019</v>
      </c>
      <c r="C129" t="s">
        <v>5</v>
      </c>
      <c r="D129" t="s">
        <v>6</v>
      </c>
      <c r="E129">
        <v>7978</v>
      </c>
      <c r="F129">
        <v>4786.8000000000011</v>
      </c>
      <c r="G129">
        <v>1595.6000000000001</v>
      </c>
    </row>
    <row r="130" spans="1:7" x14ac:dyDescent="0.35">
      <c r="A130" t="s">
        <v>15</v>
      </c>
      <c r="B130">
        <v>2019</v>
      </c>
      <c r="C130" t="s">
        <v>8</v>
      </c>
      <c r="D130" t="s">
        <v>4</v>
      </c>
      <c r="E130">
        <v>1395</v>
      </c>
      <c r="F130">
        <v>976.50000000000011</v>
      </c>
      <c r="G130">
        <v>139.5</v>
      </c>
    </row>
    <row r="131" spans="1:7" x14ac:dyDescent="0.35">
      <c r="A131" t="s">
        <v>15</v>
      </c>
      <c r="B131">
        <v>2019</v>
      </c>
      <c r="C131" t="s">
        <v>8</v>
      </c>
      <c r="D131" t="s">
        <v>6</v>
      </c>
      <c r="E131">
        <v>3286</v>
      </c>
      <c r="F131">
        <v>2300.2000000000003</v>
      </c>
      <c r="G131">
        <v>328.6</v>
      </c>
    </row>
    <row r="132" spans="1:7" x14ac:dyDescent="0.35">
      <c r="A132" t="s">
        <v>15</v>
      </c>
      <c r="B132">
        <v>2019</v>
      </c>
      <c r="C132" t="s">
        <v>9</v>
      </c>
      <c r="D132" t="s">
        <v>4</v>
      </c>
      <c r="E132">
        <v>2947</v>
      </c>
      <c r="F132">
        <v>1473.5</v>
      </c>
      <c r="G132">
        <v>589.4</v>
      </c>
    </row>
    <row r="133" spans="1:7" x14ac:dyDescent="0.35">
      <c r="A133" t="s">
        <v>15</v>
      </c>
      <c r="B133">
        <v>2019</v>
      </c>
      <c r="C133" t="s">
        <v>9</v>
      </c>
      <c r="D133" t="s">
        <v>6</v>
      </c>
      <c r="E133">
        <v>2187</v>
      </c>
      <c r="F133">
        <v>1093.5</v>
      </c>
      <c r="G133">
        <v>437.40000000000003</v>
      </c>
    </row>
    <row r="134" spans="1:7" x14ac:dyDescent="0.35">
      <c r="A134" t="s">
        <v>15</v>
      </c>
      <c r="B134">
        <v>2020</v>
      </c>
      <c r="C134" t="s">
        <v>5</v>
      </c>
      <c r="D134" t="s">
        <v>4</v>
      </c>
      <c r="E134">
        <v>2405</v>
      </c>
      <c r="F134">
        <v>1683.5000000000002</v>
      </c>
      <c r="G134">
        <v>481</v>
      </c>
    </row>
    <row r="135" spans="1:7" x14ac:dyDescent="0.35">
      <c r="A135" t="s">
        <v>15</v>
      </c>
      <c r="B135">
        <v>2020</v>
      </c>
      <c r="C135" t="s">
        <v>5</v>
      </c>
      <c r="D135" t="s">
        <v>6</v>
      </c>
      <c r="E135">
        <v>8045</v>
      </c>
      <c r="F135">
        <v>5631.5000000000009</v>
      </c>
      <c r="G135">
        <v>1609</v>
      </c>
    </row>
    <row r="136" spans="1:7" x14ac:dyDescent="0.35">
      <c r="A136" t="s">
        <v>15</v>
      </c>
      <c r="B136">
        <v>2020</v>
      </c>
      <c r="C136" t="s">
        <v>8</v>
      </c>
      <c r="D136" t="s">
        <v>4</v>
      </c>
      <c r="E136">
        <v>1625</v>
      </c>
      <c r="F136">
        <v>975.00000000000011</v>
      </c>
      <c r="G136">
        <v>162.5</v>
      </c>
    </row>
    <row r="137" spans="1:7" x14ac:dyDescent="0.35">
      <c r="A137" t="s">
        <v>15</v>
      </c>
      <c r="B137">
        <v>2020</v>
      </c>
      <c r="C137" t="s">
        <v>8</v>
      </c>
      <c r="D137" t="s">
        <v>6</v>
      </c>
      <c r="E137">
        <v>2912</v>
      </c>
      <c r="F137">
        <v>1747.2000000000003</v>
      </c>
      <c r="G137">
        <v>291.2</v>
      </c>
    </row>
    <row r="138" spans="1:7" x14ac:dyDescent="0.35">
      <c r="A138" t="s">
        <v>15</v>
      </c>
      <c r="B138">
        <v>2020</v>
      </c>
      <c r="C138" t="s">
        <v>9</v>
      </c>
      <c r="D138" t="s">
        <v>4</v>
      </c>
      <c r="E138">
        <v>1690</v>
      </c>
      <c r="F138">
        <v>1183</v>
      </c>
      <c r="G138">
        <v>338</v>
      </c>
    </row>
    <row r="139" spans="1:7" x14ac:dyDescent="0.35">
      <c r="A139" t="s">
        <v>15</v>
      </c>
      <c r="B139">
        <v>2020</v>
      </c>
      <c r="C139" t="s">
        <v>9</v>
      </c>
      <c r="D139" t="s">
        <v>6</v>
      </c>
      <c r="E139">
        <v>6203</v>
      </c>
      <c r="F139">
        <v>4342.1000000000004</v>
      </c>
      <c r="G139">
        <v>1240.6000000000001</v>
      </c>
    </row>
    <row r="140" spans="1:7" x14ac:dyDescent="0.35">
      <c r="A140" t="s">
        <v>15</v>
      </c>
      <c r="B140">
        <v>2021</v>
      </c>
      <c r="C140" t="s">
        <v>5</v>
      </c>
      <c r="D140" t="s">
        <v>4</v>
      </c>
      <c r="E140">
        <v>2490</v>
      </c>
      <c r="F140">
        <v>1494.0000000000002</v>
      </c>
      <c r="G140">
        <v>498</v>
      </c>
    </row>
    <row r="141" spans="1:7" x14ac:dyDescent="0.35">
      <c r="A141" t="s">
        <v>15</v>
      </c>
      <c r="B141">
        <v>2021</v>
      </c>
      <c r="C141" t="s">
        <v>5</v>
      </c>
      <c r="D141" t="s">
        <v>6</v>
      </c>
      <c r="E141">
        <v>5075</v>
      </c>
      <c r="F141">
        <v>3045.0000000000005</v>
      </c>
      <c r="G141">
        <v>1015</v>
      </c>
    </row>
    <row r="142" spans="1:7" x14ac:dyDescent="0.35">
      <c r="A142" t="s">
        <v>15</v>
      </c>
      <c r="B142">
        <v>2021</v>
      </c>
      <c r="C142" t="s">
        <v>8</v>
      </c>
      <c r="D142" t="s">
        <v>4</v>
      </c>
      <c r="E142">
        <v>1710</v>
      </c>
      <c r="F142">
        <v>855</v>
      </c>
      <c r="G142">
        <v>342</v>
      </c>
    </row>
    <row r="143" spans="1:7" x14ac:dyDescent="0.35">
      <c r="A143" t="s">
        <v>15</v>
      </c>
      <c r="B143">
        <v>2021</v>
      </c>
      <c r="C143" t="s">
        <v>8</v>
      </c>
      <c r="D143" t="s">
        <v>6</v>
      </c>
      <c r="E143">
        <v>4586</v>
      </c>
      <c r="F143">
        <v>2293</v>
      </c>
      <c r="G143">
        <v>917.2</v>
      </c>
    </row>
    <row r="144" spans="1:7" x14ac:dyDescent="0.35">
      <c r="A144" t="s">
        <v>15</v>
      </c>
      <c r="B144">
        <v>2021</v>
      </c>
      <c r="C144" t="s">
        <v>9</v>
      </c>
      <c r="D144" t="s">
        <v>4</v>
      </c>
      <c r="E144">
        <v>1626</v>
      </c>
      <c r="F144">
        <v>1300.8000000000002</v>
      </c>
      <c r="G144">
        <v>325.20000000000005</v>
      </c>
    </row>
    <row r="145" spans="1:7" x14ac:dyDescent="0.35">
      <c r="A145" t="s">
        <v>15</v>
      </c>
      <c r="B145">
        <v>2021</v>
      </c>
      <c r="C145" t="s">
        <v>9</v>
      </c>
      <c r="D145" t="s">
        <v>6</v>
      </c>
      <c r="E145">
        <v>1126</v>
      </c>
      <c r="F145">
        <v>900.80000000000007</v>
      </c>
      <c r="G145">
        <v>225.20000000000002</v>
      </c>
    </row>
    <row r="146" spans="1:7" x14ac:dyDescent="0.35">
      <c r="A146" t="s">
        <v>15</v>
      </c>
      <c r="B146">
        <v>2022</v>
      </c>
      <c r="C146" t="s">
        <v>5</v>
      </c>
      <c r="D146" t="s">
        <v>4</v>
      </c>
      <c r="E146">
        <v>3789</v>
      </c>
      <c r="F146">
        <v>2652.3</v>
      </c>
      <c r="G146">
        <v>757.80000000000007</v>
      </c>
    </row>
    <row r="147" spans="1:7" x14ac:dyDescent="0.35">
      <c r="A147" t="s">
        <v>15</v>
      </c>
      <c r="B147">
        <v>2022</v>
      </c>
      <c r="C147" t="s">
        <v>5</v>
      </c>
      <c r="D147" t="s">
        <v>6</v>
      </c>
      <c r="E147">
        <v>7242</v>
      </c>
      <c r="F147">
        <v>5069.4000000000005</v>
      </c>
      <c r="G147">
        <v>1448.4</v>
      </c>
    </row>
    <row r="148" spans="1:7" x14ac:dyDescent="0.35">
      <c r="A148" t="s">
        <v>15</v>
      </c>
      <c r="B148">
        <v>2022</v>
      </c>
      <c r="C148" t="s">
        <v>8</v>
      </c>
      <c r="D148" t="s">
        <v>4</v>
      </c>
      <c r="E148">
        <v>1738</v>
      </c>
      <c r="F148">
        <v>869</v>
      </c>
      <c r="G148">
        <v>347.6</v>
      </c>
    </row>
    <row r="149" spans="1:7" x14ac:dyDescent="0.35">
      <c r="A149" t="s">
        <v>15</v>
      </c>
      <c r="B149">
        <v>2022</v>
      </c>
      <c r="C149" t="s">
        <v>8</v>
      </c>
      <c r="D149" t="s">
        <v>6</v>
      </c>
      <c r="E149">
        <v>2666</v>
      </c>
      <c r="F149">
        <v>1333</v>
      </c>
      <c r="G149">
        <v>533.20000000000005</v>
      </c>
    </row>
    <row r="150" spans="1:7" x14ac:dyDescent="0.35">
      <c r="A150" t="s">
        <v>15</v>
      </c>
      <c r="B150">
        <v>2022</v>
      </c>
      <c r="C150" t="s">
        <v>9</v>
      </c>
      <c r="D150" t="s">
        <v>4</v>
      </c>
      <c r="E150">
        <v>3515</v>
      </c>
      <c r="F150">
        <v>1757.5</v>
      </c>
      <c r="G150">
        <v>351.5</v>
      </c>
    </row>
    <row r="151" spans="1:7" x14ac:dyDescent="0.35">
      <c r="A151" t="s">
        <v>15</v>
      </c>
      <c r="B151">
        <v>2022</v>
      </c>
      <c r="C151" t="s">
        <v>9</v>
      </c>
      <c r="D151" t="s">
        <v>6</v>
      </c>
      <c r="E151">
        <v>4690</v>
      </c>
      <c r="F151">
        <v>2345</v>
      </c>
      <c r="G151">
        <v>469</v>
      </c>
    </row>
    <row r="152" spans="1:7" x14ac:dyDescent="0.35">
      <c r="A152" t="s">
        <v>15</v>
      </c>
      <c r="B152">
        <v>2023</v>
      </c>
      <c r="C152" t="s">
        <v>5</v>
      </c>
      <c r="D152" t="s">
        <v>4</v>
      </c>
      <c r="E152">
        <v>2298</v>
      </c>
      <c r="F152">
        <v>1608.6000000000001</v>
      </c>
      <c r="G152">
        <v>459.6</v>
      </c>
    </row>
    <row r="153" spans="1:7" x14ac:dyDescent="0.35">
      <c r="A153" t="s">
        <v>15</v>
      </c>
      <c r="B153">
        <v>2023</v>
      </c>
      <c r="C153" t="s">
        <v>5</v>
      </c>
      <c r="D153" t="s">
        <v>6</v>
      </c>
      <c r="E153">
        <v>9330</v>
      </c>
      <c r="F153">
        <v>6531.0000000000009</v>
      </c>
      <c r="G153">
        <v>1866</v>
      </c>
    </row>
    <row r="154" spans="1:7" x14ac:dyDescent="0.35">
      <c r="A154" t="s">
        <v>15</v>
      </c>
      <c r="B154">
        <v>2023</v>
      </c>
      <c r="C154" t="s">
        <v>8</v>
      </c>
      <c r="D154" t="s">
        <v>4</v>
      </c>
      <c r="E154">
        <v>2471</v>
      </c>
      <c r="F154">
        <v>1729.7000000000003</v>
      </c>
      <c r="G154">
        <v>494.20000000000005</v>
      </c>
    </row>
    <row r="155" spans="1:7" x14ac:dyDescent="0.35">
      <c r="A155" t="s">
        <v>15</v>
      </c>
      <c r="B155">
        <v>2023</v>
      </c>
      <c r="C155" t="s">
        <v>8</v>
      </c>
      <c r="D155" t="s">
        <v>6</v>
      </c>
      <c r="E155">
        <v>4027</v>
      </c>
      <c r="F155">
        <v>2818.9</v>
      </c>
      <c r="G155">
        <v>805.40000000000009</v>
      </c>
    </row>
    <row r="156" spans="1:7" x14ac:dyDescent="0.35">
      <c r="A156" t="s">
        <v>15</v>
      </c>
      <c r="B156">
        <v>2023</v>
      </c>
      <c r="C156" t="s">
        <v>9</v>
      </c>
      <c r="D156" t="s">
        <v>4</v>
      </c>
      <c r="E156">
        <v>2532</v>
      </c>
      <c r="F156">
        <v>2025.6000000000001</v>
      </c>
      <c r="G156">
        <v>253.20000000000002</v>
      </c>
    </row>
    <row r="157" spans="1:7" x14ac:dyDescent="0.35">
      <c r="A157" t="s">
        <v>15</v>
      </c>
      <c r="B157">
        <v>2023</v>
      </c>
      <c r="C157" t="s">
        <v>9</v>
      </c>
      <c r="D157" t="s">
        <v>6</v>
      </c>
      <c r="E157">
        <v>5311</v>
      </c>
      <c r="F157">
        <v>4248.8</v>
      </c>
      <c r="G157">
        <v>531.1</v>
      </c>
    </row>
    <row r="158" spans="1:7" x14ac:dyDescent="0.35">
      <c r="A158" t="s">
        <v>15</v>
      </c>
      <c r="B158">
        <v>2024</v>
      </c>
      <c r="C158" t="s">
        <v>5</v>
      </c>
      <c r="D158" t="s">
        <v>4</v>
      </c>
      <c r="E158">
        <v>4440</v>
      </c>
      <c r="F158">
        <v>3108.0000000000005</v>
      </c>
      <c r="G158">
        <v>444</v>
      </c>
    </row>
    <row r="159" spans="1:7" x14ac:dyDescent="0.35">
      <c r="A159" t="s">
        <v>15</v>
      </c>
      <c r="B159">
        <v>2024</v>
      </c>
      <c r="C159" t="s">
        <v>5</v>
      </c>
      <c r="D159" t="s">
        <v>6</v>
      </c>
      <c r="E159">
        <v>6979</v>
      </c>
      <c r="F159">
        <v>4885.3</v>
      </c>
      <c r="G159">
        <v>697.90000000000009</v>
      </c>
    </row>
    <row r="160" spans="1:7" x14ac:dyDescent="0.35">
      <c r="A160" t="s">
        <v>15</v>
      </c>
      <c r="B160">
        <v>2024</v>
      </c>
      <c r="C160" t="s">
        <v>8</v>
      </c>
      <c r="D160" t="s">
        <v>4</v>
      </c>
      <c r="E160">
        <v>1689</v>
      </c>
      <c r="F160">
        <v>844.5</v>
      </c>
      <c r="G160">
        <v>337.8</v>
      </c>
    </row>
    <row r="161" spans="1:7" x14ac:dyDescent="0.35">
      <c r="A161" t="s">
        <v>15</v>
      </c>
      <c r="B161">
        <v>2024</v>
      </c>
      <c r="C161" t="s">
        <v>8</v>
      </c>
      <c r="D161" t="s">
        <v>6</v>
      </c>
      <c r="E161">
        <v>2778</v>
      </c>
      <c r="F161">
        <v>1389</v>
      </c>
      <c r="G161">
        <v>555.6</v>
      </c>
    </row>
    <row r="162" spans="1:7" x14ac:dyDescent="0.35">
      <c r="A162" t="s">
        <v>15</v>
      </c>
      <c r="B162">
        <v>2024</v>
      </c>
      <c r="C162" t="s">
        <v>9</v>
      </c>
      <c r="D162" t="s">
        <v>4</v>
      </c>
      <c r="E162">
        <v>1611</v>
      </c>
      <c r="F162">
        <v>805.5</v>
      </c>
      <c r="G162">
        <v>161.10000000000002</v>
      </c>
    </row>
    <row r="163" spans="1:7" x14ac:dyDescent="0.35">
      <c r="A163" t="s">
        <v>15</v>
      </c>
      <c r="B163">
        <v>2024</v>
      </c>
      <c r="C163" t="s">
        <v>9</v>
      </c>
      <c r="D163" t="s">
        <v>6</v>
      </c>
      <c r="E163">
        <v>6528</v>
      </c>
      <c r="F163">
        <v>3264</v>
      </c>
      <c r="G163">
        <v>652.80000000000007</v>
      </c>
    </row>
    <row r="164" spans="1:7" x14ac:dyDescent="0.35">
      <c r="A164" t="s">
        <v>15</v>
      </c>
      <c r="B164">
        <v>2025</v>
      </c>
      <c r="C164" t="s">
        <v>5</v>
      </c>
      <c r="D164" t="s">
        <v>4</v>
      </c>
      <c r="E164">
        <v>4901</v>
      </c>
      <c r="F164">
        <v>2450.5</v>
      </c>
      <c r="G164">
        <v>490.1</v>
      </c>
    </row>
    <row r="165" spans="1:7" x14ac:dyDescent="0.35">
      <c r="A165" t="s">
        <v>15</v>
      </c>
      <c r="B165">
        <v>2025</v>
      </c>
      <c r="C165" t="s">
        <v>5</v>
      </c>
      <c r="D165" t="s">
        <v>6</v>
      </c>
      <c r="E165">
        <v>8809</v>
      </c>
      <c r="F165">
        <v>4404.5</v>
      </c>
      <c r="G165">
        <v>880.90000000000009</v>
      </c>
    </row>
    <row r="166" spans="1:7" x14ac:dyDescent="0.35">
      <c r="A166" t="s">
        <v>15</v>
      </c>
      <c r="B166">
        <v>2025</v>
      </c>
      <c r="C166" t="s">
        <v>8</v>
      </c>
      <c r="D166" t="s">
        <v>4</v>
      </c>
      <c r="E166">
        <v>2300</v>
      </c>
      <c r="F166">
        <v>1150</v>
      </c>
      <c r="G166">
        <v>460</v>
      </c>
    </row>
    <row r="167" spans="1:7" x14ac:dyDescent="0.35">
      <c r="A167" t="s">
        <v>15</v>
      </c>
      <c r="B167">
        <v>2025</v>
      </c>
      <c r="C167" t="s">
        <v>8</v>
      </c>
      <c r="D167" t="s">
        <v>6</v>
      </c>
      <c r="E167">
        <v>5369</v>
      </c>
      <c r="F167">
        <v>2684.5</v>
      </c>
      <c r="G167">
        <v>1073.8</v>
      </c>
    </row>
    <row r="168" spans="1:7" x14ac:dyDescent="0.35">
      <c r="A168" t="s">
        <v>15</v>
      </c>
      <c r="B168">
        <v>2025</v>
      </c>
      <c r="C168" t="s">
        <v>9</v>
      </c>
      <c r="D168" t="s">
        <v>4</v>
      </c>
      <c r="E168">
        <v>455</v>
      </c>
      <c r="F168">
        <v>227.5</v>
      </c>
      <c r="G168">
        <v>91</v>
      </c>
    </row>
    <row r="169" spans="1:7" x14ac:dyDescent="0.35">
      <c r="A169" t="s">
        <v>15</v>
      </c>
      <c r="B169">
        <v>2025</v>
      </c>
      <c r="C169" t="s">
        <v>9</v>
      </c>
      <c r="D169" t="s">
        <v>6</v>
      </c>
      <c r="E169">
        <v>7646</v>
      </c>
      <c r="F169">
        <v>3823</v>
      </c>
      <c r="G169">
        <v>1529.2</v>
      </c>
    </row>
    <row r="170" spans="1:7" x14ac:dyDescent="0.35">
      <c r="A170" t="s">
        <v>15</v>
      </c>
      <c r="B170">
        <v>2026</v>
      </c>
      <c r="C170" t="s">
        <v>5</v>
      </c>
      <c r="D170" t="s">
        <v>4</v>
      </c>
      <c r="E170">
        <v>3828</v>
      </c>
      <c r="F170">
        <v>2296.8000000000002</v>
      </c>
      <c r="G170">
        <v>765.6</v>
      </c>
    </row>
    <row r="171" spans="1:7" x14ac:dyDescent="0.35">
      <c r="A171" t="s">
        <v>15</v>
      </c>
      <c r="B171">
        <v>2026</v>
      </c>
      <c r="C171" t="s">
        <v>5</v>
      </c>
      <c r="D171" t="s">
        <v>6</v>
      </c>
      <c r="E171">
        <v>8073</v>
      </c>
      <c r="F171">
        <v>4843.8000000000011</v>
      </c>
      <c r="G171">
        <v>1614.6000000000001</v>
      </c>
    </row>
    <row r="172" spans="1:7" x14ac:dyDescent="0.35">
      <c r="A172" t="s">
        <v>15</v>
      </c>
      <c r="B172">
        <v>2026</v>
      </c>
      <c r="C172" t="s">
        <v>8</v>
      </c>
      <c r="D172" t="s">
        <v>4</v>
      </c>
      <c r="E172">
        <v>3500</v>
      </c>
      <c r="F172">
        <v>2800</v>
      </c>
      <c r="G172">
        <v>350</v>
      </c>
    </row>
    <row r="173" spans="1:7" x14ac:dyDescent="0.35">
      <c r="A173" t="s">
        <v>15</v>
      </c>
      <c r="B173">
        <v>2026</v>
      </c>
      <c r="C173" t="s">
        <v>8</v>
      </c>
      <c r="D173" t="s">
        <v>6</v>
      </c>
      <c r="E173">
        <v>4109</v>
      </c>
      <c r="F173">
        <v>3287.2000000000003</v>
      </c>
      <c r="G173">
        <v>410.90000000000003</v>
      </c>
    </row>
    <row r="174" spans="1:7" x14ac:dyDescent="0.35">
      <c r="A174" t="s">
        <v>15</v>
      </c>
      <c r="B174">
        <v>2026</v>
      </c>
      <c r="C174" t="s">
        <v>9</v>
      </c>
      <c r="D174" t="s">
        <v>4</v>
      </c>
      <c r="E174">
        <v>3022</v>
      </c>
      <c r="F174">
        <v>2417.6</v>
      </c>
      <c r="G174">
        <v>302.2</v>
      </c>
    </row>
    <row r="175" spans="1:7" x14ac:dyDescent="0.35">
      <c r="A175" t="s">
        <v>15</v>
      </c>
      <c r="B175">
        <v>2026</v>
      </c>
      <c r="C175" t="s">
        <v>9</v>
      </c>
      <c r="D175" t="s">
        <v>6</v>
      </c>
      <c r="E175">
        <v>5449</v>
      </c>
      <c r="F175">
        <v>4359.2</v>
      </c>
      <c r="G175">
        <v>544.9</v>
      </c>
    </row>
    <row r="176" spans="1:7" x14ac:dyDescent="0.35">
      <c r="A176" t="s">
        <v>15</v>
      </c>
      <c r="B176">
        <v>2027</v>
      </c>
      <c r="C176" t="s">
        <v>5</v>
      </c>
      <c r="D176" t="s">
        <v>4</v>
      </c>
      <c r="E176">
        <v>1808</v>
      </c>
      <c r="F176">
        <v>904</v>
      </c>
      <c r="G176">
        <v>361.6</v>
      </c>
    </row>
    <row r="177" spans="1:7" x14ac:dyDescent="0.35">
      <c r="A177" t="s">
        <v>15</v>
      </c>
      <c r="B177">
        <v>2027</v>
      </c>
      <c r="C177" t="s">
        <v>5</v>
      </c>
      <c r="D177" t="s">
        <v>6</v>
      </c>
      <c r="E177">
        <v>7814</v>
      </c>
      <c r="F177">
        <v>3907</v>
      </c>
      <c r="G177">
        <v>1562.8000000000002</v>
      </c>
    </row>
    <row r="178" spans="1:7" x14ac:dyDescent="0.35">
      <c r="A178" t="s">
        <v>15</v>
      </c>
      <c r="B178">
        <v>2027</v>
      </c>
      <c r="C178" t="s">
        <v>8</v>
      </c>
      <c r="D178" t="s">
        <v>4</v>
      </c>
      <c r="E178">
        <v>2150</v>
      </c>
      <c r="F178">
        <v>1505.0000000000002</v>
      </c>
      <c r="G178">
        <v>430</v>
      </c>
    </row>
    <row r="179" spans="1:7" x14ac:dyDescent="0.35">
      <c r="A179" t="s">
        <v>15</v>
      </c>
      <c r="B179">
        <v>2027</v>
      </c>
      <c r="C179" t="s">
        <v>8</v>
      </c>
      <c r="D179" t="s">
        <v>6</v>
      </c>
      <c r="E179">
        <v>3706</v>
      </c>
      <c r="F179">
        <v>2594.2000000000003</v>
      </c>
      <c r="G179">
        <v>741.2</v>
      </c>
    </row>
    <row r="180" spans="1:7" x14ac:dyDescent="0.35">
      <c r="A180" t="s">
        <v>15</v>
      </c>
      <c r="B180">
        <v>2027</v>
      </c>
      <c r="C180" t="s">
        <v>9</v>
      </c>
      <c r="D180" t="s">
        <v>4</v>
      </c>
      <c r="E180">
        <v>3867</v>
      </c>
      <c r="F180">
        <v>2320.2000000000003</v>
      </c>
      <c r="G180">
        <v>386.70000000000005</v>
      </c>
    </row>
    <row r="181" spans="1:7" x14ac:dyDescent="0.35">
      <c r="A181" t="s">
        <v>15</v>
      </c>
      <c r="B181">
        <v>2027</v>
      </c>
      <c r="C181" t="s">
        <v>9</v>
      </c>
      <c r="D181" t="s">
        <v>6</v>
      </c>
      <c r="E181">
        <v>4586</v>
      </c>
      <c r="F181">
        <v>2751.6000000000004</v>
      </c>
      <c r="G181">
        <v>458.6</v>
      </c>
    </row>
    <row r="182" spans="1:7" x14ac:dyDescent="0.35">
      <c r="A182" t="s">
        <v>15</v>
      </c>
      <c r="B182">
        <v>2018</v>
      </c>
      <c r="C182" t="s">
        <v>5</v>
      </c>
      <c r="D182" t="s">
        <v>4</v>
      </c>
      <c r="E182">
        <v>1869</v>
      </c>
      <c r="F182">
        <v>1121.4000000000001</v>
      </c>
      <c r="G182">
        <v>373.8</v>
      </c>
    </row>
    <row r="183" spans="1:7" x14ac:dyDescent="0.35">
      <c r="A183" t="s">
        <v>15</v>
      </c>
      <c r="B183">
        <v>2018</v>
      </c>
      <c r="C183" t="s">
        <v>5</v>
      </c>
      <c r="D183" t="s">
        <v>6</v>
      </c>
      <c r="E183">
        <v>7987</v>
      </c>
      <c r="F183">
        <v>4792.2000000000007</v>
      </c>
      <c r="G183">
        <v>1597.4</v>
      </c>
    </row>
    <row r="184" spans="1:7" x14ac:dyDescent="0.35">
      <c r="A184" t="s">
        <v>15</v>
      </c>
      <c r="B184">
        <v>2018</v>
      </c>
      <c r="C184" t="s">
        <v>8</v>
      </c>
      <c r="D184" t="s">
        <v>4</v>
      </c>
      <c r="E184">
        <v>2184</v>
      </c>
      <c r="F184">
        <v>1747.2</v>
      </c>
      <c r="G184">
        <v>218.4</v>
      </c>
    </row>
    <row r="185" spans="1:7" x14ac:dyDescent="0.35">
      <c r="A185" t="s">
        <v>15</v>
      </c>
      <c r="B185">
        <v>2018</v>
      </c>
      <c r="C185" t="s">
        <v>8</v>
      </c>
      <c r="D185" t="s">
        <v>6</v>
      </c>
      <c r="E185">
        <v>3902</v>
      </c>
      <c r="F185">
        <v>3121.6000000000004</v>
      </c>
      <c r="G185">
        <v>390.20000000000005</v>
      </c>
    </row>
    <row r="186" spans="1:7" x14ac:dyDescent="0.35">
      <c r="A186" t="s">
        <v>15</v>
      </c>
      <c r="B186">
        <v>2018</v>
      </c>
      <c r="C186" t="s">
        <v>9</v>
      </c>
      <c r="D186" t="s">
        <v>4</v>
      </c>
      <c r="E186">
        <v>684</v>
      </c>
      <c r="F186">
        <v>547.20000000000005</v>
      </c>
      <c r="G186">
        <v>136.80000000000001</v>
      </c>
    </row>
    <row r="187" spans="1:7" x14ac:dyDescent="0.35">
      <c r="A187" t="s">
        <v>15</v>
      </c>
      <c r="B187">
        <v>2018</v>
      </c>
      <c r="C187" t="s">
        <v>9</v>
      </c>
      <c r="D187" t="s">
        <v>6</v>
      </c>
      <c r="E187">
        <v>4549</v>
      </c>
      <c r="F187">
        <v>3639.2000000000003</v>
      </c>
      <c r="G187">
        <v>909.80000000000007</v>
      </c>
    </row>
    <row r="188" spans="1:7" x14ac:dyDescent="0.35">
      <c r="A188" t="s">
        <v>15</v>
      </c>
      <c r="B188">
        <v>2019</v>
      </c>
      <c r="C188" t="s">
        <v>5</v>
      </c>
      <c r="D188" t="s">
        <v>4</v>
      </c>
      <c r="E188">
        <v>3211</v>
      </c>
      <c r="F188">
        <v>1926.6000000000004</v>
      </c>
      <c r="G188">
        <v>642.20000000000005</v>
      </c>
    </row>
    <row r="189" spans="1:7" x14ac:dyDescent="0.35">
      <c r="A189" t="s">
        <v>15</v>
      </c>
      <c r="B189">
        <v>2019</v>
      </c>
      <c r="C189" t="s">
        <v>5</v>
      </c>
      <c r="D189" t="s">
        <v>6</v>
      </c>
      <c r="E189">
        <v>7978</v>
      </c>
      <c r="F189">
        <v>4786.8000000000011</v>
      </c>
      <c r="G189">
        <v>1595.6000000000001</v>
      </c>
    </row>
    <row r="190" spans="1:7" x14ac:dyDescent="0.35">
      <c r="A190" t="s">
        <v>15</v>
      </c>
      <c r="B190">
        <v>2019</v>
      </c>
      <c r="C190" t="s">
        <v>8</v>
      </c>
      <c r="D190" t="s">
        <v>4</v>
      </c>
      <c r="E190">
        <v>1395</v>
      </c>
      <c r="F190">
        <v>976.50000000000011</v>
      </c>
      <c r="G190">
        <v>139.5</v>
      </c>
    </row>
    <row r="191" spans="1:7" x14ac:dyDescent="0.35">
      <c r="A191" t="s">
        <v>15</v>
      </c>
      <c r="B191">
        <v>2019</v>
      </c>
      <c r="C191" t="s">
        <v>8</v>
      </c>
      <c r="D191" t="s">
        <v>6</v>
      </c>
      <c r="E191">
        <v>3286</v>
      </c>
      <c r="F191">
        <v>2300.2000000000003</v>
      </c>
      <c r="G191">
        <v>328.6</v>
      </c>
    </row>
    <row r="192" spans="1:7" x14ac:dyDescent="0.35">
      <c r="A192" t="s">
        <v>15</v>
      </c>
      <c r="B192">
        <v>2019</v>
      </c>
      <c r="C192" t="s">
        <v>9</v>
      </c>
      <c r="D192" t="s">
        <v>4</v>
      </c>
      <c r="E192">
        <v>2947</v>
      </c>
      <c r="F192">
        <v>1473.5</v>
      </c>
      <c r="G192">
        <v>589.4</v>
      </c>
    </row>
    <row r="193" spans="1:7" x14ac:dyDescent="0.35">
      <c r="A193" t="s">
        <v>15</v>
      </c>
      <c r="B193">
        <v>2019</v>
      </c>
      <c r="C193" t="s">
        <v>9</v>
      </c>
      <c r="D193" t="s">
        <v>6</v>
      </c>
      <c r="E193">
        <v>2187</v>
      </c>
      <c r="F193">
        <v>1093.5</v>
      </c>
      <c r="G193">
        <v>437.40000000000003</v>
      </c>
    </row>
    <row r="194" spans="1:7" x14ac:dyDescent="0.35">
      <c r="A194" t="s">
        <v>15</v>
      </c>
      <c r="B194">
        <v>2020</v>
      </c>
      <c r="C194" t="s">
        <v>5</v>
      </c>
      <c r="D194" t="s">
        <v>4</v>
      </c>
      <c r="E194">
        <v>2405</v>
      </c>
      <c r="F194">
        <v>1683.5000000000002</v>
      </c>
      <c r="G194">
        <v>481</v>
      </c>
    </row>
    <row r="195" spans="1:7" x14ac:dyDescent="0.35">
      <c r="A195" t="s">
        <v>15</v>
      </c>
      <c r="B195">
        <v>2020</v>
      </c>
      <c r="C195" t="s">
        <v>5</v>
      </c>
      <c r="D195" t="s">
        <v>4</v>
      </c>
      <c r="E195">
        <v>2405</v>
      </c>
      <c r="F195">
        <v>1683.5000000000002</v>
      </c>
      <c r="G195">
        <v>481</v>
      </c>
    </row>
    <row r="196" spans="1:7" x14ac:dyDescent="0.35">
      <c r="A196" t="s">
        <v>15</v>
      </c>
      <c r="B196">
        <v>2020</v>
      </c>
      <c r="C196" t="s">
        <v>8</v>
      </c>
      <c r="D196" t="s">
        <v>6</v>
      </c>
      <c r="E196">
        <v>2912</v>
      </c>
      <c r="F196">
        <v>1747.2000000000003</v>
      </c>
      <c r="G196">
        <v>291.2</v>
      </c>
    </row>
    <row r="197" spans="1:7" x14ac:dyDescent="0.35">
      <c r="A197" t="s">
        <v>15</v>
      </c>
      <c r="B197">
        <v>2020</v>
      </c>
      <c r="C197" t="s">
        <v>8</v>
      </c>
      <c r="D197" t="s">
        <v>4</v>
      </c>
      <c r="E197">
        <v>1625</v>
      </c>
      <c r="F197">
        <v>975.00000000000011</v>
      </c>
      <c r="G197">
        <v>162.5</v>
      </c>
    </row>
    <row r="198" spans="1:7" x14ac:dyDescent="0.35">
      <c r="A198" t="s">
        <v>15</v>
      </c>
      <c r="B198">
        <v>2020</v>
      </c>
      <c r="C198" t="s">
        <v>9</v>
      </c>
      <c r="D198" t="s">
        <v>6</v>
      </c>
      <c r="E198">
        <v>6203</v>
      </c>
      <c r="F198">
        <v>4342.1000000000004</v>
      </c>
      <c r="G198">
        <v>1240.6000000000001</v>
      </c>
    </row>
    <row r="199" spans="1:7" x14ac:dyDescent="0.35">
      <c r="A199" t="s">
        <v>15</v>
      </c>
      <c r="B199">
        <v>2020</v>
      </c>
      <c r="C199" t="s">
        <v>9</v>
      </c>
      <c r="D199" t="s">
        <v>4</v>
      </c>
      <c r="E199">
        <v>1690</v>
      </c>
      <c r="F199">
        <v>1183</v>
      </c>
      <c r="G199">
        <v>338</v>
      </c>
    </row>
    <row r="200" spans="1:7" x14ac:dyDescent="0.35">
      <c r="A200" t="s">
        <v>15</v>
      </c>
      <c r="B200">
        <v>2021</v>
      </c>
      <c r="C200" t="s">
        <v>5</v>
      </c>
      <c r="D200" t="s">
        <v>6</v>
      </c>
      <c r="E200">
        <v>5075</v>
      </c>
      <c r="F200">
        <v>3045.0000000000005</v>
      </c>
      <c r="G200">
        <v>1015</v>
      </c>
    </row>
    <row r="201" spans="1:7" x14ac:dyDescent="0.35">
      <c r="A201" t="s">
        <v>15</v>
      </c>
      <c r="B201">
        <v>2021</v>
      </c>
      <c r="C201" t="s">
        <v>5</v>
      </c>
      <c r="D201" t="s">
        <v>4</v>
      </c>
      <c r="E201">
        <v>2490</v>
      </c>
      <c r="F201">
        <v>1494.0000000000002</v>
      </c>
      <c r="G201">
        <v>498</v>
      </c>
    </row>
    <row r="202" spans="1:7" x14ac:dyDescent="0.35">
      <c r="A202" t="s">
        <v>15</v>
      </c>
      <c r="B202">
        <v>2021</v>
      </c>
      <c r="C202" t="s">
        <v>8</v>
      </c>
      <c r="D202" t="s">
        <v>6</v>
      </c>
      <c r="E202">
        <v>4586</v>
      </c>
      <c r="F202">
        <v>2293</v>
      </c>
      <c r="G202">
        <v>917.2</v>
      </c>
    </row>
    <row r="203" spans="1:7" x14ac:dyDescent="0.35">
      <c r="A203" t="s">
        <v>15</v>
      </c>
      <c r="B203">
        <v>2021</v>
      </c>
      <c r="C203" t="s">
        <v>8</v>
      </c>
      <c r="D203" t="s">
        <v>4</v>
      </c>
      <c r="E203">
        <v>1710</v>
      </c>
      <c r="F203">
        <v>855</v>
      </c>
      <c r="G203">
        <v>342</v>
      </c>
    </row>
    <row r="204" spans="1:7" x14ac:dyDescent="0.35">
      <c r="A204" t="s">
        <v>15</v>
      </c>
      <c r="B204">
        <v>2021</v>
      </c>
      <c r="C204" t="s">
        <v>9</v>
      </c>
      <c r="D204" t="s">
        <v>6</v>
      </c>
      <c r="E204">
        <v>1126</v>
      </c>
      <c r="F204">
        <v>900.80000000000007</v>
      </c>
      <c r="G204">
        <v>225.20000000000002</v>
      </c>
    </row>
    <row r="205" spans="1:7" x14ac:dyDescent="0.35">
      <c r="A205" t="s">
        <v>15</v>
      </c>
      <c r="B205">
        <v>2021</v>
      </c>
      <c r="C205" t="s">
        <v>9</v>
      </c>
      <c r="D205" t="s">
        <v>4</v>
      </c>
      <c r="E205">
        <v>1626</v>
      </c>
      <c r="F205">
        <v>1300.8000000000002</v>
      </c>
      <c r="G205">
        <v>325.20000000000005</v>
      </c>
    </row>
    <row r="206" spans="1:7" x14ac:dyDescent="0.35">
      <c r="A206" t="s">
        <v>15</v>
      </c>
      <c r="B206">
        <v>2022</v>
      </c>
      <c r="C206" t="s">
        <v>5</v>
      </c>
      <c r="D206" t="s">
        <v>6</v>
      </c>
      <c r="E206">
        <v>7242</v>
      </c>
      <c r="F206">
        <v>5069.4000000000005</v>
      </c>
      <c r="G206">
        <v>1448.4</v>
      </c>
    </row>
    <row r="207" spans="1:7" x14ac:dyDescent="0.35">
      <c r="A207" t="s">
        <v>15</v>
      </c>
      <c r="B207">
        <v>2022</v>
      </c>
      <c r="C207" t="s">
        <v>5</v>
      </c>
      <c r="D207" t="s">
        <v>4</v>
      </c>
      <c r="E207">
        <v>3789</v>
      </c>
      <c r="F207">
        <v>2652.3</v>
      </c>
      <c r="G207">
        <v>757.80000000000007</v>
      </c>
    </row>
    <row r="208" spans="1:7" x14ac:dyDescent="0.35">
      <c r="A208" t="s">
        <v>15</v>
      </c>
      <c r="B208">
        <v>2022</v>
      </c>
      <c r="C208" t="s">
        <v>8</v>
      </c>
      <c r="D208" t="s">
        <v>6</v>
      </c>
      <c r="E208">
        <v>2666</v>
      </c>
      <c r="F208">
        <v>1333</v>
      </c>
      <c r="G208">
        <v>533.20000000000005</v>
      </c>
    </row>
    <row r="209" spans="1:7" x14ac:dyDescent="0.35">
      <c r="A209" t="s">
        <v>15</v>
      </c>
      <c r="B209">
        <v>2022</v>
      </c>
      <c r="C209" t="s">
        <v>8</v>
      </c>
      <c r="D209" t="s">
        <v>4</v>
      </c>
      <c r="E209">
        <v>1738</v>
      </c>
      <c r="F209">
        <v>869</v>
      </c>
      <c r="G209">
        <v>347.6</v>
      </c>
    </row>
    <row r="210" spans="1:7" x14ac:dyDescent="0.35">
      <c r="A210" t="s">
        <v>15</v>
      </c>
      <c r="B210">
        <v>2022</v>
      </c>
      <c r="C210" t="s">
        <v>9</v>
      </c>
      <c r="D210" t="s">
        <v>6</v>
      </c>
      <c r="E210">
        <v>4690</v>
      </c>
      <c r="F210">
        <v>2345</v>
      </c>
      <c r="G210">
        <v>469</v>
      </c>
    </row>
    <row r="211" spans="1:7" x14ac:dyDescent="0.35">
      <c r="A211" t="s">
        <v>15</v>
      </c>
      <c r="B211">
        <v>2022</v>
      </c>
      <c r="C211" t="s">
        <v>9</v>
      </c>
      <c r="D211" t="s">
        <v>4</v>
      </c>
      <c r="E211">
        <v>3515</v>
      </c>
      <c r="F211">
        <v>1757.5</v>
      </c>
      <c r="G211">
        <v>351.5</v>
      </c>
    </row>
    <row r="212" spans="1:7" x14ac:dyDescent="0.35">
      <c r="A212" t="s">
        <v>15</v>
      </c>
      <c r="B212">
        <v>2023</v>
      </c>
      <c r="C212" t="s">
        <v>5</v>
      </c>
      <c r="D212" t="s">
        <v>6</v>
      </c>
      <c r="E212">
        <v>9330</v>
      </c>
      <c r="F212">
        <v>6531.0000000000009</v>
      </c>
      <c r="G212">
        <v>1866</v>
      </c>
    </row>
    <row r="213" spans="1:7" x14ac:dyDescent="0.35">
      <c r="A213" t="s">
        <v>15</v>
      </c>
      <c r="B213">
        <v>2023</v>
      </c>
      <c r="C213" t="s">
        <v>5</v>
      </c>
      <c r="D213" t="s">
        <v>4</v>
      </c>
      <c r="E213">
        <v>2298</v>
      </c>
      <c r="F213">
        <v>1608.6000000000001</v>
      </c>
      <c r="G213">
        <v>459.6</v>
      </c>
    </row>
    <row r="214" spans="1:7" x14ac:dyDescent="0.35">
      <c r="A214" t="s">
        <v>15</v>
      </c>
      <c r="B214">
        <v>2023</v>
      </c>
      <c r="C214" t="s">
        <v>8</v>
      </c>
      <c r="D214" t="s">
        <v>6</v>
      </c>
      <c r="E214">
        <v>4027</v>
      </c>
      <c r="F214">
        <v>2818.9</v>
      </c>
      <c r="G214">
        <v>805.40000000000009</v>
      </c>
    </row>
    <row r="215" spans="1:7" x14ac:dyDescent="0.35">
      <c r="A215" t="s">
        <v>15</v>
      </c>
      <c r="B215">
        <v>2023</v>
      </c>
      <c r="C215" t="s">
        <v>8</v>
      </c>
      <c r="D215" t="s">
        <v>4</v>
      </c>
      <c r="E215">
        <v>2471</v>
      </c>
      <c r="F215">
        <v>1729.7000000000003</v>
      </c>
      <c r="G215">
        <v>494.20000000000005</v>
      </c>
    </row>
    <row r="216" spans="1:7" x14ac:dyDescent="0.35">
      <c r="A216" t="s">
        <v>15</v>
      </c>
      <c r="B216">
        <v>2023</v>
      </c>
      <c r="C216" t="s">
        <v>9</v>
      </c>
      <c r="D216" t="s">
        <v>6</v>
      </c>
      <c r="E216">
        <v>5311</v>
      </c>
      <c r="F216">
        <v>4248.8</v>
      </c>
      <c r="G216">
        <v>531.1</v>
      </c>
    </row>
    <row r="217" spans="1:7" x14ac:dyDescent="0.35">
      <c r="A217" t="s">
        <v>15</v>
      </c>
      <c r="B217">
        <v>2023</v>
      </c>
      <c r="C217" t="s">
        <v>9</v>
      </c>
      <c r="D217" t="s">
        <v>4</v>
      </c>
      <c r="E217">
        <v>2532</v>
      </c>
      <c r="F217">
        <v>2025.6000000000001</v>
      </c>
      <c r="G217">
        <v>253.20000000000002</v>
      </c>
    </row>
    <row r="218" spans="1:7" x14ac:dyDescent="0.35">
      <c r="A218" t="s">
        <v>15</v>
      </c>
      <c r="B218">
        <v>2024</v>
      </c>
      <c r="C218" t="s">
        <v>5</v>
      </c>
      <c r="D218" t="s">
        <v>6</v>
      </c>
      <c r="E218">
        <v>6979</v>
      </c>
      <c r="F218">
        <v>4885.3</v>
      </c>
      <c r="G218">
        <v>697.90000000000009</v>
      </c>
    </row>
    <row r="219" spans="1:7" x14ac:dyDescent="0.35">
      <c r="A219" t="s">
        <v>15</v>
      </c>
      <c r="B219">
        <v>2024</v>
      </c>
      <c r="C219" t="s">
        <v>5</v>
      </c>
      <c r="D219" t="s">
        <v>4</v>
      </c>
      <c r="E219">
        <v>4440</v>
      </c>
      <c r="F219">
        <v>3108.0000000000005</v>
      </c>
      <c r="G219">
        <v>444</v>
      </c>
    </row>
    <row r="220" spans="1:7" x14ac:dyDescent="0.35">
      <c r="A220" t="s">
        <v>15</v>
      </c>
      <c r="B220">
        <v>2024</v>
      </c>
      <c r="C220" t="s">
        <v>8</v>
      </c>
      <c r="D220" t="s">
        <v>6</v>
      </c>
      <c r="E220">
        <v>2778</v>
      </c>
      <c r="F220">
        <v>1389</v>
      </c>
      <c r="G220">
        <v>555.6</v>
      </c>
    </row>
    <row r="221" spans="1:7" x14ac:dyDescent="0.35">
      <c r="A221" t="s">
        <v>15</v>
      </c>
      <c r="B221">
        <v>2024</v>
      </c>
      <c r="C221" t="s">
        <v>8</v>
      </c>
      <c r="D221" t="s">
        <v>4</v>
      </c>
      <c r="E221">
        <v>1689</v>
      </c>
      <c r="F221">
        <v>844.5</v>
      </c>
      <c r="G221">
        <v>337.8</v>
      </c>
    </row>
    <row r="222" spans="1:7" x14ac:dyDescent="0.35">
      <c r="A222" t="s">
        <v>15</v>
      </c>
      <c r="B222">
        <v>2024</v>
      </c>
      <c r="C222" t="s">
        <v>9</v>
      </c>
      <c r="D222" t="s">
        <v>6</v>
      </c>
      <c r="E222">
        <v>6528</v>
      </c>
      <c r="F222">
        <v>3264</v>
      </c>
      <c r="G222">
        <v>652.80000000000007</v>
      </c>
    </row>
    <row r="223" spans="1:7" x14ac:dyDescent="0.35">
      <c r="A223" t="s">
        <v>15</v>
      </c>
      <c r="B223">
        <v>2024</v>
      </c>
      <c r="C223" t="s">
        <v>9</v>
      </c>
      <c r="D223" t="s">
        <v>4</v>
      </c>
      <c r="E223">
        <v>1611</v>
      </c>
      <c r="F223">
        <v>805.5</v>
      </c>
      <c r="G223">
        <v>161.10000000000002</v>
      </c>
    </row>
    <row r="224" spans="1:7" x14ac:dyDescent="0.35">
      <c r="A224" t="s">
        <v>15</v>
      </c>
      <c r="B224">
        <v>2025</v>
      </c>
      <c r="C224" t="s">
        <v>5</v>
      </c>
      <c r="D224" t="s">
        <v>6</v>
      </c>
      <c r="E224">
        <v>8809</v>
      </c>
      <c r="F224">
        <v>4404.5</v>
      </c>
      <c r="G224">
        <v>880.90000000000009</v>
      </c>
    </row>
    <row r="225" spans="1:7" x14ac:dyDescent="0.35">
      <c r="A225" t="s">
        <v>15</v>
      </c>
      <c r="B225">
        <v>2025</v>
      </c>
      <c r="C225" t="s">
        <v>5</v>
      </c>
      <c r="D225" t="s">
        <v>4</v>
      </c>
      <c r="E225">
        <v>4901</v>
      </c>
      <c r="F225">
        <v>2450.5</v>
      </c>
      <c r="G225">
        <v>490.1</v>
      </c>
    </row>
    <row r="226" spans="1:7" x14ac:dyDescent="0.35">
      <c r="A226" t="s">
        <v>15</v>
      </c>
      <c r="B226">
        <v>2025</v>
      </c>
      <c r="C226" t="s">
        <v>8</v>
      </c>
      <c r="D226" t="s">
        <v>6</v>
      </c>
      <c r="E226">
        <v>5369</v>
      </c>
      <c r="F226">
        <v>2684.5</v>
      </c>
      <c r="G226">
        <v>1073.8</v>
      </c>
    </row>
    <row r="227" spans="1:7" x14ac:dyDescent="0.35">
      <c r="A227" t="s">
        <v>15</v>
      </c>
      <c r="B227">
        <v>2025</v>
      </c>
      <c r="C227" t="s">
        <v>8</v>
      </c>
      <c r="D227" t="s">
        <v>4</v>
      </c>
      <c r="E227">
        <v>2300</v>
      </c>
      <c r="F227">
        <v>1150</v>
      </c>
      <c r="G227">
        <v>460</v>
      </c>
    </row>
    <row r="228" spans="1:7" x14ac:dyDescent="0.35">
      <c r="A228" t="s">
        <v>15</v>
      </c>
      <c r="B228">
        <v>2025</v>
      </c>
      <c r="C228" t="s">
        <v>9</v>
      </c>
      <c r="D228" t="s">
        <v>6</v>
      </c>
      <c r="E228">
        <v>7646</v>
      </c>
      <c r="F228">
        <v>3823</v>
      </c>
      <c r="G228">
        <v>1529.2</v>
      </c>
    </row>
    <row r="229" spans="1:7" x14ac:dyDescent="0.35">
      <c r="A229" t="s">
        <v>15</v>
      </c>
      <c r="B229">
        <v>2025</v>
      </c>
      <c r="C229" t="s">
        <v>9</v>
      </c>
      <c r="D229" t="s">
        <v>4</v>
      </c>
      <c r="E229">
        <v>455</v>
      </c>
      <c r="F229">
        <v>227.5</v>
      </c>
      <c r="G229">
        <v>91</v>
      </c>
    </row>
    <row r="230" spans="1:7" x14ac:dyDescent="0.35">
      <c r="A230" t="s">
        <v>15</v>
      </c>
      <c r="B230">
        <v>2026</v>
      </c>
      <c r="C230" t="s">
        <v>5</v>
      </c>
      <c r="D230" t="s">
        <v>6</v>
      </c>
      <c r="E230">
        <v>8073</v>
      </c>
      <c r="F230">
        <v>4843.8000000000011</v>
      </c>
      <c r="G230">
        <v>1614.6000000000001</v>
      </c>
    </row>
    <row r="231" spans="1:7" x14ac:dyDescent="0.35">
      <c r="A231" t="s">
        <v>15</v>
      </c>
      <c r="B231">
        <v>2026</v>
      </c>
      <c r="C231" t="s">
        <v>5</v>
      </c>
      <c r="D231" t="s">
        <v>4</v>
      </c>
      <c r="E231">
        <v>3828</v>
      </c>
      <c r="F231">
        <v>2296.8000000000002</v>
      </c>
      <c r="G231">
        <v>765.6</v>
      </c>
    </row>
    <row r="232" spans="1:7" x14ac:dyDescent="0.35">
      <c r="A232" t="s">
        <v>15</v>
      </c>
      <c r="B232">
        <v>2026</v>
      </c>
      <c r="C232" t="s">
        <v>8</v>
      </c>
      <c r="D232" t="s">
        <v>6</v>
      </c>
      <c r="E232">
        <v>4109</v>
      </c>
      <c r="F232">
        <v>3287.2000000000003</v>
      </c>
      <c r="G232">
        <v>410.90000000000003</v>
      </c>
    </row>
    <row r="233" spans="1:7" x14ac:dyDescent="0.35">
      <c r="A233" t="s">
        <v>15</v>
      </c>
      <c r="B233">
        <v>2026</v>
      </c>
      <c r="C233" t="s">
        <v>8</v>
      </c>
      <c r="D233" t="s">
        <v>4</v>
      </c>
      <c r="E233">
        <v>3500</v>
      </c>
      <c r="F233">
        <v>2800</v>
      </c>
      <c r="G233">
        <v>350</v>
      </c>
    </row>
    <row r="234" spans="1:7" x14ac:dyDescent="0.35">
      <c r="A234" t="s">
        <v>15</v>
      </c>
      <c r="B234">
        <v>2026</v>
      </c>
      <c r="C234" t="s">
        <v>9</v>
      </c>
      <c r="D234" t="s">
        <v>6</v>
      </c>
      <c r="E234">
        <v>5449</v>
      </c>
      <c r="F234">
        <v>4359.2</v>
      </c>
      <c r="G234">
        <v>544.9</v>
      </c>
    </row>
    <row r="235" spans="1:7" x14ac:dyDescent="0.35">
      <c r="A235" t="s">
        <v>15</v>
      </c>
      <c r="B235">
        <v>2026</v>
      </c>
      <c r="C235" t="s">
        <v>9</v>
      </c>
      <c r="D235" t="s">
        <v>4</v>
      </c>
      <c r="E235">
        <v>3022</v>
      </c>
      <c r="F235">
        <v>2417.6</v>
      </c>
      <c r="G235">
        <v>302.2</v>
      </c>
    </row>
    <row r="236" spans="1:7" x14ac:dyDescent="0.35">
      <c r="A236" t="s">
        <v>15</v>
      </c>
      <c r="B236">
        <v>2027</v>
      </c>
      <c r="C236" t="s">
        <v>5</v>
      </c>
      <c r="D236" t="s">
        <v>6</v>
      </c>
      <c r="E236">
        <v>7814</v>
      </c>
      <c r="F236">
        <v>3907</v>
      </c>
      <c r="G236">
        <v>1562.8000000000002</v>
      </c>
    </row>
    <row r="237" spans="1:7" x14ac:dyDescent="0.35">
      <c r="A237" t="s">
        <v>15</v>
      </c>
      <c r="B237">
        <v>2027</v>
      </c>
      <c r="C237" t="s">
        <v>5</v>
      </c>
      <c r="D237" t="s">
        <v>4</v>
      </c>
      <c r="E237">
        <v>1808</v>
      </c>
      <c r="F237">
        <v>904</v>
      </c>
      <c r="G237">
        <v>361.6</v>
      </c>
    </row>
    <row r="238" spans="1:7" x14ac:dyDescent="0.35">
      <c r="A238" t="s">
        <v>15</v>
      </c>
      <c r="B238">
        <v>2027</v>
      </c>
      <c r="C238" t="s">
        <v>8</v>
      </c>
      <c r="D238" t="s">
        <v>6</v>
      </c>
      <c r="E238">
        <v>3706</v>
      </c>
      <c r="F238">
        <v>2594.2000000000003</v>
      </c>
      <c r="G238">
        <v>741.2</v>
      </c>
    </row>
    <row r="239" spans="1:7" x14ac:dyDescent="0.35">
      <c r="A239" t="s">
        <v>15</v>
      </c>
      <c r="B239">
        <v>2027</v>
      </c>
      <c r="C239" t="s">
        <v>8</v>
      </c>
      <c r="D239" t="s">
        <v>4</v>
      </c>
      <c r="E239">
        <v>2150</v>
      </c>
      <c r="F239">
        <v>1505.0000000000002</v>
      </c>
      <c r="G239">
        <v>430</v>
      </c>
    </row>
    <row r="240" spans="1:7" x14ac:dyDescent="0.35">
      <c r="A240" t="s">
        <v>15</v>
      </c>
      <c r="B240">
        <v>2027</v>
      </c>
      <c r="C240" t="s">
        <v>9</v>
      </c>
      <c r="D240" t="s">
        <v>6</v>
      </c>
      <c r="E240">
        <v>4586</v>
      </c>
      <c r="F240">
        <v>2751.6000000000004</v>
      </c>
      <c r="G240">
        <v>458.6</v>
      </c>
    </row>
    <row r="241" spans="1:7" x14ac:dyDescent="0.35">
      <c r="A241" t="s">
        <v>15</v>
      </c>
      <c r="B241">
        <v>2027</v>
      </c>
      <c r="C241" t="s">
        <v>9</v>
      </c>
      <c r="D241" t="s">
        <v>4</v>
      </c>
      <c r="E241">
        <v>3867</v>
      </c>
      <c r="F241">
        <v>2320.2000000000003</v>
      </c>
      <c r="G241">
        <v>386.70000000000005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2B6-20C1-4249-B1F2-173B76C9CE69}">
  <dimension ref="A1:R241"/>
  <sheetViews>
    <sheetView topLeftCell="C11" zoomScale="81" zoomScaleNormal="160" workbookViewId="0">
      <selection activeCell="P34" sqref="P34"/>
    </sheetView>
  </sheetViews>
  <sheetFormatPr defaultColWidth="10.6640625" defaultRowHeight="15.5" x14ac:dyDescent="0.35"/>
  <cols>
    <col min="1" max="1" width="9.25" customWidth="1"/>
    <col min="2" max="2" width="7.08203125" customWidth="1"/>
    <col min="3" max="3" width="17.25" bestFit="1" customWidth="1"/>
    <col min="4" max="4" width="15" customWidth="1"/>
    <col min="6" max="6" width="12.1640625" customWidth="1"/>
    <col min="10" max="10" width="13.08203125" bestFit="1" customWidth="1"/>
    <col min="11" max="11" width="14.58203125" bestFit="1" customWidth="1"/>
    <col min="12" max="12" width="13.08203125" bestFit="1" customWidth="1"/>
    <col min="13" max="13" width="10.5" bestFit="1" customWidth="1"/>
    <col min="15" max="15" width="17.33203125" bestFit="1" customWidth="1"/>
    <col min="16" max="16" width="15.83203125" bestFit="1" customWidth="1"/>
    <col min="17" max="17" width="10.75" bestFit="1" customWidth="1"/>
    <col min="18" max="18" width="9.75" bestFit="1" customWidth="1"/>
  </cols>
  <sheetData>
    <row r="1" spans="1:18" x14ac:dyDescent="0.35">
      <c r="A1" s="27" t="s">
        <v>11</v>
      </c>
      <c r="B1" s="27" t="s">
        <v>0</v>
      </c>
      <c r="C1" s="27" t="s">
        <v>16</v>
      </c>
      <c r="D1" s="27" t="s">
        <v>17</v>
      </c>
      <c r="E1" s="27" t="s">
        <v>19</v>
      </c>
      <c r="F1" s="27" t="s">
        <v>20</v>
      </c>
      <c r="G1" s="27" t="s">
        <v>21</v>
      </c>
      <c r="H1" s="27"/>
    </row>
    <row r="2" spans="1:18" x14ac:dyDescent="0.35">
      <c r="A2" s="28" t="s">
        <v>14</v>
      </c>
      <c r="B2" s="28">
        <v>2018</v>
      </c>
      <c r="C2" s="28" t="s">
        <v>5</v>
      </c>
      <c r="D2" s="28" t="s">
        <v>4</v>
      </c>
      <c r="E2">
        <f>INDEX('Financials USA'!$E$7:$N$19,MATCH('Input Data'!D2&amp;'Input Data'!C2,'Financials USA'!$A$7:$A$19,0),MATCH('Input Data'!B2,'Financials USA'!$E$1:$N$1,0))</f>
        <v>1869</v>
      </c>
      <c r="F2">
        <f>VLOOKUP(A2&amp;B2&amp;C2,'Gross Profit &amp; EBITDA'!$D$2:$F$61,2,FALSE) *E2</f>
        <v>934.5</v>
      </c>
      <c r="G2">
        <f>VLOOKUP(A2&amp;B2&amp;C2,'Gross Profit &amp; EBITDA'!$D$2:$F$61,3,FALSE) *E2</f>
        <v>373.8</v>
      </c>
    </row>
    <row r="3" spans="1:18" x14ac:dyDescent="0.35">
      <c r="A3" s="28" t="s">
        <v>14</v>
      </c>
      <c r="B3" s="28">
        <v>2018</v>
      </c>
      <c r="C3" s="28" t="s">
        <v>5</v>
      </c>
      <c r="D3" s="28" t="s">
        <v>6</v>
      </c>
      <c r="E3">
        <f>INDEX('Financials USA'!$E$7:$N$19,MATCH('Input Data'!D3&amp;'Input Data'!C3,'Financials USA'!$A$7:$A$19,0),MATCH('Input Data'!B3,'Financials USA'!$E$1:$N$1,0))</f>
        <v>23961</v>
      </c>
      <c r="F3">
        <f>VLOOKUP(A3&amp;B3&amp;C3,'Gross Profit &amp; EBITDA'!$D$2:$F$61,2,FALSE) *E3</f>
        <v>11980.5</v>
      </c>
      <c r="G3">
        <f>VLOOKUP(A3&amp;B3&amp;C3,'Gross Profit &amp; EBITDA'!$D$2:$F$61,3,FALSE) *E3</f>
        <v>4792.2</v>
      </c>
      <c r="J3" s="31" t="s">
        <v>17</v>
      </c>
      <c r="K3" t="s">
        <v>26</v>
      </c>
    </row>
    <row r="4" spans="1:18" x14ac:dyDescent="0.35">
      <c r="A4" s="28" t="s">
        <v>14</v>
      </c>
      <c r="B4" s="28">
        <v>2018</v>
      </c>
      <c r="C4" s="28" t="s">
        <v>8</v>
      </c>
      <c r="D4" s="28" t="s">
        <v>4</v>
      </c>
      <c r="E4">
        <f>INDEX('Financials USA'!$E$7:$N$19,MATCH('Input Data'!D4&amp;'Input Data'!C4,'Financials USA'!$A$7:$A$19,0),MATCH('Input Data'!B4,'Financials USA'!$E$1:$N$1,0))</f>
        <v>5607</v>
      </c>
      <c r="F4">
        <f>VLOOKUP(A4&amp;B4&amp;C4,'Gross Profit &amp; EBITDA'!$D$2:$F$61,2,FALSE) *E4</f>
        <v>3924.9000000000005</v>
      </c>
      <c r="G4">
        <f>VLOOKUP(A4&amp;B4&amp;C4,'Gross Profit &amp; EBITDA'!$D$2:$F$61,3,FALSE) *E4</f>
        <v>1121.4000000000001</v>
      </c>
      <c r="J4" s="31" t="s">
        <v>16</v>
      </c>
      <c r="K4" t="s">
        <v>26</v>
      </c>
    </row>
    <row r="5" spans="1:18" x14ac:dyDescent="0.35">
      <c r="A5" s="28" t="s">
        <v>14</v>
      </c>
      <c r="B5" s="28">
        <v>2018</v>
      </c>
      <c r="C5" s="28" t="s">
        <v>8</v>
      </c>
      <c r="D5" s="28" t="s">
        <v>6</v>
      </c>
      <c r="E5">
        <f>INDEX('Financials USA'!$E$7:$N$19,MATCH('Input Data'!D5&amp;'Input Data'!C5,'Financials USA'!$A$7:$A$19,0),MATCH('Input Data'!B5,'Financials USA'!$E$1:$N$1,0))</f>
        <v>23961</v>
      </c>
      <c r="F5">
        <f>VLOOKUP(A5&amp;B5&amp;C5,'Gross Profit &amp; EBITDA'!$D$2:$F$61,2,FALSE) *E5</f>
        <v>16772.7</v>
      </c>
      <c r="G5">
        <f>VLOOKUP(A5&amp;B5&amp;C5,'Gross Profit &amp; EBITDA'!$D$2:$F$61,3,FALSE) *E5</f>
        <v>4792.2</v>
      </c>
    </row>
    <row r="6" spans="1:18" x14ac:dyDescent="0.35">
      <c r="A6" s="28" t="s">
        <v>14</v>
      </c>
      <c r="B6" s="28">
        <v>2018</v>
      </c>
      <c r="C6" s="28" t="s">
        <v>9</v>
      </c>
      <c r="D6" s="28" t="s">
        <v>4</v>
      </c>
      <c r="E6">
        <f>INDEX('Financials USA'!$E$7:$N$19,MATCH('Input Data'!D6&amp;'Input Data'!C6,'Financials USA'!$A$7:$A$19,0),MATCH('Input Data'!B6,'Financials USA'!$E$1:$N$1,0))</f>
        <v>684</v>
      </c>
      <c r="F6">
        <f>VLOOKUP(A6&amp;B6&amp;C6,'Gross Profit &amp; EBITDA'!$D$2:$F$61,2,FALSE) *E6</f>
        <v>478.80000000000007</v>
      </c>
      <c r="G6">
        <f>VLOOKUP(A6&amp;B6&amp;C6,'Gross Profit &amp; EBITDA'!$D$2:$F$61,3,FALSE) *E6</f>
        <v>68.400000000000006</v>
      </c>
      <c r="J6" s="31" t="s">
        <v>24</v>
      </c>
      <c r="K6" t="s">
        <v>27</v>
      </c>
      <c r="L6" t="s">
        <v>28</v>
      </c>
      <c r="O6" s="31" t="s">
        <v>0</v>
      </c>
      <c r="P6" t="s">
        <v>26</v>
      </c>
    </row>
    <row r="7" spans="1:18" x14ac:dyDescent="0.35">
      <c r="A7" s="28" t="s">
        <v>14</v>
      </c>
      <c r="B7" s="28">
        <v>2018</v>
      </c>
      <c r="C7" s="28" t="s">
        <v>9</v>
      </c>
      <c r="D7" s="28" t="s">
        <v>6</v>
      </c>
      <c r="E7">
        <f>INDEX('Financials USA'!$E$7:$N$19,MATCH('Input Data'!D7&amp;'Input Data'!C7,'Financials USA'!$A$7:$A$19,0),MATCH('Input Data'!B7,'Financials USA'!$E$1:$N$1,0))</f>
        <v>9098</v>
      </c>
      <c r="F7">
        <f>VLOOKUP(A7&amp;B7&amp;C7,'Gross Profit &amp; EBITDA'!$D$2:$F$61,2,FALSE) *E7</f>
        <v>6368.6</v>
      </c>
      <c r="G7">
        <f>VLOOKUP(A7&amp;B7&amp;C7,'Gross Profit &amp; EBITDA'!$D$2:$F$61,3,FALSE) *E7</f>
        <v>909.80000000000007</v>
      </c>
      <c r="J7" s="32">
        <v>2018</v>
      </c>
      <c r="K7" s="33">
        <v>172710</v>
      </c>
      <c r="L7" s="33">
        <v>31368.400000000001</v>
      </c>
      <c r="O7" s="31" t="s">
        <v>17</v>
      </c>
      <c r="P7" t="s">
        <v>26</v>
      </c>
    </row>
    <row r="8" spans="1:18" x14ac:dyDescent="0.35">
      <c r="A8" s="28" t="s">
        <v>14</v>
      </c>
      <c r="B8" s="28">
        <v>2019</v>
      </c>
      <c r="C8" s="28" t="s">
        <v>5</v>
      </c>
      <c r="D8" s="28" t="s">
        <v>4</v>
      </c>
      <c r="E8">
        <f>INDEX('Financials USA'!$E$7:$N$19,MATCH('Input Data'!D8&amp;'Input Data'!C8,'Financials USA'!$A$7:$A$19,0),MATCH('Input Data'!B8,'Financials USA'!$E$1:$N$1,0))</f>
        <v>3211</v>
      </c>
      <c r="F8">
        <f>VLOOKUP(A8&amp;B8&amp;C8,'Gross Profit &amp; EBITDA'!$D$2:$F$61,2,FALSE) *E8</f>
        <v>1605.5</v>
      </c>
      <c r="G8">
        <f>VLOOKUP(A8&amp;B8&amp;C8,'Gross Profit &amp; EBITDA'!$D$2:$F$61,3,FALSE) *E8</f>
        <v>321.10000000000002</v>
      </c>
      <c r="J8" s="32">
        <v>2019</v>
      </c>
      <c r="K8" s="33">
        <v>372232</v>
      </c>
      <c r="L8" s="33">
        <v>47960.799999999996</v>
      </c>
    </row>
    <row r="9" spans="1:18" x14ac:dyDescent="0.35">
      <c r="A9" s="28" t="s">
        <v>14</v>
      </c>
      <c r="B9" s="28">
        <v>2019</v>
      </c>
      <c r="C9" s="28" t="s">
        <v>5</v>
      </c>
      <c r="D9" s="28" t="s">
        <v>6</v>
      </c>
      <c r="E9">
        <f>INDEX('Financials USA'!$E$7:$N$19,MATCH('Input Data'!D9&amp;'Input Data'!C9,'Financials USA'!$A$7:$A$19,0),MATCH('Input Data'!B9,'Financials USA'!$E$1:$N$1,0))</f>
        <v>15956</v>
      </c>
      <c r="F9">
        <f>VLOOKUP(A9&amp;B9&amp;C9,'Gross Profit &amp; EBITDA'!$D$2:$F$61,2,FALSE) *E9</f>
        <v>7978</v>
      </c>
      <c r="G9">
        <f>VLOOKUP(A9&amp;B9&amp;C9,'Gross Profit &amp; EBITDA'!$D$2:$F$61,3,FALSE) *E9</f>
        <v>1595.6000000000001</v>
      </c>
      <c r="J9" s="32">
        <v>2020</v>
      </c>
      <c r="K9" s="33">
        <v>253994</v>
      </c>
      <c r="L9" s="33">
        <v>44749.399999999994</v>
      </c>
      <c r="O9" s="31" t="s">
        <v>24</v>
      </c>
      <c r="P9" t="s">
        <v>36</v>
      </c>
      <c r="Q9" t="s">
        <v>37</v>
      </c>
      <c r="R9" t="s">
        <v>38</v>
      </c>
    </row>
    <row r="10" spans="1:18" x14ac:dyDescent="0.35">
      <c r="A10" s="28" t="s">
        <v>14</v>
      </c>
      <c r="B10" s="28">
        <v>2019</v>
      </c>
      <c r="C10" s="28" t="s">
        <v>8</v>
      </c>
      <c r="D10" s="28" t="s">
        <v>4</v>
      </c>
      <c r="E10">
        <f>INDEX('Financials USA'!$E$7:$N$19,MATCH('Input Data'!D10&amp;'Input Data'!C10,'Financials USA'!$A$7:$A$19,0),MATCH('Input Data'!B10,'Financials USA'!$E$1:$N$1,0))</f>
        <v>12844</v>
      </c>
      <c r="F10">
        <f>VLOOKUP(A10&amp;B10&amp;C10,'Gross Profit &amp; EBITDA'!$D$2:$F$61,2,FALSE) *E10</f>
        <v>6422</v>
      </c>
      <c r="G10">
        <f>VLOOKUP(A10&amp;B10&amp;C10,'Gross Profit &amp; EBITDA'!$D$2:$F$61,3,FALSE) *E10</f>
        <v>1284.4000000000001</v>
      </c>
      <c r="J10" s="32">
        <v>2021</v>
      </c>
      <c r="K10" s="33">
        <v>341092</v>
      </c>
      <c r="L10" s="33">
        <v>43972.399999999987</v>
      </c>
      <c r="O10" s="32" t="s">
        <v>9</v>
      </c>
      <c r="P10" s="33">
        <v>766694</v>
      </c>
      <c r="Q10" s="33">
        <v>497113.79999999987</v>
      </c>
      <c r="R10" s="33">
        <v>131267.00000000003</v>
      </c>
    </row>
    <row r="11" spans="1:18" x14ac:dyDescent="0.35">
      <c r="A11" s="28" t="s">
        <v>14</v>
      </c>
      <c r="B11" s="28">
        <v>2019</v>
      </c>
      <c r="C11" s="28" t="s">
        <v>8</v>
      </c>
      <c r="D11" s="28" t="s">
        <v>6</v>
      </c>
      <c r="E11">
        <f>INDEX('Financials USA'!$E$7:$N$19,MATCH('Input Data'!D11&amp;'Input Data'!C11,'Financials USA'!$A$7:$A$19,0),MATCH('Input Data'!B11,'Financials USA'!$E$1:$N$1,0))</f>
        <v>95736</v>
      </c>
      <c r="F11">
        <f>VLOOKUP(A11&amp;B11&amp;C11,'Gross Profit &amp; EBITDA'!$D$2:$F$61,2,FALSE) *E11</f>
        <v>47868</v>
      </c>
      <c r="G11">
        <f>VLOOKUP(A11&amp;B11&amp;C11,'Gross Profit &amp; EBITDA'!$D$2:$F$61,3,FALSE) *E11</f>
        <v>9573.6</v>
      </c>
      <c r="J11" s="32">
        <v>2022</v>
      </c>
      <c r="K11" s="33">
        <v>362808</v>
      </c>
      <c r="L11" s="33">
        <v>39367.799999999996</v>
      </c>
      <c r="O11" s="32" t="s">
        <v>5</v>
      </c>
      <c r="P11" s="33">
        <v>701974</v>
      </c>
      <c r="Q11" s="33">
        <v>416294.99999999988</v>
      </c>
      <c r="R11" s="33">
        <v>114326.60000000003</v>
      </c>
    </row>
    <row r="12" spans="1:18" x14ac:dyDescent="0.35">
      <c r="A12" s="28" t="s">
        <v>14</v>
      </c>
      <c r="B12" s="28">
        <v>2019</v>
      </c>
      <c r="C12" s="28" t="s">
        <v>9</v>
      </c>
      <c r="D12" s="28" t="s">
        <v>4</v>
      </c>
      <c r="E12">
        <f>INDEX('Financials USA'!$E$7:$N$19,MATCH('Input Data'!D12&amp;'Input Data'!C12,'Financials USA'!$A$7:$A$19,0),MATCH('Input Data'!B12,'Financials USA'!$E$1:$N$1,0))</f>
        <v>17682</v>
      </c>
      <c r="F12">
        <f>VLOOKUP(A12&amp;B12&amp;C12,'Gross Profit &amp; EBITDA'!$D$2:$F$61,2,FALSE) *E12</f>
        <v>10609.2</v>
      </c>
      <c r="G12">
        <f>VLOOKUP(A12&amp;B12&amp;C12,'Gross Profit &amp; EBITDA'!$D$2:$F$61,3,FALSE) *E12</f>
        <v>3536.4</v>
      </c>
      <c r="J12" s="32">
        <v>2023</v>
      </c>
      <c r="K12" s="33">
        <v>396536</v>
      </c>
      <c r="L12" s="33">
        <v>73539.200000000012</v>
      </c>
      <c r="O12" s="32" t="s">
        <v>8</v>
      </c>
      <c r="P12" s="33">
        <v>1976136</v>
      </c>
      <c r="Q12" s="33">
        <v>1161788.3999999994</v>
      </c>
      <c r="R12" s="33">
        <v>298582.20000000013</v>
      </c>
    </row>
    <row r="13" spans="1:18" x14ac:dyDescent="0.35">
      <c r="A13" s="28" t="s">
        <v>14</v>
      </c>
      <c r="B13" s="28">
        <v>2019</v>
      </c>
      <c r="C13" s="28" t="s">
        <v>9</v>
      </c>
      <c r="D13" s="28" t="s">
        <v>6</v>
      </c>
      <c r="E13">
        <f>INDEX('Financials USA'!$E$7:$N$19,MATCH('Input Data'!D13&amp;'Input Data'!C13,'Financials USA'!$A$7:$A$19,0),MATCH('Input Data'!B13,'Financials USA'!$E$1:$N$1,0))</f>
        <v>19683</v>
      </c>
      <c r="F13">
        <f>VLOOKUP(A13&amp;B13&amp;C13,'Gross Profit &amp; EBITDA'!$D$2:$F$61,2,FALSE) *E13</f>
        <v>11809.800000000001</v>
      </c>
      <c r="G13">
        <f>VLOOKUP(A13&amp;B13&amp;C13,'Gross Profit &amp; EBITDA'!$D$2:$F$61,3,FALSE) *E13</f>
        <v>3936.6000000000004</v>
      </c>
      <c r="J13" s="32">
        <v>2024</v>
      </c>
      <c r="K13" s="33">
        <v>316422</v>
      </c>
      <c r="L13" s="33">
        <v>37103.200000000004</v>
      </c>
      <c r="O13" s="32" t="s">
        <v>25</v>
      </c>
      <c r="P13" s="33">
        <v>3444804</v>
      </c>
      <c r="Q13" s="33">
        <v>2075197.1999999993</v>
      </c>
      <c r="R13" s="33">
        <v>544175.80000000016</v>
      </c>
    </row>
    <row r="14" spans="1:18" x14ac:dyDescent="0.35">
      <c r="A14" s="28" t="s">
        <v>14</v>
      </c>
      <c r="B14" s="28">
        <v>2020</v>
      </c>
      <c r="C14" s="28" t="s">
        <v>5</v>
      </c>
      <c r="D14" s="28" t="s">
        <v>4</v>
      </c>
      <c r="E14">
        <f>INDEX('Financials USA'!$E$7:$N$19,MATCH('Input Data'!D14&amp;'Input Data'!C14,'Financials USA'!$A$7:$A$19,0),MATCH('Input Data'!B14,'Financials USA'!$E$1:$N$1,0))</f>
        <v>4810</v>
      </c>
      <c r="F14">
        <f>VLOOKUP(A14&amp;B14&amp;C14,'Gross Profit &amp; EBITDA'!$D$2:$F$61,2,FALSE) *E14</f>
        <v>3848</v>
      </c>
      <c r="G14">
        <f>VLOOKUP(A14&amp;B14&amp;C14,'Gross Profit &amp; EBITDA'!$D$2:$F$61,3,FALSE) *E14</f>
        <v>962</v>
      </c>
      <c r="J14" s="32">
        <v>2025</v>
      </c>
      <c r="K14" s="33">
        <v>397088</v>
      </c>
      <c r="L14" s="33">
        <v>70410</v>
      </c>
    </row>
    <row r="15" spans="1:18" x14ac:dyDescent="0.35">
      <c r="A15" s="28" t="s">
        <v>14</v>
      </c>
      <c r="B15" s="28">
        <v>2020</v>
      </c>
      <c r="C15" s="28" t="s">
        <v>5</v>
      </c>
      <c r="D15" s="28" t="s">
        <v>6</v>
      </c>
      <c r="E15">
        <f>INDEX('Financials USA'!$E$7:$N$19,MATCH('Input Data'!D15&amp;'Input Data'!C15,'Financials USA'!$A$7:$A$19,0),MATCH('Input Data'!B15,'Financials USA'!$E$1:$N$1,0))</f>
        <v>16090</v>
      </c>
      <c r="F15">
        <f>VLOOKUP(A15&amp;B15&amp;C15,'Gross Profit &amp; EBITDA'!$D$2:$F$61,2,FALSE) *E15</f>
        <v>12872</v>
      </c>
      <c r="G15">
        <f>VLOOKUP(A15&amp;B15&amp;C15,'Gross Profit &amp; EBITDA'!$D$2:$F$61,3,FALSE) *E15</f>
        <v>3218</v>
      </c>
      <c r="J15" s="32">
        <v>2026</v>
      </c>
      <c r="K15" s="33">
        <v>384896</v>
      </c>
      <c r="L15" s="33">
        <v>73763.199999999997</v>
      </c>
    </row>
    <row r="16" spans="1:18" x14ac:dyDescent="0.35">
      <c r="A16" s="28" t="s">
        <v>14</v>
      </c>
      <c r="B16" s="28">
        <v>2020</v>
      </c>
      <c r="C16" s="28" t="s">
        <v>8</v>
      </c>
      <c r="D16" s="28" t="s">
        <v>4</v>
      </c>
      <c r="E16">
        <f>INDEX('Financials USA'!$E$7:$N$19,MATCH('Input Data'!D16&amp;'Input Data'!C16,'Financials USA'!$A$7:$A$19,0),MATCH('Input Data'!B16,'Financials USA'!$E$1:$N$1,0))</f>
        <v>9620</v>
      </c>
      <c r="F16">
        <f>VLOOKUP(A16&amp;B16&amp;C16,'Gross Profit &amp; EBITDA'!$D$2:$F$61,2,FALSE) *E16</f>
        <v>4810</v>
      </c>
      <c r="G16">
        <f>VLOOKUP(A16&amp;B16&amp;C16,'Gross Profit &amp; EBITDA'!$D$2:$F$61,3,FALSE) *E16</f>
        <v>962</v>
      </c>
      <c r="J16" s="32">
        <v>2027</v>
      </c>
      <c r="K16" s="33">
        <v>447026</v>
      </c>
      <c r="L16" s="33">
        <v>81941.400000000023</v>
      </c>
    </row>
    <row r="17" spans="1:17" x14ac:dyDescent="0.35">
      <c r="A17" s="28" t="s">
        <v>14</v>
      </c>
      <c r="B17" s="28">
        <v>2020</v>
      </c>
      <c r="C17" s="28" t="s">
        <v>8</v>
      </c>
      <c r="D17" s="28" t="s">
        <v>6</v>
      </c>
      <c r="E17">
        <f>INDEX('Financials USA'!$E$7:$N$19,MATCH('Input Data'!D17&amp;'Input Data'!C17,'Financials USA'!$A$7:$A$19,0),MATCH('Input Data'!B17,'Financials USA'!$E$1:$N$1,0))</f>
        <v>16090</v>
      </c>
      <c r="F17">
        <f>VLOOKUP(A17&amp;B17&amp;C17,'Gross Profit &amp; EBITDA'!$D$2:$F$61,2,FALSE) *E17</f>
        <v>8045</v>
      </c>
      <c r="G17">
        <f>VLOOKUP(A17&amp;B17&amp;C17,'Gross Profit &amp; EBITDA'!$D$2:$F$61,3,FALSE) *E17</f>
        <v>1609</v>
      </c>
      <c r="J17" s="32" t="s">
        <v>25</v>
      </c>
      <c r="K17" s="33">
        <v>3444804</v>
      </c>
      <c r="L17" s="33">
        <v>544175.80000000005</v>
      </c>
    </row>
    <row r="18" spans="1:17" x14ac:dyDescent="0.35">
      <c r="A18" s="28" t="s">
        <v>14</v>
      </c>
      <c r="B18" s="28">
        <v>2020</v>
      </c>
      <c r="C18" s="28" t="s">
        <v>9</v>
      </c>
      <c r="D18" s="28" t="s">
        <v>4</v>
      </c>
      <c r="E18">
        <f>INDEX('Financials USA'!$E$7:$N$19,MATCH('Input Data'!D18&amp;'Input Data'!C18,'Financials USA'!$A$7:$A$19,0),MATCH('Input Data'!B18,'Financials USA'!$E$1:$N$1,0))</f>
        <v>10140</v>
      </c>
      <c r="F18">
        <f>VLOOKUP(A18&amp;B18&amp;C18,'Gross Profit &amp; EBITDA'!$D$2:$F$61,2,FALSE) *E18</f>
        <v>8112</v>
      </c>
      <c r="G18">
        <f>VLOOKUP(A18&amp;B18&amp;C18,'Gross Profit &amp; EBITDA'!$D$2:$F$61,3,FALSE) *E18</f>
        <v>2028</v>
      </c>
    </row>
    <row r="19" spans="1:17" x14ac:dyDescent="0.35">
      <c r="A19" s="28" t="s">
        <v>14</v>
      </c>
      <c r="B19" s="28">
        <v>2020</v>
      </c>
      <c r="C19" s="28" t="s">
        <v>9</v>
      </c>
      <c r="D19" s="28" t="s">
        <v>6</v>
      </c>
      <c r="E19">
        <f>INDEX('Financials USA'!$E$7:$N$19,MATCH('Input Data'!D19&amp;'Input Data'!C19,'Financials USA'!$A$7:$A$19,0),MATCH('Input Data'!B19,'Financials USA'!$E$1:$N$1,0))</f>
        <v>55827</v>
      </c>
      <c r="F19">
        <f>VLOOKUP(A19&amp;B19&amp;C19,'Gross Profit &amp; EBITDA'!$D$2:$F$61,2,FALSE) *E19</f>
        <v>44661.600000000006</v>
      </c>
      <c r="G19">
        <f>VLOOKUP(A19&amp;B19&amp;C19,'Gross Profit &amp; EBITDA'!$D$2:$F$61,3,FALSE) *E19</f>
        <v>11165.400000000001</v>
      </c>
      <c r="P19" s="31" t="s">
        <v>0</v>
      </c>
      <c r="Q19" t="s">
        <v>26</v>
      </c>
    </row>
    <row r="20" spans="1:17" x14ac:dyDescent="0.35">
      <c r="A20" s="28" t="s">
        <v>14</v>
      </c>
      <c r="B20" s="28">
        <v>2021</v>
      </c>
      <c r="C20" s="28" t="s">
        <v>5</v>
      </c>
      <c r="D20" s="28" t="s">
        <v>4</v>
      </c>
      <c r="E20">
        <f>INDEX('Financials USA'!$E$7:$N$19,MATCH('Input Data'!D20&amp;'Input Data'!C20,'Financials USA'!$A$7:$A$19,0),MATCH('Input Data'!B20,'Financials USA'!$E$1:$N$1,0))</f>
        <v>7470</v>
      </c>
      <c r="F20">
        <f>VLOOKUP(A20&amp;B20&amp;C20,'Gross Profit &amp; EBITDA'!$D$2:$F$61,2,FALSE) *E20</f>
        <v>4482.0000000000009</v>
      </c>
      <c r="G20">
        <f>VLOOKUP(A20&amp;B20&amp;C20,'Gross Profit &amp; EBITDA'!$D$2:$F$61,3,FALSE) *E20</f>
        <v>1494</v>
      </c>
      <c r="J20" s="31" t="s">
        <v>0</v>
      </c>
      <c r="K20" t="s">
        <v>26</v>
      </c>
      <c r="P20" s="31" t="s">
        <v>16</v>
      </c>
      <c r="Q20" t="s">
        <v>26</v>
      </c>
    </row>
    <row r="21" spans="1:17" x14ac:dyDescent="0.35">
      <c r="A21" s="28" t="s">
        <v>14</v>
      </c>
      <c r="B21" s="28">
        <v>2021</v>
      </c>
      <c r="C21" s="28" t="s">
        <v>5</v>
      </c>
      <c r="D21" s="28" t="s">
        <v>6</v>
      </c>
      <c r="E21">
        <f>INDEX('Financials USA'!$E$7:$N$19,MATCH('Input Data'!D21&amp;'Input Data'!C21,'Financials USA'!$A$7:$A$19,0),MATCH('Input Data'!B21,'Financials USA'!$E$1:$N$1,0))</f>
        <v>15225</v>
      </c>
      <c r="F21">
        <f>VLOOKUP(A21&amp;B21&amp;C21,'Gross Profit &amp; EBITDA'!$D$2:$F$61,2,FALSE) *E21</f>
        <v>9135.0000000000018</v>
      </c>
      <c r="G21">
        <f>VLOOKUP(A21&amp;B21&amp;C21,'Gross Profit &amp; EBITDA'!$D$2:$F$61,3,FALSE) *E21</f>
        <v>3045</v>
      </c>
      <c r="J21" s="31" t="s">
        <v>16</v>
      </c>
      <c r="K21" t="s">
        <v>26</v>
      </c>
      <c r="P21" s="31" t="s">
        <v>17</v>
      </c>
      <c r="Q21" t="s">
        <v>26</v>
      </c>
    </row>
    <row r="22" spans="1:17" x14ac:dyDescent="0.35">
      <c r="A22" s="28" t="s">
        <v>14</v>
      </c>
      <c r="B22" s="28">
        <v>2021</v>
      </c>
      <c r="C22" s="28" t="s">
        <v>8</v>
      </c>
      <c r="D22" s="28" t="s">
        <v>4</v>
      </c>
      <c r="E22">
        <f>INDEX('Financials USA'!$E$7:$N$19,MATCH('Input Data'!D22&amp;'Input Data'!C22,'Financials USA'!$A$7:$A$19,0),MATCH('Input Data'!B22,'Financials USA'!$E$1:$N$1,0))</f>
        <v>29880</v>
      </c>
      <c r="F22">
        <f>VLOOKUP(A22&amp;B22&amp;C22,'Gross Profit &amp; EBITDA'!$D$2:$F$61,2,FALSE) *E22</f>
        <v>20916.000000000004</v>
      </c>
      <c r="G22">
        <f>VLOOKUP(A22&amp;B22&amp;C22,'Gross Profit &amp; EBITDA'!$D$2:$F$61,3,FALSE) *E22</f>
        <v>2988</v>
      </c>
      <c r="J22" s="31" t="s">
        <v>17</v>
      </c>
      <c r="K22" t="s">
        <v>26</v>
      </c>
    </row>
    <row r="23" spans="1:17" x14ac:dyDescent="0.35">
      <c r="A23" s="28" t="s">
        <v>14</v>
      </c>
      <c r="B23" s="28">
        <v>2021</v>
      </c>
      <c r="C23" s="28" t="s">
        <v>8</v>
      </c>
      <c r="D23" s="28" t="s">
        <v>6</v>
      </c>
      <c r="E23">
        <f>INDEX('Financials USA'!$E$7:$N$19,MATCH('Input Data'!D23&amp;'Input Data'!C23,'Financials USA'!$A$7:$A$19,0),MATCH('Input Data'!B23,'Financials USA'!$E$1:$N$1,0))</f>
        <v>91350</v>
      </c>
      <c r="F23">
        <f>VLOOKUP(A23&amp;B23&amp;C23,'Gross Profit &amp; EBITDA'!$D$2:$F$61,2,FALSE) *E23</f>
        <v>63945.000000000007</v>
      </c>
      <c r="G23">
        <f>VLOOKUP(A23&amp;B23&amp;C23,'Gross Profit &amp; EBITDA'!$D$2:$F$61,3,FALSE) *E23</f>
        <v>9135</v>
      </c>
      <c r="P23" s="31" t="s">
        <v>33</v>
      </c>
    </row>
    <row r="24" spans="1:17" x14ac:dyDescent="0.35">
      <c r="A24" s="28" t="s">
        <v>14</v>
      </c>
      <c r="B24" s="28">
        <v>2021</v>
      </c>
      <c r="C24" s="28" t="s">
        <v>9</v>
      </c>
      <c r="D24" s="28" t="s">
        <v>4</v>
      </c>
      <c r="E24">
        <f>INDEX('Financials USA'!$E$7:$N$19,MATCH('Input Data'!D24&amp;'Input Data'!C24,'Financials USA'!$A$7:$A$19,0),MATCH('Input Data'!B24,'Financials USA'!$E$1:$N$1,0))</f>
        <v>3252</v>
      </c>
      <c r="F24">
        <f>VLOOKUP(A24&amp;B24&amp;C24,'Gross Profit &amp; EBITDA'!$D$2:$F$61,2,FALSE) *E24</f>
        <v>2601.6000000000004</v>
      </c>
      <c r="G24">
        <f>VLOOKUP(A24&amp;B24&amp;C24,'Gross Profit &amp; EBITDA'!$D$2:$F$61,3,FALSE) *E24</f>
        <v>650.40000000000009</v>
      </c>
      <c r="J24" t="s">
        <v>27</v>
      </c>
      <c r="K24" t="s">
        <v>29</v>
      </c>
      <c r="L24" t="s">
        <v>28</v>
      </c>
      <c r="P24" s="32" t="s">
        <v>29</v>
      </c>
      <c r="Q24" s="33">
        <v>2075197.2000000009</v>
      </c>
    </row>
    <row r="25" spans="1:17" x14ac:dyDescent="0.35">
      <c r="A25" s="28" t="s">
        <v>14</v>
      </c>
      <c r="B25" s="28">
        <v>2021</v>
      </c>
      <c r="C25" s="28" t="s">
        <v>9</v>
      </c>
      <c r="D25" s="28" t="s">
        <v>6</v>
      </c>
      <c r="E25">
        <f>INDEX('Financials USA'!$E$7:$N$19,MATCH('Input Data'!D25&amp;'Input Data'!C25,'Financials USA'!$A$7:$A$19,0),MATCH('Input Data'!B25,'Financials USA'!$E$1:$N$1,0))</f>
        <v>6756</v>
      </c>
      <c r="F25">
        <f>VLOOKUP(A25&amp;B25&amp;C25,'Gross Profit &amp; EBITDA'!$D$2:$F$61,2,FALSE) *E25</f>
        <v>5404.8</v>
      </c>
      <c r="G25">
        <f>VLOOKUP(A25&amp;B25&amp;C25,'Gross Profit &amp; EBITDA'!$D$2:$F$61,3,FALSE) *E25</f>
        <v>1351.2</v>
      </c>
      <c r="J25" s="33">
        <v>3444804</v>
      </c>
      <c r="K25" s="33">
        <v>2075197.2000000009</v>
      </c>
      <c r="L25" s="33">
        <v>544175.79999999981</v>
      </c>
      <c r="P25" s="32" t="s">
        <v>32</v>
      </c>
      <c r="Q25" s="33">
        <v>1369606.7999999991</v>
      </c>
    </row>
    <row r="26" spans="1:17" x14ac:dyDescent="0.35">
      <c r="A26" s="28" t="s">
        <v>14</v>
      </c>
      <c r="B26" s="28">
        <v>2022</v>
      </c>
      <c r="C26" s="28" t="s">
        <v>5</v>
      </c>
      <c r="D26" s="28" t="s">
        <v>4</v>
      </c>
      <c r="E26">
        <f>INDEX('Financials USA'!$E$7:$N$19,MATCH('Input Data'!D26&amp;'Input Data'!C26,'Financials USA'!$A$7:$A$19,0),MATCH('Input Data'!B26,'Financials USA'!$E$1:$N$1,0))</f>
        <v>11367</v>
      </c>
      <c r="F26">
        <f>VLOOKUP(A26&amp;B26&amp;C26,'Gross Profit &amp; EBITDA'!$D$2:$F$61,2,FALSE) *E26</f>
        <v>7956.9000000000005</v>
      </c>
      <c r="G26">
        <f>VLOOKUP(A26&amp;B26&amp;C26,'Gross Profit &amp; EBITDA'!$D$2:$F$61,3,FALSE) *E26</f>
        <v>1136.7</v>
      </c>
    </row>
    <row r="27" spans="1:17" x14ac:dyDescent="0.35">
      <c r="A27" s="28" t="s">
        <v>14</v>
      </c>
      <c r="B27" s="28">
        <v>2022</v>
      </c>
      <c r="C27" s="28" t="s">
        <v>5</v>
      </c>
      <c r="D27" s="28" t="s">
        <v>6</v>
      </c>
      <c r="E27">
        <f>INDEX('Financials USA'!$E$7:$N$19,MATCH('Input Data'!D27&amp;'Input Data'!C27,'Financials USA'!$A$7:$A$19,0),MATCH('Input Data'!B27,'Financials USA'!$E$1:$N$1,0))</f>
        <v>14484</v>
      </c>
      <c r="F27">
        <f>VLOOKUP(A27&amp;B27&amp;C27,'Gross Profit &amp; EBITDA'!$D$2:$F$61,2,FALSE) *E27</f>
        <v>10138.800000000001</v>
      </c>
      <c r="G27">
        <f>VLOOKUP(A27&amp;B27&amp;C27,'Gross Profit &amp; EBITDA'!$D$2:$F$61,3,FALSE) *E27</f>
        <v>1448.4</v>
      </c>
      <c r="P27" t="s">
        <v>34</v>
      </c>
      <c r="Q27" s="26">
        <f>GETPIVOTDATA("Sum of Gross Profit",$P$23)/SUM(GETPIVOTDATA("Sum of Gross Profit",$P$23),GETPIVOTDATA("Sum of Difference",$P$23))</f>
        <v>0.60241372223209244</v>
      </c>
    </row>
    <row r="28" spans="1:17" x14ac:dyDescent="0.35">
      <c r="A28" s="28" t="s">
        <v>14</v>
      </c>
      <c r="B28" s="28">
        <v>2022</v>
      </c>
      <c r="C28" s="28" t="s">
        <v>8</v>
      </c>
      <c r="D28" s="28" t="s">
        <v>4</v>
      </c>
      <c r="E28">
        <f>INDEX('Financials USA'!$E$7:$N$19,MATCH('Input Data'!D28&amp;'Input Data'!C28,'Financials USA'!$A$7:$A$19,0),MATCH('Input Data'!B28,'Financials USA'!$E$1:$N$1,0))</f>
        <v>22734</v>
      </c>
      <c r="F28">
        <f>VLOOKUP(A28&amp;B28&amp;C28,'Gross Profit &amp; EBITDA'!$D$2:$F$61,2,FALSE) *E28</f>
        <v>11367</v>
      </c>
      <c r="G28">
        <f>VLOOKUP(A28&amp;B28&amp;C28,'Gross Profit &amp; EBITDA'!$D$2:$F$61,3,FALSE) *E28</f>
        <v>2273.4</v>
      </c>
      <c r="Q28" s="26"/>
    </row>
    <row r="29" spans="1:17" x14ac:dyDescent="0.35">
      <c r="A29" s="28" t="s">
        <v>14</v>
      </c>
      <c r="B29" s="28">
        <v>2022</v>
      </c>
      <c r="C29" s="28" t="s">
        <v>8</v>
      </c>
      <c r="D29" s="28" t="s">
        <v>6</v>
      </c>
      <c r="E29">
        <f>INDEX('Financials USA'!$E$7:$N$19,MATCH('Input Data'!D29&amp;'Input Data'!C29,'Financials USA'!$A$7:$A$19,0),MATCH('Input Data'!B29,'Financials USA'!$E$1:$N$1,0))</f>
        <v>86904</v>
      </c>
      <c r="F29">
        <f>VLOOKUP(A29&amp;B29&amp;C29,'Gross Profit &amp; EBITDA'!$D$2:$F$61,2,FALSE) *E29</f>
        <v>43452</v>
      </c>
      <c r="G29">
        <f>VLOOKUP(A29&amp;B29&amp;C29,'Gross Profit &amp; EBITDA'!$D$2:$F$61,3,FALSE) *E29</f>
        <v>8690.4</v>
      </c>
      <c r="J29" t="s">
        <v>19</v>
      </c>
      <c r="K29">
        <f>GETPIVOTDATA("Sum of Revenue",$J$24)</f>
        <v>3444804</v>
      </c>
    </row>
    <row r="30" spans="1:17" x14ac:dyDescent="0.35">
      <c r="A30" s="28" t="s">
        <v>14</v>
      </c>
      <c r="B30" s="28">
        <v>2022</v>
      </c>
      <c r="C30" s="28" t="s">
        <v>9</v>
      </c>
      <c r="D30" s="28" t="s">
        <v>4</v>
      </c>
      <c r="E30">
        <f>INDEX('Financials USA'!$E$7:$N$19,MATCH('Input Data'!D30&amp;'Input Data'!C30,'Financials USA'!$A$7:$A$19,0),MATCH('Input Data'!B30,'Financials USA'!$E$1:$N$1,0))</f>
        <v>3515</v>
      </c>
      <c r="F30">
        <f>VLOOKUP(A30&amp;B30&amp;C30,'Gross Profit &amp; EBITDA'!$D$2:$F$61,2,FALSE) *E30</f>
        <v>2812</v>
      </c>
      <c r="G30">
        <f>VLOOKUP(A30&amp;B30&amp;C30,'Gross Profit &amp; EBITDA'!$D$2:$F$61,3,FALSE) *E30</f>
        <v>351.5</v>
      </c>
      <c r="J30" t="s">
        <v>30</v>
      </c>
      <c r="K30">
        <f>K31-K29</f>
        <v>-1369606.7999999991</v>
      </c>
    </row>
    <row r="31" spans="1:17" x14ac:dyDescent="0.35">
      <c r="A31" s="28" t="s">
        <v>14</v>
      </c>
      <c r="B31" s="28">
        <v>2022</v>
      </c>
      <c r="C31" s="28" t="s">
        <v>9</v>
      </c>
      <c r="D31" s="28" t="s">
        <v>6</v>
      </c>
      <c r="E31">
        <f>INDEX('Financials USA'!$E$7:$N$19,MATCH('Input Data'!D31&amp;'Input Data'!C31,'Financials USA'!$A$7:$A$19,0),MATCH('Input Data'!B31,'Financials USA'!$E$1:$N$1,0))</f>
        <v>18760</v>
      </c>
      <c r="F31">
        <f>VLOOKUP(A31&amp;B31&amp;C31,'Gross Profit &amp; EBITDA'!$D$2:$F$61,2,FALSE) *E31</f>
        <v>15008</v>
      </c>
      <c r="G31">
        <f>VLOOKUP(A31&amp;B31&amp;C31,'Gross Profit &amp; EBITDA'!$D$2:$F$61,3,FALSE) *E31</f>
        <v>1876</v>
      </c>
      <c r="J31" t="s">
        <v>20</v>
      </c>
      <c r="K31">
        <f>GETPIVOTDATA("Sum of Gross Profit",$J$24)</f>
        <v>2075197.2000000009</v>
      </c>
    </row>
    <row r="32" spans="1:17" x14ac:dyDescent="0.35">
      <c r="A32" s="28" t="s">
        <v>14</v>
      </c>
      <c r="B32" s="28">
        <v>2023</v>
      </c>
      <c r="C32" s="28" t="s">
        <v>5</v>
      </c>
      <c r="D32" s="28" t="s">
        <v>4</v>
      </c>
      <c r="E32">
        <f>INDEX('Financials USA'!$E$7:$N$19,MATCH('Input Data'!D32&amp;'Input Data'!C32,'Financials USA'!$A$7:$A$19,0),MATCH('Input Data'!B32,'Financials USA'!$E$1:$N$1,0))</f>
        <v>6894</v>
      </c>
      <c r="F32">
        <f>VLOOKUP(A32&amp;B32&amp;C32,'Gross Profit &amp; EBITDA'!$D$2:$F$61,2,FALSE) *E32</f>
        <v>4825.8</v>
      </c>
      <c r="G32">
        <f>VLOOKUP(A32&amp;B32&amp;C32,'Gross Profit &amp; EBITDA'!$D$2:$F$61,3,FALSE) *E32</f>
        <v>1378.8000000000002</v>
      </c>
      <c r="J32" t="s">
        <v>31</v>
      </c>
      <c r="K32">
        <f>K33-K31</f>
        <v>-1531021.4000000011</v>
      </c>
    </row>
    <row r="33" spans="1:17" x14ac:dyDescent="0.35">
      <c r="A33" s="28" t="s">
        <v>14</v>
      </c>
      <c r="B33" s="28">
        <v>2023</v>
      </c>
      <c r="C33" s="28" t="s">
        <v>5</v>
      </c>
      <c r="D33" s="28" t="s">
        <v>6</v>
      </c>
      <c r="E33">
        <f>INDEX('Financials USA'!$E$7:$N$19,MATCH('Input Data'!D33&amp;'Input Data'!C33,'Financials USA'!$A$7:$A$19,0),MATCH('Input Data'!B33,'Financials USA'!$E$1:$N$1,0))</f>
        <v>18660</v>
      </c>
      <c r="F33">
        <f>VLOOKUP(A33&amp;B33&amp;C33,'Gross Profit &amp; EBITDA'!$D$2:$F$61,2,FALSE) *E33</f>
        <v>13062.000000000002</v>
      </c>
      <c r="G33">
        <f>VLOOKUP(A33&amp;B33&amp;C33,'Gross Profit &amp; EBITDA'!$D$2:$F$61,3,FALSE) *E33</f>
        <v>3732</v>
      </c>
      <c r="J33" t="s">
        <v>21</v>
      </c>
      <c r="K33">
        <f>GETPIVOTDATA("Sum of EBITDA",$J$24)</f>
        <v>544175.79999999981</v>
      </c>
    </row>
    <row r="34" spans="1:17" x14ac:dyDescent="0.35">
      <c r="A34" s="28" t="s">
        <v>14</v>
      </c>
      <c r="B34" s="28">
        <v>2023</v>
      </c>
      <c r="C34" s="28" t="s">
        <v>8</v>
      </c>
      <c r="D34" s="28" t="s">
        <v>4</v>
      </c>
      <c r="E34">
        <f>INDEX('Financials USA'!$E$7:$N$19,MATCH('Input Data'!D34&amp;'Input Data'!C34,'Financials USA'!$A$7:$A$19,0),MATCH('Input Data'!B34,'Financials USA'!$E$1:$N$1,0))</f>
        <v>13788</v>
      </c>
      <c r="F34">
        <f>VLOOKUP(A34&amp;B34&amp;C34,'Gross Profit &amp; EBITDA'!$D$2:$F$61,2,FALSE) *E34</f>
        <v>9651.6</v>
      </c>
      <c r="G34">
        <f>VLOOKUP(A34&amp;B34&amp;C34,'Gross Profit &amp; EBITDA'!$D$2:$F$61,3,FALSE) *E34</f>
        <v>2757.6000000000004</v>
      </c>
      <c r="P34" s="31" t="s">
        <v>0</v>
      </c>
      <c r="Q34" t="s">
        <v>26</v>
      </c>
    </row>
    <row r="35" spans="1:17" x14ac:dyDescent="0.35">
      <c r="A35" s="28" t="s">
        <v>14</v>
      </c>
      <c r="B35" s="28">
        <v>2023</v>
      </c>
      <c r="C35" s="28" t="s">
        <v>8</v>
      </c>
      <c r="D35" s="28" t="s">
        <v>6</v>
      </c>
      <c r="E35">
        <f>INDEX('Financials USA'!$E$7:$N$19,MATCH('Input Data'!D35&amp;'Input Data'!C35,'Financials USA'!$A$7:$A$19,0),MATCH('Input Data'!B35,'Financials USA'!$E$1:$N$1,0))</f>
        <v>111960</v>
      </c>
      <c r="F35">
        <f>VLOOKUP(A35&amp;B35&amp;C35,'Gross Profit &amp; EBITDA'!$D$2:$F$61,2,FALSE) *E35</f>
        <v>78372.000000000015</v>
      </c>
      <c r="G35">
        <f>VLOOKUP(A35&amp;B35&amp;C35,'Gross Profit &amp; EBITDA'!$D$2:$F$61,3,FALSE) *E35</f>
        <v>22392</v>
      </c>
      <c r="P35" s="31" t="s">
        <v>16</v>
      </c>
      <c r="Q35" t="s">
        <v>26</v>
      </c>
    </row>
    <row r="36" spans="1:17" x14ac:dyDescent="0.35">
      <c r="A36" s="28" t="s">
        <v>14</v>
      </c>
      <c r="B36" s="28">
        <v>2023</v>
      </c>
      <c r="C36" s="28" t="s">
        <v>9</v>
      </c>
      <c r="D36" s="28" t="s">
        <v>4</v>
      </c>
      <c r="E36">
        <f>INDEX('Financials USA'!$E$7:$N$19,MATCH('Input Data'!D36&amp;'Input Data'!C36,'Financials USA'!$A$7:$A$19,0),MATCH('Input Data'!B36,'Financials USA'!$E$1:$N$1,0))</f>
        <v>5064</v>
      </c>
      <c r="F36">
        <f>VLOOKUP(A36&amp;B36&amp;C36,'Gross Profit &amp; EBITDA'!$D$2:$F$61,2,FALSE) *E36</f>
        <v>4051.2000000000003</v>
      </c>
      <c r="G36">
        <f>VLOOKUP(A36&amp;B36&amp;C36,'Gross Profit &amp; EBITDA'!$D$2:$F$61,3,FALSE) *E36</f>
        <v>506.40000000000003</v>
      </c>
      <c r="P36" s="31" t="s">
        <v>17</v>
      </c>
      <c r="Q36" t="s">
        <v>26</v>
      </c>
    </row>
    <row r="37" spans="1:17" x14ac:dyDescent="0.35">
      <c r="A37" s="28" t="s">
        <v>14</v>
      </c>
      <c r="B37" s="28">
        <v>2023</v>
      </c>
      <c r="C37" s="28" t="s">
        <v>9</v>
      </c>
      <c r="D37" s="28" t="s">
        <v>6</v>
      </c>
      <c r="E37">
        <f>INDEX('Financials USA'!$E$7:$N$19,MATCH('Input Data'!D37&amp;'Input Data'!C37,'Financials USA'!$A$7:$A$19,0),MATCH('Input Data'!B37,'Financials USA'!$E$1:$N$1,0))</f>
        <v>15933</v>
      </c>
      <c r="F37">
        <f>VLOOKUP(A37&amp;B37&amp;C37,'Gross Profit &amp; EBITDA'!$D$2:$F$61,2,FALSE) *E37</f>
        <v>12746.400000000001</v>
      </c>
      <c r="G37">
        <f>VLOOKUP(A37&amp;B37&amp;C37,'Gross Profit &amp; EBITDA'!$D$2:$F$61,3,FALSE) *E37</f>
        <v>1593.3000000000002</v>
      </c>
    </row>
    <row r="38" spans="1:17" x14ac:dyDescent="0.35">
      <c r="A38" s="28" t="s">
        <v>14</v>
      </c>
      <c r="B38" s="28">
        <v>2024</v>
      </c>
      <c r="C38" s="28" t="s">
        <v>5</v>
      </c>
      <c r="D38" s="28" t="s">
        <v>4</v>
      </c>
      <c r="E38">
        <f>INDEX('Financials USA'!$E$7:$N$19,MATCH('Input Data'!D38&amp;'Input Data'!C38,'Financials USA'!$A$7:$A$19,0),MATCH('Input Data'!B38,'Financials USA'!$E$1:$N$1,0))</f>
        <v>8880</v>
      </c>
      <c r="F38">
        <f>VLOOKUP(A38&amp;B38&amp;C38,'Gross Profit &amp; EBITDA'!$D$2:$F$61,2,FALSE) *E38</f>
        <v>4440</v>
      </c>
      <c r="G38">
        <f>VLOOKUP(A38&amp;B38&amp;C38,'Gross Profit &amp; EBITDA'!$D$2:$F$61,3,FALSE) *E38</f>
        <v>1776</v>
      </c>
      <c r="P38" s="31" t="s">
        <v>33</v>
      </c>
    </row>
    <row r="39" spans="1:17" x14ac:dyDescent="0.35">
      <c r="A39" s="28" t="s">
        <v>14</v>
      </c>
      <c r="B39" s="28">
        <v>2024</v>
      </c>
      <c r="C39" s="28" t="s">
        <v>5</v>
      </c>
      <c r="D39" s="28" t="s">
        <v>6</v>
      </c>
      <c r="E39">
        <f>INDEX('Financials USA'!$E$7:$N$19,MATCH('Input Data'!D39&amp;'Input Data'!C39,'Financials USA'!$A$7:$A$19,0),MATCH('Input Data'!B39,'Financials USA'!$E$1:$N$1,0))</f>
        <v>13958</v>
      </c>
      <c r="F39">
        <f>VLOOKUP(A39&amp;B39&amp;C39,'Gross Profit &amp; EBITDA'!$D$2:$F$61,2,FALSE) *E39</f>
        <v>6979</v>
      </c>
      <c r="G39">
        <f>VLOOKUP(A39&amp;B39&amp;C39,'Gross Profit &amp; EBITDA'!$D$2:$F$61,3,FALSE) *E39</f>
        <v>2791.6000000000004</v>
      </c>
      <c r="P39" s="32" t="s">
        <v>28</v>
      </c>
      <c r="Q39" s="33">
        <v>544175.79999999981</v>
      </c>
    </row>
    <row r="40" spans="1:17" x14ac:dyDescent="0.35">
      <c r="A40" s="28" t="s">
        <v>14</v>
      </c>
      <c r="B40" s="28">
        <v>2024</v>
      </c>
      <c r="C40" s="28" t="s">
        <v>8</v>
      </c>
      <c r="D40" s="28" t="s">
        <v>4</v>
      </c>
      <c r="E40">
        <f>INDEX('Financials USA'!$E$7:$N$19,MATCH('Input Data'!D40&amp;'Input Data'!C40,'Financials USA'!$A$7:$A$19,0),MATCH('Input Data'!B40,'Financials USA'!$E$1:$N$1,0))</f>
        <v>53280</v>
      </c>
      <c r="F40">
        <f>VLOOKUP(A40&amp;B40&amp;C40,'Gross Profit &amp; EBITDA'!$D$2:$F$61,2,FALSE) *E40</f>
        <v>26640</v>
      </c>
      <c r="G40">
        <f>VLOOKUP(A40&amp;B40&amp;C40,'Gross Profit &amp; EBITDA'!$D$2:$F$61,3,FALSE) *E40</f>
        <v>5328</v>
      </c>
      <c r="P40" s="32" t="s">
        <v>35</v>
      </c>
      <c r="Q40" s="33">
        <v>2900628.2</v>
      </c>
    </row>
    <row r="41" spans="1:17" ht="16" x14ac:dyDescent="0.4">
      <c r="A41" s="28" t="s">
        <v>14</v>
      </c>
      <c r="B41" s="28">
        <v>2024</v>
      </c>
      <c r="C41" s="28" t="s">
        <v>8</v>
      </c>
      <c r="D41" s="28" t="s">
        <v>6</v>
      </c>
      <c r="E41">
        <f>INDEX('Financials USA'!$E$7:$N$19,MATCH('Input Data'!D41&amp;'Input Data'!C41,'Financials USA'!$A$7:$A$19,0),MATCH('Input Data'!B41,'Financials USA'!$E$1:$N$1,0))</f>
        <v>41874</v>
      </c>
      <c r="F41">
        <f>VLOOKUP(A41&amp;B41&amp;C41,'Gross Profit &amp; EBITDA'!$D$2:$F$61,2,FALSE) *E41</f>
        <v>20937</v>
      </c>
      <c r="G41">
        <f>VLOOKUP(A41&amp;B41&amp;C41,'Gross Profit &amp; EBITDA'!$D$2:$F$61,3,FALSE) *E41</f>
        <v>4187.4000000000005</v>
      </c>
      <c r="J41" s="31" t="s">
        <v>24</v>
      </c>
      <c r="K41" t="s">
        <v>27</v>
      </c>
    </row>
    <row r="42" spans="1:17" ht="16" x14ac:dyDescent="0.4">
      <c r="A42" s="28" t="s">
        <v>14</v>
      </c>
      <c r="B42" s="28">
        <v>2024</v>
      </c>
      <c r="C42" s="28" t="s">
        <v>9</v>
      </c>
      <c r="D42" s="28" t="s">
        <v>4</v>
      </c>
      <c r="E42">
        <f>INDEX('Financials USA'!$E$7:$N$19,MATCH('Input Data'!D42&amp;'Input Data'!C42,'Financials USA'!$A$7:$A$19,0),MATCH('Input Data'!B42,'Financials USA'!$E$1:$N$1,0))</f>
        <v>9666</v>
      </c>
      <c r="F42">
        <f>VLOOKUP(A42&amp;B42&amp;C42,'Gross Profit &amp; EBITDA'!$D$2:$F$61,2,FALSE) *E42</f>
        <v>6766.2000000000007</v>
      </c>
      <c r="G42">
        <f>VLOOKUP(A42&amp;B42&amp;C42,'Gross Profit &amp; EBITDA'!$D$2:$F$61,3,FALSE) *E42</f>
        <v>966.6</v>
      </c>
      <c r="J42" s="32" t="s">
        <v>15</v>
      </c>
      <c r="K42" s="33">
        <v>467756</v>
      </c>
      <c r="P42" t="s">
        <v>13</v>
      </c>
      <c r="Q42" s="26">
        <f>GETPIVOTDATA("Sum of EBITDA",$P$38)/SUM(GETPIVOTDATA("Sum of EBITDA",$P$38),GETPIVOTDATA("Sum of Difference ",$P$38))</f>
        <v>0.15797003254757014</v>
      </c>
    </row>
    <row r="43" spans="1:17" ht="16" x14ac:dyDescent="0.4">
      <c r="A43" s="28" t="s">
        <v>14</v>
      </c>
      <c r="B43" s="28">
        <v>2024</v>
      </c>
      <c r="C43" s="28" t="s">
        <v>9</v>
      </c>
      <c r="D43" s="28" t="s">
        <v>6</v>
      </c>
      <c r="E43">
        <f>INDEX('Financials USA'!$E$7:$N$19,MATCH('Input Data'!D43&amp;'Input Data'!C43,'Financials USA'!$A$7:$A$19,0),MATCH('Input Data'!B43,'Financials USA'!$E$1:$N$1,0))</f>
        <v>6528</v>
      </c>
      <c r="F43">
        <f>VLOOKUP(A43&amp;B43&amp;C43,'Gross Profit &amp; EBITDA'!$D$2:$F$61,2,FALSE) *E43</f>
        <v>4569.6000000000004</v>
      </c>
      <c r="G43">
        <f>VLOOKUP(A43&amp;B43&amp;C43,'Gross Profit &amp; EBITDA'!$D$2:$F$61,3,FALSE) *E43</f>
        <v>652.80000000000007</v>
      </c>
      <c r="J43" s="32" t="s">
        <v>14</v>
      </c>
      <c r="K43" s="33">
        <v>2977048</v>
      </c>
    </row>
    <row r="44" spans="1:17" ht="16" x14ac:dyDescent="0.4">
      <c r="A44" s="28" t="s">
        <v>14</v>
      </c>
      <c r="B44" s="28">
        <v>2025</v>
      </c>
      <c r="C44" s="28" t="s">
        <v>5</v>
      </c>
      <c r="D44" s="28" t="s">
        <v>4</v>
      </c>
      <c r="E44">
        <f>INDEX('Financials USA'!$E$7:$N$19,MATCH('Input Data'!D44&amp;'Input Data'!C44,'Financials USA'!$A$7:$A$19,0),MATCH('Input Data'!B44,'Financials USA'!$E$1:$N$1,0))</f>
        <v>4901</v>
      </c>
      <c r="F44">
        <f>VLOOKUP(A44&amp;B44&amp;C44,'Gross Profit &amp; EBITDA'!$D$2:$F$61,2,FALSE) *E44</f>
        <v>2940.6000000000004</v>
      </c>
      <c r="G44">
        <f>VLOOKUP(A44&amp;B44&amp;C44,'Gross Profit &amp; EBITDA'!$D$2:$F$61,3,FALSE) *E44</f>
        <v>490.1</v>
      </c>
      <c r="J44" s="32" t="s">
        <v>25</v>
      </c>
      <c r="K44" s="33">
        <v>3444804</v>
      </c>
    </row>
    <row r="45" spans="1:17" ht="16" x14ac:dyDescent="0.4">
      <c r="A45" s="28" t="s">
        <v>14</v>
      </c>
      <c r="B45" s="28">
        <v>2025</v>
      </c>
      <c r="C45" s="28" t="s">
        <v>5</v>
      </c>
      <c r="D45" s="28" t="s">
        <v>6</v>
      </c>
      <c r="E45">
        <f>INDEX('Financials USA'!$E$7:$N$19,MATCH('Input Data'!D45&amp;'Input Data'!C45,'Financials USA'!$A$7:$A$19,0),MATCH('Input Data'!B45,'Financials USA'!$E$1:$N$1,0))</f>
        <v>26427</v>
      </c>
      <c r="F45">
        <f>VLOOKUP(A45&amp;B45&amp;C45,'Gross Profit &amp; EBITDA'!$D$2:$F$61,2,FALSE) *E45</f>
        <v>15856.200000000003</v>
      </c>
      <c r="G45">
        <f>VLOOKUP(A45&amp;B45&amp;C45,'Gross Profit &amp; EBITDA'!$D$2:$F$61,3,FALSE) *E45</f>
        <v>2642.7000000000003</v>
      </c>
    </row>
    <row r="46" spans="1:17" ht="16" x14ac:dyDescent="0.4">
      <c r="A46" s="28" t="s">
        <v>14</v>
      </c>
      <c r="B46" s="28">
        <v>2025</v>
      </c>
      <c r="C46" s="28" t="s">
        <v>8</v>
      </c>
      <c r="D46" s="28" t="s">
        <v>4</v>
      </c>
      <c r="E46">
        <f>INDEX('Financials USA'!$E$7:$N$19,MATCH('Input Data'!D46&amp;'Input Data'!C46,'Financials USA'!$A$7:$A$19,0),MATCH('Input Data'!B46,'Financials USA'!$E$1:$N$1,0))</f>
        <v>14703</v>
      </c>
      <c r="F46">
        <f>VLOOKUP(A46&amp;B46&amp;C46,'Gross Profit &amp; EBITDA'!$D$2:$F$61,2,FALSE) *E46</f>
        <v>10292.1</v>
      </c>
      <c r="G46">
        <f>VLOOKUP(A46&amp;B46&amp;C46,'Gross Profit &amp; EBITDA'!$D$2:$F$61,3,FALSE) *E46</f>
        <v>2940.6000000000004</v>
      </c>
    </row>
    <row r="47" spans="1:17" ht="16" x14ac:dyDescent="0.4">
      <c r="A47" s="28" t="s">
        <v>14</v>
      </c>
      <c r="B47" s="28">
        <v>2025</v>
      </c>
      <c r="C47" s="28" t="s">
        <v>8</v>
      </c>
      <c r="D47" s="28" t="s">
        <v>6</v>
      </c>
      <c r="E47">
        <f>INDEX('Financials USA'!$E$7:$N$19,MATCH('Input Data'!D47&amp;'Input Data'!C47,'Financials USA'!$A$7:$A$19,0),MATCH('Input Data'!B47,'Financials USA'!$E$1:$N$1,0))</f>
        <v>52854</v>
      </c>
      <c r="F47">
        <f>VLOOKUP(A47&amp;B47&amp;C47,'Gross Profit &amp; EBITDA'!$D$2:$F$61,2,FALSE) *E47</f>
        <v>36997.800000000003</v>
      </c>
      <c r="G47">
        <f>VLOOKUP(A47&amp;B47&amp;C47,'Gross Profit &amp; EBITDA'!$D$2:$F$61,3,FALSE) *E47</f>
        <v>10570.800000000001</v>
      </c>
      <c r="J47" s="34" t="s">
        <v>11</v>
      </c>
      <c r="K47" s="35" t="s">
        <v>19</v>
      </c>
    </row>
    <row r="48" spans="1:17" ht="16" x14ac:dyDescent="0.4">
      <c r="A48" s="28" t="s">
        <v>14</v>
      </c>
      <c r="B48" s="28">
        <v>2025</v>
      </c>
      <c r="C48" s="28" t="s">
        <v>9</v>
      </c>
      <c r="D48" s="28" t="s">
        <v>4</v>
      </c>
      <c r="E48">
        <f>INDEX('Financials USA'!$E$7:$N$19,MATCH('Input Data'!D48&amp;'Input Data'!C48,'Financials USA'!$A$7:$A$19,0),MATCH('Input Data'!B48,'Financials USA'!$E$1:$N$1,0))</f>
        <v>1365</v>
      </c>
      <c r="F48">
        <f>VLOOKUP(A48&amp;B48&amp;C48,'Gross Profit &amp; EBITDA'!$D$2:$F$61,2,FALSE) *E48</f>
        <v>682.5</v>
      </c>
      <c r="G48">
        <f>VLOOKUP(A48&amp;B48&amp;C48,'Gross Profit &amp; EBITDA'!$D$2:$F$61,3,FALSE) *E48</f>
        <v>273</v>
      </c>
      <c r="J48" s="35" t="str">
        <f>J42</f>
        <v>Canada</v>
      </c>
      <c r="K48" s="35">
        <f>GETPIVOTDATA("Revenue",$J$41,"Country","Canada")</f>
        <v>467756</v>
      </c>
    </row>
    <row r="49" spans="1:11" ht="16" x14ac:dyDescent="0.4">
      <c r="A49" s="28" t="s">
        <v>14</v>
      </c>
      <c r="B49" s="28">
        <v>2025</v>
      </c>
      <c r="C49" s="28" t="s">
        <v>9</v>
      </c>
      <c r="D49" s="28" t="s">
        <v>6</v>
      </c>
      <c r="E49">
        <f>INDEX('Financials USA'!$E$7:$N$19,MATCH('Input Data'!D49&amp;'Input Data'!C49,'Financials USA'!$A$7:$A$19,0),MATCH('Input Data'!B49,'Financials USA'!$E$1:$N$1,0))</f>
        <v>68814</v>
      </c>
      <c r="F49">
        <f>VLOOKUP(A49&amp;B49&amp;C49,'Gross Profit &amp; EBITDA'!$D$2:$F$61,2,FALSE) *E49</f>
        <v>34407</v>
      </c>
      <c r="G49">
        <f>VLOOKUP(A49&amp;B49&amp;C49,'Gross Profit &amp; EBITDA'!$D$2:$F$61,3,FALSE) *E49</f>
        <v>13762.800000000001</v>
      </c>
      <c r="J49" s="35" t="str">
        <f>J43</f>
        <v>USA</v>
      </c>
      <c r="K49" s="35">
        <f>GETPIVOTDATA("Revenue",$J$41,"Country","USA")</f>
        <v>2977048</v>
      </c>
    </row>
    <row r="50" spans="1:11" ht="16" x14ac:dyDescent="0.4">
      <c r="A50" s="28" t="s">
        <v>14</v>
      </c>
      <c r="B50" s="28">
        <v>2026</v>
      </c>
      <c r="C50" s="28" t="s">
        <v>5</v>
      </c>
      <c r="D50" s="28" t="s">
        <v>4</v>
      </c>
      <c r="E50">
        <f>INDEX('Financials USA'!$E$7:$N$19,MATCH('Input Data'!D50&amp;'Input Data'!C50,'Financials USA'!$A$7:$A$19,0),MATCH('Input Data'!B50,'Financials USA'!$E$1:$N$1,0))</f>
        <v>3828</v>
      </c>
      <c r="F50">
        <f>VLOOKUP(A50&amp;B50&amp;C50,'Gross Profit &amp; EBITDA'!$D$2:$F$61,2,FALSE) *E50</f>
        <v>1914</v>
      </c>
      <c r="G50">
        <f>VLOOKUP(A50&amp;B50&amp;C50,'Gross Profit &amp; EBITDA'!$D$2:$F$61,3,FALSE) *E50</f>
        <v>765.6</v>
      </c>
    </row>
    <row r="51" spans="1:11" ht="16" x14ac:dyDescent="0.4">
      <c r="A51" s="28" t="s">
        <v>14</v>
      </c>
      <c r="B51" s="28">
        <v>2026</v>
      </c>
      <c r="C51" s="28" t="s">
        <v>5</v>
      </c>
      <c r="D51" s="28" t="s">
        <v>6</v>
      </c>
      <c r="E51">
        <f>INDEX('Financials USA'!$E$7:$N$19,MATCH('Input Data'!D51&amp;'Input Data'!C51,'Financials USA'!$A$7:$A$19,0),MATCH('Input Data'!B51,'Financials USA'!$E$1:$N$1,0))</f>
        <v>24219</v>
      </c>
      <c r="F51">
        <f>VLOOKUP(A51&amp;B51&amp;C51,'Gross Profit &amp; EBITDA'!$D$2:$F$61,2,FALSE) *E51</f>
        <v>12109.5</v>
      </c>
      <c r="G51">
        <f>VLOOKUP(A51&amp;B51&amp;C51,'Gross Profit &amp; EBITDA'!$D$2:$F$61,3,FALSE) *E51</f>
        <v>4843.8</v>
      </c>
    </row>
    <row r="52" spans="1:11" ht="16" x14ac:dyDescent="0.4">
      <c r="A52" s="28" t="s">
        <v>14</v>
      </c>
      <c r="B52" s="28">
        <v>2026</v>
      </c>
      <c r="C52" s="28" t="s">
        <v>8</v>
      </c>
      <c r="D52" s="28" t="s">
        <v>4</v>
      </c>
      <c r="E52">
        <f>INDEX('Financials USA'!$E$7:$N$19,MATCH('Input Data'!D52&amp;'Input Data'!C52,'Financials USA'!$A$7:$A$19,0),MATCH('Input Data'!B52,'Financials USA'!$E$1:$N$1,0))</f>
        <v>3828</v>
      </c>
      <c r="F52">
        <f>VLOOKUP(A52&amp;B52&amp;C52,'Gross Profit &amp; EBITDA'!$D$2:$F$61,2,FALSE) *E52</f>
        <v>2296.8000000000002</v>
      </c>
      <c r="G52">
        <f>VLOOKUP(A52&amp;B52&amp;C52,'Gross Profit &amp; EBITDA'!$D$2:$F$61,3,FALSE) *E52</f>
        <v>765.6</v>
      </c>
    </row>
    <row r="53" spans="1:11" ht="16" x14ac:dyDescent="0.4">
      <c r="A53" s="28" t="s">
        <v>14</v>
      </c>
      <c r="B53" s="28">
        <v>2026</v>
      </c>
      <c r="C53" s="28" t="s">
        <v>8</v>
      </c>
      <c r="D53" s="28" t="s">
        <v>6</v>
      </c>
      <c r="E53">
        <f>INDEX('Financials USA'!$E$7:$N$19,MATCH('Input Data'!D53&amp;'Input Data'!C53,'Financials USA'!$A$7:$A$19,0),MATCH('Input Data'!B53,'Financials USA'!$E$1:$N$1,0))</f>
        <v>96876</v>
      </c>
      <c r="F53">
        <f>VLOOKUP(A53&amp;B53&amp;C53,'Gross Profit &amp; EBITDA'!$D$2:$F$61,2,FALSE) *E53</f>
        <v>58125.600000000006</v>
      </c>
      <c r="G53">
        <f>VLOOKUP(A53&amp;B53&amp;C53,'Gross Profit &amp; EBITDA'!$D$2:$F$61,3,FALSE) *E53</f>
        <v>19375.2</v>
      </c>
    </row>
    <row r="54" spans="1:11" ht="16" x14ac:dyDescent="0.4">
      <c r="A54" s="28" t="s">
        <v>14</v>
      </c>
      <c r="B54" s="28">
        <v>2026</v>
      </c>
      <c r="C54" s="28" t="s">
        <v>9</v>
      </c>
      <c r="D54" s="28" t="s">
        <v>4</v>
      </c>
      <c r="E54">
        <f>INDEX('Financials USA'!$E$7:$N$19,MATCH('Input Data'!D54&amp;'Input Data'!C54,'Financials USA'!$A$7:$A$19,0),MATCH('Input Data'!B54,'Financials USA'!$E$1:$N$1,0))</f>
        <v>3022</v>
      </c>
      <c r="F54">
        <f>VLOOKUP(A54&amp;B54&amp;C54,'Gross Profit &amp; EBITDA'!$D$2:$F$61,2,FALSE) *E54</f>
        <v>1511</v>
      </c>
      <c r="G54">
        <f>VLOOKUP(A54&amp;B54&amp;C54,'Gross Profit &amp; EBITDA'!$D$2:$F$61,3,FALSE) *E54</f>
        <v>604.4</v>
      </c>
    </row>
    <row r="55" spans="1:11" ht="16" x14ac:dyDescent="0.4">
      <c r="A55" s="28" t="s">
        <v>14</v>
      </c>
      <c r="B55" s="28">
        <v>2026</v>
      </c>
      <c r="C55" s="28" t="s">
        <v>9</v>
      </c>
      <c r="D55" s="28" t="s">
        <v>6</v>
      </c>
      <c r="E55">
        <f>INDEX('Financials USA'!$E$7:$N$19,MATCH('Input Data'!D55&amp;'Input Data'!C55,'Financials USA'!$A$7:$A$19,0),MATCH('Input Data'!B55,'Financials USA'!$E$1:$N$1,0))</f>
        <v>32694</v>
      </c>
      <c r="F55">
        <f>VLOOKUP(A55&amp;B55&amp;C55,'Gross Profit &amp; EBITDA'!$D$2:$F$61,2,FALSE) *E55</f>
        <v>16347</v>
      </c>
      <c r="G55">
        <f>VLOOKUP(A55&amp;B55&amp;C55,'Gross Profit &amp; EBITDA'!$D$2:$F$61,3,FALSE) *E55</f>
        <v>6538.8</v>
      </c>
    </row>
    <row r="56" spans="1:11" ht="16" x14ac:dyDescent="0.4">
      <c r="A56" s="28" t="s">
        <v>14</v>
      </c>
      <c r="B56" s="28">
        <v>2027</v>
      </c>
      <c r="C56" s="28" t="s">
        <v>5</v>
      </c>
      <c r="D56" s="28" t="s">
        <v>4</v>
      </c>
      <c r="E56">
        <f>INDEX('Financials USA'!$E$7:$N$19,MATCH('Input Data'!D56&amp;'Input Data'!C56,'Financials USA'!$A$7:$A$19,0),MATCH('Input Data'!B56,'Financials USA'!$E$1:$N$1,0))</f>
        <v>5424</v>
      </c>
      <c r="F56">
        <f>VLOOKUP(A56&amp;B56&amp;C56,'Gross Profit &amp; EBITDA'!$D$2:$F$61,2,FALSE) *E56</f>
        <v>2712</v>
      </c>
      <c r="G56">
        <f>VLOOKUP(A56&amp;B56&amp;C56,'Gross Profit &amp; EBITDA'!$D$2:$F$61,3,FALSE) *E56</f>
        <v>542.4</v>
      </c>
    </row>
    <row r="57" spans="1:11" ht="16" x14ac:dyDescent="0.4">
      <c r="A57" s="28" t="s">
        <v>14</v>
      </c>
      <c r="B57" s="28">
        <v>2027</v>
      </c>
      <c r="C57" s="28" t="s">
        <v>5</v>
      </c>
      <c r="D57" s="28" t="s">
        <v>6</v>
      </c>
      <c r="E57">
        <f>INDEX('Financials USA'!$E$7:$N$19,MATCH('Input Data'!D57&amp;'Input Data'!C57,'Financials USA'!$A$7:$A$19,0),MATCH('Input Data'!B57,'Financials USA'!$E$1:$N$1,0))</f>
        <v>23442</v>
      </c>
      <c r="F57">
        <f>VLOOKUP(A57&amp;B57&amp;C57,'Gross Profit &amp; EBITDA'!$D$2:$F$61,2,FALSE) *E57</f>
        <v>11721</v>
      </c>
      <c r="G57">
        <f>VLOOKUP(A57&amp;B57&amp;C57,'Gross Profit &amp; EBITDA'!$D$2:$F$61,3,FALSE) *E57</f>
        <v>2344.2000000000003</v>
      </c>
    </row>
    <row r="58" spans="1:11" ht="16" x14ac:dyDescent="0.4">
      <c r="A58" s="28" t="s">
        <v>14</v>
      </c>
      <c r="B58" s="28">
        <v>2027</v>
      </c>
      <c r="C58" s="28" t="s">
        <v>8</v>
      </c>
      <c r="D58" s="28" t="s">
        <v>4</v>
      </c>
      <c r="E58">
        <f>INDEX('Financials USA'!$E$7:$N$19,MATCH('Input Data'!D58&amp;'Input Data'!C58,'Financials USA'!$A$7:$A$19,0),MATCH('Input Data'!B58,'Financials USA'!$E$1:$N$1,0))</f>
        <v>5424</v>
      </c>
      <c r="F58">
        <f>VLOOKUP(A58&amp;B58&amp;C58,'Gross Profit &amp; EBITDA'!$D$2:$F$61,2,FALSE) *E58</f>
        <v>2712</v>
      </c>
      <c r="G58">
        <f>VLOOKUP(A58&amp;B58&amp;C58,'Gross Profit &amp; EBITDA'!$D$2:$F$61,3,FALSE) *E58</f>
        <v>1084.8</v>
      </c>
    </row>
    <row r="59" spans="1:11" ht="16" x14ac:dyDescent="0.4">
      <c r="A59" s="28" t="s">
        <v>14</v>
      </c>
      <c r="B59" s="28">
        <v>2027</v>
      </c>
      <c r="C59" s="28" t="s">
        <v>8</v>
      </c>
      <c r="D59" s="28" t="s">
        <v>6</v>
      </c>
      <c r="E59">
        <f>INDEX('Financials USA'!$E$7:$N$19,MATCH('Input Data'!D59&amp;'Input Data'!C59,'Financials USA'!$A$7:$A$19,0),MATCH('Input Data'!B59,'Financials USA'!$E$1:$N$1,0))</f>
        <v>140652</v>
      </c>
      <c r="F59">
        <f>VLOOKUP(A59&amp;B59&amp;C59,'Gross Profit &amp; EBITDA'!$D$2:$F$61,2,FALSE) *E59</f>
        <v>70326</v>
      </c>
      <c r="G59">
        <f>VLOOKUP(A59&amp;B59&amp;C59,'Gross Profit &amp; EBITDA'!$D$2:$F$61,3,FALSE) *E59</f>
        <v>28130.400000000001</v>
      </c>
    </row>
    <row r="60" spans="1:11" ht="16" x14ac:dyDescent="0.4">
      <c r="A60" s="28" t="s">
        <v>14</v>
      </c>
      <c r="B60" s="28">
        <v>2027</v>
      </c>
      <c r="C60" s="28" t="s">
        <v>9</v>
      </c>
      <c r="D60" s="28" t="s">
        <v>4</v>
      </c>
      <c r="E60">
        <f>INDEX('Financials USA'!$E$7:$N$19,MATCH('Input Data'!D60&amp;'Input Data'!C60,'Financials USA'!$A$7:$A$19,0),MATCH('Input Data'!B60,'Financials USA'!$E$1:$N$1,0))</f>
        <v>15468</v>
      </c>
      <c r="F60">
        <f>VLOOKUP(A60&amp;B60&amp;C60,'Gross Profit &amp; EBITDA'!$D$2:$F$61,2,FALSE) *E60</f>
        <v>9280.8000000000011</v>
      </c>
      <c r="G60">
        <f>VLOOKUP(A60&amp;B60&amp;C60,'Gross Profit &amp; EBITDA'!$D$2:$F$61,3,FALSE) *E60</f>
        <v>3093.6000000000004</v>
      </c>
    </row>
    <row r="61" spans="1:11" ht="16" x14ac:dyDescent="0.4">
      <c r="A61" s="28" t="s">
        <v>14</v>
      </c>
      <c r="B61" s="28">
        <v>2027</v>
      </c>
      <c r="C61" s="28" t="s">
        <v>9</v>
      </c>
      <c r="D61" s="28" t="s">
        <v>6</v>
      </c>
      <c r="E61">
        <f>INDEX('Financials USA'!$E$7:$N$19,MATCH('Input Data'!D61&amp;'Input Data'!C61,'Financials USA'!$A$7:$A$19,0),MATCH('Input Data'!B61,'Financials USA'!$E$1:$N$1,0))</f>
        <v>9172</v>
      </c>
      <c r="F61">
        <f>VLOOKUP(A61&amp;B61&amp;C61,'Gross Profit &amp; EBITDA'!$D$2:$F$61,2,FALSE) *E61</f>
        <v>5503.2000000000007</v>
      </c>
      <c r="G61">
        <f>VLOOKUP(A61&amp;B61&amp;C61,'Gross Profit &amp; EBITDA'!$D$2:$F$61,3,FALSE) *E61</f>
        <v>1834.4</v>
      </c>
    </row>
    <row r="62" spans="1:11" ht="16" x14ac:dyDescent="0.4">
      <c r="A62" s="28" t="s">
        <v>14</v>
      </c>
      <c r="B62" s="28">
        <v>2018</v>
      </c>
      <c r="C62" s="28" t="s">
        <v>5</v>
      </c>
      <c r="D62" s="28" t="s">
        <v>4</v>
      </c>
      <c r="E62">
        <f>INDEX('Financials USA'!$E$7:$N$19,MATCH('Input Data'!D62&amp;'Input Data'!C62,'Financials USA'!$A$7:$A$19,0),MATCH('Input Data'!B62,'Financials USA'!$E$1:$N$1,0))</f>
        <v>1869</v>
      </c>
      <c r="F62">
        <f>VLOOKUP(A62&amp;B62&amp;C62,'Gross Profit &amp; EBITDA'!$D$2:$F$61,2,FALSE) *E62</f>
        <v>934.5</v>
      </c>
      <c r="G62">
        <f>VLOOKUP(A62&amp;B62&amp;C62,'Gross Profit &amp; EBITDA'!$D$2:$F$61,3,FALSE) *E62</f>
        <v>373.8</v>
      </c>
    </row>
    <row r="63" spans="1:11" ht="16" x14ac:dyDescent="0.4">
      <c r="A63" s="28" t="s">
        <v>14</v>
      </c>
      <c r="B63" s="28">
        <v>2018</v>
      </c>
      <c r="C63" s="28" t="s">
        <v>5</v>
      </c>
      <c r="D63" s="28" t="s">
        <v>6</v>
      </c>
      <c r="E63">
        <f>INDEX('Financials USA'!$E$7:$N$19,MATCH('Input Data'!D63&amp;'Input Data'!C63,'Financials USA'!$A$7:$A$19,0),MATCH('Input Data'!B63,'Financials USA'!$E$1:$N$1,0))</f>
        <v>23961</v>
      </c>
      <c r="F63">
        <f>VLOOKUP(A63&amp;B63&amp;C63,'Gross Profit &amp; EBITDA'!$D$2:$F$61,2,FALSE) *E63</f>
        <v>11980.5</v>
      </c>
      <c r="G63">
        <f>VLOOKUP(A63&amp;B63&amp;C63,'Gross Profit &amp; EBITDA'!$D$2:$F$61,3,FALSE) *E63</f>
        <v>4792.2</v>
      </c>
    </row>
    <row r="64" spans="1:11" ht="16" x14ac:dyDescent="0.4">
      <c r="A64" s="28" t="s">
        <v>14</v>
      </c>
      <c r="B64" s="28">
        <v>2018</v>
      </c>
      <c r="C64" s="28" t="s">
        <v>8</v>
      </c>
      <c r="D64" s="28" t="s">
        <v>4</v>
      </c>
      <c r="E64">
        <f>INDEX('Financials USA'!$E$7:$N$19,MATCH('Input Data'!D64&amp;'Input Data'!C64,'Financials USA'!$A$7:$A$19,0),MATCH('Input Data'!B64,'Financials USA'!$E$1:$N$1,0))</f>
        <v>5607</v>
      </c>
      <c r="F64">
        <f>VLOOKUP(A64&amp;B64&amp;C64,'Gross Profit &amp; EBITDA'!$D$2:$F$61,2,FALSE) *E64</f>
        <v>3924.9000000000005</v>
      </c>
      <c r="G64">
        <f>VLOOKUP(A64&amp;B64&amp;C64,'Gross Profit &amp; EBITDA'!$D$2:$F$61,3,FALSE) *E64</f>
        <v>1121.4000000000001</v>
      </c>
    </row>
    <row r="65" spans="1:7" ht="16" x14ac:dyDescent="0.4">
      <c r="A65" s="28" t="s">
        <v>14</v>
      </c>
      <c r="B65" s="28">
        <v>2018</v>
      </c>
      <c r="C65" s="28" t="s">
        <v>8</v>
      </c>
      <c r="D65" s="28" t="s">
        <v>6</v>
      </c>
      <c r="E65">
        <f>INDEX('Financials USA'!$E$7:$N$19,MATCH('Input Data'!D65&amp;'Input Data'!C65,'Financials USA'!$A$7:$A$19,0),MATCH('Input Data'!B65,'Financials USA'!$E$1:$N$1,0))</f>
        <v>23961</v>
      </c>
      <c r="F65">
        <f>VLOOKUP(A65&amp;B65&amp;C65,'Gross Profit &amp; EBITDA'!$D$2:$F$61,2,FALSE) *E65</f>
        <v>16772.7</v>
      </c>
      <c r="G65">
        <f>VLOOKUP(A65&amp;B65&amp;C65,'Gross Profit &amp; EBITDA'!$D$2:$F$61,3,FALSE) *E65</f>
        <v>4792.2</v>
      </c>
    </row>
    <row r="66" spans="1:7" ht="16" x14ac:dyDescent="0.4">
      <c r="A66" s="28" t="s">
        <v>14</v>
      </c>
      <c r="B66" s="28">
        <v>2018</v>
      </c>
      <c r="C66" s="28" t="s">
        <v>9</v>
      </c>
      <c r="D66" s="28" t="s">
        <v>4</v>
      </c>
      <c r="E66">
        <f>INDEX('Financials USA'!$E$7:$N$19,MATCH('Input Data'!D66&amp;'Input Data'!C66,'Financials USA'!$A$7:$A$19,0),MATCH('Input Data'!B66,'Financials USA'!$E$1:$N$1,0))</f>
        <v>684</v>
      </c>
      <c r="F66">
        <f>VLOOKUP(A66&amp;B66&amp;C66,'Gross Profit &amp; EBITDA'!$D$2:$F$61,2,FALSE) *E66</f>
        <v>478.80000000000007</v>
      </c>
      <c r="G66">
        <f>VLOOKUP(A66&amp;B66&amp;C66,'Gross Profit &amp; EBITDA'!$D$2:$F$61,3,FALSE) *E66</f>
        <v>68.400000000000006</v>
      </c>
    </row>
    <row r="67" spans="1:7" ht="16" x14ac:dyDescent="0.4">
      <c r="A67" s="28" t="s">
        <v>14</v>
      </c>
      <c r="B67" s="28">
        <v>2018</v>
      </c>
      <c r="C67" s="28" t="s">
        <v>9</v>
      </c>
      <c r="D67" s="28" t="s">
        <v>6</v>
      </c>
      <c r="E67">
        <f>INDEX('Financials USA'!$E$7:$N$19,MATCH('Input Data'!D67&amp;'Input Data'!C67,'Financials USA'!$A$7:$A$19,0),MATCH('Input Data'!B67,'Financials USA'!$E$1:$N$1,0))</f>
        <v>9098</v>
      </c>
      <c r="F67">
        <f>VLOOKUP(A67&amp;B67&amp;C67,'Gross Profit &amp; EBITDA'!$D$2:$F$61,2,FALSE) *E67</f>
        <v>6368.6</v>
      </c>
      <c r="G67">
        <f>VLOOKUP(A67&amp;B67&amp;C67,'Gross Profit &amp; EBITDA'!$D$2:$F$61,3,FALSE) *E67</f>
        <v>909.80000000000007</v>
      </c>
    </row>
    <row r="68" spans="1:7" ht="16" x14ac:dyDescent="0.4">
      <c r="A68" s="28" t="s">
        <v>14</v>
      </c>
      <c r="B68" s="28">
        <v>2019</v>
      </c>
      <c r="C68" s="28" t="s">
        <v>5</v>
      </c>
      <c r="D68" s="28" t="s">
        <v>4</v>
      </c>
      <c r="E68">
        <f>INDEX('Financials USA'!$E$7:$N$19,MATCH('Input Data'!D68&amp;'Input Data'!C68,'Financials USA'!$A$7:$A$19,0),MATCH('Input Data'!B68,'Financials USA'!$E$1:$N$1,0))</f>
        <v>3211</v>
      </c>
      <c r="F68">
        <f>VLOOKUP(A68&amp;B68&amp;C68,'Gross Profit &amp; EBITDA'!$D$2:$F$61,2,FALSE) *E68</f>
        <v>1605.5</v>
      </c>
      <c r="G68">
        <f>VLOOKUP(A68&amp;B68&amp;C68,'Gross Profit &amp; EBITDA'!$D$2:$F$61,3,FALSE) *E68</f>
        <v>321.10000000000002</v>
      </c>
    </row>
    <row r="69" spans="1:7" ht="16" x14ac:dyDescent="0.4">
      <c r="A69" s="28" t="s">
        <v>14</v>
      </c>
      <c r="B69" s="28">
        <v>2019</v>
      </c>
      <c r="C69" s="28" t="s">
        <v>5</v>
      </c>
      <c r="D69" s="28" t="s">
        <v>6</v>
      </c>
      <c r="E69">
        <f>INDEX('Financials USA'!$E$7:$N$19,MATCH('Input Data'!D69&amp;'Input Data'!C69,'Financials USA'!$A$7:$A$19,0),MATCH('Input Data'!B69,'Financials USA'!$E$1:$N$1,0))</f>
        <v>15956</v>
      </c>
      <c r="F69">
        <f>VLOOKUP(A69&amp;B69&amp;C69,'Gross Profit &amp; EBITDA'!$D$2:$F$61,2,FALSE) *E69</f>
        <v>7978</v>
      </c>
      <c r="G69">
        <f>VLOOKUP(A69&amp;B69&amp;C69,'Gross Profit &amp; EBITDA'!$D$2:$F$61,3,FALSE) *E69</f>
        <v>1595.6000000000001</v>
      </c>
    </row>
    <row r="70" spans="1:7" ht="16" x14ac:dyDescent="0.4">
      <c r="A70" s="28" t="s">
        <v>14</v>
      </c>
      <c r="B70" s="28">
        <v>2019</v>
      </c>
      <c r="C70" s="28" t="s">
        <v>8</v>
      </c>
      <c r="D70" s="28" t="s">
        <v>4</v>
      </c>
      <c r="E70">
        <f>INDEX('Financials USA'!$E$7:$N$19,MATCH('Input Data'!D70&amp;'Input Data'!C70,'Financials USA'!$A$7:$A$19,0),MATCH('Input Data'!B70,'Financials USA'!$E$1:$N$1,0))</f>
        <v>12844</v>
      </c>
      <c r="F70">
        <f>VLOOKUP(A70&amp;B70&amp;C70,'Gross Profit &amp; EBITDA'!$D$2:$F$61,2,FALSE) *E70</f>
        <v>6422</v>
      </c>
      <c r="G70">
        <f>VLOOKUP(A70&amp;B70&amp;C70,'Gross Profit &amp; EBITDA'!$D$2:$F$61,3,FALSE) *E70</f>
        <v>1284.4000000000001</v>
      </c>
    </row>
    <row r="71" spans="1:7" ht="16" x14ac:dyDescent="0.4">
      <c r="A71" s="28" t="s">
        <v>14</v>
      </c>
      <c r="B71" s="28">
        <v>2019</v>
      </c>
      <c r="C71" s="28" t="s">
        <v>8</v>
      </c>
      <c r="D71" s="28" t="s">
        <v>6</v>
      </c>
      <c r="E71">
        <f>INDEX('Financials USA'!$E$7:$N$19,MATCH('Input Data'!D71&amp;'Input Data'!C71,'Financials USA'!$A$7:$A$19,0),MATCH('Input Data'!B71,'Financials USA'!$E$1:$N$1,0))</f>
        <v>95736</v>
      </c>
      <c r="F71">
        <f>VLOOKUP(A71&amp;B71&amp;C71,'Gross Profit &amp; EBITDA'!$D$2:$F$61,2,FALSE) *E71</f>
        <v>47868</v>
      </c>
      <c r="G71">
        <f>VLOOKUP(A71&amp;B71&amp;C71,'Gross Profit &amp; EBITDA'!$D$2:$F$61,3,FALSE) *E71</f>
        <v>9573.6</v>
      </c>
    </row>
    <row r="72" spans="1:7" ht="16" x14ac:dyDescent="0.4">
      <c r="A72" s="28" t="s">
        <v>14</v>
      </c>
      <c r="B72" s="28">
        <v>2019</v>
      </c>
      <c r="C72" s="28" t="s">
        <v>9</v>
      </c>
      <c r="D72" s="28" t="s">
        <v>4</v>
      </c>
      <c r="E72">
        <f>INDEX('Financials USA'!$E$7:$N$19,MATCH('Input Data'!D72&amp;'Input Data'!C72,'Financials USA'!$A$7:$A$19,0),MATCH('Input Data'!B72,'Financials USA'!$E$1:$N$1,0))</f>
        <v>17682</v>
      </c>
      <c r="F72">
        <f>VLOOKUP(A72&amp;B72&amp;C72,'Gross Profit &amp; EBITDA'!$D$2:$F$61,2,FALSE) *E72</f>
        <v>10609.2</v>
      </c>
      <c r="G72">
        <f>VLOOKUP(A72&amp;B72&amp;C72,'Gross Profit &amp; EBITDA'!$D$2:$F$61,3,FALSE) *E72</f>
        <v>3536.4</v>
      </c>
    </row>
    <row r="73" spans="1:7" ht="16" x14ac:dyDescent="0.4">
      <c r="A73" s="28" t="s">
        <v>14</v>
      </c>
      <c r="B73" s="28">
        <v>2019</v>
      </c>
      <c r="C73" s="28" t="s">
        <v>9</v>
      </c>
      <c r="D73" s="28" t="s">
        <v>6</v>
      </c>
      <c r="E73">
        <f>INDEX('Financials USA'!$E$7:$N$19,MATCH('Input Data'!D73&amp;'Input Data'!C73,'Financials USA'!$A$7:$A$19,0),MATCH('Input Data'!B73,'Financials USA'!$E$1:$N$1,0))</f>
        <v>19683</v>
      </c>
      <c r="F73">
        <f>VLOOKUP(A73&amp;B73&amp;C73,'Gross Profit &amp; EBITDA'!$D$2:$F$61,2,FALSE) *E73</f>
        <v>11809.800000000001</v>
      </c>
      <c r="G73">
        <f>VLOOKUP(A73&amp;B73&amp;C73,'Gross Profit &amp; EBITDA'!$D$2:$F$61,3,FALSE) *E73</f>
        <v>3936.6000000000004</v>
      </c>
    </row>
    <row r="74" spans="1:7" ht="16" x14ac:dyDescent="0.4">
      <c r="A74" s="28" t="s">
        <v>14</v>
      </c>
      <c r="B74" s="28">
        <v>2020</v>
      </c>
      <c r="C74" s="28" t="s">
        <v>5</v>
      </c>
      <c r="D74" s="28" t="s">
        <v>4</v>
      </c>
      <c r="E74">
        <f>INDEX('Financials USA'!$E$7:$N$19,MATCH('Input Data'!D74&amp;'Input Data'!C74,'Financials USA'!$A$7:$A$19,0),MATCH('Input Data'!B74,'Financials USA'!$E$1:$N$1,0))</f>
        <v>4810</v>
      </c>
      <c r="F74">
        <f>VLOOKUP(A74&amp;B74&amp;C74,'Gross Profit &amp; EBITDA'!$D$2:$F$61,2,FALSE) *E74</f>
        <v>3848</v>
      </c>
      <c r="G74">
        <f>VLOOKUP(A74&amp;B74&amp;C74,'Gross Profit &amp; EBITDA'!$D$2:$F$61,3,FALSE) *E74</f>
        <v>962</v>
      </c>
    </row>
    <row r="75" spans="1:7" ht="16" x14ac:dyDescent="0.4">
      <c r="A75" s="28" t="s">
        <v>14</v>
      </c>
      <c r="B75" s="28">
        <v>2020</v>
      </c>
      <c r="C75" s="28" t="s">
        <v>5</v>
      </c>
      <c r="D75" s="28" t="s">
        <v>4</v>
      </c>
      <c r="E75">
        <f>INDEX('Financials USA'!$E$7:$N$19,MATCH('Input Data'!D75&amp;'Input Data'!C75,'Financials USA'!$A$7:$A$19,0),MATCH('Input Data'!B75,'Financials USA'!$E$1:$N$1,0))</f>
        <v>4810</v>
      </c>
      <c r="F75">
        <f>VLOOKUP(A75&amp;B75&amp;C75,'Gross Profit &amp; EBITDA'!$D$2:$F$61,2,FALSE) *E75</f>
        <v>3848</v>
      </c>
      <c r="G75">
        <f>VLOOKUP(A75&amp;B75&amp;C75,'Gross Profit &amp; EBITDA'!$D$2:$F$61,3,FALSE) *E75</f>
        <v>962</v>
      </c>
    </row>
    <row r="76" spans="1:7" ht="16" x14ac:dyDescent="0.4">
      <c r="A76" s="28" t="s">
        <v>14</v>
      </c>
      <c r="B76" s="28">
        <v>2020</v>
      </c>
      <c r="C76" s="28" t="s">
        <v>8</v>
      </c>
      <c r="D76" s="28" t="s">
        <v>6</v>
      </c>
      <c r="E76">
        <f>INDEX('Financials USA'!$E$7:$N$19,MATCH('Input Data'!D76&amp;'Input Data'!C76,'Financials USA'!$A$7:$A$19,0),MATCH('Input Data'!B76,'Financials USA'!$E$1:$N$1,0))</f>
        <v>16090</v>
      </c>
      <c r="F76">
        <f>VLOOKUP(A76&amp;B76&amp;C76,'Gross Profit &amp; EBITDA'!$D$2:$F$61,2,FALSE) *E76</f>
        <v>8045</v>
      </c>
      <c r="G76">
        <f>VLOOKUP(A76&amp;B76&amp;C76,'Gross Profit &amp; EBITDA'!$D$2:$F$61,3,FALSE) *E76</f>
        <v>1609</v>
      </c>
    </row>
    <row r="77" spans="1:7" ht="16" x14ac:dyDescent="0.4">
      <c r="A77" s="28" t="s">
        <v>14</v>
      </c>
      <c r="B77" s="28">
        <v>2020</v>
      </c>
      <c r="C77" s="28" t="s">
        <v>8</v>
      </c>
      <c r="D77" s="28" t="s">
        <v>4</v>
      </c>
      <c r="E77">
        <f>INDEX('Financials USA'!$E$7:$N$19,MATCH('Input Data'!D77&amp;'Input Data'!C77,'Financials USA'!$A$7:$A$19,0),MATCH('Input Data'!B77,'Financials USA'!$E$1:$N$1,0))</f>
        <v>9620</v>
      </c>
      <c r="F77">
        <f>VLOOKUP(A77&amp;B77&amp;C77,'Gross Profit &amp; EBITDA'!$D$2:$F$61,2,FALSE) *E77</f>
        <v>4810</v>
      </c>
      <c r="G77">
        <f>VLOOKUP(A77&amp;B77&amp;C77,'Gross Profit &amp; EBITDA'!$D$2:$F$61,3,FALSE) *E77</f>
        <v>962</v>
      </c>
    </row>
    <row r="78" spans="1:7" ht="16" x14ac:dyDescent="0.4">
      <c r="A78" s="28" t="s">
        <v>14</v>
      </c>
      <c r="B78" s="28">
        <v>2020</v>
      </c>
      <c r="C78" s="28" t="s">
        <v>9</v>
      </c>
      <c r="D78" s="28" t="s">
        <v>6</v>
      </c>
      <c r="E78">
        <f>INDEX('Financials USA'!$E$7:$N$19,MATCH('Input Data'!D78&amp;'Input Data'!C78,'Financials USA'!$A$7:$A$19,0),MATCH('Input Data'!B78,'Financials USA'!$E$1:$N$1,0))</f>
        <v>55827</v>
      </c>
      <c r="F78">
        <f>VLOOKUP(A78&amp;B78&amp;C78,'Gross Profit &amp; EBITDA'!$D$2:$F$61,2,FALSE) *E78</f>
        <v>44661.600000000006</v>
      </c>
      <c r="G78">
        <f>VLOOKUP(A78&amp;B78&amp;C78,'Gross Profit &amp; EBITDA'!$D$2:$F$61,3,FALSE) *E78</f>
        <v>11165.400000000001</v>
      </c>
    </row>
    <row r="79" spans="1:7" ht="16" x14ac:dyDescent="0.4">
      <c r="A79" s="28" t="s">
        <v>14</v>
      </c>
      <c r="B79" s="28">
        <v>2020</v>
      </c>
      <c r="C79" s="28" t="s">
        <v>9</v>
      </c>
      <c r="D79" s="28" t="s">
        <v>4</v>
      </c>
      <c r="E79">
        <f>INDEX('Financials USA'!$E$7:$N$19,MATCH('Input Data'!D79&amp;'Input Data'!C79,'Financials USA'!$A$7:$A$19,0),MATCH('Input Data'!B79,'Financials USA'!$E$1:$N$1,0))</f>
        <v>10140</v>
      </c>
      <c r="F79">
        <f>VLOOKUP(A79&amp;B79&amp;C79,'Gross Profit &amp; EBITDA'!$D$2:$F$61,2,FALSE) *E79</f>
        <v>8112</v>
      </c>
      <c r="G79">
        <f>VLOOKUP(A79&amp;B79&amp;C79,'Gross Profit &amp; EBITDA'!$D$2:$F$61,3,FALSE) *E79</f>
        <v>2028</v>
      </c>
    </row>
    <row r="80" spans="1:7" ht="16" x14ac:dyDescent="0.4">
      <c r="A80" s="28" t="s">
        <v>14</v>
      </c>
      <c r="B80" s="28">
        <v>2021</v>
      </c>
      <c r="C80" s="28" t="s">
        <v>5</v>
      </c>
      <c r="D80" s="28" t="s">
        <v>6</v>
      </c>
      <c r="E80">
        <f>INDEX('Financials USA'!$E$7:$N$19,MATCH('Input Data'!D80&amp;'Input Data'!C80,'Financials USA'!$A$7:$A$19,0),MATCH('Input Data'!B80,'Financials USA'!$E$1:$N$1,0))</f>
        <v>15225</v>
      </c>
      <c r="F80">
        <f>VLOOKUP(A80&amp;B80&amp;C80,'Gross Profit &amp; EBITDA'!$D$2:$F$61,2,FALSE) *E80</f>
        <v>9135.0000000000018</v>
      </c>
      <c r="G80">
        <f>VLOOKUP(A80&amp;B80&amp;C80,'Gross Profit &amp; EBITDA'!$D$2:$F$61,3,FALSE) *E80</f>
        <v>3045</v>
      </c>
    </row>
    <row r="81" spans="1:7" ht="16" x14ac:dyDescent="0.4">
      <c r="A81" s="28" t="s">
        <v>14</v>
      </c>
      <c r="B81" s="28">
        <v>2021</v>
      </c>
      <c r="C81" s="28" t="s">
        <v>5</v>
      </c>
      <c r="D81" s="28" t="s">
        <v>4</v>
      </c>
      <c r="E81">
        <f>INDEX('Financials USA'!$E$7:$N$19,MATCH('Input Data'!D81&amp;'Input Data'!C81,'Financials USA'!$A$7:$A$19,0),MATCH('Input Data'!B81,'Financials USA'!$E$1:$N$1,0))</f>
        <v>7470</v>
      </c>
      <c r="F81">
        <f>VLOOKUP(A81&amp;B81&amp;C81,'Gross Profit &amp; EBITDA'!$D$2:$F$61,2,FALSE) *E81</f>
        <v>4482.0000000000009</v>
      </c>
      <c r="G81">
        <f>VLOOKUP(A81&amp;B81&amp;C81,'Gross Profit &amp; EBITDA'!$D$2:$F$61,3,FALSE) *E81</f>
        <v>1494</v>
      </c>
    </row>
    <row r="82" spans="1:7" ht="16" x14ac:dyDescent="0.4">
      <c r="A82" s="28" t="s">
        <v>14</v>
      </c>
      <c r="B82" s="28">
        <v>2021</v>
      </c>
      <c r="C82" s="28" t="s">
        <v>8</v>
      </c>
      <c r="D82" s="28" t="s">
        <v>6</v>
      </c>
      <c r="E82">
        <f>INDEX('Financials USA'!$E$7:$N$19,MATCH('Input Data'!D82&amp;'Input Data'!C82,'Financials USA'!$A$7:$A$19,0),MATCH('Input Data'!B82,'Financials USA'!$E$1:$N$1,0))</f>
        <v>91350</v>
      </c>
      <c r="F82">
        <f>VLOOKUP(A82&amp;B82&amp;C82,'Gross Profit &amp; EBITDA'!$D$2:$F$61,2,FALSE) *E82</f>
        <v>63945.000000000007</v>
      </c>
      <c r="G82">
        <f>VLOOKUP(A82&amp;B82&amp;C82,'Gross Profit &amp; EBITDA'!$D$2:$F$61,3,FALSE) *E82</f>
        <v>9135</v>
      </c>
    </row>
    <row r="83" spans="1:7" ht="16" x14ac:dyDescent="0.4">
      <c r="A83" s="28" t="s">
        <v>14</v>
      </c>
      <c r="B83" s="28">
        <v>2021</v>
      </c>
      <c r="C83" s="28" t="s">
        <v>8</v>
      </c>
      <c r="D83" s="28" t="s">
        <v>4</v>
      </c>
      <c r="E83">
        <f>INDEX('Financials USA'!$E$7:$N$19,MATCH('Input Data'!D83&amp;'Input Data'!C83,'Financials USA'!$A$7:$A$19,0),MATCH('Input Data'!B83,'Financials USA'!$E$1:$N$1,0))</f>
        <v>29880</v>
      </c>
      <c r="F83">
        <f>VLOOKUP(A83&amp;B83&amp;C83,'Gross Profit &amp; EBITDA'!$D$2:$F$61,2,FALSE) *E83</f>
        <v>20916.000000000004</v>
      </c>
      <c r="G83">
        <f>VLOOKUP(A83&amp;B83&amp;C83,'Gross Profit &amp; EBITDA'!$D$2:$F$61,3,FALSE) *E83</f>
        <v>2988</v>
      </c>
    </row>
    <row r="84" spans="1:7" ht="16" x14ac:dyDescent="0.4">
      <c r="A84" s="28" t="s">
        <v>14</v>
      </c>
      <c r="B84" s="28">
        <v>2021</v>
      </c>
      <c r="C84" s="28" t="s">
        <v>9</v>
      </c>
      <c r="D84" s="28" t="s">
        <v>6</v>
      </c>
      <c r="E84">
        <f>INDEX('Financials USA'!$E$7:$N$19,MATCH('Input Data'!D84&amp;'Input Data'!C84,'Financials USA'!$A$7:$A$19,0),MATCH('Input Data'!B84,'Financials USA'!$E$1:$N$1,0))</f>
        <v>6756</v>
      </c>
      <c r="F84">
        <f>VLOOKUP(A84&amp;B84&amp;C84,'Gross Profit &amp; EBITDA'!$D$2:$F$61,2,FALSE) *E84</f>
        <v>5404.8</v>
      </c>
      <c r="G84">
        <f>VLOOKUP(A84&amp;B84&amp;C84,'Gross Profit &amp; EBITDA'!$D$2:$F$61,3,FALSE) *E84</f>
        <v>1351.2</v>
      </c>
    </row>
    <row r="85" spans="1:7" ht="16" x14ac:dyDescent="0.4">
      <c r="A85" s="28" t="s">
        <v>14</v>
      </c>
      <c r="B85" s="28">
        <v>2021</v>
      </c>
      <c r="C85" s="28" t="s">
        <v>9</v>
      </c>
      <c r="D85" s="28" t="s">
        <v>4</v>
      </c>
      <c r="E85">
        <f>INDEX('Financials USA'!$E$7:$N$19,MATCH('Input Data'!D85&amp;'Input Data'!C85,'Financials USA'!$A$7:$A$19,0),MATCH('Input Data'!B85,'Financials USA'!$E$1:$N$1,0))</f>
        <v>3252</v>
      </c>
      <c r="F85">
        <f>VLOOKUP(A85&amp;B85&amp;C85,'Gross Profit &amp; EBITDA'!$D$2:$F$61,2,FALSE) *E85</f>
        <v>2601.6000000000004</v>
      </c>
      <c r="G85">
        <f>VLOOKUP(A85&amp;B85&amp;C85,'Gross Profit &amp; EBITDA'!$D$2:$F$61,3,FALSE) *E85</f>
        <v>650.40000000000009</v>
      </c>
    </row>
    <row r="86" spans="1:7" ht="16" x14ac:dyDescent="0.4">
      <c r="A86" s="28" t="s">
        <v>14</v>
      </c>
      <c r="B86" s="28">
        <v>2022</v>
      </c>
      <c r="C86" s="28" t="s">
        <v>5</v>
      </c>
      <c r="D86" s="28" t="s">
        <v>6</v>
      </c>
      <c r="E86">
        <f>INDEX('Financials USA'!$E$7:$N$19,MATCH('Input Data'!D86&amp;'Input Data'!C86,'Financials USA'!$A$7:$A$19,0),MATCH('Input Data'!B86,'Financials USA'!$E$1:$N$1,0))</f>
        <v>14484</v>
      </c>
      <c r="F86">
        <f>VLOOKUP(A86&amp;B86&amp;C86,'Gross Profit &amp; EBITDA'!$D$2:$F$61,2,FALSE) *E86</f>
        <v>10138.800000000001</v>
      </c>
      <c r="G86">
        <f>VLOOKUP(A86&amp;B86&amp;C86,'Gross Profit &amp; EBITDA'!$D$2:$F$61,3,FALSE) *E86</f>
        <v>1448.4</v>
      </c>
    </row>
    <row r="87" spans="1:7" ht="16" x14ac:dyDescent="0.4">
      <c r="A87" s="28" t="s">
        <v>14</v>
      </c>
      <c r="B87" s="28">
        <v>2022</v>
      </c>
      <c r="C87" s="28" t="s">
        <v>5</v>
      </c>
      <c r="D87" s="28" t="s">
        <v>4</v>
      </c>
      <c r="E87">
        <f>INDEX('Financials USA'!$E$7:$N$19,MATCH('Input Data'!D87&amp;'Input Data'!C87,'Financials USA'!$A$7:$A$19,0),MATCH('Input Data'!B87,'Financials USA'!$E$1:$N$1,0))</f>
        <v>11367</v>
      </c>
      <c r="F87">
        <f>VLOOKUP(A87&amp;B87&amp;C87,'Gross Profit &amp; EBITDA'!$D$2:$F$61,2,FALSE) *E87</f>
        <v>7956.9000000000005</v>
      </c>
      <c r="G87">
        <f>VLOOKUP(A87&amp;B87&amp;C87,'Gross Profit &amp; EBITDA'!$D$2:$F$61,3,FALSE) *E87</f>
        <v>1136.7</v>
      </c>
    </row>
    <row r="88" spans="1:7" ht="16" x14ac:dyDescent="0.4">
      <c r="A88" s="28" t="s">
        <v>14</v>
      </c>
      <c r="B88" s="28">
        <v>2022</v>
      </c>
      <c r="C88" s="28" t="s">
        <v>8</v>
      </c>
      <c r="D88" s="28" t="s">
        <v>6</v>
      </c>
      <c r="E88">
        <f>INDEX('Financials USA'!$E$7:$N$19,MATCH('Input Data'!D88&amp;'Input Data'!C88,'Financials USA'!$A$7:$A$19,0),MATCH('Input Data'!B88,'Financials USA'!$E$1:$N$1,0))</f>
        <v>86904</v>
      </c>
      <c r="F88">
        <f>VLOOKUP(A88&amp;B88&amp;C88,'Gross Profit &amp; EBITDA'!$D$2:$F$61,2,FALSE) *E88</f>
        <v>43452</v>
      </c>
      <c r="G88">
        <f>VLOOKUP(A88&amp;B88&amp;C88,'Gross Profit &amp; EBITDA'!$D$2:$F$61,3,FALSE) *E88</f>
        <v>8690.4</v>
      </c>
    </row>
    <row r="89" spans="1:7" ht="16" x14ac:dyDescent="0.4">
      <c r="A89" s="28" t="s">
        <v>14</v>
      </c>
      <c r="B89" s="28">
        <v>2022</v>
      </c>
      <c r="C89" s="28" t="s">
        <v>8</v>
      </c>
      <c r="D89" s="28" t="s">
        <v>4</v>
      </c>
      <c r="E89">
        <f>INDEX('Financials USA'!$E$7:$N$19,MATCH('Input Data'!D89&amp;'Input Data'!C89,'Financials USA'!$A$7:$A$19,0),MATCH('Input Data'!B89,'Financials USA'!$E$1:$N$1,0))</f>
        <v>22734</v>
      </c>
      <c r="F89">
        <f>VLOOKUP(A89&amp;B89&amp;C89,'Gross Profit &amp; EBITDA'!$D$2:$F$61,2,FALSE) *E89</f>
        <v>11367</v>
      </c>
      <c r="G89">
        <f>VLOOKUP(A89&amp;B89&amp;C89,'Gross Profit &amp; EBITDA'!$D$2:$F$61,3,FALSE) *E89</f>
        <v>2273.4</v>
      </c>
    </row>
    <row r="90" spans="1:7" ht="16" x14ac:dyDescent="0.4">
      <c r="A90" s="28" t="s">
        <v>14</v>
      </c>
      <c r="B90" s="28">
        <v>2022</v>
      </c>
      <c r="C90" s="28" t="s">
        <v>9</v>
      </c>
      <c r="D90" s="28" t="s">
        <v>6</v>
      </c>
      <c r="E90">
        <f>INDEX('Financials USA'!$E$7:$N$19,MATCH('Input Data'!D90&amp;'Input Data'!C90,'Financials USA'!$A$7:$A$19,0),MATCH('Input Data'!B90,'Financials USA'!$E$1:$N$1,0))</f>
        <v>18760</v>
      </c>
      <c r="F90">
        <f>VLOOKUP(A90&amp;B90&amp;C90,'Gross Profit &amp; EBITDA'!$D$2:$F$61,2,FALSE) *E90</f>
        <v>15008</v>
      </c>
      <c r="G90">
        <f>VLOOKUP(A90&amp;B90&amp;C90,'Gross Profit &amp; EBITDA'!$D$2:$F$61,3,FALSE) *E90</f>
        <v>1876</v>
      </c>
    </row>
    <row r="91" spans="1:7" ht="16" x14ac:dyDescent="0.4">
      <c r="A91" s="28" t="s">
        <v>14</v>
      </c>
      <c r="B91" s="28">
        <v>2022</v>
      </c>
      <c r="C91" s="28" t="s">
        <v>9</v>
      </c>
      <c r="D91" s="28" t="s">
        <v>4</v>
      </c>
      <c r="E91">
        <f>INDEX('Financials USA'!$E$7:$N$19,MATCH('Input Data'!D91&amp;'Input Data'!C91,'Financials USA'!$A$7:$A$19,0),MATCH('Input Data'!B91,'Financials USA'!$E$1:$N$1,0))</f>
        <v>3515</v>
      </c>
      <c r="F91">
        <f>VLOOKUP(A91&amp;B91&amp;C91,'Gross Profit &amp; EBITDA'!$D$2:$F$61,2,FALSE) *E91</f>
        <v>2812</v>
      </c>
      <c r="G91">
        <f>VLOOKUP(A91&amp;B91&amp;C91,'Gross Profit &amp; EBITDA'!$D$2:$F$61,3,FALSE) *E91</f>
        <v>351.5</v>
      </c>
    </row>
    <row r="92" spans="1:7" ht="16" x14ac:dyDescent="0.4">
      <c r="A92" s="28" t="s">
        <v>14</v>
      </c>
      <c r="B92" s="28">
        <v>2023</v>
      </c>
      <c r="C92" s="28" t="s">
        <v>5</v>
      </c>
      <c r="D92" s="28" t="s">
        <v>6</v>
      </c>
      <c r="E92">
        <f>INDEX('Financials USA'!$E$7:$N$19,MATCH('Input Data'!D92&amp;'Input Data'!C92,'Financials USA'!$A$7:$A$19,0),MATCH('Input Data'!B92,'Financials USA'!$E$1:$N$1,0))</f>
        <v>18660</v>
      </c>
      <c r="F92">
        <f>VLOOKUP(A92&amp;B92&amp;C92,'Gross Profit &amp; EBITDA'!$D$2:$F$61,2,FALSE) *E92</f>
        <v>13062.000000000002</v>
      </c>
      <c r="G92">
        <f>VLOOKUP(A92&amp;B92&amp;C92,'Gross Profit &amp; EBITDA'!$D$2:$F$61,3,FALSE) *E92</f>
        <v>3732</v>
      </c>
    </row>
    <row r="93" spans="1:7" ht="16" x14ac:dyDescent="0.4">
      <c r="A93" s="28" t="s">
        <v>14</v>
      </c>
      <c r="B93" s="28">
        <v>2023</v>
      </c>
      <c r="C93" s="28" t="s">
        <v>5</v>
      </c>
      <c r="D93" s="28" t="s">
        <v>4</v>
      </c>
      <c r="E93">
        <f>INDEX('Financials USA'!$E$7:$N$19,MATCH('Input Data'!D93&amp;'Input Data'!C93,'Financials USA'!$A$7:$A$19,0),MATCH('Input Data'!B93,'Financials USA'!$E$1:$N$1,0))</f>
        <v>6894</v>
      </c>
      <c r="F93">
        <f>VLOOKUP(A93&amp;B93&amp;C93,'Gross Profit &amp; EBITDA'!$D$2:$F$61,2,FALSE) *E93</f>
        <v>4825.8</v>
      </c>
      <c r="G93">
        <f>VLOOKUP(A93&amp;B93&amp;C93,'Gross Profit &amp; EBITDA'!$D$2:$F$61,3,FALSE) *E93</f>
        <v>1378.8000000000002</v>
      </c>
    </row>
    <row r="94" spans="1:7" ht="16" x14ac:dyDescent="0.4">
      <c r="A94" s="28" t="s">
        <v>14</v>
      </c>
      <c r="B94" s="28">
        <v>2023</v>
      </c>
      <c r="C94" s="28" t="s">
        <v>8</v>
      </c>
      <c r="D94" s="28" t="s">
        <v>6</v>
      </c>
      <c r="E94">
        <f>INDEX('Financials USA'!$E$7:$N$19,MATCH('Input Data'!D94&amp;'Input Data'!C94,'Financials USA'!$A$7:$A$19,0),MATCH('Input Data'!B94,'Financials USA'!$E$1:$N$1,0))</f>
        <v>111960</v>
      </c>
      <c r="F94">
        <f>VLOOKUP(A94&amp;B94&amp;C94,'Gross Profit &amp; EBITDA'!$D$2:$F$61,2,FALSE) *E94</f>
        <v>78372.000000000015</v>
      </c>
      <c r="G94">
        <f>VLOOKUP(A94&amp;B94&amp;C94,'Gross Profit &amp; EBITDA'!$D$2:$F$61,3,FALSE) *E94</f>
        <v>22392</v>
      </c>
    </row>
    <row r="95" spans="1:7" ht="16" x14ac:dyDescent="0.4">
      <c r="A95" s="28" t="s">
        <v>14</v>
      </c>
      <c r="B95" s="28">
        <v>2023</v>
      </c>
      <c r="C95" s="28" t="s">
        <v>8</v>
      </c>
      <c r="D95" s="28" t="s">
        <v>4</v>
      </c>
      <c r="E95">
        <f>INDEX('Financials USA'!$E$7:$N$19,MATCH('Input Data'!D95&amp;'Input Data'!C95,'Financials USA'!$A$7:$A$19,0),MATCH('Input Data'!B95,'Financials USA'!$E$1:$N$1,0))</f>
        <v>13788</v>
      </c>
      <c r="F95">
        <f>VLOOKUP(A95&amp;B95&amp;C95,'Gross Profit &amp; EBITDA'!$D$2:$F$61,2,FALSE) *E95</f>
        <v>9651.6</v>
      </c>
      <c r="G95">
        <f>VLOOKUP(A95&amp;B95&amp;C95,'Gross Profit &amp; EBITDA'!$D$2:$F$61,3,FALSE) *E95</f>
        <v>2757.6000000000004</v>
      </c>
    </row>
    <row r="96" spans="1:7" ht="16" x14ac:dyDescent="0.4">
      <c r="A96" s="28" t="s">
        <v>14</v>
      </c>
      <c r="B96" s="28">
        <v>2023</v>
      </c>
      <c r="C96" s="28" t="s">
        <v>9</v>
      </c>
      <c r="D96" s="28" t="s">
        <v>6</v>
      </c>
      <c r="E96">
        <f>INDEX('Financials USA'!$E$7:$N$19,MATCH('Input Data'!D96&amp;'Input Data'!C96,'Financials USA'!$A$7:$A$19,0),MATCH('Input Data'!B96,'Financials USA'!$E$1:$N$1,0))</f>
        <v>15933</v>
      </c>
      <c r="F96">
        <f>VLOOKUP(A96&amp;B96&amp;C96,'Gross Profit &amp; EBITDA'!$D$2:$F$61,2,FALSE) *E96</f>
        <v>12746.400000000001</v>
      </c>
      <c r="G96">
        <f>VLOOKUP(A96&amp;B96&amp;C96,'Gross Profit &amp; EBITDA'!$D$2:$F$61,3,FALSE) *E96</f>
        <v>1593.3000000000002</v>
      </c>
    </row>
    <row r="97" spans="1:7" ht="16" x14ac:dyDescent="0.4">
      <c r="A97" s="28" t="s">
        <v>14</v>
      </c>
      <c r="B97" s="28">
        <v>2023</v>
      </c>
      <c r="C97" s="28" t="s">
        <v>9</v>
      </c>
      <c r="D97" s="28" t="s">
        <v>4</v>
      </c>
      <c r="E97">
        <f>INDEX('Financials USA'!$E$7:$N$19,MATCH('Input Data'!D97&amp;'Input Data'!C97,'Financials USA'!$A$7:$A$19,0),MATCH('Input Data'!B97,'Financials USA'!$E$1:$N$1,0))</f>
        <v>5064</v>
      </c>
      <c r="F97">
        <f>VLOOKUP(A97&amp;B97&amp;C97,'Gross Profit &amp; EBITDA'!$D$2:$F$61,2,FALSE) *E97</f>
        <v>4051.2000000000003</v>
      </c>
      <c r="G97">
        <f>VLOOKUP(A97&amp;B97&amp;C97,'Gross Profit &amp; EBITDA'!$D$2:$F$61,3,FALSE) *E97</f>
        <v>506.40000000000003</v>
      </c>
    </row>
    <row r="98" spans="1:7" ht="16" x14ac:dyDescent="0.4">
      <c r="A98" s="28" t="s">
        <v>14</v>
      </c>
      <c r="B98" s="28">
        <v>2024</v>
      </c>
      <c r="C98" s="28" t="s">
        <v>5</v>
      </c>
      <c r="D98" s="28" t="s">
        <v>6</v>
      </c>
      <c r="E98">
        <f>INDEX('Financials USA'!$E$7:$N$19,MATCH('Input Data'!D98&amp;'Input Data'!C98,'Financials USA'!$A$7:$A$19,0),MATCH('Input Data'!B98,'Financials USA'!$E$1:$N$1,0))</f>
        <v>13958</v>
      </c>
      <c r="F98">
        <f>VLOOKUP(A98&amp;B98&amp;C98,'Gross Profit &amp; EBITDA'!$D$2:$F$61,2,FALSE) *E98</f>
        <v>6979</v>
      </c>
      <c r="G98">
        <f>VLOOKUP(A98&amp;B98&amp;C98,'Gross Profit &amp; EBITDA'!$D$2:$F$61,3,FALSE) *E98</f>
        <v>2791.6000000000004</v>
      </c>
    </row>
    <row r="99" spans="1:7" ht="16" x14ac:dyDescent="0.4">
      <c r="A99" s="28" t="s">
        <v>14</v>
      </c>
      <c r="B99" s="28">
        <v>2024</v>
      </c>
      <c r="C99" s="28" t="s">
        <v>5</v>
      </c>
      <c r="D99" s="28" t="s">
        <v>4</v>
      </c>
      <c r="E99">
        <f>INDEX('Financials USA'!$E$7:$N$19,MATCH('Input Data'!D99&amp;'Input Data'!C99,'Financials USA'!$A$7:$A$19,0),MATCH('Input Data'!B99,'Financials USA'!$E$1:$N$1,0))</f>
        <v>8880</v>
      </c>
      <c r="F99">
        <f>VLOOKUP(A99&amp;B99&amp;C99,'Gross Profit &amp; EBITDA'!$D$2:$F$61,2,FALSE) *E99</f>
        <v>4440</v>
      </c>
      <c r="G99">
        <f>VLOOKUP(A99&amp;B99&amp;C99,'Gross Profit &amp; EBITDA'!$D$2:$F$61,3,FALSE) *E99</f>
        <v>1776</v>
      </c>
    </row>
    <row r="100" spans="1:7" ht="16" x14ac:dyDescent="0.4">
      <c r="A100" s="28" t="s">
        <v>14</v>
      </c>
      <c r="B100" s="28">
        <v>2024</v>
      </c>
      <c r="C100" s="28" t="s">
        <v>8</v>
      </c>
      <c r="D100" s="28" t="s">
        <v>6</v>
      </c>
      <c r="E100">
        <f>INDEX('Financials USA'!$E$7:$N$19,MATCH('Input Data'!D100&amp;'Input Data'!C100,'Financials USA'!$A$7:$A$19,0),MATCH('Input Data'!B100,'Financials USA'!$E$1:$N$1,0))</f>
        <v>41874</v>
      </c>
      <c r="F100">
        <f>VLOOKUP(A100&amp;B100&amp;C100,'Gross Profit &amp; EBITDA'!$D$2:$F$61,2,FALSE) *E100</f>
        <v>20937</v>
      </c>
      <c r="G100">
        <f>VLOOKUP(A100&amp;B100&amp;C100,'Gross Profit &amp; EBITDA'!$D$2:$F$61,3,FALSE) *E100</f>
        <v>4187.4000000000005</v>
      </c>
    </row>
    <row r="101" spans="1:7" ht="16" x14ac:dyDescent="0.4">
      <c r="A101" s="28" t="s">
        <v>14</v>
      </c>
      <c r="B101" s="28">
        <v>2024</v>
      </c>
      <c r="C101" s="28" t="s">
        <v>8</v>
      </c>
      <c r="D101" s="28" t="s">
        <v>4</v>
      </c>
      <c r="E101">
        <f>INDEX('Financials USA'!$E$7:$N$19,MATCH('Input Data'!D101&amp;'Input Data'!C101,'Financials USA'!$A$7:$A$19,0),MATCH('Input Data'!B101,'Financials USA'!$E$1:$N$1,0))</f>
        <v>53280</v>
      </c>
      <c r="F101">
        <f>VLOOKUP(A101&amp;B101&amp;C101,'Gross Profit &amp; EBITDA'!$D$2:$F$61,2,FALSE) *E101</f>
        <v>26640</v>
      </c>
      <c r="G101">
        <f>VLOOKUP(A101&amp;B101&amp;C101,'Gross Profit &amp; EBITDA'!$D$2:$F$61,3,FALSE) *E101</f>
        <v>5328</v>
      </c>
    </row>
    <row r="102" spans="1:7" ht="16" x14ac:dyDescent="0.4">
      <c r="A102" s="28" t="s">
        <v>14</v>
      </c>
      <c r="B102" s="28">
        <v>2024</v>
      </c>
      <c r="C102" s="28" t="s">
        <v>9</v>
      </c>
      <c r="D102" s="28" t="s">
        <v>6</v>
      </c>
      <c r="E102">
        <f>INDEX('Financials USA'!$E$7:$N$19,MATCH('Input Data'!D102&amp;'Input Data'!C102,'Financials USA'!$A$7:$A$19,0),MATCH('Input Data'!B102,'Financials USA'!$E$1:$N$1,0))</f>
        <v>6528</v>
      </c>
      <c r="F102">
        <f>VLOOKUP(A102&amp;B102&amp;C102,'Gross Profit &amp; EBITDA'!$D$2:$F$61,2,FALSE) *E102</f>
        <v>4569.6000000000004</v>
      </c>
      <c r="G102">
        <f>VLOOKUP(A102&amp;B102&amp;C102,'Gross Profit &amp; EBITDA'!$D$2:$F$61,3,FALSE) *E102</f>
        <v>652.80000000000007</v>
      </c>
    </row>
    <row r="103" spans="1:7" ht="16" x14ac:dyDescent="0.4">
      <c r="A103" s="28" t="s">
        <v>14</v>
      </c>
      <c r="B103" s="28">
        <v>2024</v>
      </c>
      <c r="C103" s="28" t="s">
        <v>9</v>
      </c>
      <c r="D103" s="28" t="s">
        <v>4</v>
      </c>
      <c r="E103">
        <f>INDEX('Financials USA'!$E$7:$N$19,MATCH('Input Data'!D103&amp;'Input Data'!C103,'Financials USA'!$A$7:$A$19,0),MATCH('Input Data'!B103,'Financials USA'!$E$1:$N$1,0))</f>
        <v>9666</v>
      </c>
      <c r="F103">
        <f>VLOOKUP(A103&amp;B103&amp;C103,'Gross Profit &amp; EBITDA'!$D$2:$F$61,2,FALSE) *E103</f>
        <v>6766.2000000000007</v>
      </c>
      <c r="G103">
        <f>VLOOKUP(A103&amp;B103&amp;C103,'Gross Profit &amp; EBITDA'!$D$2:$F$61,3,FALSE) *E103</f>
        <v>966.6</v>
      </c>
    </row>
    <row r="104" spans="1:7" ht="16" x14ac:dyDescent="0.4">
      <c r="A104" s="28" t="s">
        <v>14</v>
      </c>
      <c r="B104" s="28">
        <v>2025</v>
      </c>
      <c r="C104" s="28" t="s">
        <v>5</v>
      </c>
      <c r="D104" s="28" t="s">
        <v>6</v>
      </c>
      <c r="E104">
        <f>INDEX('Financials USA'!$E$7:$N$19,MATCH('Input Data'!D104&amp;'Input Data'!C104,'Financials USA'!$A$7:$A$19,0),MATCH('Input Data'!B104,'Financials USA'!$E$1:$N$1,0))</f>
        <v>26427</v>
      </c>
      <c r="F104">
        <f>VLOOKUP(A104&amp;B104&amp;C104,'Gross Profit &amp; EBITDA'!$D$2:$F$61,2,FALSE) *E104</f>
        <v>15856.200000000003</v>
      </c>
      <c r="G104">
        <f>VLOOKUP(A104&amp;B104&amp;C104,'Gross Profit &amp; EBITDA'!$D$2:$F$61,3,FALSE) *E104</f>
        <v>2642.7000000000003</v>
      </c>
    </row>
    <row r="105" spans="1:7" ht="16" x14ac:dyDescent="0.4">
      <c r="A105" s="28" t="s">
        <v>14</v>
      </c>
      <c r="B105" s="28">
        <v>2025</v>
      </c>
      <c r="C105" s="28" t="s">
        <v>5</v>
      </c>
      <c r="D105" s="28" t="s">
        <v>4</v>
      </c>
      <c r="E105">
        <f>INDEX('Financials USA'!$E$7:$N$19,MATCH('Input Data'!D105&amp;'Input Data'!C105,'Financials USA'!$A$7:$A$19,0),MATCH('Input Data'!B105,'Financials USA'!$E$1:$N$1,0))</f>
        <v>4901</v>
      </c>
      <c r="F105">
        <f>VLOOKUP(A105&amp;B105&amp;C105,'Gross Profit &amp; EBITDA'!$D$2:$F$61,2,FALSE) *E105</f>
        <v>2940.6000000000004</v>
      </c>
      <c r="G105">
        <f>VLOOKUP(A105&amp;B105&amp;C105,'Gross Profit &amp; EBITDA'!$D$2:$F$61,3,FALSE) *E105</f>
        <v>490.1</v>
      </c>
    </row>
    <row r="106" spans="1:7" ht="16" x14ac:dyDescent="0.4">
      <c r="A106" s="28" t="s">
        <v>14</v>
      </c>
      <c r="B106" s="28">
        <v>2025</v>
      </c>
      <c r="C106" s="28" t="s">
        <v>8</v>
      </c>
      <c r="D106" s="28" t="s">
        <v>6</v>
      </c>
      <c r="E106">
        <f>INDEX('Financials USA'!$E$7:$N$19,MATCH('Input Data'!D106&amp;'Input Data'!C106,'Financials USA'!$A$7:$A$19,0),MATCH('Input Data'!B106,'Financials USA'!$E$1:$N$1,0))</f>
        <v>52854</v>
      </c>
      <c r="F106">
        <f>VLOOKUP(A106&amp;B106&amp;C106,'Gross Profit &amp; EBITDA'!$D$2:$F$61,2,FALSE) *E106</f>
        <v>36997.800000000003</v>
      </c>
      <c r="G106">
        <f>VLOOKUP(A106&amp;B106&amp;C106,'Gross Profit &amp; EBITDA'!$D$2:$F$61,3,FALSE) *E106</f>
        <v>10570.800000000001</v>
      </c>
    </row>
    <row r="107" spans="1:7" ht="16" x14ac:dyDescent="0.4">
      <c r="A107" s="28" t="s">
        <v>14</v>
      </c>
      <c r="B107" s="28">
        <v>2025</v>
      </c>
      <c r="C107" s="28" t="s">
        <v>8</v>
      </c>
      <c r="D107" s="28" t="s">
        <v>4</v>
      </c>
      <c r="E107">
        <f>INDEX('Financials USA'!$E$7:$N$19,MATCH('Input Data'!D107&amp;'Input Data'!C107,'Financials USA'!$A$7:$A$19,0),MATCH('Input Data'!B107,'Financials USA'!$E$1:$N$1,0))</f>
        <v>14703</v>
      </c>
      <c r="F107">
        <f>VLOOKUP(A107&amp;B107&amp;C107,'Gross Profit &amp; EBITDA'!$D$2:$F$61,2,FALSE) *E107</f>
        <v>10292.1</v>
      </c>
      <c r="G107">
        <f>VLOOKUP(A107&amp;B107&amp;C107,'Gross Profit &amp; EBITDA'!$D$2:$F$61,3,FALSE) *E107</f>
        <v>2940.6000000000004</v>
      </c>
    </row>
    <row r="108" spans="1:7" ht="16" x14ac:dyDescent="0.4">
      <c r="A108" s="28" t="s">
        <v>14</v>
      </c>
      <c r="B108" s="28">
        <v>2025</v>
      </c>
      <c r="C108" s="28" t="s">
        <v>9</v>
      </c>
      <c r="D108" s="28" t="s">
        <v>6</v>
      </c>
      <c r="E108">
        <f>INDEX('Financials USA'!$E$7:$N$19,MATCH('Input Data'!D108&amp;'Input Data'!C108,'Financials USA'!$A$7:$A$19,0),MATCH('Input Data'!B108,'Financials USA'!$E$1:$N$1,0))</f>
        <v>68814</v>
      </c>
      <c r="F108">
        <f>VLOOKUP(A108&amp;B108&amp;C108,'Gross Profit &amp; EBITDA'!$D$2:$F$61,2,FALSE) *E108</f>
        <v>34407</v>
      </c>
      <c r="G108">
        <f>VLOOKUP(A108&amp;B108&amp;C108,'Gross Profit &amp; EBITDA'!$D$2:$F$61,3,FALSE) *E108</f>
        <v>13762.800000000001</v>
      </c>
    </row>
    <row r="109" spans="1:7" ht="16" x14ac:dyDescent="0.4">
      <c r="A109" s="28" t="s">
        <v>14</v>
      </c>
      <c r="B109" s="28">
        <v>2025</v>
      </c>
      <c r="C109" s="28" t="s">
        <v>9</v>
      </c>
      <c r="D109" s="28" t="s">
        <v>4</v>
      </c>
      <c r="E109">
        <f>INDEX('Financials USA'!$E$7:$N$19,MATCH('Input Data'!D109&amp;'Input Data'!C109,'Financials USA'!$A$7:$A$19,0),MATCH('Input Data'!B109,'Financials USA'!$E$1:$N$1,0))</f>
        <v>1365</v>
      </c>
      <c r="F109">
        <f>VLOOKUP(A109&amp;B109&amp;C109,'Gross Profit &amp; EBITDA'!$D$2:$F$61,2,FALSE) *E109</f>
        <v>682.5</v>
      </c>
      <c r="G109">
        <f>VLOOKUP(A109&amp;B109&amp;C109,'Gross Profit &amp; EBITDA'!$D$2:$F$61,3,FALSE) *E109</f>
        <v>273</v>
      </c>
    </row>
    <row r="110" spans="1:7" ht="16" x14ac:dyDescent="0.4">
      <c r="A110" s="28" t="s">
        <v>14</v>
      </c>
      <c r="B110" s="28">
        <v>2026</v>
      </c>
      <c r="C110" s="28" t="s">
        <v>5</v>
      </c>
      <c r="D110" s="28" t="s">
        <v>6</v>
      </c>
      <c r="E110">
        <f>INDEX('Financials USA'!$E$7:$N$19,MATCH('Input Data'!D110&amp;'Input Data'!C110,'Financials USA'!$A$7:$A$19,0),MATCH('Input Data'!B110,'Financials USA'!$E$1:$N$1,0))</f>
        <v>24219</v>
      </c>
      <c r="F110">
        <f>VLOOKUP(A110&amp;B110&amp;C110,'Gross Profit &amp; EBITDA'!$D$2:$F$61,2,FALSE) *E110</f>
        <v>12109.5</v>
      </c>
      <c r="G110">
        <f>VLOOKUP(A110&amp;B110&amp;C110,'Gross Profit &amp; EBITDA'!$D$2:$F$61,3,FALSE) *E110</f>
        <v>4843.8</v>
      </c>
    </row>
    <row r="111" spans="1:7" ht="16" x14ac:dyDescent="0.4">
      <c r="A111" s="28" t="s">
        <v>14</v>
      </c>
      <c r="B111" s="28">
        <v>2026</v>
      </c>
      <c r="C111" s="28" t="s">
        <v>5</v>
      </c>
      <c r="D111" s="28" t="s">
        <v>4</v>
      </c>
      <c r="E111">
        <f>INDEX('Financials USA'!$E$7:$N$19,MATCH('Input Data'!D111&amp;'Input Data'!C111,'Financials USA'!$A$7:$A$19,0),MATCH('Input Data'!B111,'Financials USA'!$E$1:$N$1,0))</f>
        <v>3828</v>
      </c>
      <c r="F111">
        <f>VLOOKUP(A111&amp;B111&amp;C111,'Gross Profit &amp; EBITDA'!$D$2:$F$61,2,FALSE) *E111</f>
        <v>1914</v>
      </c>
      <c r="G111">
        <f>VLOOKUP(A111&amp;B111&amp;C111,'Gross Profit &amp; EBITDA'!$D$2:$F$61,3,FALSE) *E111</f>
        <v>765.6</v>
      </c>
    </row>
    <row r="112" spans="1:7" ht="16" x14ac:dyDescent="0.4">
      <c r="A112" s="28" t="s">
        <v>14</v>
      </c>
      <c r="B112" s="28">
        <v>2026</v>
      </c>
      <c r="C112" s="28" t="s">
        <v>8</v>
      </c>
      <c r="D112" s="28" t="s">
        <v>6</v>
      </c>
      <c r="E112">
        <f>INDEX('Financials USA'!$E$7:$N$19,MATCH('Input Data'!D112&amp;'Input Data'!C112,'Financials USA'!$A$7:$A$19,0),MATCH('Input Data'!B112,'Financials USA'!$E$1:$N$1,0))</f>
        <v>96876</v>
      </c>
      <c r="F112">
        <f>VLOOKUP(A112&amp;B112&amp;C112,'Gross Profit &amp; EBITDA'!$D$2:$F$61,2,FALSE) *E112</f>
        <v>58125.600000000006</v>
      </c>
      <c r="G112">
        <f>VLOOKUP(A112&amp;B112&amp;C112,'Gross Profit &amp; EBITDA'!$D$2:$F$61,3,FALSE) *E112</f>
        <v>19375.2</v>
      </c>
    </row>
    <row r="113" spans="1:7" ht="16" x14ac:dyDescent="0.4">
      <c r="A113" s="28" t="s">
        <v>14</v>
      </c>
      <c r="B113" s="28">
        <v>2026</v>
      </c>
      <c r="C113" s="28" t="s">
        <v>8</v>
      </c>
      <c r="D113" s="28" t="s">
        <v>4</v>
      </c>
      <c r="E113">
        <f>INDEX('Financials USA'!$E$7:$N$19,MATCH('Input Data'!D113&amp;'Input Data'!C113,'Financials USA'!$A$7:$A$19,0),MATCH('Input Data'!B113,'Financials USA'!$E$1:$N$1,0))</f>
        <v>3828</v>
      </c>
      <c r="F113">
        <f>VLOOKUP(A113&amp;B113&amp;C113,'Gross Profit &amp; EBITDA'!$D$2:$F$61,2,FALSE) *E113</f>
        <v>2296.8000000000002</v>
      </c>
      <c r="G113">
        <f>VLOOKUP(A113&amp;B113&amp;C113,'Gross Profit &amp; EBITDA'!$D$2:$F$61,3,FALSE) *E113</f>
        <v>765.6</v>
      </c>
    </row>
    <row r="114" spans="1:7" ht="16" x14ac:dyDescent="0.4">
      <c r="A114" s="28" t="s">
        <v>14</v>
      </c>
      <c r="B114" s="28">
        <v>2026</v>
      </c>
      <c r="C114" s="28" t="s">
        <v>9</v>
      </c>
      <c r="D114" s="28" t="s">
        <v>6</v>
      </c>
      <c r="E114">
        <f>INDEX('Financials USA'!$E$7:$N$19,MATCH('Input Data'!D114&amp;'Input Data'!C114,'Financials USA'!$A$7:$A$19,0),MATCH('Input Data'!B114,'Financials USA'!$E$1:$N$1,0))</f>
        <v>32694</v>
      </c>
      <c r="F114">
        <f>VLOOKUP(A114&amp;B114&amp;C114,'Gross Profit &amp; EBITDA'!$D$2:$F$61,2,FALSE) *E114</f>
        <v>16347</v>
      </c>
      <c r="G114">
        <f>VLOOKUP(A114&amp;B114&amp;C114,'Gross Profit &amp; EBITDA'!$D$2:$F$61,3,FALSE) *E114</f>
        <v>6538.8</v>
      </c>
    </row>
    <row r="115" spans="1:7" ht="16" x14ac:dyDescent="0.4">
      <c r="A115" s="28" t="s">
        <v>14</v>
      </c>
      <c r="B115" s="28">
        <v>2026</v>
      </c>
      <c r="C115" s="28" t="s">
        <v>9</v>
      </c>
      <c r="D115" s="28" t="s">
        <v>4</v>
      </c>
      <c r="E115">
        <f>INDEX('Financials USA'!$E$7:$N$19,MATCH('Input Data'!D115&amp;'Input Data'!C115,'Financials USA'!$A$7:$A$19,0),MATCH('Input Data'!B115,'Financials USA'!$E$1:$N$1,0))</f>
        <v>3022</v>
      </c>
      <c r="F115">
        <f>VLOOKUP(A115&amp;B115&amp;C115,'Gross Profit &amp; EBITDA'!$D$2:$F$61,2,FALSE) *E115</f>
        <v>1511</v>
      </c>
      <c r="G115">
        <f>VLOOKUP(A115&amp;B115&amp;C115,'Gross Profit &amp; EBITDA'!$D$2:$F$61,3,FALSE) *E115</f>
        <v>604.4</v>
      </c>
    </row>
    <row r="116" spans="1:7" ht="16" x14ac:dyDescent="0.4">
      <c r="A116" s="28" t="s">
        <v>14</v>
      </c>
      <c r="B116" s="28">
        <v>2027</v>
      </c>
      <c r="C116" s="28" t="s">
        <v>5</v>
      </c>
      <c r="D116" s="28" t="s">
        <v>6</v>
      </c>
      <c r="E116">
        <f>INDEX('Financials USA'!$E$7:$N$19,MATCH('Input Data'!D116&amp;'Input Data'!C116,'Financials USA'!$A$7:$A$19,0),MATCH('Input Data'!B116,'Financials USA'!$E$1:$N$1,0))</f>
        <v>23442</v>
      </c>
      <c r="F116">
        <f>VLOOKUP(A116&amp;B116&amp;C116,'Gross Profit &amp; EBITDA'!$D$2:$F$61,2,FALSE) *E116</f>
        <v>11721</v>
      </c>
      <c r="G116">
        <f>VLOOKUP(A116&amp;B116&amp;C116,'Gross Profit &amp; EBITDA'!$D$2:$F$61,3,FALSE) *E116</f>
        <v>2344.2000000000003</v>
      </c>
    </row>
    <row r="117" spans="1:7" ht="16" x14ac:dyDescent="0.4">
      <c r="A117" s="28" t="s">
        <v>14</v>
      </c>
      <c r="B117" s="28">
        <v>2027</v>
      </c>
      <c r="C117" s="28" t="s">
        <v>5</v>
      </c>
      <c r="D117" s="28" t="s">
        <v>4</v>
      </c>
      <c r="E117">
        <f>INDEX('Financials USA'!$E$7:$N$19,MATCH('Input Data'!D117&amp;'Input Data'!C117,'Financials USA'!$A$7:$A$19,0),MATCH('Input Data'!B117,'Financials USA'!$E$1:$N$1,0))</f>
        <v>5424</v>
      </c>
      <c r="F117">
        <f>VLOOKUP(A117&amp;B117&amp;C117,'Gross Profit &amp; EBITDA'!$D$2:$F$61,2,FALSE) *E117</f>
        <v>2712</v>
      </c>
      <c r="G117">
        <f>VLOOKUP(A117&amp;B117&amp;C117,'Gross Profit &amp; EBITDA'!$D$2:$F$61,3,FALSE) *E117</f>
        <v>542.4</v>
      </c>
    </row>
    <row r="118" spans="1:7" ht="16" x14ac:dyDescent="0.4">
      <c r="A118" s="28" t="s">
        <v>14</v>
      </c>
      <c r="B118" s="28">
        <v>2027</v>
      </c>
      <c r="C118" s="28" t="s">
        <v>8</v>
      </c>
      <c r="D118" s="28" t="s">
        <v>6</v>
      </c>
      <c r="E118">
        <f>INDEX('Financials USA'!$E$7:$N$19,MATCH('Input Data'!D118&amp;'Input Data'!C118,'Financials USA'!$A$7:$A$19,0),MATCH('Input Data'!B118,'Financials USA'!$E$1:$N$1,0))</f>
        <v>140652</v>
      </c>
      <c r="F118">
        <f>VLOOKUP(A118&amp;B118&amp;C118,'Gross Profit &amp; EBITDA'!$D$2:$F$61,2,FALSE) *E118</f>
        <v>70326</v>
      </c>
      <c r="G118">
        <f>VLOOKUP(A118&amp;B118&amp;C118,'Gross Profit &amp; EBITDA'!$D$2:$F$61,3,FALSE) *E118</f>
        <v>28130.400000000001</v>
      </c>
    </row>
    <row r="119" spans="1:7" ht="16" x14ac:dyDescent="0.4">
      <c r="A119" s="28" t="s">
        <v>14</v>
      </c>
      <c r="B119" s="28">
        <v>2027</v>
      </c>
      <c r="C119" s="28" t="s">
        <v>8</v>
      </c>
      <c r="D119" s="28" t="s">
        <v>4</v>
      </c>
      <c r="E119">
        <f>INDEX('Financials USA'!$E$7:$N$19,MATCH('Input Data'!D119&amp;'Input Data'!C119,'Financials USA'!$A$7:$A$19,0),MATCH('Input Data'!B119,'Financials USA'!$E$1:$N$1,0))</f>
        <v>5424</v>
      </c>
      <c r="F119">
        <f>VLOOKUP(A119&amp;B119&amp;C119,'Gross Profit &amp; EBITDA'!$D$2:$F$61,2,FALSE) *E119</f>
        <v>2712</v>
      </c>
      <c r="G119">
        <f>VLOOKUP(A119&amp;B119&amp;C119,'Gross Profit &amp; EBITDA'!$D$2:$F$61,3,FALSE) *E119</f>
        <v>1084.8</v>
      </c>
    </row>
    <row r="120" spans="1:7" ht="16" x14ac:dyDescent="0.4">
      <c r="A120" s="28" t="s">
        <v>14</v>
      </c>
      <c r="B120" s="28">
        <v>2027</v>
      </c>
      <c r="C120" s="28" t="s">
        <v>9</v>
      </c>
      <c r="D120" s="28" t="s">
        <v>6</v>
      </c>
      <c r="E120">
        <f>INDEX('Financials USA'!$E$7:$N$19,MATCH('Input Data'!D120&amp;'Input Data'!C120,'Financials USA'!$A$7:$A$19,0),MATCH('Input Data'!B120,'Financials USA'!$E$1:$N$1,0))</f>
        <v>9172</v>
      </c>
      <c r="F120">
        <f>VLOOKUP(A120&amp;B120&amp;C120,'Gross Profit &amp; EBITDA'!$D$2:$F$61,2,FALSE) *E120</f>
        <v>5503.2000000000007</v>
      </c>
      <c r="G120">
        <f>VLOOKUP(A120&amp;B120&amp;C120,'Gross Profit &amp; EBITDA'!$D$2:$F$61,3,FALSE) *E120</f>
        <v>1834.4</v>
      </c>
    </row>
    <row r="121" spans="1:7" ht="16" x14ac:dyDescent="0.4">
      <c r="A121" s="28" t="s">
        <v>14</v>
      </c>
      <c r="B121" s="28">
        <v>2027</v>
      </c>
      <c r="C121" s="28" t="s">
        <v>9</v>
      </c>
      <c r="D121" s="28" t="s">
        <v>4</v>
      </c>
      <c r="E121">
        <f>INDEX('Financials USA'!$E$7:$N$19,MATCH('Input Data'!D121&amp;'Input Data'!C121,'Financials USA'!$A$7:$A$19,0),MATCH('Input Data'!B121,'Financials USA'!$E$1:$N$1,0))</f>
        <v>15468</v>
      </c>
      <c r="F121">
        <f>VLOOKUP(A121&amp;B121&amp;C121,'Gross Profit &amp; EBITDA'!$D$2:$F$61,2,FALSE) *E121</f>
        <v>9280.8000000000011</v>
      </c>
      <c r="G121">
        <f>VLOOKUP(A121&amp;B121&amp;C121,'Gross Profit &amp; EBITDA'!$D$2:$F$61,3,FALSE) *E121</f>
        <v>3093.6000000000004</v>
      </c>
    </row>
    <row r="122" spans="1:7" ht="16" x14ac:dyDescent="0.4">
      <c r="A122" s="28" t="s">
        <v>15</v>
      </c>
      <c r="B122" s="28">
        <v>2018</v>
      </c>
      <c r="C122" s="28" t="s">
        <v>5</v>
      </c>
      <c r="D122" s="28" t="s">
        <v>4</v>
      </c>
      <c r="E122">
        <f>INDEX('Financials Canada'!$E$7:$N$19,MATCH('Input Data'!D122&amp;'Input Data'!C122,'Financials Canada'!$A$7:$A$19,0),MATCH('Input Data'!B122,'Financials Canada'!$E$1:$N$1,0))</f>
        <v>1869</v>
      </c>
      <c r="F122">
        <f>VLOOKUP(A122&amp;B122&amp;C122,'Gross Profit &amp; EBITDA'!$D$2:$F$61,2,FALSE) *E122</f>
        <v>1121.4000000000001</v>
      </c>
      <c r="G122">
        <f>VLOOKUP(A122&amp;B122&amp;C122,'Gross Profit &amp; EBITDA'!$D$2:$F$61,3,FALSE) *E122</f>
        <v>373.8</v>
      </c>
    </row>
    <row r="123" spans="1:7" ht="16" x14ac:dyDescent="0.4">
      <c r="A123" s="28" t="s">
        <v>15</v>
      </c>
      <c r="B123" s="28">
        <v>2018</v>
      </c>
      <c r="C123" s="28" t="s">
        <v>5</v>
      </c>
      <c r="D123" s="28" t="s">
        <v>6</v>
      </c>
      <c r="E123">
        <f>INDEX('Financials Canada'!$E$7:$N$19,MATCH('Input Data'!D123&amp;'Input Data'!C123,'Financials Canada'!$A$7:$A$19,0),MATCH('Input Data'!B123,'Financials Canada'!$E$1:$N$1,0))</f>
        <v>7987</v>
      </c>
      <c r="F123">
        <f>VLOOKUP(A123&amp;B123&amp;C123,'Gross Profit &amp; EBITDA'!$D$2:$F$61,2,FALSE) *E123</f>
        <v>4792.2000000000007</v>
      </c>
      <c r="G123">
        <f>VLOOKUP(A123&amp;B123&amp;C123,'Gross Profit &amp; EBITDA'!$D$2:$F$61,3,FALSE) *E123</f>
        <v>1597.4</v>
      </c>
    </row>
    <row r="124" spans="1:7" ht="16" x14ac:dyDescent="0.4">
      <c r="A124" s="28" t="s">
        <v>15</v>
      </c>
      <c r="B124" s="28">
        <v>2018</v>
      </c>
      <c r="C124" s="28" t="s">
        <v>8</v>
      </c>
      <c r="D124" s="28" t="s">
        <v>4</v>
      </c>
      <c r="E124">
        <f>INDEX('Financials Canada'!$E$7:$N$19,MATCH('Input Data'!D124&amp;'Input Data'!C124,'Financials Canada'!$A$7:$A$19,0),MATCH('Input Data'!B124,'Financials Canada'!$E$1:$N$1,0))</f>
        <v>2184</v>
      </c>
      <c r="F124">
        <f>VLOOKUP(A124&amp;B124&amp;C124,'Gross Profit &amp; EBITDA'!$D$2:$F$61,2,FALSE) *E124</f>
        <v>1747.2</v>
      </c>
      <c r="G124">
        <f>VLOOKUP(A124&amp;B124&amp;C124,'Gross Profit &amp; EBITDA'!$D$2:$F$61,3,FALSE) *E124</f>
        <v>218.4</v>
      </c>
    </row>
    <row r="125" spans="1:7" ht="16" x14ac:dyDescent="0.4">
      <c r="A125" s="28" t="s">
        <v>15</v>
      </c>
      <c r="B125" s="28">
        <v>2018</v>
      </c>
      <c r="C125" s="28" t="s">
        <v>8</v>
      </c>
      <c r="D125" s="28" t="s">
        <v>6</v>
      </c>
      <c r="E125">
        <f>INDEX('Financials Canada'!$E$7:$N$19,MATCH('Input Data'!D125&amp;'Input Data'!C125,'Financials Canada'!$A$7:$A$19,0),MATCH('Input Data'!B125,'Financials Canada'!$E$1:$N$1,0))</f>
        <v>3902</v>
      </c>
      <c r="F125">
        <f>VLOOKUP(A125&amp;B125&amp;C125,'Gross Profit &amp; EBITDA'!$D$2:$F$61,2,FALSE) *E125</f>
        <v>3121.6000000000004</v>
      </c>
      <c r="G125">
        <f>VLOOKUP(A125&amp;B125&amp;C125,'Gross Profit &amp; EBITDA'!$D$2:$F$61,3,FALSE) *E125</f>
        <v>390.20000000000005</v>
      </c>
    </row>
    <row r="126" spans="1:7" ht="16" x14ac:dyDescent="0.4">
      <c r="A126" s="28" t="s">
        <v>15</v>
      </c>
      <c r="B126" s="28">
        <v>2018</v>
      </c>
      <c r="C126" s="28" t="s">
        <v>9</v>
      </c>
      <c r="D126" s="28" t="s">
        <v>4</v>
      </c>
      <c r="E126">
        <f>INDEX('Financials Canada'!$E$7:$N$19,MATCH('Input Data'!D126&amp;'Input Data'!C126,'Financials Canada'!$A$7:$A$19,0),MATCH('Input Data'!B126,'Financials Canada'!$E$1:$N$1,0))</f>
        <v>684</v>
      </c>
      <c r="F126">
        <f>VLOOKUP(A126&amp;B126&amp;C126,'Gross Profit &amp; EBITDA'!$D$2:$F$61,2,FALSE) *E126</f>
        <v>547.20000000000005</v>
      </c>
      <c r="G126">
        <f>VLOOKUP(A126&amp;B126&amp;C126,'Gross Profit &amp; EBITDA'!$D$2:$F$61,3,FALSE) *E126</f>
        <v>136.80000000000001</v>
      </c>
    </row>
    <row r="127" spans="1:7" ht="16" x14ac:dyDescent="0.4">
      <c r="A127" s="28" t="s">
        <v>15</v>
      </c>
      <c r="B127" s="28">
        <v>2018</v>
      </c>
      <c r="C127" s="28" t="s">
        <v>9</v>
      </c>
      <c r="D127" s="28" t="s">
        <v>6</v>
      </c>
      <c r="E127">
        <f>INDEX('Financials Canada'!$E$7:$N$19,MATCH('Input Data'!D127&amp;'Input Data'!C127,'Financials Canada'!$A$7:$A$19,0),MATCH('Input Data'!B127,'Financials Canada'!$E$1:$N$1,0))</f>
        <v>4549</v>
      </c>
      <c r="F127">
        <f>VLOOKUP(A127&amp;B127&amp;C127,'Gross Profit &amp; EBITDA'!$D$2:$F$61,2,FALSE) *E127</f>
        <v>3639.2000000000003</v>
      </c>
      <c r="G127">
        <f>VLOOKUP(A127&amp;B127&amp;C127,'Gross Profit &amp; EBITDA'!$D$2:$F$61,3,FALSE) *E127</f>
        <v>909.80000000000007</v>
      </c>
    </row>
    <row r="128" spans="1:7" ht="16" x14ac:dyDescent="0.4">
      <c r="A128" s="28" t="s">
        <v>15</v>
      </c>
      <c r="B128" s="28">
        <v>2019</v>
      </c>
      <c r="C128" s="28" t="s">
        <v>5</v>
      </c>
      <c r="D128" s="28" t="s">
        <v>4</v>
      </c>
      <c r="E128">
        <f>INDEX('Financials Canada'!$E$7:$N$19,MATCH('Input Data'!D128&amp;'Input Data'!C128,'Financials Canada'!$A$7:$A$19,0),MATCH('Input Data'!B128,'Financials Canada'!$E$1:$N$1,0))</f>
        <v>3211</v>
      </c>
      <c r="F128">
        <f>VLOOKUP(A128&amp;B128&amp;C128,'Gross Profit &amp; EBITDA'!$D$2:$F$61,2,FALSE) *E128</f>
        <v>1926.6000000000004</v>
      </c>
      <c r="G128">
        <f>VLOOKUP(A128&amp;B128&amp;C128,'Gross Profit &amp; EBITDA'!$D$2:$F$61,3,FALSE) *E128</f>
        <v>642.20000000000005</v>
      </c>
    </row>
    <row r="129" spans="1:7" ht="16" x14ac:dyDescent="0.4">
      <c r="A129" s="28" t="s">
        <v>15</v>
      </c>
      <c r="B129" s="28">
        <v>2019</v>
      </c>
      <c r="C129" s="28" t="s">
        <v>5</v>
      </c>
      <c r="D129" s="28" t="s">
        <v>6</v>
      </c>
      <c r="E129">
        <f>INDEX('Financials Canada'!$E$7:$N$19,MATCH('Input Data'!D129&amp;'Input Data'!C129,'Financials Canada'!$A$7:$A$19,0),MATCH('Input Data'!B129,'Financials Canada'!$E$1:$N$1,0))</f>
        <v>7978</v>
      </c>
      <c r="F129">
        <f>VLOOKUP(A129&amp;B129&amp;C129,'Gross Profit &amp; EBITDA'!$D$2:$F$61,2,FALSE) *E129</f>
        <v>4786.8000000000011</v>
      </c>
      <c r="G129">
        <f>VLOOKUP(A129&amp;B129&amp;C129,'Gross Profit &amp; EBITDA'!$D$2:$F$61,3,FALSE) *E129</f>
        <v>1595.6000000000001</v>
      </c>
    </row>
    <row r="130" spans="1:7" ht="16" x14ac:dyDescent="0.4">
      <c r="A130" s="28" t="s">
        <v>15</v>
      </c>
      <c r="B130" s="28">
        <v>2019</v>
      </c>
      <c r="C130" s="28" t="s">
        <v>8</v>
      </c>
      <c r="D130" s="28" t="s">
        <v>4</v>
      </c>
      <c r="E130">
        <f>INDEX('Financials Canada'!$E$7:$N$19,MATCH('Input Data'!D130&amp;'Input Data'!C130,'Financials Canada'!$A$7:$A$19,0),MATCH('Input Data'!B130,'Financials Canada'!$E$1:$N$1,0))</f>
        <v>1395</v>
      </c>
      <c r="F130">
        <f>VLOOKUP(A130&amp;B130&amp;C130,'Gross Profit &amp; EBITDA'!$D$2:$F$61,2,FALSE) *E130</f>
        <v>976.50000000000011</v>
      </c>
      <c r="G130">
        <f>VLOOKUP(A130&amp;B130&amp;C130,'Gross Profit &amp; EBITDA'!$D$2:$F$61,3,FALSE) *E130</f>
        <v>139.5</v>
      </c>
    </row>
    <row r="131" spans="1:7" ht="16" x14ac:dyDescent="0.4">
      <c r="A131" s="28" t="s">
        <v>15</v>
      </c>
      <c r="B131" s="28">
        <v>2019</v>
      </c>
      <c r="C131" s="28" t="s">
        <v>8</v>
      </c>
      <c r="D131" s="28" t="s">
        <v>6</v>
      </c>
      <c r="E131">
        <f>INDEX('Financials Canada'!$E$7:$N$19,MATCH('Input Data'!D131&amp;'Input Data'!C131,'Financials Canada'!$A$7:$A$19,0),MATCH('Input Data'!B131,'Financials Canada'!$E$1:$N$1,0))</f>
        <v>3286</v>
      </c>
      <c r="F131">
        <f>VLOOKUP(A131&amp;B131&amp;C131,'Gross Profit &amp; EBITDA'!$D$2:$F$61,2,FALSE) *E131</f>
        <v>2300.2000000000003</v>
      </c>
      <c r="G131">
        <f>VLOOKUP(A131&amp;B131&amp;C131,'Gross Profit &amp; EBITDA'!$D$2:$F$61,3,FALSE) *E131</f>
        <v>328.6</v>
      </c>
    </row>
    <row r="132" spans="1:7" ht="16" x14ac:dyDescent="0.4">
      <c r="A132" s="28" t="s">
        <v>15</v>
      </c>
      <c r="B132" s="28">
        <v>2019</v>
      </c>
      <c r="C132" s="28" t="s">
        <v>9</v>
      </c>
      <c r="D132" s="28" t="s">
        <v>4</v>
      </c>
      <c r="E132">
        <f>INDEX('Financials Canada'!$E$7:$N$19,MATCH('Input Data'!D132&amp;'Input Data'!C132,'Financials Canada'!$A$7:$A$19,0),MATCH('Input Data'!B132,'Financials Canada'!$E$1:$N$1,0))</f>
        <v>2947</v>
      </c>
      <c r="F132">
        <f>VLOOKUP(A132&amp;B132&amp;C132,'Gross Profit &amp; EBITDA'!$D$2:$F$61,2,FALSE) *E132</f>
        <v>1473.5</v>
      </c>
      <c r="G132">
        <f>VLOOKUP(A132&amp;B132&amp;C132,'Gross Profit &amp; EBITDA'!$D$2:$F$61,3,FALSE) *E132</f>
        <v>589.4</v>
      </c>
    </row>
    <row r="133" spans="1:7" ht="16" x14ac:dyDescent="0.4">
      <c r="A133" s="28" t="s">
        <v>15</v>
      </c>
      <c r="B133" s="28">
        <v>2019</v>
      </c>
      <c r="C133" s="28" t="s">
        <v>9</v>
      </c>
      <c r="D133" s="28" t="s">
        <v>6</v>
      </c>
      <c r="E133">
        <f>INDEX('Financials Canada'!$E$7:$N$19,MATCH('Input Data'!D133&amp;'Input Data'!C133,'Financials Canada'!$A$7:$A$19,0),MATCH('Input Data'!B133,'Financials Canada'!$E$1:$N$1,0))</f>
        <v>2187</v>
      </c>
      <c r="F133">
        <f>VLOOKUP(A133&amp;B133&amp;C133,'Gross Profit &amp; EBITDA'!$D$2:$F$61,2,FALSE) *E133</f>
        <v>1093.5</v>
      </c>
      <c r="G133">
        <f>VLOOKUP(A133&amp;B133&amp;C133,'Gross Profit &amp; EBITDA'!$D$2:$F$61,3,FALSE) *E133</f>
        <v>437.40000000000003</v>
      </c>
    </row>
    <row r="134" spans="1:7" ht="16" x14ac:dyDescent="0.4">
      <c r="A134" s="28" t="s">
        <v>15</v>
      </c>
      <c r="B134" s="28">
        <v>2020</v>
      </c>
      <c r="C134" s="28" t="s">
        <v>5</v>
      </c>
      <c r="D134" s="28" t="s">
        <v>4</v>
      </c>
      <c r="E134">
        <f>INDEX('Financials Canada'!$E$7:$N$19,MATCH('Input Data'!D134&amp;'Input Data'!C134,'Financials Canada'!$A$7:$A$19,0),MATCH('Input Data'!B134,'Financials Canada'!$E$1:$N$1,0))</f>
        <v>2405</v>
      </c>
      <c r="F134">
        <f>VLOOKUP(A134&amp;B134&amp;C134,'Gross Profit &amp; EBITDA'!$D$2:$F$61,2,FALSE) *E134</f>
        <v>1683.5000000000002</v>
      </c>
      <c r="G134">
        <f>VLOOKUP(A134&amp;B134&amp;C134,'Gross Profit &amp; EBITDA'!$D$2:$F$61,3,FALSE) *E134</f>
        <v>481</v>
      </c>
    </row>
    <row r="135" spans="1:7" ht="16" x14ac:dyDescent="0.4">
      <c r="A135" s="28" t="s">
        <v>15</v>
      </c>
      <c r="B135" s="28">
        <v>2020</v>
      </c>
      <c r="C135" s="28" t="s">
        <v>5</v>
      </c>
      <c r="D135" s="28" t="s">
        <v>6</v>
      </c>
      <c r="E135">
        <f>INDEX('Financials Canada'!$E$7:$N$19,MATCH('Input Data'!D135&amp;'Input Data'!C135,'Financials Canada'!$A$7:$A$19,0),MATCH('Input Data'!B135,'Financials Canada'!$E$1:$N$1,0))</f>
        <v>8045</v>
      </c>
      <c r="F135">
        <f>VLOOKUP(A135&amp;B135&amp;C135,'Gross Profit &amp; EBITDA'!$D$2:$F$61,2,FALSE) *E135</f>
        <v>5631.5000000000009</v>
      </c>
      <c r="G135">
        <f>VLOOKUP(A135&amp;B135&amp;C135,'Gross Profit &amp; EBITDA'!$D$2:$F$61,3,FALSE) *E135</f>
        <v>1609</v>
      </c>
    </row>
    <row r="136" spans="1:7" ht="16" x14ac:dyDescent="0.4">
      <c r="A136" s="28" t="s">
        <v>15</v>
      </c>
      <c r="B136" s="28">
        <v>2020</v>
      </c>
      <c r="C136" s="28" t="s">
        <v>8</v>
      </c>
      <c r="D136" s="28" t="s">
        <v>4</v>
      </c>
      <c r="E136">
        <f>INDEX('Financials Canada'!$E$7:$N$19,MATCH('Input Data'!D136&amp;'Input Data'!C136,'Financials Canada'!$A$7:$A$19,0),MATCH('Input Data'!B136,'Financials Canada'!$E$1:$N$1,0))</f>
        <v>1625</v>
      </c>
      <c r="F136">
        <f>VLOOKUP(A136&amp;B136&amp;C136,'Gross Profit &amp; EBITDA'!$D$2:$F$61,2,FALSE) *E136</f>
        <v>975.00000000000011</v>
      </c>
      <c r="G136">
        <f>VLOOKUP(A136&amp;B136&amp;C136,'Gross Profit &amp; EBITDA'!$D$2:$F$61,3,FALSE) *E136</f>
        <v>162.5</v>
      </c>
    </row>
    <row r="137" spans="1:7" ht="16" x14ac:dyDescent="0.4">
      <c r="A137" s="28" t="s">
        <v>15</v>
      </c>
      <c r="B137" s="28">
        <v>2020</v>
      </c>
      <c r="C137" s="28" t="s">
        <v>8</v>
      </c>
      <c r="D137" s="28" t="s">
        <v>6</v>
      </c>
      <c r="E137">
        <f>INDEX('Financials Canada'!$E$7:$N$19,MATCH('Input Data'!D137&amp;'Input Data'!C137,'Financials Canada'!$A$7:$A$19,0),MATCH('Input Data'!B137,'Financials Canada'!$E$1:$N$1,0))</f>
        <v>2912</v>
      </c>
      <c r="F137">
        <f>VLOOKUP(A137&amp;B137&amp;C137,'Gross Profit &amp; EBITDA'!$D$2:$F$61,2,FALSE) *E137</f>
        <v>1747.2000000000003</v>
      </c>
      <c r="G137">
        <f>VLOOKUP(A137&amp;B137&amp;C137,'Gross Profit &amp; EBITDA'!$D$2:$F$61,3,FALSE) *E137</f>
        <v>291.2</v>
      </c>
    </row>
    <row r="138" spans="1:7" ht="16" x14ac:dyDescent="0.4">
      <c r="A138" s="28" t="s">
        <v>15</v>
      </c>
      <c r="B138" s="28">
        <v>2020</v>
      </c>
      <c r="C138" s="28" t="s">
        <v>9</v>
      </c>
      <c r="D138" s="28" t="s">
        <v>4</v>
      </c>
      <c r="E138">
        <f>INDEX('Financials Canada'!$E$7:$N$19,MATCH('Input Data'!D138&amp;'Input Data'!C138,'Financials Canada'!$A$7:$A$19,0),MATCH('Input Data'!B138,'Financials Canada'!$E$1:$N$1,0))</f>
        <v>1690</v>
      </c>
      <c r="F138">
        <f>VLOOKUP(A138&amp;B138&amp;C138,'Gross Profit &amp; EBITDA'!$D$2:$F$61,2,FALSE) *E138</f>
        <v>1183</v>
      </c>
      <c r="G138">
        <f>VLOOKUP(A138&amp;B138&amp;C138,'Gross Profit &amp; EBITDA'!$D$2:$F$61,3,FALSE) *E138</f>
        <v>338</v>
      </c>
    </row>
    <row r="139" spans="1:7" ht="16" x14ac:dyDescent="0.4">
      <c r="A139" s="28" t="s">
        <v>15</v>
      </c>
      <c r="B139" s="28">
        <v>2020</v>
      </c>
      <c r="C139" s="28" t="s">
        <v>9</v>
      </c>
      <c r="D139" s="28" t="s">
        <v>6</v>
      </c>
      <c r="E139">
        <f>INDEX('Financials Canada'!$E$7:$N$19,MATCH('Input Data'!D139&amp;'Input Data'!C139,'Financials Canada'!$A$7:$A$19,0),MATCH('Input Data'!B139,'Financials Canada'!$E$1:$N$1,0))</f>
        <v>6203</v>
      </c>
      <c r="F139">
        <f>VLOOKUP(A139&amp;B139&amp;C139,'Gross Profit &amp; EBITDA'!$D$2:$F$61,2,FALSE) *E139</f>
        <v>4342.1000000000004</v>
      </c>
      <c r="G139">
        <f>VLOOKUP(A139&amp;B139&amp;C139,'Gross Profit &amp; EBITDA'!$D$2:$F$61,3,FALSE) *E139</f>
        <v>1240.6000000000001</v>
      </c>
    </row>
    <row r="140" spans="1:7" ht="16" x14ac:dyDescent="0.4">
      <c r="A140" s="28" t="s">
        <v>15</v>
      </c>
      <c r="B140" s="28">
        <v>2021</v>
      </c>
      <c r="C140" s="28" t="s">
        <v>5</v>
      </c>
      <c r="D140" s="28" t="s">
        <v>4</v>
      </c>
      <c r="E140">
        <f>INDEX('Financials Canada'!$E$7:$N$19,MATCH('Input Data'!D140&amp;'Input Data'!C140,'Financials Canada'!$A$7:$A$19,0),MATCH('Input Data'!B140,'Financials Canada'!$E$1:$N$1,0))</f>
        <v>2490</v>
      </c>
      <c r="F140">
        <f>VLOOKUP(A140&amp;B140&amp;C140,'Gross Profit &amp; EBITDA'!$D$2:$F$61,2,FALSE) *E140</f>
        <v>1494.0000000000002</v>
      </c>
      <c r="G140">
        <f>VLOOKUP(A140&amp;B140&amp;C140,'Gross Profit &amp; EBITDA'!$D$2:$F$61,3,FALSE) *E140</f>
        <v>498</v>
      </c>
    </row>
    <row r="141" spans="1:7" ht="16" x14ac:dyDescent="0.4">
      <c r="A141" s="28" t="s">
        <v>15</v>
      </c>
      <c r="B141" s="28">
        <v>2021</v>
      </c>
      <c r="C141" s="28" t="s">
        <v>5</v>
      </c>
      <c r="D141" s="28" t="s">
        <v>6</v>
      </c>
      <c r="E141">
        <f>INDEX('Financials Canada'!$E$7:$N$19,MATCH('Input Data'!D141&amp;'Input Data'!C141,'Financials Canada'!$A$7:$A$19,0),MATCH('Input Data'!B141,'Financials Canada'!$E$1:$N$1,0))</f>
        <v>5075</v>
      </c>
      <c r="F141">
        <f>VLOOKUP(A141&amp;B141&amp;C141,'Gross Profit &amp; EBITDA'!$D$2:$F$61,2,FALSE) *E141</f>
        <v>3045.0000000000005</v>
      </c>
      <c r="G141">
        <f>VLOOKUP(A141&amp;B141&amp;C141,'Gross Profit &amp; EBITDA'!$D$2:$F$61,3,FALSE) *E141</f>
        <v>1015</v>
      </c>
    </row>
    <row r="142" spans="1:7" ht="16" x14ac:dyDescent="0.4">
      <c r="A142" s="28" t="s">
        <v>15</v>
      </c>
      <c r="B142" s="28">
        <v>2021</v>
      </c>
      <c r="C142" s="28" t="s">
        <v>8</v>
      </c>
      <c r="D142" s="28" t="s">
        <v>4</v>
      </c>
      <c r="E142">
        <f>INDEX('Financials Canada'!$E$7:$N$19,MATCH('Input Data'!D142&amp;'Input Data'!C142,'Financials Canada'!$A$7:$A$19,0),MATCH('Input Data'!B142,'Financials Canada'!$E$1:$N$1,0))</f>
        <v>1710</v>
      </c>
      <c r="F142">
        <f>VLOOKUP(A142&amp;B142&amp;C142,'Gross Profit &amp; EBITDA'!$D$2:$F$61,2,FALSE) *E142</f>
        <v>855</v>
      </c>
      <c r="G142">
        <f>VLOOKUP(A142&amp;B142&amp;C142,'Gross Profit &amp; EBITDA'!$D$2:$F$61,3,FALSE) *E142</f>
        <v>342</v>
      </c>
    </row>
    <row r="143" spans="1:7" ht="16" x14ac:dyDescent="0.4">
      <c r="A143" s="28" t="s">
        <v>15</v>
      </c>
      <c r="B143" s="28">
        <v>2021</v>
      </c>
      <c r="C143" s="28" t="s">
        <v>8</v>
      </c>
      <c r="D143" s="28" t="s">
        <v>6</v>
      </c>
      <c r="E143">
        <f>INDEX('Financials Canada'!$E$7:$N$19,MATCH('Input Data'!D143&amp;'Input Data'!C143,'Financials Canada'!$A$7:$A$19,0),MATCH('Input Data'!B143,'Financials Canada'!$E$1:$N$1,0))</f>
        <v>4586</v>
      </c>
      <c r="F143">
        <f>VLOOKUP(A143&amp;B143&amp;C143,'Gross Profit &amp; EBITDA'!$D$2:$F$61,2,FALSE) *E143</f>
        <v>2293</v>
      </c>
      <c r="G143">
        <f>VLOOKUP(A143&amp;B143&amp;C143,'Gross Profit &amp; EBITDA'!$D$2:$F$61,3,FALSE) *E143</f>
        <v>917.2</v>
      </c>
    </row>
    <row r="144" spans="1:7" ht="16" x14ac:dyDescent="0.4">
      <c r="A144" s="28" t="s">
        <v>15</v>
      </c>
      <c r="B144" s="28">
        <v>2021</v>
      </c>
      <c r="C144" s="28" t="s">
        <v>9</v>
      </c>
      <c r="D144" s="28" t="s">
        <v>4</v>
      </c>
      <c r="E144">
        <f>INDEX('Financials Canada'!$E$7:$N$19,MATCH('Input Data'!D144&amp;'Input Data'!C144,'Financials Canada'!$A$7:$A$19,0),MATCH('Input Data'!B144,'Financials Canada'!$E$1:$N$1,0))</f>
        <v>1626</v>
      </c>
      <c r="F144">
        <f>VLOOKUP(A144&amp;B144&amp;C144,'Gross Profit &amp; EBITDA'!$D$2:$F$61,2,FALSE) *E144</f>
        <v>1300.8000000000002</v>
      </c>
      <c r="G144">
        <f>VLOOKUP(A144&amp;B144&amp;C144,'Gross Profit &amp; EBITDA'!$D$2:$F$61,3,FALSE) *E144</f>
        <v>325.20000000000005</v>
      </c>
    </row>
    <row r="145" spans="1:7" ht="16" x14ac:dyDescent="0.4">
      <c r="A145" s="28" t="s">
        <v>15</v>
      </c>
      <c r="B145" s="28">
        <v>2021</v>
      </c>
      <c r="C145" s="28" t="s">
        <v>9</v>
      </c>
      <c r="D145" s="28" t="s">
        <v>6</v>
      </c>
      <c r="E145">
        <f>INDEX('Financials Canada'!$E$7:$N$19,MATCH('Input Data'!D145&amp;'Input Data'!C145,'Financials Canada'!$A$7:$A$19,0),MATCH('Input Data'!B145,'Financials Canada'!$E$1:$N$1,0))</f>
        <v>1126</v>
      </c>
      <c r="F145">
        <f>VLOOKUP(A145&amp;B145&amp;C145,'Gross Profit &amp; EBITDA'!$D$2:$F$61,2,FALSE) *E145</f>
        <v>900.80000000000007</v>
      </c>
      <c r="G145">
        <f>VLOOKUP(A145&amp;B145&amp;C145,'Gross Profit &amp; EBITDA'!$D$2:$F$61,3,FALSE) *E145</f>
        <v>225.20000000000002</v>
      </c>
    </row>
    <row r="146" spans="1:7" ht="16" x14ac:dyDescent="0.4">
      <c r="A146" s="28" t="s">
        <v>15</v>
      </c>
      <c r="B146" s="28">
        <v>2022</v>
      </c>
      <c r="C146" s="28" t="s">
        <v>5</v>
      </c>
      <c r="D146" s="28" t="s">
        <v>4</v>
      </c>
      <c r="E146">
        <f>INDEX('Financials Canada'!$E$7:$N$19,MATCH('Input Data'!D146&amp;'Input Data'!C146,'Financials Canada'!$A$7:$A$19,0),MATCH('Input Data'!B146,'Financials Canada'!$E$1:$N$1,0))</f>
        <v>3789</v>
      </c>
      <c r="F146">
        <f>VLOOKUP(A146&amp;B146&amp;C146,'Gross Profit &amp; EBITDA'!$D$2:$F$61,2,FALSE) *E146</f>
        <v>2652.3</v>
      </c>
      <c r="G146">
        <f>VLOOKUP(A146&amp;B146&amp;C146,'Gross Profit &amp; EBITDA'!$D$2:$F$61,3,FALSE) *E146</f>
        <v>757.80000000000007</v>
      </c>
    </row>
    <row r="147" spans="1:7" ht="16" x14ac:dyDescent="0.4">
      <c r="A147" s="28" t="s">
        <v>15</v>
      </c>
      <c r="B147" s="28">
        <v>2022</v>
      </c>
      <c r="C147" s="28" t="s">
        <v>5</v>
      </c>
      <c r="D147" s="28" t="s">
        <v>6</v>
      </c>
      <c r="E147">
        <f>INDEX('Financials Canada'!$E$7:$N$19,MATCH('Input Data'!D147&amp;'Input Data'!C147,'Financials Canada'!$A$7:$A$19,0),MATCH('Input Data'!B147,'Financials Canada'!$E$1:$N$1,0))</f>
        <v>7242</v>
      </c>
      <c r="F147">
        <f>VLOOKUP(A147&amp;B147&amp;C147,'Gross Profit &amp; EBITDA'!$D$2:$F$61,2,FALSE) *E147</f>
        <v>5069.4000000000005</v>
      </c>
      <c r="G147">
        <f>VLOOKUP(A147&amp;B147&amp;C147,'Gross Profit &amp; EBITDA'!$D$2:$F$61,3,FALSE) *E147</f>
        <v>1448.4</v>
      </c>
    </row>
    <row r="148" spans="1:7" ht="16" x14ac:dyDescent="0.4">
      <c r="A148" s="28" t="s">
        <v>15</v>
      </c>
      <c r="B148" s="28">
        <v>2022</v>
      </c>
      <c r="C148" s="28" t="s">
        <v>8</v>
      </c>
      <c r="D148" s="28" t="s">
        <v>4</v>
      </c>
      <c r="E148">
        <f>INDEX('Financials Canada'!$E$7:$N$19,MATCH('Input Data'!D148&amp;'Input Data'!C148,'Financials Canada'!$A$7:$A$19,0),MATCH('Input Data'!B148,'Financials Canada'!$E$1:$N$1,0))</f>
        <v>1738</v>
      </c>
      <c r="F148">
        <f>VLOOKUP(A148&amp;B148&amp;C148,'Gross Profit &amp; EBITDA'!$D$2:$F$61,2,FALSE) *E148</f>
        <v>869</v>
      </c>
      <c r="G148">
        <f>VLOOKUP(A148&amp;B148&amp;C148,'Gross Profit &amp; EBITDA'!$D$2:$F$61,3,FALSE) *E148</f>
        <v>347.6</v>
      </c>
    </row>
    <row r="149" spans="1:7" ht="16" x14ac:dyDescent="0.4">
      <c r="A149" s="28" t="s">
        <v>15</v>
      </c>
      <c r="B149" s="28">
        <v>2022</v>
      </c>
      <c r="C149" s="28" t="s">
        <v>8</v>
      </c>
      <c r="D149" s="28" t="s">
        <v>6</v>
      </c>
      <c r="E149">
        <f>INDEX('Financials Canada'!$E$7:$N$19,MATCH('Input Data'!D149&amp;'Input Data'!C149,'Financials Canada'!$A$7:$A$19,0),MATCH('Input Data'!B149,'Financials Canada'!$E$1:$N$1,0))</f>
        <v>2666</v>
      </c>
      <c r="F149">
        <f>VLOOKUP(A149&amp;B149&amp;C149,'Gross Profit &amp; EBITDA'!$D$2:$F$61,2,FALSE) *E149</f>
        <v>1333</v>
      </c>
      <c r="G149">
        <f>VLOOKUP(A149&amp;B149&amp;C149,'Gross Profit &amp; EBITDA'!$D$2:$F$61,3,FALSE) *E149</f>
        <v>533.20000000000005</v>
      </c>
    </row>
    <row r="150" spans="1:7" ht="16" x14ac:dyDescent="0.4">
      <c r="A150" s="28" t="s">
        <v>15</v>
      </c>
      <c r="B150" s="28">
        <v>2022</v>
      </c>
      <c r="C150" s="28" t="s">
        <v>9</v>
      </c>
      <c r="D150" s="28" t="s">
        <v>4</v>
      </c>
      <c r="E150">
        <f>INDEX('Financials Canada'!$E$7:$N$19,MATCH('Input Data'!D150&amp;'Input Data'!C150,'Financials Canada'!$A$7:$A$19,0),MATCH('Input Data'!B150,'Financials Canada'!$E$1:$N$1,0))</f>
        <v>3515</v>
      </c>
      <c r="F150">
        <f>VLOOKUP(A150&amp;B150&amp;C150,'Gross Profit &amp; EBITDA'!$D$2:$F$61,2,FALSE) *E150</f>
        <v>1757.5</v>
      </c>
      <c r="G150">
        <f>VLOOKUP(A150&amp;B150&amp;C150,'Gross Profit &amp; EBITDA'!$D$2:$F$61,3,FALSE) *E150</f>
        <v>351.5</v>
      </c>
    </row>
    <row r="151" spans="1:7" ht="16" x14ac:dyDescent="0.4">
      <c r="A151" s="28" t="s">
        <v>15</v>
      </c>
      <c r="B151" s="28">
        <v>2022</v>
      </c>
      <c r="C151" s="28" t="s">
        <v>9</v>
      </c>
      <c r="D151" s="28" t="s">
        <v>6</v>
      </c>
      <c r="E151">
        <f>INDEX('Financials Canada'!$E$7:$N$19,MATCH('Input Data'!D151&amp;'Input Data'!C151,'Financials Canada'!$A$7:$A$19,0),MATCH('Input Data'!B151,'Financials Canada'!$E$1:$N$1,0))</f>
        <v>4690</v>
      </c>
      <c r="F151">
        <f>VLOOKUP(A151&amp;B151&amp;C151,'Gross Profit &amp; EBITDA'!$D$2:$F$61,2,FALSE) *E151</f>
        <v>2345</v>
      </c>
      <c r="G151">
        <f>VLOOKUP(A151&amp;B151&amp;C151,'Gross Profit &amp; EBITDA'!$D$2:$F$61,3,FALSE) *E151</f>
        <v>469</v>
      </c>
    </row>
    <row r="152" spans="1:7" ht="16" x14ac:dyDescent="0.4">
      <c r="A152" s="28" t="s">
        <v>15</v>
      </c>
      <c r="B152" s="28">
        <v>2023</v>
      </c>
      <c r="C152" s="28" t="s">
        <v>5</v>
      </c>
      <c r="D152" s="28" t="s">
        <v>4</v>
      </c>
      <c r="E152">
        <f>INDEX('Financials Canada'!$E$7:$N$19,MATCH('Input Data'!D152&amp;'Input Data'!C152,'Financials Canada'!$A$7:$A$19,0),MATCH('Input Data'!B152,'Financials Canada'!$E$1:$N$1,0))</f>
        <v>2298</v>
      </c>
      <c r="F152">
        <f>VLOOKUP(A152&amp;B152&amp;C152,'Gross Profit &amp; EBITDA'!$D$2:$F$61,2,FALSE) *E152</f>
        <v>1608.6000000000001</v>
      </c>
      <c r="G152">
        <f>VLOOKUP(A152&amp;B152&amp;C152,'Gross Profit &amp; EBITDA'!$D$2:$F$61,3,FALSE) *E152</f>
        <v>459.6</v>
      </c>
    </row>
    <row r="153" spans="1:7" ht="16" x14ac:dyDescent="0.4">
      <c r="A153" s="28" t="s">
        <v>15</v>
      </c>
      <c r="B153" s="28">
        <v>2023</v>
      </c>
      <c r="C153" s="28" t="s">
        <v>5</v>
      </c>
      <c r="D153" s="28" t="s">
        <v>6</v>
      </c>
      <c r="E153">
        <f>INDEX('Financials Canada'!$E$7:$N$19,MATCH('Input Data'!D153&amp;'Input Data'!C153,'Financials Canada'!$A$7:$A$19,0),MATCH('Input Data'!B153,'Financials Canada'!$E$1:$N$1,0))</f>
        <v>9330</v>
      </c>
      <c r="F153">
        <f>VLOOKUP(A153&amp;B153&amp;C153,'Gross Profit &amp; EBITDA'!$D$2:$F$61,2,FALSE) *E153</f>
        <v>6531.0000000000009</v>
      </c>
      <c r="G153">
        <f>VLOOKUP(A153&amp;B153&amp;C153,'Gross Profit &amp; EBITDA'!$D$2:$F$61,3,FALSE) *E153</f>
        <v>1866</v>
      </c>
    </row>
    <row r="154" spans="1:7" ht="16" x14ac:dyDescent="0.4">
      <c r="A154" s="28" t="s">
        <v>15</v>
      </c>
      <c r="B154" s="28">
        <v>2023</v>
      </c>
      <c r="C154" s="28" t="s">
        <v>8</v>
      </c>
      <c r="D154" s="28" t="s">
        <v>4</v>
      </c>
      <c r="E154">
        <f>INDEX('Financials Canada'!$E$7:$N$19,MATCH('Input Data'!D154&amp;'Input Data'!C154,'Financials Canada'!$A$7:$A$19,0),MATCH('Input Data'!B154,'Financials Canada'!$E$1:$N$1,0))</f>
        <v>2471</v>
      </c>
      <c r="F154">
        <f>VLOOKUP(A154&amp;B154&amp;C154,'Gross Profit &amp; EBITDA'!$D$2:$F$61,2,FALSE) *E154</f>
        <v>1729.7000000000003</v>
      </c>
      <c r="G154">
        <f>VLOOKUP(A154&amp;B154&amp;C154,'Gross Profit &amp; EBITDA'!$D$2:$F$61,3,FALSE) *E154</f>
        <v>494.20000000000005</v>
      </c>
    </row>
    <row r="155" spans="1:7" ht="16" x14ac:dyDescent="0.4">
      <c r="A155" s="28" t="s">
        <v>15</v>
      </c>
      <c r="B155" s="28">
        <v>2023</v>
      </c>
      <c r="C155" s="28" t="s">
        <v>8</v>
      </c>
      <c r="D155" s="28" t="s">
        <v>6</v>
      </c>
      <c r="E155">
        <f>INDEX('Financials Canada'!$E$7:$N$19,MATCH('Input Data'!D155&amp;'Input Data'!C155,'Financials Canada'!$A$7:$A$19,0),MATCH('Input Data'!B155,'Financials Canada'!$E$1:$N$1,0))</f>
        <v>4027</v>
      </c>
      <c r="F155">
        <f>VLOOKUP(A155&amp;B155&amp;C155,'Gross Profit &amp; EBITDA'!$D$2:$F$61,2,FALSE) *E155</f>
        <v>2818.9</v>
      </c>
      <c r="G155">
        <f>VLOOKUP(A155&amp;B155&amp;C155,'Gross Profit &amp; EBITDA'!$D$2:$F$61,3,FALSE) *E155</f>
        <v>805.40000000000009</v>
      </c>
    </row>
    <row r="156" spans="1:7" ht="16" x14ac:dyDescent="0.4">
      <c r="A156" s="28" t="s">
        <v>15</v>
      </c>
      <c r="B156" s="28">
        <v>2023</v>
      </c>
      <c r="C156" s="28" t="s">
        <v>9</v>
      </c>
      <c r="D156" s="28" t="s">
        <v>4</v>
      </c>
      <c r="E156">
        <f>INDEX('Financials Canada'!$E$7:$N$19,MATCH('Input Data'!D156&amp;'Input Data'!C156,'Financials Canada'!$A$7:$A$19,0),MATCH('Input Data'!B156,'Financials Canada'!$E$1:$N$1,0))</f>
        <v>2532</v>
      </c>
      <c r="F156">
        <f>VLOOKUP(A156&amp;B156&amp;C156,'Gross Profit &amp; EBITDA'!$D$2:$F$61,2,FALSE) *E156</f>
        <v>2025.6000000000001</v>
      </c>
      <c r="G156">
        <f>VLOOKUP(A156&amp;B156&amp;C156,'Gross Profit &amp; EBITDA'!$D$2:$F$61,3,FALSE) *E156</f>
        <v>253.20000000000002</v>
      </c>
    </row>
    <row r="157" spans="1:7" ht="16" x14ac:dyDescent="0.4">
      <c r="A157" s="28" t="s">
        <v>15</v>
      </c>
      <c r="B157" s="28">
        <v>2023</v>
      </c>
      <c r="C157" s="28" t="s">
        <v>9</v>
      </c>
      <c r="D157" s="28" t="s">
        <v>6</v>
      </c>
      <c r="E157">
        <f>INDEX('Financials Canada'!$E$7:$N$19,MATCH('Input Data'!D157&amp;'Input Data'!C157,'Financials Canada'!$A$7:$A$19,0),MATCH('Input Data'!B157,'Financials Canada'!$E$1:$N$1,0))</f>
        <v>5311</v>
      </c>
      <c r="F157">
        <f>VLOOKUP(A157&amp;B157&amp;C157,'Gross Profit &amp; EBITDA'!$D$2:$F$61,2,FALSE) *E157</f>
        <v>4248.8</v>
      </c>
      <c r="G157">
        <f>VLOOKUP(A157&amp;B157&amp;C157,'Gross Profit &amp; EBITDA'!$D$2:$F$61,3,FALSE) *E157</f>
        <v>531.1</v>
      </c>
    </row>
    <row r="158" spans="1:7" ht="16" x14ac:dyDescent="0.4">
      <c r="A158" s="28" t="s">
        <v>15</v>
      </c>
      <c r="B158" s="28">
        <v>2024</v>
      </c>
      <c r="C158" s="28" t="s">
        <v>5</v>
      </c>
      <c r="D158" s="28" t="s">
        <v>4</v>
      </c>
      <c r="E158">
        <f>INDEX('Financials Canada'!$E$7:$N$19,MATCH('Input Data'!D158&amp;'Input Data'!C158,'Financials Canada'!$A$7:$A$19,0),MATCH('Input Data'!B158,'Financials Canada'!$E$1:$N$1,0))</f>
        <v>4440</v>
      </c>
      <c r="F158">
        <f>VLOOKUP(A158&amp;B158&amp;C158,'Gross Profit &amp; EBITDA'!$D$2:$F$61,2,FALSE) *E158</f>
        <v>3108.0000000000005</v>
      </c>
      <c r="G158">
        <f>VLOOKUP(A158&amp;B158&amp;C158,'Gross Profit &amp; EBITDA'!$D$2:$F$61,3,FALSE) *E158</f>
        <v>444</v>
      </c>
    </row>
    <row r="159" spans="1:7" ht="16" x14ac:dyDescent="0.4">
      <c r="A159" s="28" t="s">
        <v>15</v>
      </c>
      <c r="B159" s="28">
        <v>2024</v>
      </c>
      <c r="C159" s="28" t="s">
        <v>5</v>
      </c>
      <c r="D159" s="28" t="s">
        <v>6</v>
      </c>
      <c r="E159">
        <f>INDEX('Financials Canada'!$E$7:$N$19,MATCH('Input Data'!D159&amp;'Input Data'!C159,'Financials Canada'!$A$7:$A$19,0),MATCH('Input Data'!B159,'Financials Canada'!$E$1:$N$1,0))</f>
        <v>6979</v>
      </c>
      <c r="F159">
        <f>VLOOKUP(A159&amp;B159&amp;C159,'Gross Profit &amp; EBITDA'!$D$2:$F$61,2,FALSE) *E159</f>
        <v>4885.3</v>
      </c>
      <c r="G159">
        <f>VLOOKUP(A159&amp;B159&amp;C159,'Gross Profit &amp; EBITDA'!$D$2:$F$61,3,FALSE) *E159</f>
        <v>697.90000000000009</v>
      </c>
    </row>
    <row r="160" spans="1:7" ht="16" x14ac:dyDescent="0.4">
      <c r="A160" s="28" t="s">
        <v>15</v>
      </c>
      <c r="B160" s="28">
        <v>2024</v>
      </c>
      <c r="C160" s="28" t="s">
        <v>8</v>
      </c>
      <c r="D160" s="28" t="s">
        <v>4</v>
      </c>
      <c r="E160">
        <f>INDEX('Financials Canada'!$E$7:$N$19,MATCH('Input Data'!D160&amp;'Input Data'!C160,'Financials Canada'!$A$7:$A$19,0),MATCH('Input Data'!B160,'Financials Canada'!$E$1:$N$1,0))</f>
        <v>1689</v>
      </c>
      <c r="F160">
        <f>VLOOKUP(A160&amp;B160&amp;C160,'Gross Profit &amp; EBITDA'!$D$2:$F$61,2,FALSE) *E160</f>
        <v>844.5</v>
      </c>
      <c r="G160">
        <f>VLOOKUP(A160&amp;B160&amp;C160,'Gross Profit &amp; EBITDA'!$D$2:$F$61,3,FALSE) *E160</f>
        <v>337.8</v>
      </c>
    </row>
    <row r="161" spans="1:7" ht="16" x14ac:dyDescent="0.4">
      <c r="A161" s="28" t="s">
        <v>15</v>
      </c>
      <c r="B161" s="28">
        <v>2024</v>
      </c>
      <c r="C161" s="28" t="s">
        <v>8</v>
      </c>
      <c r="D161" s="28" t="s">
        <v>6</v>
      </c>
      <c r="E161">
        <f>INDEX('Financials Canada'!$E$7:$N$19,MATCH('Input Data'!D161&amp;'Input Data'!C161,'Financials Canada'!$A$7:$A$19,0),MATCH('Input Data'!B161,'Financials Canada'!$E$1:$N$1,0))</f>
        <v>2778</v>
      </c>
      <c r="F161">
        <f>VLOOKUP(A161&amp;B161&amp;C161,'Gross Profit &amp; EBITDA'!$D$2:$F$61,2,FALSE) *E161</f>
        <v>1389</v>
      </c>
      <c r="G161">
        <f>VLOOKUP(A161&amp;B161&amp;C161,'Gross Profit &amp; EBITDA'!$D$2:$F$61,3,FALSE) *E161</f>
        <v>555.6</v>
      </c>
    </row>
    <row r="162" spans="1:7" ht="16" x14ac:dyDescent="0.4">
      <c r="A162" s="28" t="s">
        <v>15</v>
      </c>
      <c r="B162" s="28">
        <v>2024</v>
      </c>
      <c r="C162" s="28" t="s">
        <v>9</v>
      </c>
      <c r="D162" s="28" t="s">
        <v>4</v>
      </c>
      <c r="E162">
        <f>INDEX('Financials Canada'!$E$7:$N$19,MATCH('Input Data'!D162&amp;'Input Data'!C162,'Financials Canada'!$A$7:$A$19,0),MATCH('Input Data'!B162,'Financials Canada'!$E$1:$N$1,0))</f>
        <v>1611</v>
      </c>
      <c r="F162">
        <f>VLOOKUP(A162&amp;B162&amp;C162,'Gross Profit &amp; EBITDA'!$D$2:$F$61,2,FALSE) *E162</f>
        <v>805.5</v>
      </c>
      <c r="G162">
        <f>VLOOKUP(A162&amp;B162&amp;C162,'Gross Profit &amp; EBITDA'!$D$2:$F$61,3,FALSE) *E162</f>
        <v>161.10000000000002</v>
      </c>
    </row>
    <row r="163" spans="1:7" ht="16" x14ac:dyDescent="0.4">
      <c r="A163" s="28" t="s">
        <v>15</v>
      </c>
      <c r="B163" s="28">
        <v>2024</v>
      </c>
      <c r="C163" s="28" t="s">
        <v>9</v>
      </c>
      <c r="D163" s="28" t="s">
        <v>6</v>
      </c>
      <c r="E163">
        <f>INDEX('Financials Canada'!$E$7:$N$19,MATCH('Input Data'!D163&amp;'Input Data'!C163,'Financials Canada'!$A$7:$A$19,0),MATCH('Input Data'!B163,'Financials Canada'!$E$1:$N$1,0))</f>
        <v>6528</v>
      </c>
      <c r="F163">
        <f>VLOOKUP(A163&amp;B163&amp;C163,'Gross Profit &amp; EBITDA'!$D$2:$F$61,2,FALSE) *E163</f>
        <v>3264</v>
      </c>
      <c r="G163">
        <f>VLOOKUP(A163&amp;B163&amp;C163,'Gross Profit &amp; EBITDA'!$D$2:$F$61,3,FALSE) *E163</f>
        <v>652.80000000000007</v>
      </c>
    </row>
    <row r="164" spans="1:7" ht="16" x14ac:dyDescent="0.4">
      <c r="A164" s="28" t="s">
        <v>15</v>
      </c>
      <c r="B164" s="28">
        <v>2025</v>
      </c>
      <c r="C164" s="28" t="s">
        <v>5</v>
      </c>
      <c r="D164" s="28" t="s">
        <v>4</v>
      </c>
      <c r="E164">
        <f>INDEX('Financials Canada'!$E$7:$N$19,MATCH('Input Data'!D164&amp;'Input Data'!C164,'Financials Canada'!$A$7:$A$19,0),MATCH('Input Data'!B164,'Financials Canada'!$E$1:$N$1,0))</f>
        <v>4901</v>
      </c>
      <c r="F164">
        <f>VLOOKUP(A164&amp;B164&amp;C164,'Gross Profit &amp; EBITDA'!$D$2:$F$61,2,FALSE) *E164</f>
        <v>2450.5</v>
      </c>
      <c r="G164">
        <f>VLOOKUP(A164&amp;B164&amp;C164,'Gross Profit &amp; EBITDA'!$D$2:$F$61,3,FALSE) *E164</f>
        <v>490.1</v>
      </c>
    </row>
    <row r="165" spans="1:7" ht="16" x14ac:dyDescent="0.4">
      <c r="A165" s="28" t="s">
        <v>15</v>
      </c>
      <c r="B165" s="28">
        <v>2025</v>
      </c>
      <c r="C165" s="28" t="s">
        <v>5</v>
      </c>
      <c r="D165" s="28" t="s">
        <v>6</v>
      </c>
      <c r="E165">
        <f>INDEX('Financials Canada'!$E$7:$N$19,MATCH('Input Data'!D165&amp;'Input Data'!C165,'Financials Canada'!$A$7:$A$19,0),MATCH('Input Data'!B165,'Financials Canada'!$E$1:$N$1,0))</f>
        <v>8809</v>
      </c>
      <c r="F165">
        <f>VLOOKUP(A165&amp;B165&amp;C165,'Gross Profit &amp; EBITDA'!$D$2:$F$61,2,FALSE) *E165</f>
        <v>4404.5</v>
      </c>
      <c r="G165">
        <f>VLOOKUP(A165&amp;B165&amp;C165,'Gross Profit &amp; EBITDA'!$D$2:$F$61,3,FALSE) *E165</f>
        <v>880.90000000000009</v>
      </c>
    </row>
    <row r="166" spans="1:7" ht="16" x14ac:dyDescent="0.4">
      <c r="A166" s="28" t="s">
        <v>15</v>
      </c>
      <c r="B166" s="28">
        <v>2025</v>
      </c>
      <c r="C166" s="28" t="s">
        <v>8</v>
      </c>
      <c r="D166" s="28" t="s">
        <v>4</v>
      </c>
      <c r="E166">
        <f>INDEX('Financials Canada'!$E$7:$N$19,MATCH('Input Data'!D166&amp;'Input Data'!C166,'Financials Canada'!$A$7:$A$19,0),MATCH('Input Data'!B166,'Financials Canada'!$E$1:$N$1,0))</f>
        <v>2300</v>
      </c>
      <c r="F166">
        <f>VLOOKUP(A166&amp;B166&amp;C166,'Gross Profit &amp; EBITDA'!$D$2:$F$61,2,FALSE) *E166</f>
        <v>1150</v>
      </c>
      <c r="G166">
        <f>VLOOKUP(A166&amp;B166&amp;C166,'Gross Profit &amp; EBITDA'!$D$2:$F$61,3,FALSE) *E166</f>
        <v>460</v>
      </c>
    </row>
    <row r="167" spans="1:7" ht="16" x14ac:dyDescent="0.4">
      <c r="A167" s="28" t="s">
        <v>15</v>
      </c>
      <c r="B167" s="28">
        <v>2025</v>
      </c>
      <c r="C167" s="28" t="s">
        <v>8</v>
      </c>
      <c r="D167" s="28" t="s">
        <v>6</v>
      </c>
      <c r="E167">
        <f>INDEX('Financials Canada'!$E$7:$N$19,MATCH('Input Data'!D167&amp;'Input Data'!C167,'Financials Canada'!$A$7:$A$19,0),MATCH('Input Data'!B167,'Financials Canada'!$E$1:$N$1,0))</f>
        <v>5369</v>
      </c>
      <c r="F167">
        <f>VLOOKUP(A167&amp;B167&amp;C167,'Gross Profit &amp; EBITDA'!$D$2:$F$61,2,FALSE) *E167</f>
        <v>2684.5</v>
      </c>
      <c r="G167">
        <f>VLOOKUP(A167&amp;B167&amp;C167,'Gross Profit &amp; EBITDA'!$D$2:$F$61,3,FALSE) *E167</f>
        <v>1073.8</v>
      </c>
    </row>
    <row r="168" spans="1:7" ht="16" x14ac:dyDescent="0.4">
      <c r="A168" s="28" t="s">
        <v>15</v>
      </c>
      <c r="B168" s="28">
        <v>2025</v>
      </c>
      <c r="C168" s="28" t="s">
        <v>9</v>
      </c>
      <c r="D168" s="28" t="s">
        <v>4</v>
      </c>
      <c r="E168">
        <f>INDEX('Financials Canada'!$E$7:$N$19,MATCH('Input Data'!D168&amp;'Input Data'!C168,'Financials Canada'!$A$7:$A$19,0),MATCH('Input Data'!B168,'Financials Canada'!$E$1:$N$1,0))</f>
        <v>455</v>
      </c>
      <c r="F168">
        <f>VLOOKUP(A168&amp;B168&amp;C168,'Gross Profit &amp; EBITDA'!$D$2:$F$61,2,FALSE) *E168</f>
        <v>227.5</v>
      </c>
      <c r="G168">
        <f>VLOOKUP(A168&amp;B168&amp;C168,'Gross Profit &amp; EBITDA'!$D$2:$F$61,3,FALSE) *E168</f>
        <v>91</v>
      </c>
    </row>
    <row r="169" spans="1:7" ht="16" x14ac:dyDescent="0.4">
      <c r="A169" s="28" t="s">
        <v>15</v>
      </c>
      <c r="B169" s="28">
        <v>2025</v>
      </c>
      <c r="C169" s="28" t="s">
        <v>9</v>
      </c>
      <c r="D169" s="28" t="s">
        <v>6</v>
      </c>
      <c r="E169">
        <f>INDEX('Financials Canada'!$E$7:$N$19,MATCH('Input Data'!D169&amp;'Input Data'!C169,'Financials Canada'!$A$7:$A$19,0),MATCH('Input Data'!B169,'Financials Canada'!$E$1:$N$1,0))</f>
        <v>7646</v>
      </c>
      <c r="F169">
        <f>VLOOKUP(A169&amp;B169&amp;C169,'Gross Profit &amp; EBITDA'!$D$2:$F$61,2,FALSE) *E169</f>
        <v>3823</v>
      </c>
      <c r="G169">
        <f>VLOOKUP(A169&amp;B169&amp;C169,'Gross Profit &amp; EBITDA'!$D$2:$F$61,3,FALSE) *E169</f>
        <v>1529.2</v>
      </c>
    </row>
    <row r="170" spans="1:7" ht="16" x14ac:dyDescent="0.4">
      <c r="A170" s="28" t="s">
        <v>15</v>
      </c>
      <c r="B170" s="28">
        <v>2026</v>
      </c>
      <c r="C170" s="28" t="s">
        <v>5</v>
      </c>
      <c r="D170" s="28" t="s">
        <v>4</v>
      </c>
      <c r="E170">
        <f>INDEX('Financials Canada'!$E$7:$N$19,MATCH('Input Data'!D170&amp;'Input Data'!C170,'Financials Canada'!$A$7:$A$19,0),MATCH('Input Data'!B170,'Financials Canada'!$E$1:$N$1,0))</f>
        <v>3828</v>
      </c>
      <c r="F170">
        <f>VLOOKUP(A170&amp;B170&amp;C170,'Gross Profit &amp; EBITDA'!$D$2:$F$61,2,FALSE) *E170</f>
        <v>2296.8000000000002</v>
      </c>
      <c r="G170">
        <f>VLOOKUP(A170&amp;B170&amp;C170,'Gross Profit &amp; EBITDA'!$D$2:$F$61,3,FALSE) *E170</f>
        <v>765.6</v>
      </c>
    </row>
    <row r="171" spans="1:7" ht="16" x14ac:dyDescent="0.4">
      <c r="A171" s="28" t="s">
        <v>15</v>
      </c>
      <c r="B171" s="28">
        <v>2026</v>
      </c>
      <c r="C171" s="28" t="s">
        <v>5</v>
      </c>
      <c r="D171" s="28" t="s">
        <v>6</v>
      </c>
      <c r="E171">
        <f>INDEX('Financials Canada'!$E$7:$N$19,MATCH('Input Data'!D171&amp;'Input Data'!C171,'Financials Canada'!$A$7:$A$19,0),MATCH('Input Data'!B171,'Financials Canada'!$E$1:$N$1,0))</f>
        <v>8073</v>
      </c>
      <c r="F171">
        <f>VLOOKUP(A171&amp;B171&amp;C171,'Gross Profit &amp; EBITDA'!$D$2:$F$61,2,FALSE) *E171</f>
        <v>4843.8000000000011</v>
      </c>
      <c r="G171">
        <f>VLOOKUP(A171&amp;B171&amp;C171,'Gross Profit &amp; EBITDA'!$D$2:$F$61,3,FALSE) *E171</f>
        <v>1614.6000000000001</v>
      </c>
    </row>
    <row r="172" spans="1:7" ht="16" x14ac:dyDescent="0.4">
      <c r="A172" s="28" t="s">
        <v>15</v>
      </c>
      <c r="B172" s="28">
        <v>2026</v>
      </c>
      <c r="C172" s="28" t="s">
        <v>8</v>
      </c>
      <c r="D172" s="28" t="s">
        <v>4</v>
      </c>
      <c r="E172">
        <f>INDEX('Financials Canada'!$E$7:$N$19,MATCH('Input Data'!D172&amp;'Input Data'!C172,'Financials Canada'!$A$7:$A$19,0),MATCH('Input Data'!B172,'Financials Canada'!$E$1:$N$1,0))</f>
        <v>3500</v>
      </c>
      <c r="F172">
        <f>VLOOKUP(A172&amp;B172&amp;C172,'Gross Profit &amp; EBITDA'!$D$2:$F$61,2,FALSE) *E172</f>
        <v>2800</v>
      </c>
      <c r="G172">
        <f>VLOOKUP(A172&amp;B172&amp;C172,'Gross Profit &amp; EBITDA'!$D$2:$F$61,3,FALSE) *E172</f>
        <v>350</v>
      </c>
    </row>
    <row r="173" spans="1:7" ht="16" x14ac:dyDescent="0.4">
      <c r="A173" s="28" t="s">
        <v>15</v>
      </c>
      <c r="B173" s="28">
        <v>2026</v>
      </c>
      <c r="C173" s="28" t="s">
        <v>8</v>
      </c>
      <c r="D173" s="28" t="s">
        <v>6</v>
      </c>
      <c r="E173">
        <f>INDEX('Financials Canada'!$E$7:$N$19,MATCH('Input Data'!D173&amp;'Input Data'!C173,'Financials Canada'!$A$7:$A$19,0),MATCH('Input Data'!B173,'Financials Canada'!$E$1:$N$1,0))</f>
        <v>4109</v>
      </c>
      <c r="F173">
        <f>VLOOKUP(A173&amp;B173&amp;C173,'Gross Profit &amp; EBITDA'!$D$2:$F$61,2,FALSE) *E173</f>
        <v>3287.2000000000003</v>
      </c>
      <c r="G173">
        <f>VLOOKUP(A173&amp;B173&amp;C173,'Gross Profit &amp; EBITDA'!$D$2:$F$61,3,FALSE) *E173</f>
        <v>410.90000000000003</v>
      </c>
    </row>
    <row r="174" spans="1:7" ht="16" x14ac:dyDescent="0.4">
      <c r="A174" s="28" t="s">
        <v>15</v>
      </c>
      <c r="B174" s="28">
        <v>2026</v>
      </c>
      <c r="C174" s="28" t="s">
        <v>9</v>
      </c>
      <c r="D174" s="28" t="s">
        <v>4</v>
      </c>
      <c r="E174">
        <f>INDEX('Financials Canada'!$E$7:$N$19,MATCH('Input Data'!D174&amp;'Input Data'!C174,'Financials Canada'!$A$7:$A$19,0),MATCH('Input Data'!B174,'Financials Canada'!$E$1:$N$1,0))</f>
        <v>3022</v>
      </c>
      <c r="F174">
        <f>VLOOKUP(A174&amp;B174&amp;C174,'Gross Profit &amp; EBITDA'!$D$2:$F$61,2,FALSE) *E174</f>
        <v>2417.6</v>
      </c>
      <c r="G174">
        <f>VLOOKUP(A174&amp;B174&amp;C174,'Gross Profit &amp; EBITDA'!$D$2:$F$61,3,FALSE) *E174</f>
        <v>302.2</v>
      </c>
    </row>
    <row r="175" spans="1:7" ht="16" x14ac:dyDescent="0.4">
      <c r="A175" s="28" t="s">
        <v>15</v>
      </c>
      <c r="B175" s="28">
        <v>2026</v>
      </c>
      <c r="C175" s="28" t="s">
        <v>9</v>
      </c>
      <c r="D175" s="28" t="s">
        <v>6</v>
      </c>
      <c r="E175">
        <f>INDEX('Financials Canada'!$E$7:$N$19,MATCH('Input Data'!D175&amp;'Input Data'!C175,'Financials Canada'!$A$7:$A$19,0),MATCH('Input Data'!B175,'Financials Canada'!$E$1:$N$1,0))</f>
        <v>5449</v>
      </c>
      <c r="F175">
        <f>VLOOKUP(A175&amp;B175&amp;C175,'Gross Profit &amp; EBITDA'!$D$2:$F$61,2,FALSE) *E175</f>
        <v>4359.2</v>
      </c>
      <c r="G175">
        <f>VLOOKUP(A175&amp;B175&amp;C175,'Gross Profit &amp; EBITDA'!$D$2:$F$61,3,FALSE) *E175</f>
        <v>544.9</v>
      </c>
    </row>
    <row r="176" spans="1:7" ht="16" x14ac:dyDescent="0.4">
      <c r="A176" s="28" t="s">
        <v>15</v>
      </c>
      <c r="B176" s="28">
        <v>2027</v>
      </c>
      <c r="C176" s="28" t="s">
        <v>5</v>
      </c>
      <c r="D176" s="28" t="s">
        <v>4</v>
      </c>
      <c r="E176">
        <f>INDEX('Financials Canada'!$E$7:$N$19,MATCH('Input Data'!D176&amp;'Input Data'!C176,'Financials Canada'!$A$7:$A$19,0),MATCH('Input Data'!B176,'Financials Canada'!$E$1:$N$1,0))</f>
        <v>1808</v>
      </c>
      <c r="F176">
        <f>VLOOKUP(A176&amp;B176&amp;C176,'Gross Profit &amp; EBITDA'!$D$2:$F$61,2,FALSE) *E176</f>
        <v>904</v>
      </c>
      <c r="G176">
        <f>VLOOKUP(A176&amp;B176&amp;C176,'Gross Profit &amp; EBITDA'!$D$2:$F$61,3,FALSE) *E176</f>
        <v>361.6</v>
      </c>
    </row>
    <row r="177" spans="1:7" ht="16" x14ac:dyDescent="0.4">
      <c r="A177" s="28" t="s">
        <v>15</v>
      </c>
      <c r="B177" s="28">
        <v>2027</v>
      </c>
      <c r="C177" s="28" t="s">
        <v>5</v>
      </c>
      <c r="D177" s="28" t="s">
        <v>6</v>
      </c>
      <c r="E177">
        <f>INDEX('Financials Canada'!$E$7:$N$19,MATCH('Input Data'!D177&amp;'Input Data'!C177,'Financials Canada'!$A$7:$A$19,0),MATCH('Input Data'!B177,'Financials Canada'!$E$1:$N$1,0))</f>
        <v>7814</v>
      </c>
      <c r="F177">
        <f>VLOOKUP(A177&amp;B177&amp;C177,'Gross Profit &amp; EBITDA'!$D$2:$F$61,2,FALSE) *E177</f>
        <v>3907</v>
      </c>
      <c r="G177">
        <f>VLOOKUP(A177&amp;B177&amp;C177,'Gross Profit &amp; EBITDA'!$D$2:$F$61,3,FALSE) *E177</f>
        <v>1562.8000000000002</v>
      </c>
    </row>
    <row r="178" spans="1:7" ht="16" x14ac:dyDescent="0.4">
      <c r="A178" s="28" t="s">
        <v>15</v>
      </c>
      <c r="B178" s="28">
        <v>2027</v>
      </c>
      <c r="C178" s="28" t="s">
        <v>8</v>
      </c>
      <c r="D178" s="28" t="s">
        <v>4</v>
      </c>
      <c r="E178">
        <f>INDEX('Financials Canada'!$E$7:$N$19,MATCH('Input Data'!D178&amp;'Input Data'!C178,'Financials Canada'!$A$7:$A$19,0),MATCH('Input Data'!B178,'Financials Canada'!$E$1:$N$1,0))</f>
        <v>2150</v>
      </c>
      <c r="F178">
        <f>VLOOKUP(A178&amp;B178&amp;C178,'Gross Profit &amp; EBITDA'!$D$2:$F$61,2,FALSE) *E178</f>
        <v>1505.0000000000002</v>
      </c>
      <c r="G178">
        <f>VLOOKUP(A178&amp;B178&amp;C178,'Gross Profit &amp; EBITDA'!$D$2:$F$61,3,FALSE) *E178</f>
        <v>430</v>
      </c>
    </row>
    <row r="179" spans="1:7" ht="16" x14ac:dyDescent="0.4">
      <c r="A179" s="28" t="s">
        <v>15</v>
      </c>
      <c r="B179" s="28">
        <v>2027</v>
      </c>
      <c r="C179" s="28" t="s">
        <v>8</v>
      </c>
      <c r="D179" s="28" t="s">
        <v>6</v>
      </c>
      <c r="E179">
        <f>INDEX('Financials Canada'!$E$7:$N$19,MATCH('Input Data'!D179&amp;'Input Data'!C179,'Financials Canada'!$A$7:$A$19,0),MATCH('Input Data'!B179,'Financials Canada'!$E$1:$N$1,0))</f>
        <v>3706</v>
      </c>
      <c r="F179">
        <f>VLOOKUP(A179&amp;B179&amp;C179,'Gross Profit &amp; EBITDA'!$D$2:$F$61,2,FALSE) *E179</f>
        <v>2594.2000000000003</v>
      </c>
      <c r="G179">
        <f>VLOOKUP(A179&amp;B179&amp;C179,'Gross Profit &amp; EBITDA'!$D$2:$F$61,3,FALSE) *E179</f>
        <v>741.2</v>
      </c>
    </row>
    <row r="180" spans="1:7" ht="16" x14ac:dyDescent="0.4">
      <c r="A180" s="28" t="s">
        <v>15</v>
      </c>
      <c r="B180" s="28">
        <v>2027</v>
      </c>
      <c r="C180" s="28" t="s">
        <v>9</v>
      </c>
      <c r="D180" s="28" t="s">
        <v>4</v>
      </c>
      <c r="E180">
        <f>INDEX('Financials Canada'!$E$7:$N$19,MATCH('Input Data'!D180&amp;'Input Data'!C180,'Financials Canada'!$A$7:$A$19,0),MATCH('Input Data'!B180,'Financials Canada'!$E$1:$N$1,0))</f>
        <v>3867</v>
      </c>
      <c r="F180">
        <f>VLOOKUP(A180&amp;B180&amp;C180,'Gross Profit &amp; EBITDA'!$D$2:$F$61,2,FALSE) *E180</f>
        <v>2320.2000000000003</v>
      </c>
      <c r="G180">
        <f>VLOOKUP(A180&amp;B180&amp;C180,'Gross Profit &amp; EBITDA'!$D$2:$F$61,3,FALSE) *E180</f>
        <v>386.70000000000005</v>
      </c>
    </row>
    <row r="181" spans="1:7" ht="16" x14ac:dyDescent="0.4">
      <c r="A181" s="28" t="s">
        <v>15</v>
      </c>
      <c r="B181" s="28">
        <v>2027</v>
      </c>
      <c r="C181" s="28" t="s">
        <v>9</v>
      </c>
      <c r="D181" s="28" t="s">
        <v>6</v>
      </c>
      <c r="E181">
        <f>INDEX('Financials Canada'!$E$7:$N$19,MATCH('Input Data'!D181&amp;'Input Data'!C181,'Financials Canada'!$A$7:$A$19,0),MATCH('Input Data'!B181,'Financials Canada'!$E$1:$N$1,0))</f>
        <v>4586</v>
      </c>
      <c r="F181">
        <f>VLOOKUP(A181&amp;B181&amp;C181,'Gross Profit &amp; EBITDA'!$D$2:$F$61,2,FALSE) *E181</f>
        <v>2751.6000000000004</v>
      </c>
      <c r="G181">
        <f>VLOOKUP(A181&amp;B181&amp;C181,'Gross Profit &amp; EBITDA'!$D$2:$F$61,3,FALSE) *E181</f>
        <v>458.6</v>
      </c>
    </row>
    <row r="182" spans="1:7" ht="16" x14ac:dyDescent="0.4">
      <c r="A182" s="28" t="s">
        <v>15</v>
      </c>
      <c r="B182" s="28">
        <v>2018</v>
      </c>
      <c r="C182" s="28" t="s">
        <v>5</v>
      </c>
      <c r="D182" s="28" t="s">
        <v>4</v>
      </c>
      <c r="E182">
        <f>INDEX('Financials Canada'!$E$7:$N$19,MATCH('Input Data'!D182&amp;'Input Data'!C182,'Financials Canada'!$A$7:$A$19,0),MATCH('Input Data'!B182,'Financials Canada'!$E$1:$N$1,0))</f>
        <v>1869</v>
      </c>
      <c r="F182">
        <f>VLOOKUP(A182&amp;B182&amp;C182,'Gross Profit &amp; EBITDA'!$D$2:$F$61,2,FALSE) *E182</f>
        <v>1121.4000000000001</v>
      </c>
      <c r="G182">
        <f>VLOOKUP(A182&amp;B182&amp;C182,'Gross Profit &amp; EBITDA'!$D$2:$F$61,3,FALSE) *E182</f>
        <v>373.8</v>
      </c>
    </row>
    <row r="183" spans="1:7" ht="16" x14ac:dyDescent="0.4">
      <c r="A183" s="28" t="s">
        <v>15</v>
      </c>
      <c r="B183" s="28">
        <v>2018</v>
      </c>
      <c r="C183" s="28" t="s">
        <v>5</v>
      </c>
      <c r="D183" s="28" t="s">
        <v>6</v>
      </c>
      <c r="E183">
        <f>INDEX('Financials Canada'!$E$7:$N$19,MATCH('Input Data'!D183&amp;'Input Data'!C183,'Financials Canada'!$A$7:$A$19,0),MATCH('Input Data'!B183,'Financials Canada'!$E$1:$N$1,0))</f>
        <v>7987</v>
      </c>
      <c r="F183">
        <f>VLOOKUP(A183&amp;B183&amp;C183,'Gross Profit &amp; EBITDA'!$D$2:$F$61,2,FALSE) *E183</f>
        <v>4792.2000000000007</v>
      </c>
      <c r="G183">
        <f>VLOOKUP(A183&amp;B183&amp;C183,'Gross Profit &amp; EBITDA'!$D$2:$F$61,3,FALSE) *E183</f>
        <v>1597.4</v>
      </c>
    </row>
    <row r="184" spans="1:7" ht="16" x14ac:dyDescent="0.4">
      <c r="A184" s="28" t="s">
        <v>15</v>
      </c>
      <c r="B184" s="28">
        <v>2018</v>
      </c>
      <c r="C184" s="28" t="s">
        <v>8</v>
      </c>
      <c r="D184" s="28" t="s">
        <v>4</v>
      </c>
      <c r="E184">
        <f>INDEX('Financials Canada'!$E$7:$N$19,MATCH('Input Data'!D184&amp;'Input Data'!C184,'Financials Canada'!$A$7:$A$19,0),MATCH('Input Data'!B184,'Financials Canada'!$E$1:$N$1,0))</f>
        <v>2184</v>
      </c>
      <c r="F184">
        <f>VLOOKUP(A184&amp;B184&amp;C184,'Gross Profit &amp; EBITDA'!$D$2:$F$61,2,FALSE) *E184</f>
        <v>1747.2</v>
      </c>
      <c r="G184">
        <f>VLOOKUP(A184&amp;B184&amp;C184,'Gross Profit &amp; EBITDA'!$D$2:$F$61,3,FALSE) *E184</f>
        <v>218.4</v>
      </c>
    </row>
    <row r="185" spans="1:7" ht="16" x14ac:dyDescent="0.4">
      <c r="A185" s="28" t="s">
        <v>15</v>
      </c>
      <c r="B185" s="28">
        <v>2018</v>
      </c>
      <c r="C185" s="28" t="s">
        <v>8</v>
      </c>
      <c r="D185" s="28" t="s">
        <v>6</v>
      </c>
      <c r="E185">
        <f>INDEX('Financials Canada'!$E$7:$N$19,MATCH('Input Data'!D185&amp;'Input Data'!C185,'Financials Canada'!$A$7:$A$19,0),MATCH('Input Data'!B185,'Financials Canada'!$E$1:$N$1,0))</f>
        <v>3902</v>
      </c>
      <c r="F185">
        <f>VLOOKUP(A185&amp;B185&amp;C185,'Gross Profit &amp; EBITDA'!$D$2:$F$61,2,FALSE) *E185</f>
        <v>3121.6000000000004</v>
      </c>
      <c r="G185">
        <f>VLOOKUP(A185&amp;B185&amp;C185,'Gross Profit &amp; EBITDA'!$D$2:$F$61,3,FALSE) *E185</f>
        <v>390.20000000000005</v>
      </c>
    </row>
    <row r="186" spans="1:7" ht="16" x14ac:dyDescent="0.4">
      <c r="A186" s="28" t="s">
        <v>15</v>
      </c>
      <c r="B186" s="28">
        <v>2018</v>
      </c>
      <c r="C186" s="28" t="s">
        <v>9</v>
      </c>
      <c r="D186" s="28" t="s">
        <v>4</v>
      </c>
      <c r="E186">
        <f>INDEX('Financials Canada'!$E$7:$N$19,MATCH('Input Data'!D186&amp;'Input Data'!C186,'Financials Canada'!$A$7:$A$19,0),MATCH('Input Data'!B186,'Financials Canada'!$E$1:$N$1,0))</f>
        <v>684</v>
      </c>
      <c r="F186">
        <f>VLOOKUP(A186&amp;B186&amp;C186,'Gross Profit &amp; EBITDA'!$D$2:$F$61,2,FALSE) *E186</f>
        <v>547.20000000000005</v>
      </c>
      <c r="G186">
        <f>VLOOKUP(A186&amp;B186&amp;C186,'Gross Profit &amp; EBITDA'!$D$2:$F$61,3,FALSE) *E186</f>
        <v>136.80000000000001</v>
      </c>
    </row>
    <row r="187" spans="1:7" ht="16" x14ac:dyDescent="0.4">
      <c r="A187" s="28" t="s">
        <v>15</v>
      </c>
      <c r="B187" s="28">
        <v>2018</v>
      </c>
      <c r="C187" s="28" t="s">
        <v>9</v>
      </c>
      <c r="D187" s="28" t="s">
        <v>6</v>
      </c>
      <c r="E187">
        <f>INDEX('Financials Canada'!$E$7:$N$19,MATCH('Input Data'!D187&amp;'Input Data'!C187,'Financials Canada'!$A$7:$A$19,0),MATCH('Input Data'!B187,'Financials Canada'!$E$1:$N$1,0))</f>
        <v>4549</v>
      </c>
      <c r="F187">
        <f>VLOOKUP(A187&amp;B187&amp;C187,'Gross Profit &amp; EBITDA'!$D$2:$F$61,2,FALSE) *E187</f>
        <v>3639.2000000000003</v>
      </c>
      <c r="G187">
        <f>VLOOKUP(A187&amp;B187&amp;C187,'Gross Profit &amp; EBITDA'!$D$2:$F$61,3,FALSE) *E187</f>
        <v>909.80000000000007</v>
      </c>
    </row>
    <row r="188" spans="1:7" ht="16" x14ac:dyDescent="0.4">
      <c r="A188" s="28" t="s">
        <v>15</v>
      </c>
      <c r="B188" s="28">
        <v>2019</v>
      </c>
      <c r="C188" s="28" t="s">
        <v>5</v>
      </c>
      <c r="D188" s="28" t="s">
        <v>4</v>
      </c>
      <c r="E188">
        <f>INDEX('Financials Canada'!$E$7:$N$19,MATCH('Input Data'!D188&amp;'Input Data'!C188,'Financials Canada'!$A$7:$A$19,0),MATCH('Input Data'!B188,'Financials Canada'!$E$1:$N$1,0))</f>
        <v>3211</v>
      </c>
      <c r="F188">
        <f>VLOOKUP(A188&amp;B188&amp;C188,'Gross Profit &amp; EBITDA'!$D$2:$F$61,2,FALSE) *E188</f>
        <v>1926.6000000000004</v>
      </c>
      <c r="G188">
        <f>VLOOKUP(A188&amp;B188&amp;C188,'Gross Profit &amp; EBITDA'!$D$2:$F$61,3,FALSE) *E188</f>
        <v>642.20000000000005</v>
      </c>
    </row>
    <row r="189" spans="1:7" ht="16" x14ac:dyDescent="0.4">
      <c r="A189" s="28" t="s">
        <v>15</v>
      </c>
      <c r="B189" s="28">
        <v>2019</v>
      </c>
      <c r="C189" s="28" t="s">
        <v>5</v>
      </c>
      <c r="D189" s="28" t="s">
        <v>6</v>
      </c>
      <c r="E189">
        <f>INDEX('Financials Canada'!$E$7:$N$19,MATCH('Input Data'!D189&amp;'Input Data'!C189,'Financials Canada'!$A$7:$A$19,0),MATCH('Input Data'!B189,'Financials Canada'!$E$1:$N$1,0))</f>
        <v>7978</v>
      </c>
      <c r="F189">
        <f>VLOOKUP(A189&amp;B189&amp;C189,'Gross Profit &amp; EBITDA'!$D$2:$F$61,2,FALSE) *E189</f>
        <v>4786.8000000000011</v>
      </c>
      <c r="G189">
        <f>VLOOKUP(A189&amp;B189&amp;C189,'Gross Profit &amp; EBITDA'!$D$2:$F$61,3,FALSE) *E189</f>
        <v>1595.6000000000001</v>
      </c>
    </row>
    <row r="190" spans="1:7" ht="16" x14ac:dyDescent="0.4">
      <c r="A190" s="28" t="s">
        <v>15</v>
      </c>
      <c r="B190" s="28">
        <v>2019</v>
      </c>
      <c r="C190" s="28" t="s">
        <v>8</v>
      </c>
      <c r="D190" s="28" t="s">
        <v>4</v>
      </c>
      <c r="E190">
        <f>INDEX('Financials Canada'!$E$7:$N$19,MATCH('Input Data'!D190&amp;'Input Data'!C190,'Financials Canada'!$A$7:$A$19,0),MATCH('Input Data'!B190,'Financials Canada'!$E$1:$N$1,0))</f>
        <v>1395</v>
      </c>
      <c r="F190">
        <f>VLOOKUP(A190&amp;B190&amp;C190,'Gross Profit &amp; EBITDA'!$D$2:$F$61,2,FALSE) *E190</f>
        <v>976.50000000000011</v>
      </c>
      <c r="G190">
        <f>VLOOKUP(A190&amp;B190&amp;C190,'Gross Profit &amp; EBITDA'!$D$2:$F$61,3,FALSE) *E190</f>
        <v>139.5</v>
      </c>
    </row>
    <row r="191" spans="1:7" ht="16" x14ac:dyDescent="0.4">
      <c r="A191" s="28" t="s">
        <v>15</v>
      </c>
      <c r="B191" s="28">
        <v>2019</v>
      </c>
      <c r="C191" s="28" t="s">
        <v>8</v>
      </c>
      <c r="D191" s="28" t="s">
        <v>6</v>
      </c>
      <c r="E191">
        <f>INDEX('Financials Canada'!$E$7:$N$19,MATCH('Input Data'!D191&amp;'Input Data'!C191,'Financials Canada'!$A$7:$A$19,0),MATCH('Input Data'!B191,'Financials Canada'!$E$1:$N$1,0))</f>
        <v>3286</v>
      </c>
      <c r="F191">
        <f>VLOOKUP(A191&amp;B191&amp;C191,'Gross Profit &amp; EBITDA'!$D$2:$F$61,2,FALSE) *E191</f>
        <v>2300.2000000000003</v>
      </c>
      <c r="G191">
        <f>VLOOKUP(A191&amp;B191&amp;C191,'Gross Profit &amp; EBITDA'!$D$2:$F$61,3,FALSE) *E191</f>
        <v>328.6</v>
      </c>
    </row>
    <row r="192" spans="1:7" ht="16" x14ac:dyDescent="0.4">
      <c r="A192" s="28" t="s">
        <v>15</v>
      </c>
      <c r="B192" s="28">
        <v>2019</v>
      </c>
      <c r="C192" s="28" t="s">
        <v>9</v>
      </c>
      <c r="D192" s="28" t="s">
        <v>4</v>
      </c>
      <c r="E192">
        <f>INDEX('Financials Canada'!$E$7:$N$19,MATCH('Input Data'!D192&amp;'Input Data'!C192,'Financials Canada'!$A$7:$A$19,0),MATCH('Input Data'!B192,'Financials Canada'!$E$1:$N$1,0))</f>
        <v>2947</v>
      </c>
      <c r="F192">
        <f>VLOOKUP(A192&amp;B192&amp;C192,'Gross Profit &amp; EBITDA'!$D$2:$F$61,2,FALSE) *E192</f>
        <v>1473.5</v>
      </c>
      <c r="G192">
        <f>VLOOKUP(A192&amp;B192&amp;C192,'Gross Profit &amp; EBITDA'!$D$2:$F$61,3,FALSE) *E192</f>
        <v>589.4</v>
      </c>
    </row>
    <row r="193" spans="1:7" ht="16" x14ac:dyDescent="0.4">
      <c r="A193" s="28" t="s">
        <v>15</v>
      </c>
      <c r="B193" s="28">
        <v>2019</v>
      </c>
      <c r="C193" s="28" t="s">
        <v>9</v>
      </c>
      <c r="D193" s="28" t="s">
        <v>6</v>
      </c>
      <c r="E193">
        <f>INDEX('Financials Canada'!$E$7:$N$19,MATCH('Input Data'!D193&amp;'Input Data'!C193,'Financials Canada'!$A$7:$A$19,0),MATCH('Input Data'!B193,'Financials Canada'!$E$1:$N$1,0))</f>
        <v>2187</v>
      </c>
      <c r="F193">
        <f>VLOOKUP(A193&amp;B193&amp;C193,'Gross Profit &amp; EBITDA'!$D$2:$F$61,2,FALSE) *E193</f>
        <v>1093.5</v>
      </c>
      <c r="G193">
        <f>VLOOKUP(A193&amp;B193&amp;C193,'Gross Profit &amp; EBITDA'!$D$2:$F$61,3,FALSE) *E193</f>
        <v>437.40000000000003</v>
      </c>
    </row>
    <row r="194" spans="1:7" ht="16" x14ac:dyDescent="0.4">
      <c r="A194" s="28" t="s">
        <v>15</v>
      </c>
      <c r="B194" s="28">
        <v>2020</v>
      </c>
      <c r="C194" s="28" t="s">
        <v>5</v>
      </c>
      <c r="D194" s="28" t="s">
        <v>4</v>
      </c>
      <c r="E194">
        <f>INDEX('Financials Canada'!$E$7:$N$19,MATCH('Input Data'!D194&amp;'Input Data'!C194,'Financials Canada'!$A$7:$A$19,0),MATCH('Input Data'!B194,'Financials Canada'!$E$1:$N$1,0))</f>
        <v>2405</v>
      </c>
      <c r="F194">
        <f>VLOOKUP(A194&amp;B194&amp;C194,'Gross Profit &amp; EBITDA'!$D$2:$F$61,2,FALSE) *E194</f>
        <v>1683.5000000000002</v>
      </c>
      <c r="G194">
        <f>VLOOKUP(A194&amp;B194&amp;C194,'Gross Profit &amp; EBITDA'!$D$2:$F$61,3,FALSE) *E194</f>
        <v>481</v>
      </c>
    </row>
    <row r="195" spans="1:7" ht="16" x14ac:dyDescent="0.4">
      <c r="A195" s="28" t="s">
        <v>15</v>
      </c>
      <c r="B195" s="28">
        <v>2020</v>
      </c>
      <c r="C195" s="28" t="s">
        <v>5</v>
      </c>
      <c r="D195" s="28" t="s">
        <v>4</v>
      </c>
      <c r="E195">
        <f>INDEX('Financials Canada'!$E$7:$N$19,MATCH('Input Data'!D195&amp;'Input Data'!C195,'Financials Canada'!$A$7:$A$19,0),MATCH('Input Data'!B195,'Financials Canada'!$E$1:$N$1,0))</f>
        <v>2405</v>
      </c>
      <c r="F195">
        <f>VLOOKUP(A195&amp;B195&amp;C195,'Gross Profit &amp; EBITDA'!$D$2:$F$61,2,FALSE) *E195</f>
        <v>1683.5000000000002</v>
      </c>
      <c r="G195">
        <f>VLOOKUP(A195&amp;B195&amp;C195,'Gross Profit &amp; EBITDA'!$D$2:$F$61,3,FALSE) *E195</f>
        <v>481</v>
      </c>
    </row>
    <row r="196" spans="1:7" ht="16" x14ac:dyDescent="0.4">
      <c r="A196" s="28" t="s">
        <v>15</v>
      </c>
      <c r="B196" s="28">
        <v>2020</v>
      </c>
      <c r="C196" s="28" t="s">
        <v>8</v>
      </c>
      <c r="D196" s="28" t="s">
        <v>6</v>
      </c>
      <c r="E196">
        <f>INDEX('Financials Canada'!$E$7:$N$19,MATCH('Input Data'!D196&amp;'Input Data'!C196,'Financials Canada'!$A$7:$A$19,0),MATCH('Input Data'!B196,'Financials Canada'!$E$1:$N$1,0))</f>
        <v>2912</v>
      </c>
      <c r="F196">
        <f>VLOOKUP(A196&amp;B196&amp;C196,'Gross Profit &amp; EBITDA'!$D$2:$F$61,2,FALSE) *E196</f>
        <v>1747.2000000000003</v>
      </c>
      <c r="G196">
        <f>VLOOKUP(A196&amp;B196&amp;C196,'Gross Profit &amp; EBITDA'!$D$2:$F$61,3,FALSE) *E196</f>
        <v>291.2</v>
      </c>
    </row>
    <row r="197" spans="1:7" ht="16" x14ac:dyDescent="0.4">
      <c r="A197" s="28" t="s">
        <v>15</v>
      </c>
      <c r="B197" s="28">
        <v>2020</v>
      </c>
      <c r="C197" s="28" t="s">
        <v>8</v>
      </c>
      <c r="D197" s="28" t="s">
        <v>4</v>
      </c>
      <c r="E197">
        <f>INDEX('Financials Canada'!$E$7:$N$19,MATCH('Input Data'!D197&amp;'Input Data'!C197,'Financials Canada'!$A$7:$A$19,0),MATCH('Input Data'!B197,'Financials Canada'!$E$1:$N$1,0))</f>
        <v>1625</v>
      </c>
      <c r="F197">
        <f>VLOOKUP(A197&amp;B197&amp;C197,'Gross Profit &amp; EBITDA'!$D$2:$F$61,2,FALSE) *E197</f>
        <v>975.00000000000011</v>
      </c>
      <c r="G197">
        <f>VLOOKUP(A197&amp;B197&amp;C197,'Gross Profit &amp; EBITDA'!$D$2:$F$61,3,FALSE) *E197</f>
        <v>162.5</v>
      </c>
    </row>
    <row r="198" spans="1:7" ht="16" x14ac:dyDescent="0.4">
      <c r="A198" s="28" t="s">
        <v>15</v>
      </c>
      <c r="B198" s="28">
        <v>2020</v>
      </c>
      <c r="C198" s="28" t="s">
        <v>9</v>
      </c>
      <c r="D198" s="28" t="s">
        <v>6</v>
      </c>
      <c r="E198">
        <f>INDEX('Financials Canada'!$E$7:$N$19,MATCH('Input Data'!D198&amp;'Input Data'!C198,'Financials Canada'!$A$7:$A$19,0),MATCH('Input Data'!B198,'Financials Canada'!$E$1:$N$1,0))</f>
        <v>6203</v>
      </c>
      <c r="F198">
        <f>VLOOKUP(A198&amp;B198&amp;C198,'Gross Profit &amp; EBITDA'!$D$2:$F$61,2,FALSE) *E198</f>
        <v>4342.1000000000004</v>
      </c>
      <c r="G198">
        <f>VLOOKUP(A198&amp;B198&amp;C198,'Gross Profit &amp; EBITDA'!$D$2:$F$61,3,FALSE) *E198</f>
        <v>1240.6000000000001</v>
      </c>
    </row>
    <row r="199" spans="1:7" ht="16" x14ac:dyDescent="0.4">
      <c r="A199" s="28" t="s">
        <v>15</v>
      </c>
      <c r="B199" s="28">
        <v>2020</v>
      </c>
      <c r="C199" s="28" t="s">
        <v>9</v>
      </c>
      <c r="D199" s="28" t="s">
        <v>4</v>
      </c>
      <c r="E199">
        <f>INDEX('Financials Canada'!$E$7:$N$19,MATCH('Input Data'!D199&amp;'Input Data'!C199,'Financials Canada'!$A$7:$A$19,0),MATCH('Input Data'!B199,'Financials Canada'!$E$1:$N$1,0))</f>
        <v>1690</v>
      </c>
      <c r="F199">
        <f>VLOOKUP(A199&amp;B199&amp;C199,'Gross Profit &amp; EBITDA'!$D$2:$F$61,2,FALSE) *E199</f>
        <v>1183</v>
      </c>
      <c r="G199">
        <f>VLOOKUP(A199&amp;B199&amp;C199,'Gross Profit &amp; EBITDA'!$D$2:$F$61,3,FALSE) *E199</f>
        <v>338</v>
      </c>
    </row>
    <row r="200" spans="1:7" ht="16" x14ac:dyDescent="0.4">
      <c r="A200" s="28" t="s">
        <v>15</v>
      </c>
      <c r="B200" s="28">
        <v>2021</v>
      </c>
      <c r="C200" s="28" t="s">
        <v>5</v>
      </c>
      <c r="D200" s="28" t="s">
        <v>6</v>
      </c>
      <c r="E200">
        <f>INDEX('Financials Canada'!$E$7:$N$19,MATCH('Input Data'!D200&amp;'Input Data'!C200,'Financials Canada'!$A$7:$A$19,0),MATCH('Input Data'!B200,'Financials Canada'!$E$1:$N$1,0))</f>
        <v>5075</v>
      </c>
      <c r="F200">
        <f>VLOOKUP(A200&amp;B200&amp;C200,'Gross Profit &amp; EBITDA'!$D$2:$F$61,2,FALSE) *E200</f>
        <v>3045.0000000000005</v>
      </c>
      <c r="G200">
        <f>VLOOKUP(A200&amp;B200&amp;C200,'Gross Profit &amp; EBITDA'!$D$2:$F$61,3,FALSE) *E200</f>
        <v>1015</v>
      </c>
    </row>
    <row r="201" spans="1:7" ht="16" x14ac:dyDescent="0.4">
      <c r="A201" s="28" t="s">
        <v>15</v>
      </c>
      <c r="B201" s="28">
        <v>2021</v>
      </c>
      <c r="C201" s="28" t="s">
        <v>5</v>
      </c>
      <c r="D201" s="28" t="s">
        <v>4</v>
      </c>
      <c r="E201">
        <f>INDEX('Financials Canada'!$E$7:$N$19,MATCH('Input Data'!D201&amp;'Input Data'!C201,'Financials Canada'!$A$7:$A$19,0),MATCH('Input Data'!B201,'Financials Canada'!$E$1:$N$1,0))</f>
        <v>2490</v>
      </c>
      <c r="F201">
        <f>VLOOKUP(A201&amp;B201&amp;C201,'Gross Profit &amp; EBITDA'!$D$2:$F$61,2,FALSE) *E201</f>
        <v>1494.0000000000002</v>
      </c>
      <c r="G201">
        <f>VLOOKUP(A201&amp;B201&amp;C201,'Gross Profit &amp; EBITDA'!$D$2:$F$61,3,FALSE) *E201</f>
        <v>498</v>
      </c>
    </row>
    <row r="202" spans="1:7" ht="16" x14ac:dyDescent="0.4">
      <c r="A202" s="28" t="s">
        <v>15</v>
      </c>
      <c r="B202" s="28">
        <v>2021</v>
      </c>
      <c r="C202" s="28" t="s">
        <v>8</v>
      </c>
      <c r="D202" s="28" t="s">
        <v>6</v>
      </c>
      <c r="E202">
        <f>INDEX('Financials Canada'!$E$7:$N$19,MATCH('Input Data'!D202&amp;'Input Data'!C202,'Financials Canada'!$A$7:$A$19,0),MATCH('Input Data'!B202,'Financials Canada'!$E$1:$N$1,0))</f>
        <v>4586</v>
      </c>
      <c r="F202">
        <f>VLOOKUP(A202&amp;B202&amp;C202,'Gross Profit &amp; EBITDA'!$D$2:$F$61,2,FALSE) *E202</f>
        <v>2293</v>
      </c>
      <c r="G202">
        <f>VLOOKUP(A202&amp;B202&amp;C202,'Gross Profit &amp; EBITDA'!$D$2:$F$61,3,FALSE) *E202</f>
        <v>917.2</v>
      </c>
    </row>
    <row r="203" spans="1:7" ht="16" x14ac:dyDescent="0.4">
      <c r="A203" s="28" t="s">
        <v>15</v>
      </c>
      <c r="B203" s="28">
        <v>2021</v>
      </c>
      <c r="C203" s="28" t="s">
        <v>8</v>
      </c>
      <c r="D203" s="28" t="s">
        <v>4</v>
      </c>
      <c r="E203">
        <f>INDEX('Financials Canada'!$E$7:$N$19,MATCH('Input Data'!D203&amp;'Input Data'!C203,'Financials Canada'!$A$7:$A$19,0),MATCH('Input Data'!B203,'Financials Canada'!$E$1:$N$1,0))</f>
        <v>1710</v>
      </c>
      <c r="F203">
        <f>VLOOKUP(A203&amp;B203&amp;C203,'Gross Profit &amp; EBITDA'!$D$2:$F$61,2,FALSE) *E203</f>
        <v>855</v>
      </c>
      <c r="G203">
        <f>VLOOKUP(A203&amp;B203&amp;C203,'Gross Profit &amp; EBITDA'!$D$2:$F$61,3,FALSE) *E203</f>
        <v>342</v>
      </c>
    </row>
    <row r="204" spans="1:7" ht="16" x14ac:dyDescent="0.4">
      <c r="A204" s="28" t="s">
        <v>15</v>
      </c>
      <c r="B204" s="28">
        <v>2021</v>
      </c>
      <c r="C204" s="28" t="s">
        <v>9</v>
      </c>
      <c r="D204" s="28" t="s">
        <v>6</v>
      </c>
      <c r="E204">
        <f>INDEX('Financials Canada'!$E$7:$N$19,MATCH('Input Data'!D204&amp;'Input Data'!C204,'Financials Canada'!$A$7:$A$19,0),MATCH('Input Data'!B204,'Financials Canada'!$E$1:$N$1,0))</f>
        <v>1126</v>
      </c>
      <c r="F204">
        <f>VLOOKUP(A204&amp;B204&amp;C204,'Gross Profit &amp; EBITDA'!$D$2:$F$61,2,FALSE) *E204</f>
        <v>900.80000000000007</v>
      </c>
      <c r="G204">
        <f>VLOOKUP(A204&amp;B204&amp;C204,'Gross Profit &amp; EBITDA'!$D$2:$F$61,3,FALSE) *E204</f>
        <v>225.20000000000002</v>
      </c>
    </row>
    <row r="205" spans="1:7" ht="16" x14ac:dyDescent="0.4">
      <c r="A205" s="28" t="s">
        <v>15</v>
      </c>
      <c r="B205" s="28">
        <v>2021</v>
      </c>
      <c r="C205" s="28" t="s">
        <v>9</v>
      </c>
      <c r="D205" s="28" t="s">
        <v>4</v>
      </c>
      <c r="E205">
        <f>INDEX('Financials Canada'!$E$7:$N$19,MATCH('Input Data'!D205&amp;'Input Data'!C205,'Financials Canada'!$A$7:$A$19,0),MATCH('Input Data'!B205,'Financials Canada'!$E$1:$N$1,0))</f>
        <v>1626</v>
      </c>
      <c r="F205">
        <f>VLOOKUP(A205&amp;B205&amp;C205,'Gross Profit &amp; EBITDA'!$D$2:$F$61,2,FALSE) *E205</f>
        <v>1300.8000000000002</v>
      </c>
      <c r="G205">
        <f>VLOOKUP(A205&amp;B205&amp;C205,'Gross Profit &amp; EBITDA'!$D$2:$F$61,3,FALSE) *E205</f>
        <v>325.20000000000005</v>
      </c>
    </row>
    <row r="206" spans="1:7" ht="16" x14ac:dyDescent="0.4">
      <c r="A206" s="28" t="s">
        <v>15</v>
      </c>
      <c r="B206" s="28">
        <v>2022</v>
      </c>
      <c r="C206" s="28" t="s">
        <v>5</v>
      </c>
      <c r="D206" s="28" t="s">
        <v>6</v>
      </c>
      <c r="E206">
        <f>INDEX('Financials Canada'!$E$7:$N$19,MATCH('Input Data'!D206&amp;'Input Data'!C206,'Financials Canada'!$A$7:$A$19,0),MATCH('Input Data'!B206,'Financials Canada'!$E$1:$N$1,0))</f>
        <v>7242</v>
      </c>
      <c r="F206">
        <f>VLOOKUP(A206&amp;B206&amp;C206,'Gross Profit &amp; EBITDA'!$D$2:$F$61,2,FALSE) *E206</f>
        <v>5069.4000000000005</v>
      </c>
      <c r="G206">
        <f>VLOOKUP(A206&amp;B206&amp;C206,'Gross Profit &amp; EBITDA'!$D$2:$F$61,3,FALSE) *E206</f>
        <v>1448.4</v>
      </c>
    </row>
    <row r="207" spans="1:7" ht="16" x14ac:dyDescent="0.4">
      <c r="A207" s="28" t="s">
        <v>15</v>
      </c>
      <c r="B207" s="28">
        <v>2022</v>
      </c>
      <c r="C207" s="28" t="s">
        <v>5</v>
      </c>
      <c r="D207" s="28" t="s">
        <v>4</v>
      </c>
      <c r="E207">
        <f>INDEX('Financials Canada'!$E$7:$N$19,MATCH('Input Data'!D207&amp;'Input Data'!C207,'Financials Canada'!$A$7:$A$19,0),MATCH('Input Data'!B207,'Financials Canada'!$E$1:$N$1,0))</f>
        <v>3789</v>
      </c>
      <c r="F207">
        <f>VLOOKUP(A207&amp;B207&amp;C207,'Gross Profit &amp; EBITDA'!$D$2:$F$61,2,FALSE) *E207</f>
        <v>2652.3</v>
      </c>
      <c r="G207">
        <f>VLOOKUP(A207&amp;B207&amp;C207,'Gross Profit &amp; EBITDA'!$D$2:$F$61,3,FALSE) *E207</f>
        <v>757.80000000000007</v>
      </c>
    </row>
    <row r="208" spans="1:7" ht="16" x14ac:dyDescent="0.4">
      <c r="A208" s="28" t="s">
        <v>15</v>
      </c>
      <c r="B208" s="28">
        <v>2022</v>
      </c>
      <c r="C208" s="28" t="s">
        <v>8</v>
      </c>
      <c r="D208" s="28" t="s">
        <v>6</v>
      </c>
      <c r="E208">
        <f>INDEX('Financials Canada'!$E$7:$N$19,MATCH('Input Data'!D208&amp;'Input Data'!C208,'Financials Canada'!$A$7:$A$19,0),MATCH('Input Data'!B208,'Financials Canada'!$E$1:$N$1,0))</f>
        <v>2666</v>
      </c>
      <c r="F208">
        <f>VLOOKUP(A208&amp;B208&amp;C208,'Gross Profit &amp; EBITDA'!$D$2:$F$61,2,FALSE) *E208</f>
        <v>1333</v>
      </c>
      <c r="G208">
        <f>VLOOKUP(A208&amp;B208&amp;C208,'Gross Profit &amp; EBITDA'!$D$2:$F$61,3,FALSE) *E208</f>
        <v>533.20000000000005</v>
      </c>
    </row>
    <row r="209" spans="1:7" ht="16" x14ac:dyDescent="0.4">
      <c r="A209" s="28" t="s">
        <v>15</v>
      </c>
      <c r="B209" s="28">
        <v>2022</v>
      </c>
      <c r="C209" s="28" t="s">
        <v>8</v>
      </c>
      <c r="D209" s="28" t="s">
        <v>4</v>
      </c>
      <c r="E209">
        <f>INDEX('Financials Canada'!$E$7:$N$19,MATCH('Input Data'!D209&amp;'Input Data'!C209,'Financials Canada'!$A$7:$A$19,0),MATCH('Input Data'!B209,'Financials Canada'!$E$1:$N$1,0))</f>
        <v>1738</v>
      </c>
      <c r="F209">
        <f>VLOOKUP(A209&amp;B209&amp;C209,'Gross Profit &amp; EBITDA'!$D$2:$F$61,2,FALSE) *E209</f>
        <v>869</v>
      </c>
      <c r="G209">
        <f>VLOOKUP(A209&amp;B209&amp;C209,'Gross Profit &amp; EBITDA'!$D$2:$F$61,3,FALSE) *E209</f>
        <v>347.6</v>
      </c>
    </row>
    <row r="210" spans="1:7" ht="16" x14ac:dyDescent="0.4">
      <c r="A210" s="28" t="s">
        <v>15</v>
      </c>
      <c r="B210" s="28">
        <v>2022</v>
      </c>
      <c r="C210" s="28" t="s">
        <v>9</v>
      </c>
      <c r="D210" s="28" t="s">
        <v>6</v>
      </c>
      <c r="E210">
        <f>INDEX('Financials Canada'!$E$7:$N$19,MATCH('Input Data'!D210&amp;'Input Data'!C210,'Financials Canada'!$A$7:$A$19,0),MATCH('Input Data'!B210,'Financials Canada'!$E$1:$N$1,0))</f>
        <v>4690</v>
      </c>
      <c r="F210">
        <f>VLOOKUP(A210&amp;B210&amp;C210,'Gross Profit &amp; EBITDA'!$D$2:$F$61,2,FALSE) *E210</f>
        <v>2345</v>
      </c>
      <c r="G210">
        <f>VLOOKUP(A210&amp;B210&amp;C210,'Gross Profit &amp; EBITDA'!$D$2:$F$61,3,FALSE) *E210</f>
        <v>469</v>
      </c>
    </row>
    <row r="211" spans="1:7" ht="16" x14ac:dyDescent="0.4">
      <c r="A211" s="28" t="s">
        <v>15</v>
      </c>
      <c r="B211" s="28">
        <v>2022</v>
      </c>
      <c r="C211" s="28" t="s">
        <v>9</v>
      </c>
      <c r="D211" s="28" t="s">
        <v>4</v>
      </c>
      <c r="E211">
        <f>INDEX('Financials Canada'!$E$7:$N$19,MATCH('Input Data'!D211&amp;'Input Data'!C211,'Financials Canada'!$A$7:$A$19,0),MATCH('Input Data'!B211,'Financials Canada'!$E$1:$N$1,0))</f>
        <v>3515</v>
      </c>
      <c r="F211">
        <f>VLOOKUP(A211&amp;B211&amp;C211,'Gross Profit &amp; EBITDA'!$D$2:$F$61,2,FALSE) *E211</f>
        <v>1757.5</v>
      </c>
      <c r="G211">
        <f>VLOOKUP(A211&amp;B211&amp;C211,'Gross Profit &amp; EBITDA'!$D$2:$F$61,3,FALSE) *E211</f>
        <v>351.5</v>
      </c>
    </row>
    <row r="212" spans="1:7" ht="16" x14ac:dyDescent="0.4">
      <c r="A212" s="28" t="s">
        <v>15</v>
      </c>
      <c r="B212" s="28">
        <v>2023</v>
      </c>
      <c r="C212" s="28" t="s">
        <v>5</v>
      </c>
      <c r="D212" s="28" t="s">
        <v>6</v>
      </c>
      <c r="E212">
        <f>INDEX('Financials Canada'!$E$7:$N$19,MATCH('Input Data'!D212&amp;'Input Data'!C212,'Financials Canada'!$A$7:$A$19,0),MATCH('Input Data'!B212,'Financials Canada'!$E$1:$N$1,0))</f>
        <v>9330</v>
      </c>
      <c r="F212">
        <f>VLOOKUP(A212&amp;B212&amp;C212,'Gross Profit &amp; EBITDA'!$D$2:$F$61,2,FALSE) *E212</f>
        <v>6531.0000000000009</v>
      </c>
      <c r="G212">
        <f>VLOOKUP(A212&amp;B212&amp;C212,'Gross Profit &amp; EBITDA'!$D$2:$F$61,3,FALSE) *E212</f>
        <v>1866</v>
      </c>
    </row>
    <row r="213" spans="1:7" ht="16" x14ac:dyDescent="0.4">
      <c r="A213" s="28" t="s">
        <v>15</v>
      </c>
      <c r="B213" s="28">
        <v>2023</v>
      </c>
      <c r="C213" s="28" t="s">
        <v>5</v>
      </c>
      <c r="D213" s="28" t="s">
        <v>4</v>
      </c>
      <c r="E213">
        <f>INDEX('Financials Canada'!$E$7:$N$19,MATCH('Input Data'!D213&amp;'Input Data'!C213,'Financials Canada'!$A$7:$A$19,0),MATCH('Input Data'!B213,'Financials Canada'!$E$1:$N$1,0))</f>
        <v>2298</v>
      </c>
      <c r="F213">
        <f>VLOOKUP(A213&amp;B213&amp;C213,'Gross Profit &amp; EBITDA'!$D$2:$F$61,2,FALSE) *E213</f>
        <v>1608.6000000000001</v>
      </c>
      <c r="G213">
        <f>VLOOKUP(A213&amp;B213&amp;C213,'Gross Profit &amp; EBITDA'!$D$2:$F$61,3,FALSE) *E213</f>
        <v>459.6</v>
      </c>
    </row>
    <row r="214" spans="1:7" ht="16" x14ac:dyDescent="0.4">
      <c r="A214" s="28" t="s">
        <v>15</v>
      </c>
      <c r="B214" s="28">
        <v>2023</v>
      </c>
      <c r="C214" s="28" t="s">
        <v>8</v>
      </c>
      <c r="D214" s="28" t="s">
        <v>6</v>
      </c>
      <c r="E214">
        <f>INDEX('Financials Canada'!$E$7:$N$19,MATCH('Input Data'!D214&amp;'Input Data'!C214,'Financials Canada'!$A$7:$A$19,0),MATCH('Input Data'!B214,'Financials Canada'!$E$1:$N$1,0))</f>
        <v>4027</v>
      </c>
      <c r="F214">
        <f>VLOOKUP(A214&amp;B214&amp;C214,'Gross Profit &amp; EBITDA'!$D$2:$F$61,2,FALSE) *E214</f>
        <v>2818.9</v>
      </c>
      <c r="G214">
        <f>VLOOKUP(A214&amp;B214&amp;C214,'Gross Profit &amp; EBITDA'!$D$2:$F$61,3,FALSE) *E214</f>
        <v>805.40000000000009</v>
      </c>
    </row>
    <row r="215" spans="1:7" ht="16" x14ac:dyDescent="0.4">
      <c r="A215" s="28" t="s">
        <v>15</v>
      </c>
      <c r="B215" s="28">
        <v>2023</v>
      </c>
      <c r="C215" s="28" t="s">
        <v>8</v>
      </c>
      <c r="D215" s="28" t="s">
        <v>4</v>
      </c>
      <c r="E215">
        <f>INDEX('Financials Canada'!$E$7:$N$19,MATCH('Input Data'!D215&amp;'Input Data'!C215,'Financials Canada'!$A$7:$A$19,0),MATCH('Input Data'!B215,'Financials Canada'!$E$1:$N$1,0))</f>
        <v>2471</v>
      </c>
      <c r="F215">
        <f>VLOOKUP(A215&amp;B215&amp;C215,'Gross Profit &amp; EBITDA'!$D$2:$F$61,2,FALSE) *E215</f>
        <v>1729.7000000000003</v>
      </c>
      <c r="G215">
        <f>VLOOKUP(A215&amp;B215&amp;C215,'Gross Profit &amp; EBITDA'!$D$2:$F$61,3,FALSE) *E215</f>
        <v>494.20000000000005</v>
      </c>
    </row>
    <row r="216" spans="1:7" ht="16" x14ac:dyDescent="0.4">
      <c r="A216" s="28" t="s">
        <v>15</v>
      </c>
      <c r="B216" s="28">
        <v>2023</v>
      </c>
      <c r="C216" s="28" t="s">
        <v>9</v>
      </c>
      <c r="D216" s="28" t="s">
        <v>6</v>
      </c>
      <c r="E216">
        <f>INDEX('Financials Canada'!$E$7:$N$19,MATCH('Input Data'!D216&amp;'Input Data'!C216,'Financials Canada'!$A$7:$A$19,0),MATCH('Input Data'!B216,'Financials Canada'!$E$1:$N$1,0))</f>
        <v>5311</v>
      </c>
      <c r="F216">
        <f>VLOOKUP(A216&amp;B216&amp;C216,'Gross Profit &amp; EBITDA'!$D$2:$F$61,2,FALSE) *E216</f>
        <v>4248.8</v>
      </c>
      <c r="G216">
        <f>VLOOKUP(A216&amp;B216&amp;C216,'Gross Profit &amp; EBITDA'!$D$2:$F$61,3,FALSE) *E216</f>
        <v>531.1</v>
      </c>
    </row>
    <row r="217" spans="1:7" ht="16" x14ac:dyDescent="0.4">
      <c r="A217" s="28" t="s">
        <v>15</v>
      </c>
      <c r="B217" s="28">
        <v>2023</v>
      </c>
      <c r="C217" s="28" t="s">
        <v>9</v>
      </c>
      <c r="D217" s="28" t="s">
        <v>4</v>
      </c>
      <c r="E217">
        <f>INDEX('Financials Canada'!$E$7:$N$19,MATCH('Input Data'!D217&amp;'Input Data'!C217,'Financials Canada'!$A$7:$A$19,0),MATCH('Input Data'!B217,'Financials Canada'!$E$1:$N$1,0))</f>
        <v>2532</v>
      </c>
      <c r="F217">
        <f>VLOOKUP(A217&amp;B217&amp;C217,'Gross Profit &amp; EBITDA'!$D$2:$F$61,2,FALSE) *E217</f>
        <v>2025.6000000000001</v>
      </c>
      <c r="G217">
        <f>VLOOKUP(A217&amp;B217&amp;C217,'Gross Profit &amp; EBITDA'!$D$2:$F$61,3,FALSE) *E217</f>
        <v>253.20000000000002</v>
      </c>
    </row>
    <row r="218" spans="1:7" ht="16" x14ac:dyDescent="0.4">
      <c r="A218" s="28" t="s">
        <v>15</v>
      </c>
      <c r="B218" s="28">
        <v>2024</v>
      </c>
      <c r="C218" s="28" t="s">
        <v>5</v>
      </c>
      <c r="D218" s="28" t="s">
        <v>6</v>
      </c>
      <c r="E218">
        <f>INDEX('Financials Canada'!$E$7:$N$19,MATCH('Input Data'!D218&amp;'Input Data'!C218,'Financials Canada'!$A$7:$A$19,0),MATCH('Input Data'!B218,'Financials Canada'!$E$1:$N$1,0))</f>
        <v>6979</v>
      </c>
      <c r="F218">
        <f>VLOOKUP(A218&amp;B218&amp;C218,'Gross Profit &amp; EBITDA'!$D$2:$F$61,2,FALSE) *E218</f>
        <v>4885.3</v>
      </c>
      <c r="G218">
        <f>VLOOKUP(A218&amp;B218&amp;C218,'Gross Profit &amp; EBITDA'!$D$2:$F$61,3,FALSE) *E218</f>
        <v>697.90000000000009</v>
      </c>
    </row>
    <row r="219" spans="1:7" ht="16" x14ac:dyDescent="0.4">
      <c r="A219" s="28" t="s">
        <v>15</v>
      </c>
      <c r="B219" s="28">
        <v>2024</v>
      </c>
      <c r="C219" s="28" t="s">
        <v>5</v>
      </c>
      <c r="D219" s="28" t="s">
        <v>4</v>
      </c>
      <c r="E219">
        <f>INDEX('Financials Canada'!$E$7:$N$19,MATCH('Input Data'!D219&amp;'Input Data'!C219,'Financials Canada'!$A$7:$A$19,0),MATCH('Input Data'!B219,'Financials Canada'!$E$1:$N$1,0))</f>
        <v>4440</v>
      </c>
      <c r="F219">
        <f>VLOOKUP(A219&amp;B219&amp;C219,'Gross Profit &amp; EBITDA'!$D$2:$F$61,2,FALSE) *E219</f>
        <v>3108.0000000000005</v>
      </c>
      <c r="G219">
        <f>VLOOKUP(A219&amp;B219&amp;C219,'Gross Profit &amp; EBITDA'!$D$2:$F$61,3,FALSE) *E219</f>
        <v>444</v>
      </c>
    </row>
    <row r="220" spans="1:7" ht="16" x14ac:dyDescent="0.4">
      <c r="A220" s="28" t="s">
        <v>15</v>
      </c>
      <c r="B220" s="28">
        <v>2024</v>
      </c>
      <c r="C220" s="28" t="s">
        <v>8</v>
      </c>
      <c r="D220" s="28" t="s">
        <v>6</v>
      </c>
      <c r="E220">
        <f>INDEX('Financials Canada'!$E$7:$N$19,MATCH('Input Data'!D220&amp;'Input Data'!C220,'Financials Canada'!$A$7:$A$19,0),MATCH('Input Data'!B220,'Financials Canada'!$E$1:$N$1,0))</f>
        <v>2778</v>
      </c>
      <c r="F220">
        <f>VLOOKUP(A220&amp;B220&amp;C220,'Gross Profit &amp; EBITDA'!$D$2:$F$61,2,FALSE) *E220</f>
        <v>1389</v>
      </c>
      <c r="G220">
        <f>VLOOKUP(A220&amp;B220&amp;C220,'Gross Profit &amp; EBITDA'!$D$2:$F$61,3,FALSE) *E220</f>
        <v>555.6</v>
      </c>
    </row>
    <row r="221" spans="1:7" ht="16" x14ac:dyDescent="0.4">
      <c r="A221" s="28" t="s">
        <v>15</v>
      </c>
      <c r="B221" s="28">
        <v>2024</v>
      </c>
      <c r="C221" s="28" t="s">
        <v>8</v>
      </c>
      <c r="D221" s="28" t="s">
        <v>4</v>
      </c>
      <c r="E221">
        <f>INDEX('Financials Canada'!$E$7:$N$19,MATCH('Input Data'!D221&amp;'Input Data'!C221,'Financials Canada'!$A$7:$A$19,0),MATCH('Input Data'!B221,'Financials Canada'!$E$1:$N$1,0))</f>
        <v>1689</v>
      </c>
      <c r="F221">
        <f>VLOOKUP(A221&amp;B221&amp;C221,'Gross Profit &amp; EBITDA'!$D$2:$F$61,2,FALSE) *E221</f>
        <v>844.5</v>
      </c>
      <c r="G221">
        <f>VLOOKUP(A221&amp;B221&amp;C221,'Gross Profit &amp; EBITDA'!$D$2:$F$61,3,FALSE) *E221</f>
        <v>337.8</v>
      </c>
    </row>
    <row r="222" spans="1:7" ht="16" x14ac:dyDescent="0.4">
      <c r="A222" s="28" t="s">
        <v>15</v>
      </c>
      <c r="B222" s="28">
        <v>2024</v>
      </c>
      <c r="C222" s="28" t="s">
        <v>9</v>
      </c>
      <c r="D222" s="28" t="s">
        <v>6</v>
      </c>
      <c r="E222">
        <f>INDEX('Financials Canada'!$E$7:$N$19,MATCH('Input Data'!D222&amp;'Input Data'!C222,'Financials Canada'!$A$7:$A$19,0),MATCH('Input Data'!B222,'Financials Canada'!$E$1:$N$1,0))</f>
        <v>6528</v>
      </c>
      <c r="F222">
        <f>VLOOKUP(A222&amp;B222&amp;C222,'Gross Profit &amp; EBITDA'!$D$2:$F$61,2,FALSE) *E222</f>
        <v>3264</v>
      </c>
      <c r="G222">
        <f>VLOOKUP(A222&amp;B222&amp;C222,'Gross Profit &amp; EBITDA'!$D$2:$F$61,3,FALSE) *E222</f>
        <v>652.80000000000007</v>
      </c>
    </row>
    <row r="223" spans="1:7" ht="16" x14ac:dyDescent="0.4">
      <c r="A223" s="28" t="s">
        <v>15</v>
      </c>
      <c r="B223" s="28">
        <v>2024</v>
      </c>
      <c r="C223" s="28" t="s">
        <v>9</v>
      </c>
      <c r="D223" s="28" t="s">
        <v>4</v>
      </c>
      <c r="E223">
        <f>INDEX('Financials Canada'!$E$7:$N$19,MATCH('Input Data'!D223&amp;'Input Data'!C223,'Financials Canada'!$A$7:$A$19,0),MATCH('Input Data'!B223,'Financials Canada'!$E$1:$N$1,0))</f>
        <v>1611</v>
      </c>
      <c r="F223">
        <f>VLOOKUP(A223&amp;B223&amp;C223,'Gross Profit &amp; EBITDA'!$D$2:$F$61,2,FALSE) *E223</f>
        <v>805.5</v>
      </c>
      <c r="G223">
        <f>VLOOKUP(A223&amp;B223&amp;C223,'Gross Profit &amp; EBITDA'!$D$2:$F$61,3,FALSE) *E223</f>
        <v>161.10000000000002</v>
      </c>
    </row>
    <row r="224" spans="1:7" ht="16" x14ac:dyDescent="0.4">
      <c r="A224" s="28" t="s">
        <v>15</v>
      </c>
      <c r="B224" s="28">
        <v>2025</v>
      </c>
      <c r="C224" s="28" t="s">
        <v>5</v>
      </c>
      <c r="D224" s="28" t="s">
        <v>6</v>
      </c>
      <c r="E224">
        <f>INDEX('Financials Canada'!$E$7:$N$19,MATCH('Input Data'!D224&amp;'Input Data'!C224,'Financials Canada'!$A$7:$A$19,0),MATCH('Input Data'!B224,'Financials Canada'!$E$1:$N$1,0))</f>
        <v>8809</v>
      </c>
      <c r="F224">
        <f>VLOOKUP(A224&amp;B224&amp;C224,'Gross Profit &amp; EBITDA'!$D$2:$F$61,2,FALSE) *E224</f>
        <v>4404.5</v>
      </c>
      <c r="G224">
        <f>VLOOKUP(A224&amp;B224&amp;C224,'Gross Profit &amp; EBITDA'!$D$2:$F$61,3,FALSE) *E224</f>
        <v>880.90000000000009</v>
      </c>
    </row>
    <row r="225" spans="1:7" ht="16" x14ac:dyDescent="0.4">
      <c r="A225" s="28" t="s">
        <v>15</v>
      </c>
      <c r="B225" s="28">
        <v>2025</v>
      </c>
      <c r="C225" s="28" t="s">
        <v>5</v>
      </c>
      <c r="D225" s="28" t="s">
        <v>4</v>
      </c>
      <c r="E225">
        <f>INDEX('Financials Canada'!$E$7:$N$19,MATCH('Input Data'!D225&amp;'Input Data'!C225,'Financials Canada'!$A$7:$A$19,0),MATCH('Input Data'!B225,'Financials Canada'!$E$1:$N$1,0))</f>
        <v>4901</v>
      </c>
      <c r="F225">
        <f>VLOOKUP(A225&amp;B225&amp;C225,'Gross Profit &amp; EBITDA'!$D$2:$F$61,2,FALSE) *E225</f>
        <v>2450.5</v>
      </c>
      <c r="G225">
        <f>VLOOKUP(A225&amp;B225&amp;C225,'Gross Profit &amp; EBITDA'!$D$2:$F$61,3,FALSE) *E225</f>
        <v>490.1</v>
      </c>
    </row>
    <row r="226" spans="1:7" ht="16" x14ac:dyDescent="0.4">
      <c r="A226" s="28" t="s">
        <v>15</v>
      </c>
      <c r="B226" s="28">
        <v>2025</v>
      </c>
      <c r="C226" s="28" t="s">
        <v>8</v>
      </c>
      <c r="D226" s="28" t="s">
        <v>6</v>
      </c>
      <c r="E226">
        <f>INDEX('Financials Canada'!$E$7:$N$19,MATCH('Input Data'!D226&amp;'Input Data'!C226,'Financials Canada'!$A$7:$A$19,0),MATCH('Input Data'!B226,'Financials Canada'!$E$1:$N$1,0))</f>
        <v>5369</v>
      </c>
      <c r="F226">
        <f>VLOOKUP(A226&amp;B226&amp;C226,'Gross Profit &amp; EBITDA'!$D$2:$F$61,2,FALSE) *E226</f>
        <v>2684.5</v>
      </c>
      <c r="G226">
        <f>VLOOKUP(A226&amp;B226&amp;C226,'Gross Profit &amp; EBITDA'!$D$2:$F$61,3,FALSE) *E226</f>
        <v>1073.8</v>
      </c>
    </row>
    <row r="227" spans="1:7" ht="16" x14ac:dyDescent="0.4">
      <c r="A227" s="28" t="s">
        <v>15</v>
      </c>
      <c r="B227" s="28">
        <v>2025</v>
      </c>
      <c r="C227" s="28" t="s">
        <v>8</v>
      </c>
      <c r="D227" s="28" t="s">
        <v>4</v>
      </c>
      <c r="E227">
        <f>INDEX('Financials Canada'!$E$7:$N$19,MATCH('Input Data'!D227&amp;'Input Data'!C227,'Financials Canada'!$A$7:$A$19,0),MATCH('Input Data'!B227,'Financials Canada'!$E$1:$N$1,0))</f>
        <v>2300</v>
      </c>
      <c r="F227">
        <f>VLOOKUP(A227&amp;B227&amp;C227,'Gross Profit &amp; EBITDA'!$D$2:$F$61,2,FALSE) *E227</f>
        <v>1150</v>
      </c>
      <c r="G227">
        <f>VLOOKUP(A227&amp;B227&amp;C227,'Gross Profit &amp; EBITDA'!$D$2:$F$61,3,FALSE) *E227</f>
        <v>460</v>
      </c>
    </row>
    <row r="228" spans="1:7" ht="16" x14ac:dyDescent="0.4">
      <c r="A228" s="28" t="s">
        <v>15</v>
      </c>
      <c r="B228" s="28">
        <v>2025</v>
      </c>
      <c r="C228" s="28" t="s">
        <v>9</v>
      </c>
      <c r="D228" s="28" t="s">
        <v>6</v>
      </c>
      <c r="E228">
        <f>INDEX('Financials Canada'!$E$7:$N$19,MATCH('Input Data'!D228&amp;'Input Data'!C228,'Financials Canada'!$A$7:$A$19,0),MATCH('Input Data'!B228,'Financials Canada'!$E$1:$N$1,0))</f>
        <v>7646</v>
      </c>
      <c r="F228">
        <f>VLOOKUP(A228&amp;B228&amp;C228,'Gross Profit &amp; EBITDA'!$D$2:$F$61,2,FALSE) *E228</f>
        <v>3823</v>
      </c>
      <c r="G228">
        <f>VLOOKUP(A228&amp;B228&amp;C228,'Gross Profit &amp; EBITDA'!$D$2:$F$61,3,FALSE) *E228</f>
        <v>1529.2</v>
      </c>
    </row>
    <row r="229" spans="1:7" ht="16" x14ac:dyDescent="0.4">
      <c r="A229" s="28" t="s">
        <v>15</v>
      </c>
      <c r="B229" s="28">
        <v>2025</v>
      </c>
      <c r="C229" s="28" t="s">
        <v>9</v>
      </c>
      <c r="D229" s="28" t="s">
        <v>4</v>
      </c>
      <c r="E229">
        <f>INDEX('Financials Canada'!$E$7:$N$19,MATCH('Input Data'!D229&amp;'Input Data'!C229,'Financials Canada'!$A$7:$A$19,0),MATCH('Input Data'!B229,'Financials Canada'!$E$1:$N$1,0))</f>
        <v>455</v>
      </c>
      <c r="F229">
        <f>VLOOKUP(A229&amp;B229&amp;C229,'Gross Profit &amp; EBITDA'!$D$2:$F$61,2,FALSE) *E229</f>
        <v>227.5</v>
      </c>
      <c r="G229">
        <f>VLOOKUP(A229&amp;B229&amp;C229,'Gross Profit &amp; EBITDA'!$D$2:$F$61,3,FALSE) *E229</f>
        <v>91</v>
      </c>
    </row>
    <row r="230" spans="1:7" ht="16" x14ac:dyDescent="0.4">
      <c r="A230" s="28" t="s">
        <v>15</v>
      </c>
      <c r="B230" s="28">
        <v>2026</v>
      </c>
      <c r="C230" s="28" t="s">
        <v>5</v>
      </c>
      <c r="D230" s="28" t="s">
        <v>6</v>
      </c>
      <c r="E230">
        <f>INDEX('Financials Canada'!$E$7:$N$19,MATCH('Input Data'!D230&amp;'Input Data'!C230,'Financials Canada'!$A$7:$A$19,0),MATCH('Input Data'!B230,'Financials Canada'!$E$1:$N$1,0))</f>
        <v>8073</v>
      </c>
      <c r="F230">
        <f>VLOOKUP(A230&amp;B230&amp;C230,'Gross Profit &amp; EBITDA'!$D$2:$F$61,2,FALSE) *E230</f>
        <v>4843.8000000000011</v>
      </c>
      <c r="G230">
        <f>VLOOKUP(A230&amp;B230&amp;C230,'Gross Profit &amp; EBITDA'!$D$2:$F$61,3,FALSE) *E230</f>
        <v>1614.6000000000001</v>
      </c>
    </row>
    <row r="231" spans="1:7" ht="16" x14ac:dyDescent="0.4">
      <c r="A231" s="28" t="s">
        <v>15</v>
      </c>
      <c r="B231" s="28">
        <v>2026</v>
      </c>
      <c r="C231" s="28" t="s">
        <v>5</v>
      </c>
      <c r="D231" s="28" t="s">
        <v>4</v>
      </c>
      <c r="E231">
        <f>INDEX('Financials Canada'!$E$7:$N$19,MATCH('Input Data'!D231&amp;'Input Data'!C231,'Financials Canada'!$A$7:$A$19,0),MATCH('Input Data'!B231,'Financials Canada'!$E$1:$N$1,0))</f>
        <v>3828</v>
      </c>
      <c r="F231">
        <f>VLOOKUP(A231&amp;B231&amp;C231,'Gross Profit &amp; EBITDA'!$D$2:$F$61,2,FALSE) *E231</f>
        <v>2296.8000000000002</v>
      </c>
      <c r="G231">
        <f>VLOOKUP(A231&amp;B231&amp;C231,'Gross Profit &amp; EBITDA'!$D$2:$F$61,3,FALSE) *E231</f>
        <v>765.6</v>
      </c>
    </row>
    <row r="232" spans="1:7" ht="16" x14ac:dyDescent="0.4">
      <c r="A232" s="28" t="s">
        <v>15</v>
      </c>
      <c r="B232" s="28">
        <v>2026</v>
      </c>
      <c r="C232" s="28" t="s">
        <v>8</v>
      </c>
      <c r="D232" s="28" t="s">
        <v>6</v>
      </c>
      <c r="E232">
        <f>INDEX('Financials Canada'!$E$7:$N$19,MATCH('Input Data'!D232&amp;'Input Data'!C232,'Financials Canada'!$A$7:$A$19,0),MATCH('Input Data'!B232,'Financials Canada'!$E$1:$N$1,0))</f>
        <v>4109</v>
      </c>
      <c r="F232">
        <f>VLOOKUP(A232&amp;B232&amp;C232,'Gross Profit &amp; EBITDA'!$D$2:$F$61,2,FALSE) *E232</f>
        <v>3287.2000000000003</v>
      </c>
      <c r="G232">
        <f>VLOOKUP(A232&amp;B232&amp;C232,'Gross Profit &amp; EBITDA'!$D$2:$F$61,3,FALSE) *E232</f>
        <v>410.90000000000003</v>
      </c>
    </row>
    <row r="233" spans="1:7" ht="16" x14ac:dyDescent="0.4">
      <c r="A233" s="28" t="s">
        <v>15</v>
      </c>
      <c r="B233" s="28">
        <v>2026</v>
      </c>
      <c r="C233" s="28" t="s">
        <v>8</v>
      </c>
      <c r="D233" s="28" t="s">
        <v>4</v>
      </c>
      <c r="E233">
        <f>INDEX('Financials Canada'!$E$7:$N$19,MATCH('Input Data'!D233&amp;'Input Data'!C233,'Financials Canada'!$A$7:$A$19,0),MATCH('Input Data'!B233,'Financials Canada'!$E$1:$N$1,0))</f>
        <v>3500</v>
      </c>
      <c r="F233">
        <f>VLOOKUP(A233&amp;B233&amp;C233,'Gross Profit &amp; EBITDA'!$D$2:$F$61,2,FALSE) *E233</f>
        <v>2800</v>
      </c>
      <c r="G233">
        <f>VLOOKUP(A233&amp;B233&amp;C233,'Gross Profit &amp; EBITDA'!$D$2:$F$61,3,FALSE) *E233</f>
        <v>350</v>
      </c>
    </row>
    <row r="234" spans="1:7" ht="16" x14ac:dyDescent="0.4">
      <c r="A234" s="28" t="s">
        <v>15</v>
      </c>
      <c r="B234" s="28">
        <v>2026</v>
      </c>
      <c r="C234" s="28" t="s">
        <v>9</v>
      </c>
      <c r="D234" s="28" t="s">
        <v>6</v>
      </c>
      <c r="E234">
        <f>INDEX('Financials Canada'!$E$7:$N$19,MATCH('Input Data'!D234&amp;'Input Data'!C234,'Financials Canada'!$A$7:$A$19,0),MATCH('Input Data'!B234,'Financials Canada'!$E$1:$N$1,0))</f>
        <v>5449</v>
      </c>
      <c r="F234">
        <f>VLOOKUP(A234&amp;B234&amp;C234,'Gross Profit &amp; EBITDA'!$D$2:$F$61,2,FALSE) *E234</f>
        <v>4359.2</v>
      </c>
      <c r="G234">
        <f>VLOOKUP(A234&amp;B234&amp;C234,'Gross Profit &amp; EBITDA'!$D$2:$F$61,3,FALSE) *E234</f>
        <v>544.9</v>
      </c>
    </row>
    <row r="235" spans="1:7" ht="16" x14ac:dyDescent="0.4">
      <c r="A235" s="28" t="s">
        <v>15</v>
      </c>
      <c r="B235" s="28">
        <v>2026</v>
      </c>
      <c r="C235" s="28" t="s">
        <v>9</v>
      </c>
      <c r="D235" s="28" t="s">
        <v>4</v>
      </c>
      <c r="E235">
        <f>INDEX('Financials Canada'!$E$7:$N$19,MATCH('Input Data'!D235&amp;'Input Data'!C235,'Financials Canada'!$A$7:$A$19,0),MATCH('Input Data'!B235,'Financials Canada'!$E$1:$N$1,0))</f>
        <v>3022</v>
      </c>
      <c r="F235">
        <f>VLOOKUP(A235&amp;B235&amp;C235,'Gross Profit &amp; EBITDA'!$D$2:$F$61,2,FALSE) *E235</f>
        <v>2417.6</v>
      </c>
      <c r="G235">
        <f>VLOOKUP(A235&amp;B235&amp;C235,'Gross Profit &amp; EBITDA'!$D$2:$F$61,3,FALSE) *E235</f>
        <v>302.2</v>
      </c>
    </row>
    <row r="236" spans="1:7" ht="16" x14ac:dyDescent="0.4">
      <c r="A236" s="28" t="s">
        <v>15</v>
      </c>
      <c r="B236" s="28">
        <v>2027</v>
      </c>
      <c r="C236" s="28" t="s">
        <v>5</v>
      </c>
      <c r="D236" s="28" t="s">
        <v>6</v>
      </c>
      <c r="E236">
        <f>INDEX('Financials Canada'!$E$7:$N$19,MATCH('Input Data'!D236&amp;'Input Data'!C236,'Financials Canada'!$A$7:$A$19,0),MATCH('Input Data'!B236,'Financials Canada'!$E$1:$N$1,0))</f>
        <v>7814</v>
      </c>
      <c r="F236">
        <f>VLOOKUP(A236&amp;B236&amp;C236,'Gross Profit &amp; EBITDA'!$D$2:$F$61,2,FALSE) *E236</f>
        <v>3907</v>
      </c>
      <c r="G236">
        <f>VLOOKUP(A236&amp;B236&amp;C236,'Gross Profit &amp; EBITDA'!$D$2:$F$61,3,FALSE) *E236</f>
        <v>1562.8000000000002</v>
      </c>
    </row>
    <row r="237" spans="1:7" ht="16" x14ac:dyDescent="0.4">
      <c r="A237" s="28" t="s">
        <v>15</v>
      </c>
      <c r="B237" s="28">
        <v>2027</v>
      </c>
      <c r="C237" s="28" t="s">
        <v>5</v>
      </c>
      <c r="D237" s="28" t="s">
        <v>4</v>
      </c>
      <c r="E237">
        <f>INDEX('Financials Canada'!$E$7:$N$19,MATCH('Input Data'!D237&amp;'Input Data'!C237,'Financials Canada'!$A$7:$A$19,0),MATCH('Input Data'!B237,'Financials Canada'!$E$1:$N$1,0))</f>
        <v>1808</v>
      </c>
      <c r="F237">
        <f>VLOOKUP(A237&amp;B237&amp;C237,'Gross Profit &amp; EBITDA'!$D$2:$F$61,2,FALSE) *E237</f>
        <v>904</v>
      </c>
      <c r="G237">
        <f>VLOOKUP(A237&amp;B237&amp;C237,'Gross Profit &amp; EBITDA'!$D$2:$F$61,3,FALSE) *E237</f>
        <v>361.6</v>
      </c>
    </row>
    <row r="238" spans="1:7" ht="16" x14ac:dyDescent="0.4">
      <c r="A238" s="28" t="s">
        <v>15</v>
      </c>
      <c r="B238" s="28">
        <v>2027</v>
      </c>
      <c r="C238" s="28" t="s">
        <v>8</v>
      </c>
      <c r="D238" s="28" t="s">
        <v>6</v>
      </c>
      <c r="E238">
        <f>INDEX('Financials Canada'!$E$7:$N$19,MATCH('Input Data'!D238&amp;'Input Data'!C238,'Financials Canada'!$A$7:$A$19,0),MATCH('Input Data'!B238,'Financials Canada'!$E$1:$N$1,0))</f>
        <v>3706</v>
      </c>
      <c r="F238">
        <f>VLOOKUP(A238&amp;B238&amp;C238,'Gross Profit &amp; EBITDA'!$D$2:$F$61,2,FALSE) *E238</f>
        <v>2594.2000000000003</v>
      </c>
      <c r="G238">
        <f>VLOOKUP(A238&amp;B238&amp;C238,'Gross Profit &amp; EBITDA'!$D$2:$F$61,3,FALSE) *E238</f>
        <v>741.2</v>
      </c>
    </row>
    <row r="239" spans="1:7" ht="16" x14ac:dyDescent="0.4">
      <c r="A239" s="28" t="s">
        <v>15</v>
      </c>
      <c r="B239" s="28">
        <v>2027</v>
      </c>
      <c r="C239" s="28" t="s">
        <v>8</v>
      </c>
      <c r="D239" s="28" t="s">
        <v>4</v>
      </c>
      <c r="E239">
        <f>INDEX('Financials Canada'!$E$7:$N$19,MATCH('Input Data'!D239&amp;'Input Data'!C239,'Financials Canada'!$A$7:$A$19,0),MATCH('Input Data'!B239,'Financials Canada'!$E$1:$N$1,0))</f>
        <v>2150</v>
      </c>
      <c r="F239">
        <f>VLOOKUP(A239&amp;B239&amp;C239,'Gross Profit &amp; EBITDA'!$D$2:$F$61,2,FALSE) *E239</f>
        <v>1505.0000000000002</v>
      </c>
      <c r="G239">
        <f>VLOOKUP(A239&amp;B239&amp;C239,'Gross Profit &amp; EBITDA'!$D$2:$F$61,3,FALSE) *E239</f>
        <v>430</v>
      </c>
    </row>
    <row r="240" spans="1:7" ht="16" x14ac:dyDescent="0.4">
      <c r="A240" s="28" t="s">
        <v>15</v>
      </c>
      <c r="B240" s="28">
        <v>2027</v>
      </c>
      <c r="C240" s="28" t="s">
        <v>9</v>
      </c>
      <c r="D240" s="28" t="s">
        <v>6</v>
      </c>
      <c r="E240">
        <f>INDEX('Financials Canada'!$E$7:$N$19,MATCH('Input Data'!D240&amp;'Input Data'!C240,'Financials Canada'!$A$7:$A$19,0),MATCH('Input Data'!B240,'Financials Canada'!$E$1:$N$1,0))</f>
        <v>4586</v>
      </c>
      <c r="F240">
        <f>VLOOKUP(A240&amp;B240&amp;C240,'Gross Profit &amp; EBITDA'!$D$2:$F$61,2,FALSE) *E240</f>
        <v>2751.6000000000004</v>
      </c>
      <c r="G240">
        <f>VLOOKUP(A240&amp;B240&amp;C240,'Gross Profit &amp; EBITDA'!$D$2:$F$61,3,FALSE) *E240</f>
        <v>458.6</v>
      </c>
    </row>
    <row r="241" spans="1:7" ht="16" x14ac:dyDescent="0.4">
      <c r="A241" s="28" t="s">
        <v>15</v>
      </c>
      <c r="B241" s="28">
        <v>2027</v>
      </c>
      <c r="C241" s="28" t="s">
        <v>9</v>
      </c>
      <c r="D241" s="28" t="s">
        <v>4</v>
      </c>
      <c r="E241">
        <f>INDEX('Financials Canada'!$E$7:$N$19,MATCH('Input Data'!D241&amp;'Input Data'!C241,'Financials Canada'!$A$7:$A$19,0),MATCH('Input Data'!B241,'Financials Canada'!$E$1:$N$1,0))</f>
        <v>3867</v>
      </c>
      <c r="F241">
        <f>VLOOKUP(A241&amp;B241&amp;C241,'Gross Profit &amp; EBITDA'!$D$2:$F$61,2,FALSE) *E241</f>
        <v>2320.2000000000003</v>
      </c>
      <c r="G241">
        <f>VLOOKUP(A241&amp;B241&amp;C241,'Gross Profit &amp; EBITDA'!$D$2:$F$61,3,FALSE) *E241</f>
        <v>386.70000000000005</v>
      </c>
    </row>
  </sheetData>
  <pageMargins left="0.7" right="0.7" top="0.75" bottom="0.75" header="0.3" footer="0.3"/>
  <tableParts count="2">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F96C9-81F5-B84A-BB4A-FF3FCDC315BA}">
  <dimension ref="A1:O41"/>
  <sheetViews>
    <sheetView showGridLines="0" workbookViewId="0">
      <selection activeCell="A7" sqref="A7:A19"/>
    </sheetView>
  </sheetViews>
  <sheetFormatPr defaultColWidth="10.6640625" defaultRowHeight="15.5" x14ac:dyDescent="0.35"/>
  <cols>
    <col min="1" max="1" width="26.6640625" bestFit="1" customWidth="1"/>
    <col min="2" max="2" width="12.5" style="1" bestFit="1" customWidth="1"/>
    <col min="3" max="3" width="18" bestFit="1" customWidth="1"/>
    <col min="4" max="4" width="10.5" bestFit="1" customWidth="1"/>
    <col min="5" max="5" width="10.33203125" bestFit="1" customWidth="1"/>
    <col min="6" max="14" width="11.33203125" bestFit="1" customWidth="1"/>
    <col min="15" max="15" width="5.6640625" bestFit="1" customWidth="1"/>
  </cols>
  <sheetData>
    <row r="1" spans="1:15" x14ac:dyDescent="0.35">
      <c r="D1" s="2" t="s">
        <v>0</v>
      </c>
      <c r="E1" s="3">
        <v>2018</v>
      </c>
      <c r="F1" s="3">
        <v>2019</v>
      </c>
      <c r="G1" s="3">
        <v>2020</v>
      </c>
      <c r="H1" s="3">
        <v>2021</v>
      </c>
      <c r="I1" s="3">
        <v>2022</v>
      </c>
      <c r="J1" s="3">
        <v>2023</v>
      </c>
      <c r="K1" s="3">
        <v>2024</v>
      </c>
      <c r="L1" s="3">
        <v>2025</v>
      </c>
      <c r="M1" s="3">
        <v>2026</v>
      </c>
      <c r="N1" s="3">
        <v>2027</v>
      </c>
    </row>
    <row r="2" spans="1:15" x14ac:dyDescent="0.35">
      <c r="D2" s="4" t="s">
        <v>1</v>
      </c>
      <c r="E2" s="5"/>
      <c r="F2" s="6">
        <v>43466</v>
      </c>
      <c r="G2" s="6">
        <v>43831</v>
      </c>
      <c r="H2" s="6">
        <v>44197</v>
      </c>
      <c r="I2" s="6">
        <v>44562</v>
      </c>
      <c r="J2" s="6">
        <v>44927</v>
      </c>
      <c r="K2" s="6">
        <v>45292</v>
      </c>
      <c r="L2" s="6">
        <v>45658</v>
      </c>
      <c r="M2" s="6">
        <v>46023</v>
      </c>
      <c r="N2" s="6">
        <v>46388</v>
      </c>
    </row>
    <row r="3" spans="1:15" x14ac:dyDescent="0.35">
      <c r="D3" s="4" t="s">
        <v>2</v>
      </c>
      <c r="E3" s="6">
        <v>43465</v>
      </c>
      <c r="F3" s="6">
        <v>43830</v>
      </c>
      <c r="G3" s="6">
        <v>44196</v>
      </c>
      <c r="H3" s="6">
        <v>44561</v>
      </c>
      <c r="I3" s="6">
        <v>44926</v>
      </c>
      <c r="J3" s="6">
        <v>45291</v>
      </c>
      <c r="K3" s="6">
        <v>45657</v>
      </c>
      <c r="L3" s="6">
        <v>46022</v>
      </c>
      <c r="M3" s="6">
        <v>46387</v>
      </c>
      <c r="N3" s="6">
        <v>46752</v>
      </c>
    </row>
    <row r="4" spans="1:15" x14ac:dyDescent="0.35">
      <c r="D4" s="7"/>
    </row>
    <row r="5" spans="1:15" x14ac:dyDescent="0.35">
      <c r="D5" s="7"/>
    </row>
    <row r="6" spans="1:15" x14ac:dyDescent="0.35">
      <c r="A6" t="s">
        <v>22</v>
      </c>
      <c r="B6" s="1" t="s">
        <v>3</v>
      </c>
      <c r="C6" s="8" t="s">
        <v>16</v>
      </c>
      <c r="D6" s="9"/>
      <c r="E6" s="8"/>
      <c r="F6" s="8"/>
      <c r="G6" s="8"/>
      <c r="H6" s="8"/>
      <c r="I6" s="8"/>
      <c r="J6" s="8"/>
      <c r="K6" s="8"/>
      <c r="L6" s="8"/>
      <c r="M6" s="8"/>
      <c r="N6" s="8"/>
    </row>
    <row r="7" spans="1:15" x14ac:dyDescent="0.35">
      <c r="A7" t="str">
        <f>B7&amp;C7</f>
        <v>SMBArtificial Intelligence</v>
      </c>
      <c r="B7" s="10" t="s">
        <v>4</v>
      </c>
      <c r="C7" s="11" t="s">
        <v>5</v>
      </c>
      <c r="D7" s="7"/>
      <c r="E7" s="12">
        <v>1869</v>
      </c>
      <c r="F7" s="12">
        <v>3211</v>
      </c>
      <c r="G7" s="12">
        <v>4810</v>
      </c>
      <c r="H7" s="12">
        <v>7470</v>
      </c>
      <c r="I7" s="12">
        <v>11367</v>
      </c>
      <c r="J7" s="12">
        <v>6894</v>
      </c>
      <c r="K7" s="12">
        <v>8880</v>
      </c>
      <c r="L7" s="12">
        <v>4901</v>
      </c>
      <c r="M7" s="12">
        <v>3828</v>
      </c>
      <c r="N7" s="12">
        <v>5424</v>
      </c>
    </row>
    <row r="8" spans="1:15" x14ac:dyDescent="0.35">
      <c r="A8" t="str">
        <f t="shared" ref="A8:A19" si="0">B8&amp;C8</f>
        <v>EnterpriseArtificial Intelligence</v>
      </c>
      <c r="B8" s="13" t="s">
        <v>6</v>
      </c>
      <c r="C8" s="14" t="s">
        <v>5</v>
      </c>
      <c r="D8" s="15"/>
      <c r="E8" s="16">
        <v>23961</v>
      </c>
      <c r="F8" s="16">
        <v>15956</v>
      </c>
      <c r="G8" s="16">
        <v>16090</v>
      </c>
      <c r="H8" s="16">
        <v>15225</v>
      </c>
      <c r="I8" s="16">
        <v>14484</v>
      </c>
      <c r="J8" s="16">
        <v>18660</v>
      </c>
      <c r="K8" s="16">
        <v>13958</v>
      </c>
      <c r="L8" s="16">
        <v>26427</v>
      </c>
      <c r="M8" s="16">
        <v>24219</v>
      </c>
      <c r="N8" s="16">
        <v>23442</v>
      </c>
      <c r="O8" s="17"/>
    </row>
    <row r="9" spans="1:15" x14ac:dyDescent="0.35">
      <c r="B9" s="10"/>
      <c r="C9" s="18" t="s">
        <v>7</v>
      </c>
      <c r="D9" s="19"/>
      <c r="E9" s="20">
        <f>SUM(E7:E8)</f>
        <v>25830</v>
      </c>
      <c r="F9" s="20">
        <f t="shared" ref="F9:N9" si="1">SUM(F7:F8)</f>
        <v>19167</v>
      </c>
      <c r="G9" s="20">
        <f t="shared" si="1"/>
        <v>20900</v>
      </c>
      <c r="H9" s="20">
        <f t="shared" si="1"/>
        <v>22695</v>
      </c>
      <c r="I9" s="20">
        <f t="shared" si="1"/>
        <v>25851</v>
      </c>
      <c r="J9" s="20">
        <f t="shared" si="1"/>
        <v>25554</v>
      </c>
      <c r="K9" s="20">
        <f t="shared" si="1"/>
        <v>22838</v>
      </c>
      <c r="L9" s="20">
        <f t="shared" si="1"/>
        <v>31328</v>
      </c>
      <c r="M9" s="20">
        <f t="shared" si="1"/>
        <v>28047</v>
      </c>
      <c r="N9" s="20">
        <f t="shared" si="1"/>
        <v>28866</v>
      </c>
    </row>
    <row r="10" spans="1:15" x14ac:dyDescent="0.35">
      <c r="A10" t="str">
        <f t="shared" si="0"/>
        <v/>
      </c>
      <c r="D10" s="7"/>
      <c r="E10" s="12"/>
      <c r="F10" s="12"/>
      <c r="G10" s="12"/>
      <c r="H10" s="12"/>
      <c r="I10" s="12"/>
      <c r="J10" s="12"/>
      <c r="K10" s="12"/>
      <c r="L10" s="12"/>
      <c r="M10" s="12"/>
      <c r="N10" s="12"/>
    </row>
    <row r="11" spans="1:15" x14ac:dyDescent="0.35">
      <c r="A11" t="str">
        <f t="shared" si="0"/>
        <v/>
      </c>
      <c r="D11" s="7"/>
      <c r="E11" s="12"/>
      <c r="F11" s="12"/>
      <c r="G11" s="12"/>
      <c r="H11" s="12"/>
      <c r="I11" s="12"/>
      <c r="J11" s="12"/>
      <c r="K11" s="12"/>
      <c r="L11" s="12"/>
      <c r="M11" s="12"/>
      <c r="N11" s="12"/>
    </row>
    <row r="12" spans="1:15" x14ac:dyDescent="0.35">
      <c r="A12" t="str">
        <f t="shared" si="0"/>
        <v>SMBMarketing</v>
      </c>
      <c r="B12" s="10" t="s">
        <v>4</v>
      </c>
      <c r="C12" s="11" t="s">
        <v>8</v>
      </c>
      <c r="D12" s="7"/>
      <c r="E12" s="12">
        <v>5607</v>
      </c>
      <c r="F12" s="12">
        <v>12844</v>
      </c>
      <c r="G12" s="12">
        <v>9620</v>
      </c>
      <c r="H12" s="12">
        <v>29880</v>
      </c>
      <c r="I12" s="12">
        <v>22734</v>
      </c>
      <c r="J12" s="12">
        <v>13788</v>
      </c>
      <c r="K12" s="12">
        <v>53280</v>
      </c>
      <c r="L12" s="12">
        <v>14703</v>
      </c>
      <c r="M12" s="12">
        <v>3828</v>
      </c>
      <c r="N12" s="12">
        <v>5424</v>
      </c>
    </row>
    <row r="13" spans="1:15" x14ac:dyDescent="0.35">
      <c r="A13" t="str">
        <f t="shared" si="0"/>
        <v>EnterpriseMarketing</v>
      </c>
      <c r="B13" s="13" t="s">
        <v>6</v>
      </c>
      <c r="C13" s="14" t="s">
        <v>8</v>
      </c>
      <c r="D13" s="15"/>
      <c r="E13" s="16">
        <v>23961</v>
      </c>
      <c r="F13" s="16">
        <v>95736</v>
      </c>
      <c r="G13" s="16">
        <v>16090</v>
      </c>
      <c r="H13" s="16">
        <v>91350</v>
      </c>
      <c r="I13" s="16">
        <v>86904</v>
      </c>
      <c r="J13" s="16">
        <v>111960</v>
      </c>
      <c r="K13" s="16">
        <v>41874</v>
      </c>
      <c r="L13" s="16">
        <v>52854</v>
      </c>
      <c r="M13" s="16">
        <v>96876</v>
      </c>
      <c r="N13" s="16">
        <v>140652</v>
      </c>
    </row>
    <row r="14" spans="1:15" x14ac:dyDescent="0.35">
      <c r="C14" s="18" t="s">
        <v>7</v>
      </c>
      <c r="D14" s="7"/>
      <c r="E14" s="20">
        <f>SUM(E12:E13)</f>
        <v>29568</v>
      </c>
      <c r="F14" s="20">
        <f t="shared" ref="F14:N14" si="2">SUM(F12:F13)</f>
        <v>108580</v>
      </c>
      <c r="G14" s="20">
        <f t="shared" si="2"/>
        <v>25710</v>
      </c>
      <c r="H14" s="20">
        <f t="shared" si="2"/>
        <v>121230</v>
      </c>
      <c r="I14" s="20">
        <f t="shared" si="2"/>
        <v>109638</v>
      </c>
      <c r="J14" s="20">
        <f t="shared" si="2"/>
        <v>125748</v>
      </c>
      <c r="K14" s="20">
        <f t="shared" si="2"/>
        <v>95154</v>
      </c>
      <c r="L14" s="20">
        <f t="shared" si="2"/>
        <v>67557</v>
      </c>
      <c r="M14" s="20">
        <f t="shared" si="2"/>
        <v>100704</v>
      </c>
      <c r="N14" s="20">
        <f t="shared" si="2"/>
        <v>146076</v>
      </c>
    </row>
    <row r="15" spans="1:15" x14ac:dyDescent="0.35">
      <c r="A15" t="str">
        <f t="shared" si="0"/>
        <v/>
      </c>
      <c r="D15" s="7"/>
      <c r="E15" s="12"/>
      <c r="F15" s="12"/>
      <c r="G15" s="12"/>
      <c r="H15" s="12"/>
      <c r="I15" s="12"/>
      <c r="J15" s="12"/>
      <c r="K15" s="12"/>
      <c r="L15" s="12"/>
      <c r="M15" s="12"/>
      <c r="N15" s="12"/>
    </row>
    <row r="16" spans="1:15" x14ac:dyDescent="0.35">
      <c r="A16" t="str">
        <f t="shared" si="0"/>
        <v/>
      </c>
      <c r="D16" s="7"/>
      <c r="E16" s="12"/>
      <c r="F16" s="12"/>
      <c r="G16" s="12"/>
      <c r="H16" s="12"/>
      <c r="I16" s="12"/>
      <c r="J16" s="12"/>
      <c r="K16" s="12"/>
      <c r="L16" s="12"/>
      <c r="M16" s="12"/>
      <c r="N16" s="12"/>
    </row>
    <row r="17" spans="1:14" x14ac:dyDescent="0.35">
      <c r="A17" t="str">
        <f t="shared" si="0"/>
        <v/>
      </c>
      <c r="D17" s="7"/>
      <c r="E17" s="12"/>
      <c r="F17" s="12"/>
      <c r="G17" s="12"/>
      <c r="H17" s="12"/>
      <c r="I17" s="12"/>
      <c r="J17" s="12"/>
      <c r="K17" s="12"/>
      <c r="L17" s="12"/>
      <c r="M17" s="12"/>
      <c r="N17" s="12"/>
    </row>
    <row r="18" spans="1:14" x14ac:dyDescent="0.35">
      <c r="A18" t="str">
        <f t="shared" si="0"/>
        <v>SMBAccounting</v>
      </c>
      <c r="B18" s="10" t="s">
        <v>4</v>
      </c>
      <c r="C18" s="11" t="s">
        <v>9</v>
      </c>
      <c r="D18" s="7"/>
      <c r="E18" s="12">
        <v>684</v>
      </c>
      <c r="F18" s="12">
        <v>17682</v>
      </c>
      <c r="G18" s="12">
        <v>10140</v>
      </c>
      <c r="H18" s="12">
        <v>3252</v>
      </c>
      <c r="I18" s="12">
        <v>3515</v>
      </c>
      <c r="J18" s="12">
        <v>5064</v>
      </c>
      <c r="K18" s="12">
        <v>9666</v>
      </c>
      <c r="L18" s="12">
        <v>1365</v>
      </c>
      <c r="M18" s="12">
        <v>3022</v>
      </c>
      <c r="N18" s="12">
        <v>15468</v>
      </c>
    </row>
    <row r="19" spans="1:14" x14ac:dyDescent="0.35">
      <c r="A19" t="str">
        <f t="shared" si="0"/>
        <v>EnterpriseAccounting</v>
      </c>
      <c r="B19" s="13" t="s">
        <v>6</v>
      </c>
      <c r="C19" s="14" t="s">
        <v>9</v>
      </c>
      <c r="D19" s="15"/>
      <c r="E19" s="16">
        <v>9098</v>
      </c>
      <c r="F19" s="16">
        <v>19683</v>
      </c>
      <c r="G19" s="16">
        <v>55827</v>
      </c>
      <c r="H19" s="16">
        <v>6756</v>
      </c>
      <c r="I19" s="16">
        <v>18760</v>
      </c>
      <c r="J19" s="16">
        <v>15933</v>
      </c>
      <c r="K19" s="16">
        <v>6528</v>
      </c>
      <c r="L19" s="16">
        <v>68814</v>
      </c>
      <c r="M19" s="16">
        <v>32694</v>
      </c>
      <c r="N19" s="16">
        <v>9172</v>
      </c>
    </row>
    <row r="20" spans="1:14" x14ac:dyDescent="0.35">
      <c r="C20" s="18" t="s">
        <v>7</v>
      </c>
      <c r="D20" s="7"/>
      <c r="E20" s="20">
        <f>SUM(E18:E19)</f>
        <v>9782</v>
      </c>
      <c r="F20" s="20">
        <f t="shared" ref="F20:N20" si="3">SUM(F18:F19)</f>
        <v>37365</v>
      </c>
      <c r="G20" s="20">
        <f t="shared" si="3"/>
        <v>65967</v>
      </c>
      <c r="H20" s="20">
        <f t="shared" si="3"/>
        <v>10008</v>
      </c>
      <c r="I20" s="20">
        <f t="shared" si="3"/>
        <v>22275</v>
      </c>
      <c r="J20" s="20">
        <f t="shared" si="3"/>
        <v>20997</v>
      </c>
      <c r="K20" s="20">
        <f t="shared" si="3"/>
        <v>16194</v>
      </c>
      <c r="L20" s="20">
        <f t="shared" si="3"/>
        <v>70179</v>
      </c>
      <c r="M20" s="20">
        <f t="shared" si="3"/>
        <v>35716</v>
      </c>
      <c r="N20" s="20">
        <f t="shared" si="3"/>
        <v>24640</v>
      </c>
    </row>
    <row r="21" spans="1:14" x14ac:dyDescent="0.35">
      <c r="D21" s="7"/>
      <c r="E21" s="12"/>
      <c r="F21" s="12"/>
      <c r="G21" s="12"/>
      <c r="H21" s="12"/>
      <c r="I21" s="12"/>
      <c r="J21" s="12"/>
      <c r="K21" s="12"/>
      <c r="L21" s="12"/>
      <c r="M21" s="12"/>
      <c r="N21" s="12"/>
    </row>
    <row r="22" spans="1:14" x14ac:dyDescent="0.35">
      <c r="C22" s="21"/>
      <c r="D22" s="7"/>
      <c r="E22" s="12"/>
      <c r="F22" s="12"/>
      <c r="G22" s="12"/>
      <c r="H22" s="12"/>
      <c r="I22" s="12"/>
      <c r="J22" s="12"/>
      <c r="K22" s="12"/>
      <c r="L22" s="12"/>
      <c r="M22" s="12"/>
      <c r="N22" s="12"/>
    </row>
    <row r="23" spans="1:14" x14ac:dyDescent="0.35">
      <c r="B23" s="22" t="s">
        <v>10</v>
      </c>
      <c r="C23" s="23"/>
      <c r="D23" s="24"/>
      <c r="E23" s="25">
        <f>SUM(E9,E14,E20)</f>
        <v>65180</v>
      </c>
      <c r="F23" s="25">
        <f t="shared" ref="F23:N23" si="4">SUM(F9,F14,F20)</f>
        <v>165112</v>
      </c>
      <c r="G23" s="25">
        <f t="shared" si="4"/>
        <v>112577</v>
      </c>
      <c r="H23" s="25">
        <f t="shared" si="4"/>
        <v>153933</v>
      </c>
      <c r="I23" s="25">
        <f t="shared" si="4"/>
        <v>157764</v>
      </c>
      <c r="J23" s="25">
        <f t="shared" si="4"/>
        <v>172299</v>
      </c>
      <c r="K23" s="25">
        <f t="shared" si="4"/>
        <v>134186</v>
      </c>
      <c r="L23" s="25">
        <f t="shared" si="4"/>
        <v>169064</v>
      </c>
      <c r="M23" s="25">
        <f t="shared" si="4"/>
        <v>164467</v>
      </c>
      <c r="N23" s="25">
        <f t="shared" si="4"/>
        <v>199582</v>
      </c>
    </row>
    <row r="27" spans="1:14" ht="16" x14ac:dyDescent="0.4">
      <c r="E27" s="12"/>
      <c r="F27" s="12"/>
      <c r="G27" s="12"/>
      <c r="H27" s="12"/>
      <c r="I27" s="12"/>
      <c r="J27" s="12"/>
      <c r="K27" s="12"/>
      <c r="L27" s="12"/>
      <c r="M27" s="12"/>
      <c r="N27" s="12"/>
    </row>
    <row r="28" spans="1:14" ht="16" x14ac:dyDescent="0.4">
      <c r="E28" s="12"/>
      <c r="F28" s="12"/>
      <c r="G28" s="12"/>
      <c r="H28" s="12"/>
      <c r="I28" s="12"/>
      <c r="J28" s="12"/>
      <c r="K28" s="12"/>
      <c r="L28" s="12"/>
      <c r="M28" s="12"/>
      <c r="N28" s="12"/>
    </row>
    <row r="29" spans="1:14" ht="16" x14ac:dyDescent="0.4">
      <c r="E29" s="12"/>
      <c r="F29" s="12"/>
      <c r="G29" s="12"/>
      <c r="H29" s="12"/>
      <c r="I29" s="12"/>
      <c r="J29" s="12"/>
      <c r="K29" s="12"/>
      <c r="L29" s="12"/>
      <c r="M29" s="12"/>
      <c r="N29" s="12"/>
    </row>
    <row r="30" spans="1:14" ht="16" x14ac:dyDescent="0.4">
      <c r="E30" s="12"/>
      <c r="F30" s="12"/>
      <c r="G30" s="12"/>
      <c r="H30" s="12"/>
      <c r="I30" s="12"/>
      <c r="J30" s="12"/>
      <c r="K30" s="12"/>
      <c r="L30" s="12"/>
      <c r="M30" s="12"/>
      <c r="N30" s="12"/>
    </row>
    <row r="31" spans="1:14" ht="16" x14ac:dyDescent="0.4">
      <c r="E31" s="12"/>
      <c r="F31" s="12"/>
      <c r="G31" s="12"/>
      <c r="H31" s="12"/>
      <c r="I31" s="12"/>
      <c r="J31" s="12"/>
      <c r="K31" s="12"/>
      <c r="L31" s="12"/>
      <c r="M31" s="12"/>
      <c r="N31" s="12"/>
    </row>
    <row r="32" spans="1:14" ht="16" x14ac:dyDescent="0.4">
      <c r="E32" s="12"/>
      <c r="F32" s="12"/>
      <c r="G32" s="12"/>
      <c r="H32" s="12"/>
      <c r="I32" s="12"/>
      <c r="J32" s="12"/>
      <c r="K32" s="12"/>
      <c r="L32" s="12"/>
      <c r="M32" s="12"/>
      <c r="N32" s="12"/>
    </row>
    <row r="33" spans="5:14" ht="16" x14ac:dyDescent="0.4">
      <c r="E33" s="12"/>
      <c r="F33" s="12"/>
      <c r="G33" s="12"/>
      <c r="H33" s="12"/>
      <c r="I33" s="12"/>
      <c r="J33" s="12"/>
      <c r="K33" s="12"/>
      <c r="L33" s="12"/>
      <c r="M33" s="12"/>
      <c r="N33" s="12"/>
    </row>
    <row r="34" spans="5:14" ht="16" x14ac:dyDescent="0.4">
      <c r="E34" s="12"/>
      <c r="F34" s="12"/>
      <c r="G34" s="12"/>
      <c r="H34" s="12"/>
      <c r="I34" s="12"/>
      <c r="J34" s="12"/>
      <c r="K34" s="12"/>
      <c r="L34" s="12"/>
      <c r="M34" s="12"/>
      <c r="N34" s="12"/>
    </row>
    <row r="35" spans="5:14" ht="16" x14ac:dyDescent="0.4">
      <c r="E35" s="12"/>
      <c r="F35" s="12"/>
      <c r="G35" s="12"/>
      <c r="H35" s="12"/>
      <c r="I35" s="12"/>
      <c r="J35" s="12"/>
      <c r="K35" s="12"/>
      <c r="L35" s="12"/>
      <c r="M35" s="12"/>
      <c r="N35" s="12"/>
    </row>
    <row r="36" spans="5:14" ht="16" x14ac:dyDescent="0.4">
      <c r="E36" s="12"/>
      <c r="F36" s="12"/>
      <c r="G36" s="12"/>
      <c r="H36" s="12"/>
      <c r="I36" s="12"/>
      <c r="J36" s="12"/>
      <c r="K36" s="12"/>
      <c r="L36" s="12"/>
      <c r="M36" s="12"/>
      <c r="N36" s="12"/>
    </row>
    <row r="37" spans="5:14" ht="16" x14ac:dyDescent="0.4">
      <c r="E37" s="12"/>
      <c r="F37" s="12"/>
      <c r="G37" s="12"/>
      <c r="H37" s="12"/>
      <c r="I37" s="12"/>
      <c r="J37" s="12"/>
      <c r="K37" s="12"/>
      <c r="L37" s="12"/>
      <c r="M37" s="12"/>
      <c r="N37" s="12"/>
    </row>
    <row r="38" spans="5:14" ht="16" x14ac:dyDescent="0.4">
      <c r="E38" s="12"/>
      <c r="F38" s="12"/>
      <c r="G38" s="12"/>
      <c r="H38" s="12"/>
      <c r="I38" s="12"/>
      <c r="J38" s="12"/>
      <c r="K38" s="12"/>
      <c r="L38" s="12"/>
      <c r="M38" s="12"/>
      <c r="N38" s="12"/>
    </row>
    <row r="39" spans="5:14" ht="16" x14ac:dyDescent="0.4">
      <c r="E39" s="12"/>
      <c r="F39" s="12"/>
      <c r="G39" s="12"/>
      <c r="H39" s="12"/>
      <c r="I39" s="12"/>
      <c r="J39" s="12"/>
      <c r="K39" s="12"/>
      <c r="L39" s="12"/>
      <c r="M39" s="12"/>
      <c r="N39" s="12"/>
    </row>
    <row r="40" spans="5:14" ht="16" x14ac:dyDescent="0.4">
      <c r="E40" s="12"/>
      <c r="F40" s="12"/>
      <c r="G40" s="12"/>
      <c r="H40" s="12"/>
      <c r="I40" s="12"/>
      <c r="J40" s="12"/>
      <c r="K40" s="12"/>
      <c r="L40" s="12"/>
      <c r="M40" s="12"/>
      <c r="N40" s="12"/>
    </row>
    <row r="41" spans="5:14" ht="16" x14ac:dyDescent="0.4">
      <c r="E41" s="12"/>
      <c r="F41" s="12"/>
      <c r="G41" s="12"/>
      <c r="H41" s="12"/>
      <c r="I41" s="12"/>
      <c r="J41" s="12"/>
      <c r="K41" s="12"/>
      <c r="L41" s="12"/>
      <c r="M41" s="12"/>
      <c r="N4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8F25-59F2-4340-95A1-2AD2A76EA4BA}">
  <dimension ref="A1:O56"/>
  <sheetViews>
    <sheetView showGridLines="0" workbookViewId="0">
      <selection activeCell="A10" sqref="A10"/>
    </sheetView>
  </sheetViews>
  <sheetFormatPr defaultColWidth="10.6640625" defaultRowHeight="15.5" x14ac:dyDescent="0.35"/>
  <cols>
    <col min="1" max="1" width="26.6640625" bestFit="1" customWidth="1"/>
    <col min="2" max="2" width="12.5" style="1" bestFit="1" customWidth="1"/>
    <col min="3" max="3" width="18" bestFit="1" customWidth="1"/>
    <col min="4" max="4" width="10.5" customWidth="1"/>
    <col min="5" max="14" width="10.33203125" bestFit="1" customWidth="1"/>
    <col min="15" max="15" width="5.6640625" bestFit="1" customWidth="1"/>
  </cols>
  <sheetData>
    <row r="1" spans="1:15" x14ac:dyDescent="0.35">
      <c r="D1" s="2" t="s">
        <v>0</v>
      </c>
      <c r="E1" s="3">
        <v>2018</v>
      </c>
      <c r="F1" s="3">
        <v>2019</v>
      </c>
      <c r="G1" s="3">
        <v>2020</v>
      </c>
      <c r="H1" s="3">
        <v>2021</v>
      </c>
      <c r="I1" s="3">
        <v>2022</v>
      </c>
      <c r="J1" s="3">
        <v>2023</v>
      </c>
      <c r="K1" s="3">
        <v>2024</v>
      </c>
      <c r="L1" s="3">
        <v>2025</v>
      </c>
      <c r="M1" s="3">
        <v>2026</v>
      </c>
      <c r="N1" s="3">
        <v>2027</v>
      </c>
    </row>
    <row r="2" spans="1:15" x14ac:dyDescent="0.35">
      <c r="D2" s="4" t="s">
        <v>1</v>
      </c>
      <c r="E2" s="5"/>
      <c r="F2" s="6">
        <v>43466</v>
      </c>
      <c r="G2" s="6">
        <v>43831</v>
      </c>
      <c r="H2" s="6">
        <v>44197</v>
      </c>
      <c r="I2" s="6">
        <v>44562</v>
      </c>
      <c r="J2" s="6">
        <v>44927</v>
      </c>
      <c r="K2" s="6">
        <v>45292</v>
      </c>
      <c r="L2" s="6">
        <v>45658</v>
      </c>
      <c r="M2" s="6">
        <v>46023</v>
      </c>
      <c r="N2" s="6">
        <v>46388</v>
      </c>
    </row>
    <row r="3" spans="1:15" x14ac:dyDescent="0.35">
      <c r="D3" s="4" t="s">
        <v>2</v>
      </c>
      <c r="E3" s="6">
        <v>43465</v>
      </c>
      <c r="F3" s="6">
        <v>43830</v>
      </c>
      <c r="G3" s="6">
        <v>44196</v>
      </c>
      <c r="H3" s="6">
        <v>44561</v>
      </c>
      <c r="I3" s="6">
        <v>44926</v>
      </c>
      <c r="J3" s="6">
        <v>45291</v>
      </c>
      <c r="K3" s="6">
        <v>45657</v>
      </c>
      <c r="L3" s="6">
        <v>46022</v>
      </c>
      <c r="M3" s="6">
        <v>46387</v>
      </c>
      <c r="N3" s="6">
        <v>46752</v>
      </c>
    </row>
    <row r="4" spans="1:15" x14ac:dyDescent="0.35">
      <c r="D4" s="7"/>
    </row>
    <row r="5" spans="1:15" x14ac:dyDescent="0.35">
      <c r="D5" s="7"/>
    </row>
    <row r="6" spans="1:15" x14ac:dyDescent="0.35">
      <c r="B6" s="1" t="s">
        <v>3</v>
      </c>
      <c r="C6" s="8" t="s">
        <v>16</v>
      </c>
      <c r="D6" s="9"/>
      <c r="E6" s="8"/>
      <c r="F6" s="8"/>
      <c r="G6" s="8"/>
      <c r="H6" s="8"/>
      <c r="I6" s="8"/>
      <c r="J6" s="8"/>
      <c r="K6" s="8"/>
      <c r="L6" s="8"/>
      <c r="M6" s="8"/>
      <c r="N6" s="8"/>
    </row>
    <row r="7" spans="1:15" x14ac:dyDescent="0.35">
      <c r="A7" t="str">
        <f>B7&amp;C7</f>
        <v>SMBArtificial Intelligence</v>
      </c>
      <c r="B7" s="10" t="s">
        <v>4</v>
      </c>
      <c r="C7" s="11" t="s">
        <v>5</v>
      </c>
      <c r="D7" s="7"/>
      <c r="E7" s="12">
        <v>1869</v>
      </c>
      <c r="F7" s="12">
        <v>3211</v>
      </c>
      <c r="G7" s="12">
        <v>2405</v>
      </c>
      <c r="H7" s="12">
        <v>2490</v>
      </c>
      <c r="I7" s="12">
        <v>3789</v>
      </c>
      <c r="J7" s="12">
        <v>2298</v>
      </c>
      <c r="K7" s="12">
        <v>4440</v>
      </c>
      <c r="L7" s="12">
        <v>4901</v>
      </c>
      <c r="M7" s="12">
        <v>3828</v>
      </c>
      <c r="N7" s="12">
        <v>1808</v>
      </c>
    </row>
    <row r="8" spans="1:15" x14ac:dyDescent="0.35">
      <c r="A8" t="str">
        <f t="shared" ref="A8:A19" si="0">B8&amp;C8</f>
        <v>EnterpriseArtificial Intelligence</v>
      </c>
      <c r="B8" s="13" t="s">
        <v>6</v>
      </c>
      <c r="C8" s="14" t="s">
        <v>5</v>
      </c>
      <c r="D8" s="15"/>
      <c r="E8" s="16">
        <v>7987</v>
      </c>
      <c r="F8" s="16">
        <v>7978</v>
      </c>
      <c r="G8" s="16">
        <v>8045</v>
      </c>
      <c r="H8" s="16">
        <v>5075</v>
      </c>
      <c r="I8" s="16">
        <v>7242</v>
      </c>
      <c r="J8" s="16">
        <v>9330</v>
      </c>
      <c r="K8" s="16">
        <v>6979</v>
      </c>
      <c r="L8" s="16">
        <v>8809</v>
      </c>
      <c r="M8" s="16">
        <v>8073</v>
      </c>
      <c r="N8" s="16">
        <v>7814</v>
      </c>
      <c r="O8" s="17"/>
    </row>
    <row r="9" spans="1:15" x14ac:dyDescent="0.35">
      <c r="B9" s="10"/>
      <c r="C9" s="18" t="s">
        <v>7</v>
      </c>
      <c r="D9" s="19"/>
      <c r="E9" s="20">
        <f>SUM(E7:E8)</f>
        <v>9856</v>
      </c>
      <c r="F9" s="20">
        <f t="shared" ref="F9:N9" si="1">SUM(F7:F8)</f>
        <v>11189</v>
      </c>
      <c r="G9" s="20">
        <f t="shared" si="1"/>
        <v>10450</v>
      </c>
      <c r="H9" s="20">
        <f t="shared" si="1"/>
        <v>7565</v>
      </c>
      <c r="I9" s="20">
        <f t="shared" si="1"/>
        <v>11031</v>
      </c>
      <c r="J9" s="20">
        <f t="shared" si="1"/>
        <v>11628</v>
      </c>
      <c r="K9" s="20">
        <f t="shared" si="1"/>
        <v>11419</v>
      </c>
      <c r="L9" s="20">
        <f t="shared" si="1"/>
        <v>13710</v>
      </c>
      <c r="M9" s="20">
        <f t="shared" si="1"/>
        <v>11901</v>
      </c>
      <c r="N9" s="20">
        <f t="shared" si="1"/>
        <v>9622</v>
      </c>
    </row>
    <row r="10" spans="1:15" x14ac:dyDescent="0.35">
      <c r="A10" t="str">
        <f t="shared" si="0"/>
        <v/>
      </c>
      <c r="D10" s="7"/>
      <c r="E10" s="12"/>
      <c r="F10" s="12"/>
      <c r="G10" s="12"/>
      <c r="H10" s="12"/>
      <c r="I10" s="12"/>
      <c r="J10" s="12"/>
      <c r="K10" s="12"/>
      <c r="L10" s="12"/>
      <c r="M10" s="12"/>
      <c r="N10" s="12"/>
    </row>
    <row r="11" spans="1:15" x14ac:dyDescent="0.35">
      <c r="A11" t="str">
        <f t="shared" si="0"/>
        <v/>
      </c>
      <c r="D11" s="7"/>
      <c r="E11" s="12"/>
      <c r="F11" s="12"/>
      <c r="G11" s="12"/>
      <c r="H11" s="12"/>
      <c r="I11" s="12"/>
      <c r="J11" s="12"/>
      <c r="K11" s="12"/>
      <c r="L11" s="12"/>
      <c r="M11" s="12"/>
      <c r="N11" s="12"/>
    </row>
    <row r="12" spans="1:15" x14ac:dyDescent="0.35">
      <c r="A12" t="str">
        <f t="shared" si="0"/>
        <v>SMBMarketing</v>
      </c>
      <c r="B12" s="10" t="s">
        <v>4</v>
      </c>
      <c r="C12" s="11" t="s">
        <v>8</v>
      </c>
      <c r="D12" s="7"/>
      <c r="E12" s="12">
        <v>2184</v>
      </c>
      <c r="F12" s="12">
        <v>1395</v>
      </c>
      <c r="G12" s="12">
        <v>1625</v>
      </c>
      <c r="H12" s="12">
        <v>1710</v>
      </c>
      <c r="I12" s="12">
        <v>1738</v>
      </c>
      <c r="J12" s="12">
        <v>2471</v>
      </c>
      <c r="K12" s="12">
        <v>1689</v>
      </c>
      <c r="L12" s="12">
        <v>2300</v>
      </c>
      <c r="M12" s="12">
        <v>3500</v>
      </c>
      <c r="N12" s="12">
        <v>2150</v>
      </c>
    </row>
    <row r="13" spans="1:15" x14ac:dyDescent="0.35">
      <c r="A13" t="str">
        <f t="shared" si="0"/>
        <v>EnterpriseMarketing</v>
      </c>
      <c r="B13" s="13" t="s">
        <v>6</v>
      </c>
      <c r="C13" s="14" t="s">
        <v>8</v>
      </c>
      <c r="D13" s="15"/>
      <c r="E13" s="16">
        <v>3902</v>
      </c>
      <c r="F13" s="16">
        <v>3286</v>
      </c>
      <c r="G13" s="16">
        <v>2912</v>
      </c>
      <c r="H13" s="16">
        <v>4586</v>
      </c>
      <c r="I13" s="16">
        <v>2666</v>
      </c>
      <c r="J13" s="16">
        <v>4027</v>
      </c>
      <c r="K13" s="16">
        <v>2778</v>
      </c>
      <c r="L13" s="16">
        <v>5369</v>
      </c>
      <c r="M13" s="16">
        <v>4109</v>
      </c>
      <c r="N13" s="16">
        <v>3706</v>
      </c>
    </row>
    <row r="14" spans="1:15" x14ac:dyDescent="0.35">
      <c r="C14" s="18" t="s">
        <v>7</v>
      </c>
      <c r="D14" s="7"/>
      <c r="E14" s="20">
        <f>SUM(E12:E13)</f>
        <v>6086</v>
      </c>
      <c r="F14" s="20">
        <v>4682</v>
      </c>
      <c r="G14" s="20">
        <v>4537</v>
      </c>
      <c r="H14" s="20">
        <v>6296</v>
      </c>
      <c r="I14" s="20">
        <v>4404</v>
      </c>
      <c r="J14" s="20">
        <v>6498</v>
      </c>
      <c r="K14" s="20">
        <v>4467</v>
      </c>
      <c r="L14" s="20">
        <v>7670</v>
      </c>
      <c r="M14" s="20">
        <v>6610</v>
      </c>
      <c r="N14" s="20">
        <v>5856</v>
      </c>
    </row>
    <row r="15" spans="1:15" x14ac:dyDescent="0.35">
      <c r="A15" t="str">
        <f t="shared" si="0"/>
        <v/>
      </c>
      <c r="D15" s="7"/>
      <c r="E15" s="12"/>
      <c r="F15" s="12"/>
      <c r="G15" s="12"/>
      <c r="H15" s="12"/>
      <c r="I15" s="12"/>
      <c r="J15" s="12"/>
      <c r="K15" s="12"/>
      <c r="L15" s="12"/>
      <c r="M15" s="12"/>
      <c r="N15" s="12"/>
    </row>
    <row r="16" spans="1:15" x14ac:dyDescent="0.35">
      <c r="A16" t="str">
        <f t="shared" si="0"/>
        <v/>
      </c>
      <c r="D16" s="7"/>
      <c r="E16" s="12"/>
      <c r="F16" s="12"/>
      <c r="G16" s="12"/>
      <c r="H16" s="12"/>
      <c r="I16" s="12"/>
      <c r="J16" s="12"/>
      <c r="K16" s="12"/>
      <c r="L16" s="12"/>
      <c r="M16" s="12"/>
      <c r="N16" s="12"/>
    </row>
    <row r="17" spans="1:14" x14ac:dyDescent="0.35">
      <c r="A17" t="str">
        <f t="shared" si="0"/>
        <v/>
      </c>
      <c r="D17" s="7"/>
      <c r="E17" s="12"/>
      <c r="F17" s="12"/>
      <c r="G17" s="12"/>
      <c r="H17" s="12"/>
      <c r="I17" s="12"/>
      <c r="J17" s="12"/>
      <c r="K17" s="12"/>
      <c r="L17" s="12"/>
      <c r="M17" s="12"/>
      <c r="N17" s="12"/>
    </row>
    <row r="18" spans="1:14" x14ac:dyDescent="0.35">
      <c r="A18" t="str">
        <f t="shared" si="0"/>
        <v>SMBAccounting</v>
      </c>
      <c r="B18" s="10" t="s">
        <v>4</v>
      </c>
      <c r="C18" s="11" t="s">
        <v>9</v>
      </c>
      <c r="D18" s="7"/>
      <c r="E18" s="12">
        <v>684</v>
      </c>
      <c r="F18" s="12">
        <v>2947</v>
      </c>
      <c r="G18" s="12">
        <v>1690</v>
      </c>
      <c r="H18" s="12">
        <v>1626</v>
      </c>
      <c r="I18" s="12">
        <v>3515</v>
      </c>
      <c r="J18" s="12">
        <v>2532</v>
      </c>
      <c r="K18" s="12">
        <v>1611</v>
      </c>
      <c r="L18" s="12">
        <v>455</v>
      </c>
      <c r="M18" s="12">
        <v>3022</v>
      </c>
      <c r="N18" s="12">
        <v>3867</v>
      </c>
    </row>
    <row r="19" spans="1:14" x14ac:dyDescent="0.35">
      <c r="A19" t="str">
        <f t="shared" si="0"/>
        <v>EnterpriseAccounting</v>
      </c>
      <c r="B19" s="13" t="s">
        <v>6</v>
      </c>
      <c r="C19" s="14" t="s">
        <v>9</v>
      </c>
      <c r="D19" s="15"/>
      <c r="E19" s="16">
        <v>4549</v>
      </c>
      <c r="F19" s="16">
        <v>2187</v>
      </c>
      <c r="G19" s="16">
        <v>6203</v>
      </c>
      <c r="H19" s="16">
        <v>1126</v>
      </c>
      <c r="I19" s="16">
        <v>4690</v>
      </c>
      <c r="J19" s="16">
        <v>5311</v>
      </c>
      <c r="K19" s="16">
        <v>6528</v>
      </c>
      <c r="L19" s="16">
        <v>7646</v>
      </c>
      <c r="M19" s="16">
        <v>5449</v>
      </c>
      <c r="N19" s="16">
        <v>4586</v>
      </c>
    </row>
    <row r="20" spans="1:14" x14ac:dyDescent="0.35">
      <c r="C20" s="18" t="s">
        <v>7</v>
      </c>
      <c r="D20" s="7"/>
      <c r="E20" s="20">
        <f>SUM(E18:E19)</f>
        <v>5233</v>
      </c>
      <c r="F20" s="20">
        <f t="shared" ref="F20:N20" si="2">SUM(F18:F19)</f>
        <v>5134</v>
      </c>
      <c r="G20" s="20">
        <f t="shared" si="2"/>
        <v>7893</v>
      </c>
      <c r="H20" s="20">
        <f t="shared" si="2"/>
        <v>2752</v>
      </c>
      <c r="I20" s="20">
        <f t="shared" si="2"/>
        <v>8205</v>
      </c>
      <c r="J20" s="20">
        <f t="shared" si="2"/>
        <v>7843</v>
      </c>
      <c r="K20" s="20">
        <f t="shared" si="2"/>
        <v>8139</v>
      </c>
      <c r="L20" s="20">
        <f t="shared" si="2"/>
        <v>8101</v>
      </c>
      <c r="M20" s="20">
        <f t="shared" si="2"/>
        <v>8471</v>
      </c>
      <c r="N20" s="20">
        <f t="shared" si="2"/>
        <v>8453</v>
      </c>
    </row>
    <row r="21" spans="1:14" x14ac:dyDescent="0.35">
      <c r="D21" s="7"/>
      <c r="E21" s="12"/>
      <c r="F21" s="12"/>
      <c r="G21" s="12"/>
      <c r="H21" s="12"/>
      <c r="I21" s="12"/>
      <c r="J21" s="12"/>
      <c r="K21" s="12"/>
      <c r="L21" s="12"/>
      <c r="M21" s="12"/>
      <c r="N21" s="12"/>
    </row>
    <row r="22" spans="1:14" x14ac:dyDescent="0.35">
      <c r="C22" s="21"/>
      <c r="D22" s="7"/>
      <c r="E22" s="12"/>
      <c r="F22" s="12"/>
      <c r="G22" s="12"/>
      <c r="H22" s="12"/>
      <c r="I22" s="12"/>
      <c r="J22" s="12"/>
      <c r="K22" s="12"/>
      <c r="L22" s="12"/>
      <c r="M22" s="12"/>
      <c r="N22" s="12"/>
    </row>
    <row r="23" spans="1:14" x14ac:dyDescent="0.35">
      <c r="B23" s="22" t="s">
        <v>10</v>
      </c>
      <c r="C23" s="23"/>
      <c r="D23" s="24"/>
      <c r="E23" s="25">
        <f>SUM(E9,E14,E20)</f>
        <v>21175</v>
      </c>
      <c r="F23" s="25">
        <f t="shared" ref="F23:N23" si="3">SUM(F9,F14,F20)</f>
        <v>21005</v>
      </c>
      <c r="G23" s="25">
        <f t="shared" si="3"/>
        <v>22880</v>
      </c>
      <c r="H23" s="25">
        <f t="shared" si="3"/>
        <v>16613</v>
      </c>
      <c r="I23" s="25">
        <f t="shared" si="3"/>
        <v>23640</v>
      </c>
      <c r="J23" s="25">
        <f t="shared" si="3"/>
        <v>25969</v>
      </c>
      <c r="K23" s="25">
        <f t="shared" si="3"/>
        <v>24025</v>
      </c>
      <c r="L23" s="25">
        <f t="shared" si="3"/>
        <v>29481</v>
      </c>
      <c r="M23" s="25">
        <f t="shared" si="3"/>
        <v>26982</v>
      </c>
      <c r="N23" s="25">
        <f t="shared" si="3"/>
        <v>23931</v>
      </c>
    </row>
    <row r="27" spans="1:14" ht="16" x14ac:dyDescent="0.4">
      <c r="E27" s="12"/>
      <c r="F27" s="12"/>
      <c r="G27" s="12"/>
      <c r="H27" s="12"/>
      <c r="I27" s="12"/>
      <c r="J27" s="12"/>
      <c r="K27" s="12"/>
      <c r="L27" s="12"/>
      <c r="M27" s="12"/>
      <c r="N27" s="12"/>
    </row>
    <row r="28" spans="1:14" ht="16" x14ac:dyDescent="0.4">
      <c r="E28" s="12"/>
      <c r="F28" s="12"/>
      <c r="G28" s="12"/>
      <c r="H28" s="12"/>
      <c r="I28" s="12"/>
      <c r="J28" s="12"/>
      <c r="K28" s="12"/>
      <c r="L28" s="12"/>
      <c r="M28" s="12"/>
      <c r="N28" s="12"/>
    </row>
    <row r="29" spans="1:14" ht="16" x14ac:dyDescent="0.4">
      <c r="E29" s="12"/>
      <c r="F29" s="12"/>
      <c r="G29" s="12"/>
      <c r="H29" s="12"/>
      <c r="I29" s="12"/>
      <c r="J29" s="12"/>
      <c r="K29" s="12"/>
      <c r="L29" s="12"/>
      <c r="M29" s="12"/>
      <c r="N29" s="12"/>
    </row>
    <row r="30" spans="1:14" ht="16" x14ac:dyDescent="0.4">
      <c r="E30" s="12"/>
      <c r="F30" s="12"/>
      <c r="G30" s="12"/>
      <c r="H30" s="12"/>
      <c r="I30" s="12"/>
      <c r="J30" s="12"/>
      <c r="K30" s="12"/>
      <c r="L30" s="12"/>
      <c r="M30" s="12"/>
      <c r="N30" s="12"/>
    </row>
    <row r="31" spans="1:14" ht="16" x14ac:dyDescent="0.4">
      <c r="E31" s="12"/>
      <c r="F31" s="12"/>
      <c r="G31" s="12"/>
      <c r="H31" s="12"/>
      <c r="I31" s="12"/>
      <c r="J31" s="12"/>
      <c r="K31" s="12"/>
      <c r="L31" s="12"/>
      <c r="M31" s="12"/>
      <c r="N31" s="12"/>
    </row>
    <row r="32" spans="1:14" ht="16" x14ac:dyDescent="0.4">
      <c r="E32" s="12"/>
      <c r="F32" s="12"/>
      <c r="G32" s="12"/>
      <c r="H32" s="12"/>
      <c r="I32" s="12"/>
      <c r="J32" s="12"/>
      <c r="K32" s="12"/>
      <c r="L32" s="12"/>
      <c r="M32" s="12"/>
      <c r="N32" s="12"/>
    </row>
    <row r="33" spans="5:14" ht="16" x14ac:dyDescent="0.4">
      <c r="E33" s="12"/>
      <c r="F33" s="12"/>
      <c r="G33" s="12"/>
      <c r="H33" s="12"/>
      <c r="I33" s="12"/>
      <c r="J33" s="12"/>
      <c r="K33" s="12"/>
      <c r="L33" s="12"/>
      <c r="M33" s="12"/>
      <c r="N33" s="12"/>
    </row>
    <row r="34" spans="5:14" ht="16" x14ac:dyDescent="0.4">
      <c r="E34" s="12"/>
      <c r="F34" s="12"/>
      <c r="G34" s="12"/>
      <c r="H34" s="12"/>
      <c r="I34" s="12"/>
      <c r="J34" s="12"/>
      <c r="K34" s="12"/>
      <c r="L34" s="12"/>
      <c r="M34" s="12"/>
      <c r="N34" s="12"/>
    </row>
    <row r="35" spans="5:14" ht="16" x14ac:dyDescent="0.4">
      <c r="E35" s="12"/>
      <c r="F35" s="12"/>
      <c r="G35" s="12"/>
      <c r="H35" s="12"/>
      <c r="I35" s="12"/>
      <c r="J35" s="12"/>
      <c r="K35" s="12"/>
      <c r="L35" s="12"/>
      <c r="M35" s="12"/>
      <c r="N35" s="12"/>
    </row>
    <row r="36" spans="5:14" ht="16" x14ac:dyDescent="0.4">
      <c r="E36" s="12"/>
      <c r="F36" s="12"/>
      <c r="G36" s="12"/>
      <c r="H36" s="12"/>
      <c r="I36" s="12"/>
      <c r="J36" s="12"/>
      <c r="K36" s="12"/>
      <c r="L36" s="12"/>
      <c r="M36" s="12"/>
      <c r="N36" s="12"/>
    </row>
    <row r="37" spans="5:14" ht="16" x14ac:dyDescent="0.4">
      <c r="E37" s="12"/>
      <c r="F37" s="12"/>
      <c r="G37" s="12"/>
      <c r="H37" s="12"/>
      <c r="I37" s="12"/>
      <c r="J37" s="12"/>
      <c r="K37" s="12"/>
      <c r="L37" s="12"/>
      <c r="M37" s="12"/>
      <c r="N37" s="12"/>
    </row>
    <row r="38" spans="5:14" ht="16" x14ac:dyDescent="0.4">
      <c r="E38" s="12"/>
      <c r="F38" s="12"/>
      <c r="G38" s="12"/>
      <c r="H38" s="12"/>
      <c r="I38" s="12"/>
      <c r="J38" s="12"/>
      <c r="K38" s="12"/>
      <c r="L38" s="12"/>
      <c r="M38" s="12"/>
      <c r="N38" s="12"/>
    </row>
    <row r="39" spans="5:14" ht="16" x14ac:dyDescent="0.4">
      <c r="E39" s="12"/>
      <c r="F39" s="12"/>
      <c r="G39" s="12"/>
      <c r="H39" s="12"/>
      <c r="I39" s="12"/>
      <c r="J39" s="12"/>
      <c r="K39" s="12"/>
      <c r="L39" s="12"/>
      <c r="M39" s="12"/>
      <c r="N39" s="12"/>
    </row>
    <row r="40" spans="5:14" ht="16" x14ac:dyDescent="0.4">
      <c r="E40" s="12"/>
      <c r="F40" s="12"/>
      <c r="G40" s="12"/>
      <c r="H40" s="12"/>
      <c r="I40" s="12"/>
      <c r="J40" s="12"/>
      <c r="K40" s="12"/>
      <c r="L40" s="12"/>
      <c r="M40" s="12"/>
      <c r="N40" s="12"/>
    </row>
    <row r="41" spans="5:14" ht="16" x14ac:dyDescent="0.4">
      <c r="E41" s="12"/>
      <c r="F41" s="12"/>
      <c r="G41" s="12"/>
      <c r="H41" s="12"/>
      <c r="I41" s="12"/>
      <c r="J41" s="12"/>
      <c r="K41" s="12"/>
      <c r="L41" s="12"/>
      <c r="M41" s="12"/>
      <c r="N41" s="12"/>
    </row>
    <row r="42" spans="5:14" ht="16" x14ac:dyDescent="0.4">
      <c r="E42" s="12"/>
      <c r="F42" s="12"/>
      <c r="G42" s="12"/>
      <c r="H42" s="12"/>
      <c r="I42" s="12"/>
      <c r="J42" s="12"/>
      <c r="K42" s="12"/>
      <c r="L42" s="12"/>
      <c r="M42" s="12"/>
      <c r="N42" s="12"/>
    </row>
    <row r="43" spans="5:14" ht="16" x14ac:dyDescent="0.4">
      <c r="E43" s="12"/>
      <c r="F43" s="12"/>
      <c r="G43" s="12"/>
      <c r="H43" s="12"/>
      <c r="I43" s="12"/>
      <c r="J43" s="12"/>
      <c r="K43" s="12"/>
      <c r="L43" s="12"/>
      <c r="M43" s="12"/>
      <c r="N43" s="12"/>
    </row>
    <row r="44" spans="5:14" ht="16" x14ac:dyDescent="0.4">
      <c r="E44" s="12"/>
      <c r="F44" s="12"/>
      <c r="G44" s="12"/>
      <c r="H44" s="12"/>
      <c r="I44" s="12"/>
      <c r="J44" s="12"/>
      <c r="K44" s="12"/>
      <c r="L44" s="12"/>
      <c r="M44" s="12"/>
      <c r="N44" s="12"/>
    </row>
    <row r="45" spans="5:14" ht="16" x14ac:dyDescent="0.4">
      <c r="E45" s="12"/>
      <c r="F45" s="12"/>
      <c r="G45" s="12"/>
      <c r="H45" s="12"/>
      <c r="I45" s="12"/>
      <c r="J45" s="12"/>
      <c r="K45" s="12"/>
      <c r="L45" s="12"/>
      <c r="M45" s="12"/>
      <c r="N45" s="12"/>
    </row>
    <row r="46" spans="5:14" ht="16" x14ac:dyDescent="0.4">
      <c r="E46" s="12"/>
      <c r="F46" s="12"/>
      <c r="G46" s="12"/>
      <c r="H46" s="12"/>
      <c r="I46" s="12"/>
      <c r="J46" s="12"/>
      <c r="K46" s="12"/>
      <c r="L46" s="12"/>
      <c r="M46" s="12"/>
      <c r="N46" s="12"/>
    </row>
    <row r="47" spans="5:14" ht="16" x14ac:dyDescent="0.4">
      <c r="E47" s="12"/>
      <c r="F47" s="12"/>
      <c r="G47" s="12"/>
      <c r="H47" s="12"/>
      <c r="I47" s="12"/>
      <c r="J47" s="12"/>
      <c r="K47" s="12"/>
      <c r="L47" s="12"/>
      <c r="M47" s="12"/>
      <c r="N47" s="12"/>
    </row>
    <row r="48" spans="5:14" ht="16" x14ac:dyDescent="0.4">
      <c r="E48" s="12"/>
      <c r="F48" s="12"/>
      <c r="G48" s="12"/>
      <c r="H48" s="12"/>
      <c r="I48" s="12"/>
      <c r="J48" s="12"/>
      <c r="K48" s="12"/>
      <c r="L48" s="12"/>
      <c r="M48" s="12"/>
      <c r="N48" s="12"/>
    </row>
    <row r="49" spans="5:14" ht="16" x14ac:dyDescent="0.4">
      <c r="E49" s="12"/>
      <c r="F49" s="12"/>
      <c r="G49" s="12"/>
      <c r="H49" s="12"/>
      <c r="I49" s="12"/>
      <c r="J49" s="12"/>
      <c r="K49" s="12"/>
      <c r="L49" s="12"/>
      <c r="M49" s="12"/>
      <c r="N49" s="12"/>
    </row>
    <row r="50" spans="5:14" ht="16" x14ac:dyDescent="0.4">
      <c r="E50" s="12"/>
      <c r="F50" s="12"/>
      <c r="G50" s="12"/>
      <c r="H50" s="12"/>
      <c r="I50" s="12"/>
      <c r="J50" s="12"/>
      <c r="K50" s="12"/>
      <c r="L50" s="12"/>
      <c r="M50" s="12"/>
      <c r="N50" s="12"/>
    </row>
    <row r="51" spans="5:14" ht="16" x14ac:dyDescent="0.4">
      <c r="E51" s="12"/>
      <c r="F51" s="12"/>
      <c r="G51" s="12"/>
      <c r="H51" s="12"/>
      <c r="I51" s="12"/>
      <c r="J51" s="12"/>
      <c r="K51" s="12"/>
      <c r="L51" s="12"/>
      <c r="M51" s="12"/>
      <c r="N51" s="12"/>
    </row>
    <row r="52" spans="5:14" ht="16" x14ac:dyDescent="0.4">
      <c r="E52" s="12"/>
      <c r="F52" s="12"/>
      <c r="G52" s="12"/>
      <c r="H52" s="12"/>
      <c r="I52" s="12"/>
      <c r="J52" s="12"/>
      <c r="K52" s="12"/>
      <c r="L52" s="12"/>
      <c r="M52" s="12"/>
      <c r="N52" s="12"/>
    </row>
    <row r="53" spans="5:14" ht="16" x14ac:dyDescent="0.4">
      <c r="E53" s="12"/>
      <c r="F53" s="12"/>
      <c r="G53" s="12"/>
      <c r="H53" s="12"/>
      <c r="I53" s="12"/>
      <c r="J53" s="12"/>
      <c r="K53" s="12"/>
      <c r="L53" s="12"/>
      <c r="M53" s="12"/>
      <c r="N53" s="12"/>
    </row>
    <row r="54" spans="5:14" ht="16" x14ac:dyDescent="0.4">
      <c r="E54" s="12"/>
      <c r="F54" s="12"/>
      <c r="G54" s="12"/>
      <c r="H54" s="12"/>
      <c r="I54" s="12"/>
      <c r="J54" s="12"/>
      <c r="K54" s="12"/>
      <c r="L54" s="12"/>
      <c r="M54" s="12"/>
      <c r="N54" s="12"/>
    </row>
    <row r="55" spans="5:14" ht="16" x14ac:dyDescent="0.4">
      <c r="E55" s="12"/>
      <c r="F55" s="12"/>
      <c r="G55" s="12"/>
      <c r="H55" s="12"/>
      <c r="I55" s="12"/>
      <c r="J55" s="12"/>
      <c r="K55" s="12"/>
      <c r="L55" s="12"/>
      <c r="M55" s="12"/>
      <c r="N55" s="12"/>
    </row>
    <row r="56" spans="5:14" ht="16" x14ac:dyDescent="0.4">
      <c r="E56" s="12"/>
      <c r="F56" s="12"/>
      <c r="G56" s="12"/>
      <c r="H56" s="12"/>
      <c r="I56" s="12"/>
      <c r="J56" s="12"/>
      <c r="K56" s="12"/>
      <c r="L56" s="12"/>
      <c r="M56" s="12"/>
      <c r="N56"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773E-A920-BD45-BD32-33783167D216}">
  <dimension ref="A1:F61"/>
  <sheetViews>
    <sheetView workbookViewId="0">
      <selection activeCell="F16" sqref="F16"/>
    </sheetView>
  </sheetViews>
  <sheetFormatPr defaultColWidth="10.6640625" defaultRowHeight="15.5" x14ac:dyDescent="0.35"/>
  <cols>
    <col min="2" max="2" width="14.1640625" style="1" customWidth="1"/>
    <col min="3" max="3" width="18" bestFit="1" customWidth="1"/>
    <col min="4" max="4" width="28.33203125" bestFit="1" customWidth="1"/>
    <col min="5" max="5" width="18" customWidth="1"/>
    <col min="6" max="6" width="14.4140625" customWidth="1"/>
  </cols>
  <sheetData>
    <row r="1" spans="1:6" x14ac:dyDescent="0.35">
      <c r="A1" s="29" t="s">
        <v>11</v>
      </c>
      <c r="B1" s="30" t="s">
        <v>0</v>
      </c>
      <c r="C1" s="29" t="s">
        <v>16</v>
      </c>
      <c r="D1" s="29" t="s">
        <v>23</v>
      </c>
      <c r="E1" s="29" t="s">
        <v>12</v>
      </c>
      <c r="F1" s="29" t="s">
        <v>13</v>
      </c>
    </row>
    <row r="2" spans="1:6" x14ac:dyDescent="0.35">
      <c r="A2" t="s">
        <v>14</v>
      </c>
      <c r="B2" s="1">
        <v>2018</v>
      </c>
      <c r="C2" s="11" t="s">
        <v>5</v>
      </c>
      <c r="D2" s="11" t="str">
        <f>A2&amp;B2&amp;C2</f>
        <v>USA2018Artificial Intelligence</v>
      </c>
      <c r="E2" s="26">
        <v>0.5</v>
      </c>
      <c r="F2" s="26">
        <v>0.2</v>
      </c>
    </row>
    <row r="3" spans="1:6" x14ac:dyDescent="0.35">
      <c r="A3" t="s">
        <v>14</v>
      </c>
      <c r="B3" s="1">
        <v>2019</v>
      </c>
      <c r="C3" s="11" t="s">
        <v>5</v>
      </c>
      <c r="D3" s="11" t="str">
        <f t="shared" ref="D3:D61" si="0">A3&amp;B3&amp;C3</f>
        <v>USA2019Artificial Intelligence</v>
      </c>
      <c r="E3" s="26">
        <v>0.5</v>
      </c>
      <c r="F3" s="26">
        <v>0.1</v>
      </c>
    </row>
    <row r="4" spans="1:6" x14ac:dyDescent="0.35">
      <c r="A4" t="s">
        <v>14</v>
      </c>
      <c r="B4" s="1">
        <v>2020</v>
      </c>
      <c r="C4" s="11" t="s">
        <v>5</v>
      </c>
      <c r="D4" s="11" t="str">
        <f t="shared" si="0"/>
        <v>USA2020Artificial Intelligence</v>
      </c>
      <c r="E4" s="26">
        <v>0.8</v>
      </c>
      <c r="F4" s="26">
        <v>0.2</v>
      </c>
    </row>
    <row r="5" spans="1:6" x14ac:dyDescent="0.35">
      <c r="A5" t="s">
        <v>14</v>
      </c>
      <c r="B5" s="1">
        <v>2021</v>
      </c>
      <c r="C5" s="11" t="s">
        <v>5</v>
      </c>
      <c r="D5" s="11" t="str">
        <f t="shared" si="0"/>
        <v>USA2021Artificial Intelligence</v>
      </c>
      <c r="E5" s="26">
        <v>0.60000000000000009</v>
      </c>
      <c r="F5" s="26">
        <v>0.2</v>
      </c>
    </row>
    <row r="6" spans="1:6" x14ac:dyDescent="0.35">
      <c r="A6" t="s">
        <v>14</v>
      </c>
      <c r="B6" s="1">
        <v>2022</v>
      </c>
      <c r="C6" s="11" t="s">
        <v>5</v>
      </c>
      <c r="D6" s="11" t="str">
        <f t="shared" si="0"/>
        <v>USA2022Artificial Intelligence</v>
      </c>
      <c r="E6" s="26">
        <v>0.70000000000000007</v>
      </c>
      <c r="F6" s="26">
        <v>0.1</v>
      </c>
    </row>
    <row r="7" spans="1:6" x14ac:dyDescent="0.35">
      <c r="A7" t="s">
        <v>14</v>
      </c>
      <c r="B7" s="1">
        <v>2023</v>
      </c>
      <c r="C7" s="11" t="s">
        <v>5</v>
      </c>
      <c r="D7" s="11" t="str">
        <f t="shared" si="0"/>
        <v>USA2023Artificial Intelligence</v>
      </c>
      <c r="E7" s="26">
        <v>0.70000000000000007</v>
      </c>
      <c r="F7" s="26">
        <v>0.2</v>
      </c>
    </row>
    <row r="8" spans="1:6" x14ac:dyDescent="0.35">
      <c r="A8" t="s">
        <v>14</v>
      </c>
      <c r="B8" s="1">
        <v>2024</v>
      </c>
      <c r="C8" s="11" t="s">
        <v>5</v>
      </c>
      <c r="D8" s="11" t="str">
        <f t="shared" si="0"/>
        <v>USA2024Artificial Intelligence</v>
      </c>
      <c r="E8" s="26">
        <v>0.5</v>
      </c>
      <c r="F8" s="26">
        <v>0.2</v>
      </c>
    </row>
    <row r="9" spans="1:6" x14ac:dyDescent="0.35">
      <c r="A9" t="s">
        <v>14</v>
      </c>
      <c r="B9" s="1">
        <v>2025</v>
      </c>
      <c r="C9" s="11" t="s">
        <v>5</v>
      </c>
      <c r="D9" s="11" t="str">
        <f t="shared" si="0"/>
        <v>USA2025Artificial Intelligence</v>
      </c>
      <c r="E9" s="26">
        <v>0.60000000000000009</v>
      </c>
      <c r="F9" s="26">
        <v>0.1</v>
      </c>
    </row>
    <row r="10" spans="1:6" x14ac:dyDescent="0.35">
      <c r="A10" t="s">
        <v>14</v>
      </c>
      <c r="B10" s="1">
        <v>2026</v>
      </c>
      <c r="C10" s="11" t="s">
        <v>5</v>
      </c>
      <c r="D10" s="11" t="str">
        <f t="shared" si="0"/>
        <v>USA2026Artificial Intelligence</v>
      </c>
      <c r="E10" s="26">
        <v>0.5</v>
      </c>
      <c r="F10" s="26">
        <v>0.2</v>
      </c>
    </row>
    <row r="11" spans="1:6" x14ac:dyDescent="0.35">
      <c r="A11" t="s">
        <v>14</v>
      </c>
      <c r="B11" s="1">
        <v>2027</v>
      </c>
      <c r="C11" s="11" t="s">
        <v>5</v>
      </c>
      <c r="D11" s="11" t="str">
        <f t="shared" si="0"/>
        <v>USA2027Artificial Intelligence</v>
      </c>
      <c r="E11" s="26">
        <v>0.5</v>
      </c>
      <c r="F11" s="26">
        <v>0.1</v>
      </c>
    </row>
    <row r="12" spans="1:6" x14ac:dyDescent="0.35">
      <c r="A12" t="s">
        <v>14</v>
      </c>
      <c r="B12" s="1">
        <v>2018</v>
      </c>
      <c r="C12" s="11" t="s">
        <v>8</v>
      </c>
      <c r="D12" s="11" t="str">
        <f t="shared" si="0"/>
        <v>USA2018Marketing</v>
      </c>
      <c r="E12" s="26">
        <v>0.70000000000000007</v>
      </c>
      <c r="F12" s="26">
        <v>0.2</v>
      </c>
    </row>
    <row r="13" spans="1:6" x14ac:dyDescent="0.35">
      <c r="A13" t="s">
        <v>14</v>
      </c>
      <c r="B13" s="1">
        <v>2019</v>
      </c>
      <c r="C13" s="11" t="s">
        <v>8</v>
      </c>
      <c r="D13" s="11" t="str">
        <f t="shared" si="0"/>
        <v>USA2019Marketing</v>
      </c>
      <c r="E13" s="26">
        <v>0.5</v>
      </c>
      <c r="F13" s="26">
        <v>0.1</v>
      </c>
    </row>
    <row r="14" spans="1:6" x14ac:dyDescent="0.35">
      <c r="A14" t="s">
        <v>14</v>
      </c>
      <c r="B14" s="1">
        <v>2020</v>
      </c>
      <c r="C14" s="11" t="s">
        <v>8</v>
      </c>
      <c r="D14" s="11" t="str">
        <f t="shared" si="0"/>
        <v>USA2020Marketing</v>
      </c>
      <c r="E14" s="26">
        <v>0.5</v>
      </c>
      <c r="F14" s="26">
        <v>0.1</v>
      </c>
    </row>
    <row r="15" spans="1:6" x14ac:dyDescent="0.35">
      <c r="A15" t="s">
        <v>14</v>
      </c>
      <c r="B15" s="1">
        <v>2021</v>
      </c>
      <c r="C15" s="11" t="s">
        <v>8</v>
      </c>
      <c r="D15" s="11" t="str">
        <f t="shared" si="0"/>
        <v>USA2021Marketing</v>
      </c>
      <c r="E15" s="26">
        <v>0.70000000000000007</v>
      </c>
      <c r="F15" s="26">
        <v>0.1</v>
      </c>
    </row>
    <row r="16" spans="1:6" x14ac:dyDescent="0.35">
      <c r="A16" t="s">
        <v>14</v>
      </c>
      <c r="B16" s="1">
        <v>2022</v>
      </c>
      <c r="C16" s="11" t="s">
        <v>8</v>
      </c>
      <c r="D16" s="11" t="str">
        <f t="shared" si="0"/>
        <v>USA2022Marketing</v>
      </c>
      <c r="E16" s="26">
        <v>0.5</v>
      </c>
      <c r="F16" s="26">
        <v>0.1</v>
      </c>
    </row>
    <row r="17" spans="1:6" x14ac:dyDescent="0.35">
      <c r="A17" t="s">
        <v>14</v>
      </c>
      <c r="B17" s="1">
        <v>2023</v>
      </c>
      <c r="C17" s="11" t="s">
        <v>8</v>
      </c>
      <c r="D17" s="11" t="str">
        <f t="shared" si="0"/>
        <v>USA2023Marketing</v>
      </c>
      <c r="E17" s="26">
        <v>0.70000000000000007</v>
      </c>
      <c r="F17" s="26">
        <v>0.2</v>
      </c>
    </row>
    <row r="18" spans="1:6" x14ac:dyDescent="0.35">
      <c r="A18" t="s">
        <v>14</v>
      </c>
      <c r="B18" s="1">
        <v>2024</v>
      </c>
      <c r="C18" s="11" t="s">
        <v>8</v>
      </c>
      <c r="D18" s="11" t="str">
        <f t="shared" si="0"/>
        <v>USA2024Marketing</v>
      </c>
      <c r="E18" s="26">
        <v>0.5</v>
      </c>
      <c r="F18" s="26">
        <v>0.1</v>
      </c>
    </row>
    <row r="19" spans="1:6" x14ac:dyDescent="0.35">
      <c r="A19" t="s">
        <v>14</v>
      </c>
      <c r="B19" s="1">
        <v>2025</v>
      </c>
      <c r="C19" s="11" t="s">
        <v>8</v>
      </c>
      <c r="D19" s="11" t="str">
        <f t="shared" si="0"/>
        <v>USA2025Marketing</v>
      </c>
      <c r="E19" s="26">
        <v>0.70000000000000007</v>
      </c>
      <c r="F19" s="26">
        <v>0.2</v>
      </c>
    </row>
    <row r="20" spans="1:6" x14ac:dyDescent="0.35">
      <c r="A20" t="s">
        <v>14</v>
      </c>
      <c r="B20" s="1">
        <v>2026</v>
      </c>
      <c r="C20" s="11" t="s">
        <v>8</v>
      </c>
      <c r="D20" s="11" t="str">
        <f t="shared" si="0"/>
        <v>USA2026Marketing</v>
      </c>
      <c r="E20" s="26">
        <v>0.60000000000000009</v>
      </c>
      <c r="F20" s="26">
        <v>0.2</v>
      </c>
    </row>
    <row r="21" spans="1:6" x14ac:dyDescent="0.35">
      <c r="A21" t="s">
        <v>14</v>
      </c>
      <c r="B21" s="1">
        <v>2027</v>
      </c>
      <c r="C21" s="11" t="s">
        <v>8</v>
      </c>
      <c r="D21" s="11" t="str">
        <f t="shared" si="0"/>
        <v>USA2027Marketing</v>
      </c>
      <c r="E21" s="26">
        <v>0.5</v>
      </c>
      <c r="F21" s="26">
        <v>0.2</v>
      </c>
    </row>
    <row r="22" spans="1:6" x14ac:dyDescent="0.35">
      <c r="A22" t="s">
        <v>14</v>
      </c>
      <c r="B22" s="1">
        <v>2018</v>
      </c>
      <c r="C22" s="11" t="s">
        <v>9</v>
      </c>
      <c r="D22" s="11" t="str">
        <f t="shared" si="0"/>
        <v>USA2018Accounting</v>
      </c>
      <c r="E22" s="26">
        <v>0.70000000000000007</v>
      </c>
      <c r="F22" s="26">
        <v>0.1</v>
      </c>
    </row>
    <row r="23" spans="1:6" x14ac:dyDescent="0.35">
      <c r="A23" t="s">
        <v>14</v>
      </c>
      <c r="B23" s="1">
        <v>2019</v>
      </c>
      <c r="C23" s="11" t="s">
        <v>9</v>
      </c>
      <c r="D23" s="11" t="str">
        <f t="shared" si="0"/>
        <v>USA2019Accounting</v>
      </c>
      <c r="E23" s="26">
        <v>0.60000000000000009</v>
      </c>
      <c r="F23" s="26">
        <v>0.2</v>
      </c>
    </row>
    <row r="24" spans="1:6" x14ac:dyDescent="0.35">
      <c r="A24" t="s">
        <v>14</v>
      </c>
      <c r="B24" s="1">
        <v>2020</v>
      </c>
      <c r="C24" s="11" t="s">
        <v>9</v>
      </c>
      <c r="D24" s="11" t="str">
        <f t="shared" si="0"/>
        <v>USA2020Accounting</v>
      </c>
      <c r="E24" s="26">
        <v>0.8</v>
      </c>
      <c r="F24" s="26">
        <v>0.2</v>
      </c>
    </row>
    <row r="25" spans="1:6" ht="16" x14ac:dyDescent="0.4">
      <c r="A25" t="s">
        <v>14</v>
      </c>
      <c r="B25" s="1">
        <v>2021</v>
      </c>
      <c r="C25" s="11" t="s">
        <v>9</v>
      </c>
      <c r="D25" s="11" t="str">
        <f t="shared" si="0"/>
        <v>USA2021Accounting</v>
      </c>
      <c r="E25" s="26">
        <v>0.8</v>
      </c>
      <c r="F25" s="26">
        <v>0.2</v>
      </c>
    </row>
    <row r="26" spans="1:6" ht="16" x14ac:dyDescent="0.4">
      <c r="A26" t="s">
        <v>14</v>
      </c>
      <c r="B26" s="1">
        <v>2022</v>
      </c>
      <c r="C26" s="11" t="s">
        <v>9</v>
      </c>
      <c r="D26" s="11" t="str">
        <f t="shared" si="0"/>
        <v>USA2022Accounting</v>
      </c>
      <c r="E26" s="26">
        <v>0.8</v>
      </c>
      <c r="F26" s="26">
        <v>0.1</v>
      </c>
    </row>
    <row r="27" spans="1:6" ht="16" x14ac:dyDescent="0.4">
      <c r="A27" t="s">
        <v>14</v>
      </c>
      <c r="B27" s="1">
        <v>2023</v>
      </c>
      <c r="C27" s="11" t="s">
        <v>9</v>
      </c>
      <c r="D27" s="11" t="str">
        <f t="shared" si="0"/>
        <v>USA2023Accounting</v>
      </c>
      <c r="E27" s="26">
        <v>0.8</v>
      </c>
      <c r="F27" s="26">
        <v>0.1</v>
      </c>
    </row>
    <row r="28" spans="1:6" ht="16" x14ac:dyDescent="0.4">
      <c r="A28" t="s">
        <v>14</v>
      </c>
      <c r="B28" s="1">
        <v>2024</v>
      </c>
      <c r="C28" s="11" t="s">
        <v>9</v>
      </c>
      <c r="D28" s="11" t="str">
        <f t="shared" si="0"/>
        <v>USA2024Accounting</v>
      </c>
      <c r="E28" s="26">
        <v>0.70000000000000007</v>
      </c>
      <c r="F28" s="26">
        <v>0.1</v>
      </c>
    </row>
    <row r="29" spans="1:6" ht="16" x14ac:dyDescent="0.4">
      <c r="A29" t="s">
        <v>14</v>
      </c>
      <c r="B29" s="1">
        <v>2025</v>
      </c>
      <c r="C29" s="11" t="s">
        <v>9</v>
      </c>
      <c r="D29" s="11" t="str">
        <f t="shared" si="0"/>
        <v>USA2025Accounting</v>
      </c>
      <c r="E29" s="26">
        <v>0.5</v>
      </c>
      <c r="F29" s="26">
        <v>0.2</v>
      </c>
    </row>
    <row r="30" spans="1:6" ht="16" x14ac:dyDescent="0.4">
      <c r="A30" t="s">
        <v>14</v>
      </c>
      <c r="B30" s="1">
        <v>2026</v>
      </c>
      <c r="C30" s="11" t="s">
        <v>9</v>
      </c>
      <c r="D30" s="11" t="str">
        <f t="shared" si="0"/>
        <v>USA2026Accounting</v>
      </c>
      <c r="E30" s="26">
        <v>0.5</v>
      </c>
      <c r="F30" s="26">
        <v>0.2</v>
      </c>
    </row>
    <row r="31" spans="1:6" ht="16" x14ac:dyDescent="0.4">
      <c r="A31" t="s">
        <v>14</v>
      </c>
      <c r="B31" s="1">
        <v>2027</v>
      </c>
      <c r="C31" s="11" t="s">
        <v>9</v>
      </c>
      <c r="D31" s="11" t="str">
        <f t="shared" si="0"/>
        <v>USA2027Accounting</v>
      </c>
      <c r="E31" s="26">
        <v>0.60000000000000009</v>
      </c>
      <c r="F31" s="26">
        <v>0.2</v>
      </c>
    </row>
    <row r="32" spans="1:6" ht="16" x14ac:dyDescent="0.4">
      <c r="A32" t="s">
        <v>15</v>
      </c>
      <c r="B32" s="1">
        <v>2018</v>
      </c>
      <c r="C32" s="11" t="s">
        <v>5</v>
      </c>
      <c r="D32" s="11" t="str">
        <f t="shared" si="0"/>
        <v>Canada2018Artificial Intelligence</v>
      </c>
      <c r="E32" s="26">
        <v>0.60000000000000009</v>
      </c>
      <c r="F32" s="26">
        <v>0.2</v>
      </c>
    </row>
    <row r="33" spans="1:6" ht="16" x14ac:dyDescent="0.4">
      <c r="A33" t="s">
        <v>15</v>
      </c>
      <c r="B33" s="1">
        <v>2019</v>
      </c>
      <c r="C33" s="11" t="s">
        <v>5</v>
      </c>
      <c r="D33" s="11" t="str">
        <f t="shared" si="0"/>
        <v>Canada2019Artificial Intelligence</v>
      </c>
      <c r="E33" s="26">
        <v>0.60000000000000009</v>
      </c>
      <c r="F33" s="26">
        <v>0.2</v>
      </c>
    </row>
    <row r="34" spans="1:6" ht="16" x14ac:dyDescent="0.4">
      <c r="A34" t="s">
        <v>15</v>
      </c>
      <c r="B34" s="1">
        <v>2020</v>
      </c>
      <c r="C34" s="11" t="s">
        <v>5</v>
      </c>
      <c r="D34" s="11" t="str">
        <f t="shared" si="0"/>
        <v>Canada2020Artificial Intelligence</v>
      </c>
      <c r="E34" s="26">
        <v>0.70000000000000007</v>
      </c>
      <c r="F34" s="26">
        <v>0.2</v>
      </c>
    </row>
    <row r="35" spans="1:6" ht="16" x14ac:dyDescent="0.4">
      <c r="A35" t="s">
        <v>15</v>
      </c>
      <c r="B35" s="1">
        <v>2021</v>
      </c>
      <c r="C35" s="11" t="s">
        <v>5</v>
      </c>
      <c r="D35" s="11" t="str">
        <f t="shared" si="0"/>
        <v>Canada2021Artificial Intelligence</v>
      </c>
      <c r="E35" s="26">
        <v>0.60000000000000009</v>
      </c>
      <c r="F35" s="26">
        <v>0.2</v>
      </c>
    </row>
    <row r="36" spans="1:6" ht="16" x14ac:dyDescent="0.4">
      <c r="A36" t="s">
        <v>15</v>
      </c>
      <c r="B36" s="1">
        <v>2022</v>
      </c>
      <c r="C36" s="11" t="s">
        <v>5</v>
      </c>
      <c r="D36" s="11" t="str">
        <f t="shared" si="0"/>
        <v>Canada2022Artificial Intelligence</v>
      </c>
      <c r="E36" s="26">
        <v>0.70000000000000007</v>
      </c>
      <c r="F36" s="26">
        <v>0.2</v>
      </c>
    </row>
    <row r="37" spans="1:6" ht="16" x14ac:dyDescent="0.4">
      <c r="A37" t="s">
        <v>15</v>
      </c>
      <c r="B37" s="1">
        <v>2023</v>
      </c>
      <c r="C37" s="11" t="s">
        <v>5</v>
      </c>
      <c r="D37" s="11" t="str">
        <f t="shared" si="0"/>
        <v>Canada2023Artificial Intelligence</v>
      </c>
      <c r="E37" s="26">
        <v>0.70000000000000007</v>
      </c>
      <c r="F37" s="26">
        <v>0.2</v>
      </c>
    </row>
    <row r="38" spans="1:6" ht="16" x14ac:dyDescent="0.4">
      <c r="A38" t="s">
        <v>15</v>
      </c>
      <c r="B38" s="1">
        <v>2024</v>
      </c>
      <c r="C38" s="11" t="s">
        <v>5</v>
      </c>
      <c r="D38" s="11" t="str">
        <f t="shared" si="0"/>
        <v>Canada2024Artificial Intelligence</v>
      </c>
      <c r="E38" s="26">
        <v>0.70000000000000007</v>
      </c>
      <c r="F38" s="26">
        <v>0.1</v>
      </c>
    </row>
    <row r="39" spans="1:6" ht="16" x14ac:dyDescent="0.4">
      <c r="A39" t="s">
        <v>15</v>
      </c>
      <c r="B39" s="1">
        <v>2025</v>
      </c>
      <c r="C39" s="11" t="s">
        <v>5</v>
      </c>
      <c r="D39" s="11" t="str">
        <f t="shared" si="0"/>
        <v>Canada2025Artificial Intelligence</v>
      </c>
      <c r="E39" s="26">
        <v>0.5</v>
      </c>
      <c r="F39" s="26">
        <v>0.1</v>
      </c>
    </row>
    <row r="40" spans="1:6" ht="16" x14ac:dyDescent="0.4">
      <c r="A40" t="s">
        <v>15</v>
      </c>
      <c r="B40" s="1">
        <v>2026</v>
      </c>
      <c r="C40" s="11" t="s">
        <v>5</v>
      </c>
      <c r="D40" s="11" t="str">
        <f t="shared" si="0"/>
        <v>Canada2026Artificial Intelligence</v>
      </c>
      <c r="E40" s="26">
        <v>0.60000000000000009</v>
      </c>
      <c r="F40" s="26">
        <v>0.2</v>
      </c>
    </row>
    <row r="41" spans="1:6" ht="16" x14ac:dyDescent="0.4">
      <c r="A41" t="s">
        <v>15</v>
      </c>
      <c r="B41" s="1">
        <v>2027</v>
      </c>
      <c r="C41" s="11" t="s">
        <v>5</v>
      </c>
      <c r="D41" s="11" t="str">
        <f t="shared" si="0"/>
        <v>Canada2027Artificial Intelligence</v>
      </c>
      <c r="E41" s="26">
        <v>0.5</v>
      </c>
      <c r="F41" s="26">
        <v>0.2</v>
      </c>
    </row>
    <row r="42" spans="1:6" ht="16" x14ac:dyDescent="0.4">
      <c r="A42" t="s">
        <v>15</v>
      </c>
      <c r="B42" s="1">
        <v>2018</v>
      </c>
      <c r="C42" s="11" t="s">
        <v>8</v>
      </c>
      <c r="D42" s="11" t="str">
        <f t="shared" si="0"/>
        <v>Canada2018Marketing</v>
      </c>
      <c r="E42" s="26">
        <v>0.8</v>
      </c>
      <c r="F42" s="26">
        <v>0.1</v>
      </c>
    </row>
    <row r="43" spans="1:6" ht="16" x14ac:dyDescent="0.4">
      <c r="A43" t="s">
        <v>15</v>
      </c>
      <c r="B43" s="1">
        <v>2019</v>
      </c>
      <c r="C43" s="11" t="s">
        <v>8</v>
      </c>
      <c r="D43" s="11" t="str">
        <f t="shared" si="0"/>
        <v>Canada2019Marketing</v>
      </c>
      <c r="E43" s="26">
        <v>0.70000000000000007</v>
      </c>
      <c r="F43" s="26">
        <v>0.1</v>
      </c>
    </row>
    <row r="44" spans="1:6" ht="16" x14ac:dyDescent="0.4">
      <c r="A44" t="s">
        <v>15</v>
      </c>
      <c r="B44" s="1">
        <v>2020</v>
      </c>
      <c r="C44" s="11" t="s">
        <v>8</v>
      </c>
      <c r="D44" s="11" t="str">
        <f t="shared" si="0"/>
        <v>Canada2020Marketing</v>
      </c>
      <c r="E44" s="26">
        <v>0.60000000000000009</v>
      </c>
      <c r="F44" s="26">
        <v>0.1</v>
      </c>
    </row>
    <row r="45" spans="1:6" ht="16" x14ac:dyDescent="0.4">
      <c r="A45" t="s">
        <v>15</v>
      </c>
      <c r="B45" s="1">
        <v>2021</v>
      </c>
      <c r="C45" s="11" t="s">
        <v>8</v>
      </c>
      <c r="D45" s="11" t="str">
        <f t="shared" si="0"/>
        <v>Canada2021Marketing</v>
      </c>
      <c r="E45" s="26">
        <v>0.5</v>
      </c>
      <c r="F45" s="26">
        <v>0.2</v>
      </c>
    </row>
    <row r="46" spans="1:6" ht="16" x14ac:dyDescent="0.4">
      <c r="A46" t="s">
        <v>15</v>
      </c>
      <c r="B46" s="1">
        <v>2022</v>
      </c>
      <c r="C46" s="11" t="s">
        <v>8</v>
      </c>
      <c r="D46" s="11" t="str">
        <f t="shared" si="0"/>
        <v>Canada2022Marketing</v>
      </c>
      <c r="E46" s="26">
        <v>0.5</v>
      </c>
      <c r="F46" s="26">
        <v>0.2</v>
      </c>
    </row>
    <row r="47" spans="1:6" ht="16" x14ac:dyDescent="0.4">
      <c r="A47" t="s">
        <v>15</v>
      </c>
      <c r="B47" s="1">
        <v>2023</v>
      </c>
      <c r="C47" s="11" t="s">
        <v>8</v>
      </c>
      <c r="D47" s="11" t="str">
        <f t="shared" si="0"/>
        <v>Canada2023Marketing</v>
      </c>
      <c r="E47" s="26">
        <v>0.70000000000000007</v>
      </c>
      <c r="F47" s="26">
        <v>0.2</v>
      </c>
    </row>
    <row r="48" spans="1:6" ht="16" x14ac:dyDescent="0.4">
      <c r="A48" t="s">
        <v>15</v>
      </c>
      <c r="B48" s="1">
        <v>2024</v>
      </c>
      <c r="C48" s="11" t="s">
        <v>8</v>
      </c>
      <c r="D48" s="11" t="str">
        <f t="shared" si="0"/>
        <v>Canada2024Marketing</v>
      </c>
      <c r="E48" s="26">
        <v>0.5</v>
      </c>
      <c r="F48" s="26">
        <v>0.2</v>
      </c>
    </row>
    <row r="49" spans="1:6" ht="16" x14ac:dyDescent="0.4">
      <c r="A49" t="s">
        <v>15</v>
      </c>
      <c r="B49" s="1">
        <v>2025</v>
      </c>
      <c r="C49" s="11" t="s">
        <v>8</v>
      </c>
      <c r="D49" s="11" t="str">
        <f t="shared" si="0"/>
        <v>Canada2025Marketing</v>
      </c>
      <c r="E49" s="26">
        <v>0.5</v>
      </c>
      <c r="F49" s="26">
        <v>0.2</v>
      </c>
    </row>
    <row r="50" spans="1:6" ht="16" x14ac:dyDescent="0.4">
      <c r="A50" t="s">
        <v>15</v>
      </c>
      <c r="B50" s="1">
        <v>2026</v>
      </c>
      <c r="C50" s="11" t="s">
        <v>8</v>
      </c>
      <c r="D50" s="11" t="str">
        <f t="shared" si="0"/>
        <v>Canada2026Marketing</v>
      </c>
      <c r="E50" s="26">
        <v>0.8</v>
      </c>
      <c r="F50" s="26">
        <v>0.1</v>
      </c>
    </row>
    <row r="51" spans="1:6" ht="16" x14ac:dyDescent="0.4">
      <c r="A51" t="s">
        <v>15</v>
      </c>
      <c r="B51" s="1">
        <v>2027</v>
      </c>
      <c r="C51" s="11" t="s">
        <v>8</v>
      </c>
      <c r="D51" s="11" t="str">
        <f t="shared" si="0"/>
        <v>Canada2027Marketing</v>
      </c>
      <c r="E51" s="26">
        <v>0.70000000000000007</v>
      </c>
      <c r="F51" s="26">
        <v>0.2</v>
      </c>
    </row>
    <row r="52" spans="1:6" ht="16" x14ac:dyDescent="0.4">
      <c r="A52" t="s">
        <v>15</v>
      </c>
      <c r="B52" s="1">
        <v>2018</v>
      </c>
      <c r="C52" s="11" t="s">
        <v>9</v>
      </c>
      <c r="D52" s="11" t="str">
        <f t="shared" si="0"/>
        <v>Canada2018Accounting</v>
      </c>
      <c r="E52" s="26">
        <v>0.8</v>
      </c>
      <c r="F52" s="26">
        <v>0.2</v>
      </c>
    </row>
    <row r="53" spans="1:6" ht="16" x14ac:dyDescent="0.4">
      <c r="A53" t="s">
        <v>15</v>
      </c>
      <c r="B53" s="1">
        <v>2019</v>
      </c>
      <c r="C53" s="11" t="s">
        <v>9</v>
      </c>
      <c r="D53" s="11" t="str">
        <f t="shared" si="0"/>
        <v>Canada2019Accounting</v>
      </c>
      <c r="E53" s="26">
        <v>0.5</v>
      </c>
      <c r="F53" s="26">
        <v>0.2</v>
      </c>
    </row>
    <row r="54" spans="1:6" ht="16" x14ac:dyDescent="0.4">
      <c r="A54" t="s">
        <v>15</v>
      </c>
      <c r="B54" s="1">
        <v>2020</v>
      </c>
      <c r="C54" s="11" t="s">
        <v>9</v>
      </c>
      <c r="D54" s="11" t="str">
        <f t="shared" si="0"/>
        <v>Canada2020Accounting</v>
      </c>
      <c r="E54" s="26">
        <v>0.70000000000000007</v>
      </c>
      <c r="F54" s="26">
        <v>0.2</v>
      </c>
    </row>
    <row r="55" spans="1:6" ht="16" x14ac:dyDescent="0.4">
      <c r="A55" t="s">
        <v>15</v>
      </c>
      <c r="B55" s="1">
        <v>2021</v>
      </c>
      <c r="C55" s="11" t="s">
        <v>9</v>
      </c>
      <c r="D55" s="11" t="str">
        <f t="shared" si="0"/>
        <v>Canada2021Accounting</v>
      </c>
      <c r="E55" s="26">
        <v>0.8</v>
      </c>
      <c r="F55" s="26">
        <v>0.2</v>
      </c>
    </row>
    <row r="56" spans="1:6" ht="16" x14ac:dyDescent="0.4">
      <c r="A56" t="s">
        <v>15</v>
      </c>
      <c r="B56" s="1">
        <v>2022</v>
      </c>
      <c r="C56" s="11" t="s">
        <v>9</v>
      </c>
      <c r="D56" s="11" t="str">
        <f t="shared" si="0"/>
        <v>Canada2022Accounting</v>
      </c>
      <c r="E56" s="26">
        <v>0.5</v>
      </c>
      <c r="F56" s="26">
        <v>0.1</v>
      </c>
    </row>
    <row r="57" spans="1:6" ht="16" x14ac:dyDescent="0.4">
      <c r="A57" t="s">
        <v>15</v>
      </c>
      <c r="B57" s="1">
        <v>2023</v>
      </c>
      <c r="C57" s="11" t="s">
        <v>9</v>
      </c>
      <c r="D57" s="11" t="str">
        <f t="shared" si="0"/>
        <v>Canada2023Accounting</v>
      </c>
      <c r="E57" s="26">
        <v>0.8</v>
      </c>
      <c r="F57" s="26">
        <v>0.1</v>
      </c>
    </row>
    <row r="58" spans="1:6" ht="16" x14ac:dyDescent="0.4">
      <c r="A58" t="s">
        <v>15</v>
      </c>
      <c r="B58" s="1">
        <v>2024</v>
      </c>
      <c r="C58" s="11" t="s">
        <v>9</v>
      </c>
      <c r="D58" s="11" t="str">
        <f t="shared" si="0"/>
        <v>Canada2024Accounting</v>
      </c>
      <c r="E58" s="26">
        <v>0.5</v>
      </c>
      <c r="F58" s="26">
        <v>0.1</v>
      </c>
    </row>
    <row r="59" spans="1:6" ht="16" x14ac:dyDescent="0.4">
      <c r="A59" t="s">
        <v>15</v>
      </c>
      <c r="B59" s="1">
        <v>2025</v>
      </c>
      <c r="C59" s="11" t="s">
        <v>9</v>
      </c>
      <c r="D59" s="11" t="str">
        <f t="shared" si="0"/>
        <v>Canada2025Accounting</v>
      </c>
      <c r="E59" s="26">
        <v>0.5</v>
      </c>
      <c r="F59" s="26">
        <v>0.2</v>
      </c>
    </row>
    <row r="60" spans="1:6" ht="16" x14ac:dyDescent="0.4">
      <c r="A60" t="s">
        <v>15</v>
      </c>
      <c r="B60" s="1">
        <v>2026</v>
      </c>
      <c r="C60" s="11" t="s">
        <v>9</v>
      </c>
      <c r="D60" s="11" t="str">
        <f t="shared" si="0"/>
        <v>Canada2026Accounting</v>
      </c>
      <c r="E60" s="26">
        <v>0.8</v>
      </c>
      <c r="F60" s="26">
        <v>0.1</v>
      </c>
    </row>
    <row r="61" spans="1:6" ht="16" x14ac:dyDescent="0.4">
      <c r="A61" t="s">
        <v>15</v>
      </c>
      <c r="B61" s="1">
        <v>2027</v>
      </c>
      <c r="C61" s="11" t="s">
        <v>9</v>
      </c>
      <c r="D61" s="11" t="str">
        <f t="shared" si="0"/>
        <v>Canada2027Accounting</v>
      </c>
      <c r="E61" s="26">
        <v>0.60000000000000009</v>
      </c>
      <c r="F61" s="26">
        <v>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Sheet1</vt:lpstr>
      <vt:lpstr>Input Data</vt:lpstr>
      <vt:lpstr>Financials USA</vt:lpstr>
      <vt:lpstr>Financials Canada</vt:lpstr>
      <vt:lpstr>Gross Profit &amp; 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rosa</dc:creator>
  <cp:lastModifiedBy>Ivo Penev</cp:lastModifiedBy>
  <dcterms:created xsi:type="dcterms:W3CDTF">2024-01-22T20:20:01Z</dcterms:created>
  <dcterms:modified xsi:type="dcterms:W3CDTF">2024-04-23T20:46:16Z</dcterms:modified>
</cp:coreProperties>
</file>