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f76a8306abb001c/Desktop/"/>
    </mc:Choice>
  </mc:AlternateContent>
  <xr:revisionPtr revIDLastSave="104" documentId="11_AD4DB114E441178AC67DF4EA0656DDF4693EDF10" xr6:coauthVersionLast="47" xr6:coauthVersionMax="47" xr10:uidLastSave="{EE5C4FC2-7079-4DB1-9E6C-8A39433DF52A}"/>
  <bookViews>
    <workbookView xWindow="28680" yWindow="-120" windowWidth="29040" windowHeight="15720" activeTab="1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6" i="2"/>
  <c r="B6" i="2" s="1"/>
  <c r="C17" i="1"/>
  <c r="B17" i="1"/>
  <c r="C6" i="1" s="1"/>
  <c r="C3" i="1"/>
  <c r="C8" i="1"/>
  <c r="C15" i="1"/>
  <c r="C11" i="1"/>
  <c r="C9" i="1"/>
  <c r="C16" i="1"/>
  <c r="C4" i="1"/>
  <c r="C5" i="1"/>
  <c r="C2" i="1"/>
  <c r="B12" i="1"/>
  <c r="C14" i="1" l="1"/>
  <c r="C13" i="1"/>
  <c r="C12" i="1"/>
  <c r="C7" i="1"/>
  <c r="C10" i="1"/>
  <c r="C2" i="2"/>
  <c r="C8" i="2"/>
  <c r="C6" i="2"/>
  <c r="C15" i="2"/>
  <c r="C7" i="2"/>
  <c r="C18" i="2"/>
  <c r="C16" i="2"/>
  <c r="C19" i="2"/>
  <c r="C3" i="2"/>
  <c r="C11" i="2"/>
  <c r="C4" i="2"/>
  <c r="C5" i="2"/>
  <c r="C17" i="2"/>
  <c r="C10" i="2"/>
  <c r="C9" i="2"/>
  <c r="C12" i="2"/>
</calcChain>
</file>

<file path=xl/sharedStrings.xml><?xml version="1.0" encoding="utf-8"?>
<sst xmlns="http://schemas.openxmlformats.org/spreadsheetml/2006/main" count="38" uniqueCount="20">
  <si>
    <t>Share</t>
  </si>
  <si>
    <t>Public Services</t>
  </si>
  <si>
    <t>Amount Taka in Crore</t>
  </si>
  <si>
    <t>Defence Services</t>
  </si>
  <si>
    <t>Public Order and Safety</t>
  </si>
  <si>
    <t>Education and Technology</t>
  </si>
  <si>
    <t>Health</t>
  </si>
  <si>
    <t>Social Security and Welfare</t>
  </si>
  <si>
    <t>Disaster and Relief Management</t>
  </si>
  <si>
    <t>Housing</t>
  </si>
  <si>
    <t>Recreation, Culture and Religious Affairs</t>
  </si>
  <si>
    <t>Energy and Power</t>
  </si>
  <si>
    <t>Agriculture</t>
  </si>
  <si>
    <t>Industrial and Economic Services</t>
  </si>
  <si>
    <t>Transport and Communication</t>
  </si>
  <si>
    <t>Interest</t>
  </si>
  <si>
    <t>Total</t>
  </si>
  <si>
    <t>Ministry</t>
  </si>
  <si>
    <t>Local Government, Rural Development &amp; Other</t>
  </si>
  <si>
    <t>Local Government &amp; Rural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</si>
</sst>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Tabelle1!$B$1</c:f>
              <c:strCache>
                <c:ptCount val="1"/>
                <c:pt idx="0">
                  <c:v>Amount Taka in Crore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Tabelle1!$A$2:$A$16</c:f>
              <c:strCache>
                <c:ptCount val="15"/>
                <c:pt idx="0">
                  <c:v>Public Services</c:v>
                </c:pt>
                <c:pt idx="1">
                  <c:v>Education and Technology</c:v>
                </c:pt>
                <c:pt idx="2">
                  <c:v>Transport and Communication</c:v>
                </c:pt>
                <c:pt idx="3">
                  <c:v>Interest</c:v>
                </c:pt>
                <c:pt idx="4">
                  <c:v>Local Government &amp; Rural Development</c:v>
                </c:pt>
                <c:pt idx="5">
                  <c:v>Defence Services</c:v>
                </c:pt>
                <c:pt idx="6">
                  <c:v>Health</c:v>
                </c:pt>
                <c:pt idx="7">
                  <c:v>Agriculture</c:v>
                </c:pt>
                <c:pt idx="8">
                  <c:v>Public Order and Safety</c:v>
                </c:pt>
                <c:pt idx="9">
                  <c:v>Energy and Power</c:v>
                </c:pt>
                <c:pt idx="10">
                  <c:v>Social Security and Welfare</c:v>
                </c:pt>
                <c:pt idx="11">
                  <c:v>Disaster and Relief Management</c:v>
                </c:pt>
                <c:pt idx="12">
                  <c:v>Housing</c:v>
                </c:pt>
                <c:pt idx="13">
                  <c:v>Recreation, Culture and Religious Affairs</c:v>
                </c:pt>
                <c:pt idx="14">
                  <c:v>Industrial and Economic Services</c:v>
                </c:pt>
              </c:strCache>
            </c:strRef>
          </c:cat>
          <c:val>
            <c:numRef>
              <c:f>Tabelle1!$B$2:$B$16</c:f>
              <c:numCache>
                <c:formatCode>General</c:formatCode>
                <c:ptCount val="15"/>
                <c:pt idx="0">
                  <c:v>112710</c:v>
                </c:pt>
                <c:pt idx="1">
                  <c:v>94877</c:v>
                </c:pt>
                <c:pt idx="2">
                  <c:v>72028</c:v>
                </c:pt>
                <c:pt idx="3">
                  <c:v>68589</c:v>
                </c:pt>
                <c:pt idx="4">
                  <c:v>42193</c:v>
                </c:pt>
                <c:pt idx="5">
                  <c:v>37281</c:v>
                </c:pt>
                <c:pt idx="6">
                  <c:v>32731</c:v>
                </c:pt>
                <c:pt idx="7">
                  <c:v>31912</c:v>
                </c:pt>
                <c:pt idx="8">
                  <c:v>29124</c:v>
                </c:pt>
                <c:pt idx="9">
                  <c:v>27484</c:v>
                </c:pt>
                <c:pt idx="10">
                  <c:v>24369</c:v>
                </c:pt>
                <c:pt idx="11">
                  <c:v>9950</c:v>
                </c:pt>
                <c:pt idx="12">
                  <c:v>6346</c:v>
                </c:pt>
                <c:pt idx="13">
                  <c:v>4958</c:v>
                </c:pt>
                <c:pt idx="14">
                  <c:v>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0-437D-894D-2857ABA73A6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Tabelle1!$A$2:$A$16</c:f>
              <c:strCache>
                <c:ptCount val="15"/>
                <c:pt idx="0">
                  <c:v>Public Services</c:v>
                </c:pt>
                <c:pt idx="1">
                  <c:v>Education and Technology</c:v>
                </c:pt>
                <c:pt idx="2">
                  <c:v>Transport and Communication</c:v>
                </c:pt>
                <c:pt idx="3">
                  <c:v>Interest</c:v>
                </c:pt>
                <c:pt idx="4">
                  <c:v>Local Government &amp; Rural Development</c:v>
                </c:pt>
                <c:pt idx="5">
                  <c:v>Defence Services</c:v>
                </c:pt>
                <c:pt idx="6">
                  <c:v>Health</c:v>
                </c:pt>
                <c:pt idx="7">
                  <c:v>Agriculture</c:v>
                </c:pt>
                <c:pt idx="8">
                  <c:v>Public Order and Safety</c:v>
                </c:pt>
                <c:pt idx="9">
                  <c:v>Energy and Power</c:v>
                </c:pt>
                <c:pt idx="10">
                  <c:v>Social Security and Welfare</c:v>
                </c:pt>
                <c:pt idx="11">
                  <c:v>Disaster and Relief Management</c:v>
                </c:pt>
                <c:pt idx="12">
                  <c:v>Housing</c:v>
                </c:pt>
                <c:pt idx="13">
                  <c:v>Recreation, Culture and Religious Affairs</c:v>
                </c:pt>
                <c:pt idx="14">
                  <c:v>Industrial and Economic Services</c:v>
                </c:pt>
              </c:strCache>
            </c:strRef>
          </c:cat>
          <c:val>
            <c:numRef>
              <c:f>Tabelle1!$C$2:$C$16</c:f>
              <c:numCache>
                <c:formatCode>0%</c:formatCode>
                <c:ptCount val="15"/>
                <c:pt idx="0">
                  <c:v>0.18829626214127482</c:v>
                </c:pt>
                <c:pt idx="1">
                  <c:v>0.15850398778438232</c:v>
                </c:pt>
                <c:pt idx="2">
                  <c:v>0.12033185315865268</c:v>
                </c:pt>
                <c:pt idx="3">
                  <c:v>0.114586570171306</c:v>
                </c:pt>
                <c:pt idx="4">
                  <c:v>7.0488724944785808E-2</c:v>
                </c:pt>
                <c:pt idx="5">
                  <c:v>6.2282609785190901E-2</c:v>
                </c:pt>
                <c:pt idx="6">
                  <c:v>5.4681261255843015E-2</c:v>
                </c:pt>
                <c:pt idx="7">
                  <c:v>5.3313018520560397E-2</c:v>
                </c:pt>
                <c:pt idx="8">
                  <c:v>4.8655313092028106E-2</c:v>
                </c:pt>
                <c:pt idx="9">
                  <c:v>4.5915486369362053E-2</c:v>
                </c:pt>
                <c:pt idx="10">
                  <c:v>4.0711486222346965E-2</c:v>
                </c:pt>
                <c:pt idx="11">
                  <c:v>1.6622729201540985E-2</c:v>
                </c:pt>
                <c:pt idx="12">
                  <c:v>1.0601792915877296E-2</c:v>
                </c:pt>
                <c:pt idx="13">
                  <c:v>8.2829639579135878E-3</c:v>
                </c:pt>
                <c:pt idx="14">
                  <c:v>6.7259404789350762E-3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0-437D-894D-2857ABA73A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10</xdr:row>
      <xdr:rowOff>147636</xdr:rowOff>
    </xdr:from>
    <xdr:to>
      <xdr:col>15</xdr:col>
      <xdr:colOff>76200</xdr:colOff>
      <xdr:row>28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965FBB-6BB5-A063-D736-AA99B7B8E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6" sqref="A6"/>
    </sheetView>
  </sheetViews>
  <sheetFormatPr baseColWidth="10" defaultColWidth="9.140625" defaultRowHeight="15" x14ac:dyDescent="0.25"/>
  <cols>
    <col min="1" max="1" width="39" bestFit="1" customWidth="1"/>
    <col min="2" max="2" width="20.140625" bestFit="1" customWidth="1"/>
  </cols>
  <sheetData>
    <row r="1" spans="1:3" x14ac:dyDescent="0.25">
      <c r="A1" s="1" t="s">
        <v>17</v>
      </c>
      <c r="B1" s="1" t="s">
        <v>2</v>
      </c>
      <c r="C1" s="1" t="s">
        <v>0</v>
      </c>
    </row>
    <row r="2" spans="1:3" x14ac:dyDescent="0.25">
      <c r="A2" t="s">
        <v>1</v>
      </c>
      <c r="B2">
        <v>112710</v>
      </c>
      <c r="C2" s="2">
        <f>B2/$B$17</f>
        <v>0.18829626214127482</v>
      </c>
    </row>
    <row r="3" spans="1:3" x14ac:dyDescent="0.25">
      <c r="A3" t="s">
        <v>5</v>
      </c>
      <c r="B3">
        <v>94877</v>
      </c>
      <c r="C3" s="2">
        <f>B3/$B$17</f>
        <v>0.15850398778438232</v>
      </c>
    </row>
    <row r="4" spans="1:3" x14ac:dyDescent="0.25">
      <c r="A4" t="s">
        <v>14</v>
      </c>
      <c r="B4">
        <v>72028</v>
      </c>
      <c r="C4" s="2">
        <f>B4/$B$17</f>
        <v>0.12033185315865268</v>
      </c>
    </row>
    <row r="5" spans="1:3" x14ac:dyDescent="0.25">
      <c r="A5" t="s">
        <v>15</v>
      </c>
      <c r="B5">
        <v>68589</v>
      </c>
      <c r="C5" s="2">
        <f>B5/$B$17</f>
        <v>0.114586570171306</v>
      </c>
    </row>
    <row r="6" spans="1:3" x14ac:dyDescent="0.25">
      <c r="A6" t="s">
        <v>19</v>
      </c>
      <c r="B6">
        <v>42193</v>
      </c>
      <c r="C6" s="2">
        <f>B6/$B$17</f>
        <v>7.0488724944785808E-2</v>
      </c>
    </row>
    <row r="7" spans="1:3" x14ac:dyDescent="0.25">
      <c r="A7" t="s">
        <v>3</v>
      </c>
      <c r="B7">
        <v>37281</v>
      </c>
      <c r="C7" s="2">
        <f>B7/$B$17</f>
        <v>6.2282609785190901E-2</v>
      </c>
    </row>
    <row r="8" spans="1:3" x14ac:dyDescent="0.25">
      <c r="A8" t="s">
        <v>6</v>
      </c>
      <c r="B8">
        <v>32731</v>
      </c>
      <c r="C8" s="2">
        <f>B8/$B$17</f>
        <v>5.4681261255843015E-2</v>
      </c>
    </row>
    <row r="9" spans="1:3" x14ac:dyDescent="0.25">
      <c r="A9" t="s">
        <v>12</v>
      </c>
      <c r="B9">
        <v>31912</v>
      </c>
      <c r="C9" s="2">
        <f>B9/$B$17</f>
        <v>5.3313018520560397E-2</v>
      </c>
    </row>
    <row r="10" spans="1:3" x14ac:dyDescent="0.25">
      <c r="A10" t="s">
        <v>4</v>
      </c>
      <c r="B10">
        <v>29124</v>
      </c>
      <c r="C10" s="2">
        <f>B10/$B$17</f>
        <v>4.8655313092028106E-2</v>
      </c>
    </row>
    <row r="11" spans="1:3" x14ac:dyDescent="0.25">
      <c r="A11" t="s">
        <v>11</v>
      </c>
      <c r="B11">
        <v>27484</v>
      </c>
      <c r="C11" s="2">
        <f>B11/$B$17</f>
        <v>4.5915486369362053E-2</v>
      </c>
    </row>
    <row r="12" spans="1:3" x14ac:dyDescent="0.25">
      <c r="A12" t="s">
        <v>7</v>
      </c>
      <c r="B12">
        <f>34319-9950</f>
        <v>24369</v>
      </c>
      <c r="C12" s="2">
        <f>B12/$B$17</f>
        <v>4.0711486222346965E-2</v>
      </c>
    </row>
    <row r="13" spans="1:3" x14ac:dyDescent="0.25">
      <c r="A13" t="s">
        <v>8</v>
      </c>
      <c r="B13">
        <v>9950</v>
      </c>
      <c r="C13" s="2">
        <f>B13/$B$17</f>
        <v>1.6622729201540985E-2</v>
      </c>
    </row>
    <row r="14" spans="1:3" x14ac:dyDescent="0.25">
      <c r="A14" t="s">
        <v>9</v>
      </c>
      <c r="B14">
        <v>6346</v>
      </c>
      <c r="C14" s="2">
        <f>B14/$B$17</f>
        <v>1.0601792915877296E-2</v>
      </c>
    </row>
    <row r="15" spans="1:3" x14ac:dyDescent="0.25">
      <c r="A15" t="s">
        <v>10</v>
      </c>
      <c r="B15">
        <v>4958</v>
      </c>
      <c r="C15" s="2">
        <f>B15/$B$17</f>
        <v>8.2829639579135878E-3</v>
      </c>
    </row>
    <row r="16" spans="1:3" x14ac:dyDescent="0.25">
      <c r="A16" t="s">
        <v>13</v>
      </c>
      <c r="B16">
        <v>4026</v>
      </c>
      <c r="C16" s="2">
        <f>B16/$B$17</f>
        <v>6.7259404789350762E-3</v>
      </c>
    </row>
    <row r="17" spans="1:3" x14ac:dyDescent="0.25">
      <c r="A17" t="s">
        <v>16</v>
      </c>
      <c r="B17">
        <f>SUM(B2:B16)</f>
        <v>598578</v>
      </c>
      <c r="C17" s="2">
        <f>SUM(C2:C16)</f>
        <v>1.0000000000000002</v>
      </c>
    </row>
  </sheetData>
  <autoFilter ref="A1:C17" xr:uid="{00000000-0001-0000-0000-000000000000}">
    <sortState xmlns:xlrd2="http://schemas.microsoft.com/office/spreadsheetml/2017/richdata2" ref="A2:C17">
      <sortCondition descending="1" ref="B1:B1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032D-044A-4282-84DE-9EB2ABB9BB8A}">
  <dimension ref="A1:C19"/>
  <sheetViews>
    <sheetView tabSelected="1" workbookViewId="0">
      <selection sqref="A1:B11"/>
    </sheetView>
  </sheetViews>
  <sheetFormatPr baseColWidth="10" defaultRowHeight="15" x14ac:dyDescent="0.25"/>
  <cols>
    <col min="1" max="1" width="43.42578125" bestFit="1" customWidth="1"/>
    <col min="2" max="2" width="20.140625" bestFit="1" customWidth="1"/>
  </cols>
  <sheetData>
    <row r="1" spans="1:3" x14ac:dyDescent="0.25">
      <c r="A1" s="1" t="s">
        <v>17</v>
      </c>
      <c r="B1" s="1" t="s">
        <v>2</v>
      </c>
      <c r="C1" s="1" t="s">
        <v>0</v>
      </c>
    </row>
    <row r="2" spans="1:3" x14ac:dyDescent="0.25">
      <c r="A2" t="s">
        <v>1</v>
      </c>
      <c r="B2">
        <v>112710</v>
      </c>
      <c r="C2" s="2">
        <f>B2/$B$12</f>
        <v>0.18829626214127482</v>
      </c>
    </row>
    <row r="3" spans="1:3" x14ac:dyDescent="0.25">
      <c r="A3" t="s">
        <v>5</v>
      </c>
      <c r="B3">
        <v>94877</v>
      </c>
      <c r="C3" s="2">
        <f>B3/$B$12</f>
        <v>0.15850398778438232</v>
      </c>
    </row>
    <row r="4" spans="1:3" x14ac:dyDescent="0.25">
      <c r="A4" t="s">
        <v>14</v>
      </c>
      <c r="B4">
        <v>72028</v>
      </c>
      <c r="C4" s="2">
        <f>B4/$B$12</f>
        <v>0.12033185315865268</v>
      </c>
    </row>
    <row r="5" spans="1:3" x14ac:dyDescent="0.25">
      <c r="A5" t="s">
        <v>15</v>
      </c>
      <c r="B5">
        <v>68589</v>
      </c>
      <c r="C5" s="2">
        <f>B5/$B$12</f>
        <v>0.114586570171306</v>
      </c>
    </row>
    <row r="6" spans="1:3" x14ac:dyDescent="0.25">
      <c r="A6" t="s">
        <v>18</v>
      </c>
      <c r="B6">
        <f>42193+B15+B16+B17+B18+B19</f>
        <v>109376</v>
      </c>
      <c r="C6" s="2">
        <f>B6/$B$12</f>
        <v>0.18272639488922079</v>
      </c>
    </row>
    <row r="7" spans="1:3" x14ac:dyDescent="0.25">
      <c r="A7" t="s">
        <v>3</v>
      </c>
      <c r="B7">
        <v>37281</v>
      </c>
      <c r="C7" s="2">
        <f>B7/$B$12</f>
        <v>6.2282609785190901E-2</v>
      </c>
    </row>
    <row r="8" spans="1:3" x14ac:dyDescent="0.25">
      <c r="A8" t="s">
        <v>6</v>
      </c>
      <c r="B8">
        <v>32731</v>
      </c>
      <c r="C8" s="2">
        <f>B8/$B$12</f>
        <v>5.4681261255843015E-2</v>
      </c>
    </row>
    <row r="9" spans="1:3" x14ac:dyDescent="0.25">
      <c r="A9" t="s">
        <v>12</v>
      </c>
      <c r="B9">
        <v>31912</v>
      </c>
      <c r="C9" s="2">
        <f>B9/$B$12</f>
        <v>5.3313018520560397E-2</v>
      </c>
    </row>
    <row r="10" spans="1:3" x14ac:dyDescent="0.25">
      <c r="A10" t="s">
        <v>4</v>
      </c>
      <c r="B10">
        <v>29124</v>
      </c>
      <c r="C10" s="2">
        <f>B10/$B$12</f>
        <v>4.8655313092028106E-2</v>
      </c>
    </row>
    <row r="11" spans="1:3" x14ac:dyDescent="0.25">
      <c r="A11" t="s">
        <v>8</v>
      </c>
      <c r="B11">
        <v>9950</v>
      </c>
      <c r="C11" s="2">
        <f>B11/$B$12</f>
        <v>1.6622729201540985E-2</v>
      </c>
    </row>
    <row r="12" spans="1:3" x14ac:dyDescent="0.25">
      <c r="A12" t="s">
        <v>16</v>
      </c>
      <c r="B12">
        <f>SUM(B2:B11)</f>
        <v>598578</v>
      </c>
      <c r="C12" s="2">
        <f ca="1">SUM(C2:C19)</f>
        <v>1</v>
      </c>
    </row>
    <row r="15" spans="1:3" x14ac:dyDescent="0.25">
      <c r="A15" t="s">
        <v>11</v>
      </c>
      <c r="B15">
        <v>27484</v>
      </c>
      <c r="C15" s="2">
        <f>B15/$B$12</f>
        <v>4.5915486369362053E-2</v>
      </c>
    </row>
    <row r="16" spans="1:3" x14ac:dyDescent="0.25">
      <c r="A16" t="s">
        <v>7</v>
      </c>
      <c r="B16">
        <f>34319-9950</f>
        <v>24369</v>
      </c>
      <c r="C16" s="2">
        <f>B16/$B$12</f>
        <v>4.0711486222346965E-2</v>
      </c>
    </row>
    <row r="17" spans="1:3" x14ac:dyDescent="0.25">
      <c r="A17" t="s">
        <v>9</v>
      </c>
      <c r="B17">
        <v>6346</v>
      </c>
      <c r="C17" s="2">
        <f>B17/$B$12</f>
        <v>1.0601792915877296E-2</v>
      </c>
    </row>
    <row r="18" spans="1:3" x14ac:dyDescent="0.25">
      <c r="A18" t="s">
        <v>10</v>
      </c>
      <c r="B18">
        <v>4958</v>
      </c>
      <c r="C18" s="2">
        <f>B18/$B$12</f>
        <v>8.2829639579135878E-3</v>
      </c>
    </row>
    <row r="19" spans="1:3" x14ac:dyDescent="0.25">
      <c r="A19" t="s">
        <v>13</v>
      </c>
      <c r="B19">
        <v>4026</v>
      </c>
      <c r="C19" s="2">
        <f>B19/$B$12</f>
        <v>6.7259404789350762E-3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tivoli</dc:creator>
  <cp:lastModifiedBy>Ivo Steimanis</cp:lastModifiedBy>
  <dcterms:created xsi:type="dcterms:W3CDTF">2015-06-05T18:19:34Z</dcterms:created>
  <dcterms:modified xsi:type="dcterms:W3CDTF">2024-02-29T14:01:36Z</dcterms:modified>
</cp:coreProperties>
</file>