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i_IoT_Project\Project_Freelance\Metal Detector\RAB\"/>
    </mc:Choice>
  </mc:AlternateContent>
  <xr:revisionPtr revIDLastSave="0" documentId="13_ncr:1_{317F86C8-F4E2-4B8C-8D0C-3847D40447C2}" xr6:coauthVersionLast="47" xr6:coauthVersionMax="47" xr10:uidLastSave="{00000000-0000-0000-0000-000000000000}"/>
  <bookViews>
    <workbookView xWindow="-120" yWindow="-120" windowWidth="20730" windowHeight="11760" xr2:uid="{845F9644-B5DD-4A1A-8EF8-0F4ABD3F9EB4}"/>
  </bookViews>
  <sheets>
    <sheet name="Elektrik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6" i="1" l="1"/>
  <c r="G34" i="1"/>
  <c r="G33" i="1"/>
  <c r="G32" i="1"/>
  <c r="G30" i="1"/>
  <c r="G29" i="1"/>
  <c r="G28" i="1"/>
  <c r="G24" i="1"/>
  <c r="G26" i="1"/>
  <c r="G25" i="1"/>
  <c r="G18" i="1"/>
  <c r="G21" i="1"/>
  <c r="G20" i="1"/>
  <c r="G19" i="1"/>
  <c r="G22" i="1"/>
  <c r="G23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31" i="1"/>
  <c r="G4" i="1"/>
  <c r="G27" i="1"/>
  <c r="G35" i="1"/>
  <c r="D38" i="1" l="1"/>
</calcChain>
</file>

<file path=xl/sharedStrings.xml><?xml version="1.0" encoding="utf-8"?>
<sst xmlns="http://schemas.openxmlformats.org/spreadsheetml/2006/main" count="75" uniqueCount="74">
  <si>
    <t>Nama barang</t>
  </si>
  <si>
    <t>Harga</t>
  </si>
  <si>
    <t>Ongkir</t>
  </si>
  <si>
    <t>Resistor 100k</t>
  </si>
  <si>
    <t>Resistor 470R</t>
  </si>
  <si>
    <t>Terminal 2 kaki</t>
  </si>
  <si>
    <t>Resistor 1k</t>
  </si>
  <si>
    <t>Resistor 100R</t>
  </si>
  <si>
    <t>Resistor 47R</t>
  </si>
  <si>
    <t>Resistor 220R/1W</t>
  </si>
  <si>
    <t>Resistor 390R/1W</t>
  </si>
  <si>
    <t>1N4148</t>
  </si>
  <si>
    <t>Potensiometer 2k</t>
  </si>
  <si>
    <t>Potensiometer 100k</t>
  </si>
  <si>
    <t>Resistor 4R7</t>
  </si>
  <si>
    <t>A1015</t>
  </si>
  <si>
    <t>C1815</t>
  </si>
  <si>
    <t>IRF730</t>
  </si>
  <si>
    <t>NE555</t>
  </si>
  <si>
    <t>Resistor 47k</t>
  </si>
  <si>
    <t>Resistor 50k</t>
  </si>
  <si>
    <t>Resistor 68k</t>
  </si>
  <si>
    <t>PCB Polos</t>
  </si>
  <si>
    <t>Resistor 120k</t>
  </si>
  <si>
    <t>Resistor 470k</t>
  </si>
  <si>
    <t>Kapasitor elco 1000uf</t>
  </si>
  <si>
    <t>Resistor 2M</t>
  </si>
  <si>
    <t>Kapasitor milar 100nf</t>
  </si>
  <si>
    <t>Kapasitor elco 10uf</t>
  </si>
  <si>
    <t>Kapasitor elco 1uf</t>
  </si>
  <si>
    <t>Kapasitor milar 1nf</t>
  </si>
  <si>
    <t>https://www.tokopedia.com/pitoserba/kawat-tembaga-email-ukuran-1-mm-1-0mm-enamel-wire-cooper-per-meter?extParam=ivf%3Dfalse%26keyword%3Denamel+1+mm%26search_id%3D20240713150647F675DF65E62E031A14A1%26src%3Dsearch</t>
  </si>
  <si>
    <t>Enamel 1 mm (jumlah dalam meter)</t>
  </si>
  <si>
    <t>Jasa</t>
  </si>
  <si>
    <t>https://www.tokopedia.com/berkah-jayakkk/5pcs-ic-mc4558-mc4558cn-4558cn-4558-dip-8?extParam=ivf%3Dfalse%26keyword%3Dmc4558%26search_id%3D20240713152545C5DC59DD13432F2BDMZV%26src%3Dsearch</t>
  </si>
  <si>
    <t>MC4558 (pack)</t>
  </si>
  <si>
    <t>https://www.tokopedia.com/elantech/1nf-102-50v-milar-mylar-film-capacitor-1-nf-kapasitor-elantech</t>
  </si>
  <si>
    <t>https://www.tokopedia.com/elantech/100nf-104-50v-milar-film-capacitor-100n-100-nf-kapasitor-elantech</t>
  </si>
  <si>
    <t>https://www.tokopedia.com/elantech/1n4148-diode-fairchild-semtech-1n-4148-substitusi-1n914-dioda-elantech-fairchild</t>
  </si>
  <si>
    <t>https://www.tokopedia.com/elantech/elco-1uf-50v-nichicon-fg-fine-gold-1-uf-kapasitor-capacitor-elantech</t>
  </si>
  <si>
    <t>https://www.tokopedia.com/elantech/elco-10uf-25v-nichicon-muse-es-bp-10-uf-kapasitor-capacitor-elantech</t>
  </si>
  <si>
    <t>https://www.tokopedia.com/elantech/elco-1000uf-35v-nichicon-fw-gold-kapasitor-1000-uf-capacitor-elantech</t>
  </si>
  <si>
    <t>https://www.tokopedia.com/elantech/2sc1815-original-toshiba-c1815-sc1815-1815gr-npn-transistor-elantech</t>
  </si>
  <si>
    <t>https://www.tokopedia.com/elantech/2sa1015-original-toshiba-a1015-sa1015-1015gr-pnp-transistor-elantech</t>
  </si>
  <si>
    <t>https://www.tokopedia.com/elantech/resistor-yageo-4r7-1-4w-1-0-25w-1-4-w-4-7-ohm-elantech</t>
  </si>
  <si>
    <t>https://www.tokopedia.com/elantech/resistor-1w-220r-taiwan-1-metal-oxide-220-ohm-mini-size-elantech</t>
  </si>
  <si>
    <t>https://www.tokopedia.com/elantech/resistor-390r-2w-panasonic-miniaturized-size-1w-390-ohm-elantech</t>
  </si>
  <si>
    <t>https://www.tokopedia.com/elantech/resistor-2m-taiwan-10pcs-1-4w-1-2-mega-ohm-0-25w-elantech-uniohm-6b5d0?extParam=src%3Dshop%26whid%3D9609554</t>
  </si>
  <si>
    <t>https://www.tokopedia.com/elantech/resistor-100k-taiwan-10pcs-1-4w-1-100-kilo-ohm-0-25w-elantech</t>
  </si>
  <si>
    <t>https://www.tokopedia.com/elantech/resistor-120k-taiwan-10pcs-1-4w-1-120k-kilo-ohm-0-25w-elantech</t>
  </si>
  <si>
    <t>https://www.tokopedia.com/elantech/resistor-470k-taiwan-10pcs-1-4w-1-470-kilo-ohm-0-25w-elantech</t>
  </si>
  <si>
    <t>https://www.tokopedia.com/elantech/resistor-68k-taiwan-10pcs-1-4w-1-68-kilo-ohm-0-25w-elantech</t>
  </si>
  <si>
    <t>https://www.tokopedia.com/elantech/resistor-51k-taiwan-10pcs-1-4w-1-51-kilo-ohm-0-25w-elantech</t>
  </si>
  <si>
    <t>https://www.tokopedia.com/elantech/resistor-47k-taiwan-10pcs-1-4w-1-47-kilo-ohm-0-25w-elantech</t>
  </si>
  <si>
    <t>https://www.tokopedia.com/elantech/resistor-1k-taiwan-10pcs-1-4w-1-1-kilo-ohm-0-25w-elantech</t>
  </si>
  <si>
    <t>https://www.tokopedia.com/elantech/resistor-470r-taiwan-10pcs-1-4w-1-470-ohm-0-25w-elantech</t>
  </si>
  <si>
    <t>https://www.tokopedia.com/elantech/resistor-100r-taiwan-10pcs-1-4w-1-100-ohm-0-25w-elantech</t>
  </si>
  <si>
    <t>https://www.tokopedia.com/elantech/resistor-47r-taiwan-10pcs-1-4w-1-47-ohm-0-25w-elantech</t>
  </si>
  <si>
    <t>https://www.tokopedia.com/elantech/ne555-ne-555-p-texas-instrument-ori-original-asli-genuine-elantech</t>
  </si>
  <si>
    <t>https://www.tokopedia.com/pcmelektronik/transistor-mosfet-irfp-730-irf730?extParam=ivf%3Dfalse%26keyword%3Dirf730%26search_id%3D2024071316230410FF14F1AA6F2D353ZW4%26src%3Dsearch</t>
  </si>
  <si>
    <t>https://www.tokopedia.com/dielectronics/pcb-polos-fr4-fiber-15x20cm-double-layer-side-copper-15x20-15-20-cm</t>
  </si>
  <si>
    <t>https://www.tokopedia.com/dielectronics/high-quality-wh148-b2k-linear-2k-ohm-potentiometer-potensiometer-vr?extParam=src%3Dshop%26whid%3D9571</t>
  </si>
  <si>
    <t>https://www.tokopedia.com/dielectronics/high-quality-wh148-b100k-linear-100k-ohm-potentiometer-potensiometer?extParam=src%3Dshop%26whid%3D9571</t>
  </si>
  <si>
    <t>Molex 2 Pin</t>
  </si>
  <si>
    <t>https://www.tokopedia.com/dielectronics/2p-2-pin-header-white-housing-male-female-connector-pcb-180-degrees?extParam=whid%3D9571%26src%3Dshop</t>
  </si>
  <si>
    <t>Ferric Chloride</t>
  </si>
  <si>
    <t>https://www.tokopedia.com/alaminstationery/fecl-ferric-chloride-pelarut-pcb-1-kg?extParam=fcity%3D174%2C175%2C176%2C177%2C178%2C179%23139%26ivf%3Dfalse%26keyword%3Dpelarut+pcb%26search_id%3D20240713163815521A29A0129F31073UJF%26src%3Dsearch</t>
  </si>
  <si>
    <t>https://www.tokopedia.com/eltech-online/2-2p-2pin-p-pin-5-08mm-etb-13-green-hijau-terminal-screw-block-blok?extParam=ivf%3Dfalse%26keyword%3Dterminal+hijau+2+pin%26search_id%3D20240713164115B4CBC3248E04BC045IZN%26src%3Dsearch</t>
  </si>
  <si>
    <t>Solder</t>
  </si>
  <si>
    <t>https://www.tokopedia.com/multipart57/paket-lengkap-solder-listrik-iron-automatic-60-watt-paket3-0e07e?extParam=ivf%3Dfalse%26keyword%3Dsolder%26search_id%3D20240713164451B4CBC3248E04BC0E5KEV%26src%3Dsearch</t>
  </si>
  <si>
    <t>No</t>
  </si>
  <si>
    <t>Total</t>
  </si>
  <si>
    <t>Toko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</si>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</sst>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p-421]* #,##0.00_-;\-[$Rp-421]* #,##0.00_-;_-[$Rp-421]* &quot;-&quot;??_-;_-@_-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164" fontId="0" fillId="0" borderId="1" xfId="0" applyNumberFormat="1" applyBorder="1" applyAlignment="1">
      <alignment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okopedia.com/elantech/resistor-390r-2w-panasonic-miniaturized-size-1w-390-ohm-elantech" TargetMode="External"/><Relationship Id="rId18" Type="http://schemas.openxmlformats.org/officeDocument/2006/relationships/hyperlink" Target="https://www.tokopedia.com/elantech/resistor-68k-taiwan-10pcs-1-4w-1-68-kilo-ohm-0-25w-elantech" TargetMode="External"/><Relationship Id="rId26" Type="http://schemas.openxmlformats.org/officeDocument/2006/relationships/hyperlink" Target="https://www.tokopedia.com/pcmelektronik/transistor-mosfet-irfp-730-irf730?extParam=ivf%3Dfalse%26keyword%3Dirf730%26search_id%3D2024071316230410FF14F1AA6F2D353ZW4%26src%3Dsearch" TargetMode="External"/><Relationship Id="rId3" Type="http://schemas.openxmlformats.org/officeDocument/2006/relationships/hyperlink" Target="https://www.tokopedia.com/elantech/1nf-102-50v-milar-mylar-film-capacitor-1-nf-kapasitor-elantech" TargetMode="External"/><Relationship Id="rId21" Type="http://schemas.openxmlformats.org/officeDocument/2006/relationships/hyperlink" Target="https://www.tokopedia.com/elantech/resistor-1k-taiwan-10pcs-1-4w-1-1-kilo-ohm-0-25w-elantech" TargetMode="External"/><Relationship Id="rId7" Type="http://schemas.openxmlformats.org/officeDocument/2006/relationships/hyperlink" Target="https://www.tokopedia.com/elantech/elco-10uf-25v-nichicon-muse-es-bp-10-uf-kapasitor-capacitor-elantech" TargetMode="External"/><Relationship Id="rId12" Type="http://schemas.openxmlformats.org/officeDocument/2006/relationships/hyperlink" Target="https://www.tokopedia.com/elantech/resistor-1w-220r-taiwan-1-metal-oxide-220-ohm-mini-size-elantech" TargetMode="External"/><Relationship Id="rId17" Type="http://schemas.openxmlformats.org/officeDocument/2006/relationships/hyperlink" Target="https://www.tokopedia.com/elantech/resistor-470k-taiwan-10pcs-1-4w-1-470-kilo-ohm-0-25w-elantech" TargetMode="External"/><Relationship Id="rId25" Type="http://schemas.openxmlformats.org/officeDocument/2006/relationships/hyperlink" Target="https://www.tokopedia.com/elantech/ne555-ne-555-p-texas-instrument-ori-original-asli-genuine-elantech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www.tokopedia.com/berkah-jayakkk/5pcs-ic-mc4558-mc4558cn-4558cn-4558-dip-8?extParam=ivf%3Dfalse%26keyword%3Dmc4558%26search_id%3D20240713152545C5DC59DD13432F2BDMZV%26src%3Dsearch" TargetMode="External"/><Relationship Id="rId16" Type="http://schemas.openxmlformats.org/officeDocument/2006/relationships/hyperlink" Target="https://www.tokopedia.com/elantech/resistor-120k-taiwan-10pcs-1-4w-1-120k-kilo-ohm-0-25w-elantech" TargetMode="External"/><Relationship Id="rId20" Type="http://schemas.openxmlformats.org/officeDocument/2006/relationships/hyperlink" Target="https://www.tokopedia.com/elantech/resistor-47k-taiwan-10pcs-1-4w-1-47-kilo-ohm-0-25w-elantech" TargetMode="External"/><Relationship Id="rId29" Type="http://schemas.openxmlformats.org/officeDocument/2006/relationships/hyperlink" Target="https://www.tokopedia.com/dielectronics/2p-2-pin-header-white-housing-male-female-connector-pcb-180-degrees?extParam=whid%3D9571%26src%3Dshop" TargetMode="External"/><Relationship Id="rId1" Type="http://schemas.openxmlformats.org/officeDocument/2006/relationships/hyperlink" Target="https://www.tokopedia.com/pitoserba/kawat-tembaga-email-ukuran-1-mm-1-0mm-enamel-wire-cooper-per-meter?extParam=ivf%3Dfalse%26keyword%3Denamel+1+mm%26search_id%3D20240713150647F675DF65E62E031A14A1%26src%3Dsearch" TargetMode="External"/><Relationship Id="rId6" Type="http://schemas.openxmlformats.org/officeDocument/2006/relationships/hyperlink" Target="https://www.tokopedia.com/elantech/elco-1uf-50v-nichicon-fg-fine-gold-1-uf-kapasitor-capacitor-elantech" TargetMode="External"/><Relationship Id="rId11" Type="http://schemas.openxmlformats.org/officeDocument/2006/relationships/hyperlink" Target="https://www.tokopedia.com/elantech/resistor-yageo-4r7-1-4w-1-0-25w-1-4-w-4-7-ohm-elantech" TargetMode="External"/><Relationship Id="rId24" Type="http://schemas.openxmlformats.org/officeDocument/2006/relationships/hyperlink" Target="https://www.tokopedia.com/elantech/resistor-47r-taiwan-10pcs-1-4w-1-47-ohm-0-25w-elantech" TargetMode="External"/><Relationship Id="rId32" Type="http://schemas.openxmlformats.org/officeDocument/2006/relationships/hyperlink" Target="https://www.tokopedia.com/multipart57/paket-lengkap-solder-listrik-iron-automatic-60-watt-paket3-0e07e?extParam=ivf%3Dfalse%26keyword%3Dsolder%26search_id%3D20240713164451B4CBC3248E04BC0E5KEV%26src%3Dsearch" TargetMode="External"/><Relationship Id="rId5" Type="http://schemas.openxmlformats.org/officeDocument/2006/relationships/hyperlink" Target="https://www.tokopedia.com/elantech/1n4148-diode-fairchild-semtech-1n-4148-substitusi-1n914-dioda-elantech-fairchild" TargetMode="External"/><Relationship Id="rId15" Type="http://schemas.openxmlformats.org/officeDocument/2006/relationships/hyperlink" Target="https://www.tokopedia.com/elantech/resistor-100k-taiwan-10pcs-1-4w-1-100-kilo-ohm-0-25w-elantech" TargetMode="External"/><Relationship Id="rId23" Type="http://schemas.openxmlformats.org/officeDocument/2006/relationships/hyperlink" Target="https://www.tokopedia.com/elantech/resistor-100r-taiwan-10pcs-1-4w-1-100-ohm-0-25w-elantech" TargetMode="External"/><Relationship Id="rId28" Type="http://schemas.openxmlformats.org/officeDocument/2006/relationships/hyperlink" Target="https://www.tokopedia.com/dielectronics/high-quality-wh148-b2k-linear-2k-ohm-potentiometer-potensiometer-vr?extParam=src%3Dshop%26whid%3D9571" TargetMode="External"/><Relationship Id="rId10" Type="http://schemas.openxmlformats.org/officeDocument/2006/relationships/hyperlink" Target="https://www.tokopedia.com/elantech/2sa1015-original-toshiba-a1015-sa1015-1015gr-pnp-transistor-elantech" TargetMode="External"/><Relationship Id="rId19" Type="http://schemas.openxmlformats.org/officeDocument/2006/relationships/hyperlink" Target="https://www.tokopedia.com/elantech/resistor-51k-taiwan-10pcs-1-4w-1-51-kilo-ohm-0-25w-elantech" TargetMode="External"/><Relationship Id="rId31" Type="http://schemas.openxmlformats.org/officeDocument/2006/relationships/hyperlink" Target="https://www.tokopedia.com/eltech-online/2-2p-2pin-p-pin-5-08mm-etb-13-green-hijau-terminal-screw-block-blok?extParam=ivf%3Dfalse%26keyword%3Dterminal+hijau+2+pin%26search_id%3D20240713164115B4CBC3248E04BC045IZN%26src%3Dsearch" TargetMode="External"/><Relationship Id="rId4" Type="http://schemas.openxmlformats.org/officeDocument/2006/relationships/hyperlink" Target="https://www.tokopedia.com/elantech/100nf-104-50v-milar-film-capacitor-100n-100-nf-kapasitor-elantech" TargetMode="External"/><Relationship Id="rId9" Type="http://schemas.openxmlformats.org/officeDocument/2006/relationships/hyperlink" Target="https://www.tokopedia.com/elantech/2sc1815-original-toshiba-c1815-sc1815-1815gr-npn-transistor-elantech" TargetMode="External"/><Relationship Id="rId14" Type="http://schemas.openxmlformats.org/officeDocument/2006/relationships/hyperlink" Target="https://www.tokopedia.com/elantech/resistor-2m-taiwan-10pcs-1-4w-1-2-mega-ohm-0-25w-elantech-uniohm-6b5d0?extParam=src%3Dshop%26whid%3D9609554" TargetMode="External"/><Relationship Id="rId22" Type="http://schemas.openxmlformats.org/officeDocument/2006/relationships/hyperlink" Target="https://www.tokopedia.com/elantech/resistor-470r-taiwan-10pcs-1-4w-1-470-ohm-0-25w-elantech" TargetMode="External"/><Relationship Id="rId27" Type="http://schemas.openxmlformats.org/officeDocument/2006/relationships/hyperlink" Target="https://www.tokopedia.com/dielectronics/pcb-polos-fr4-fiber-15x20cm-double-layer-side-copper-15x20-15-20-cm" TargetMode="External"/><Relationship Id="rId30" Type="http://schemas.openxmlformats.org/officeDocument/2006/relationships/hyperlink" Target="https://www.tokopedia.com/alaminstationery/fecl-ferric-chloride-pelarut-pcb-1-kg?extParam=fcity%3D174%2C175%2C176%2C177%2C178%2C179%23139%26ivf%3Dfalse%26keyword%3Dpelarut+pcb%26search_id%3D20240713163815521A29A0129F31073UJF%26src%3Dsearch" TargetMode="External"/><Relationship Id="rId8" Type="http://schemas.openxmlformats.org/officeDocument/2006/relationships/hyperlink" Target="https://www.tokopedia.com/elantech/elco-1000uf-35v-nichicon-fw-gold-kapasitor-1000-uf-capacitor-elante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869D5-0D4A-4011-96BA-127D8AB5113A}">
  <dimension ref="B2:N121"/>
  <sheetViews>
    <sheetView tabSelected="1" workbookViewId="0">
      <selection activeCell="K35" sqref="K35"/>
    </sheetView>
  </sheetViews>
  <sheetFormatPr defaultRowHeight="15" x14ac:dyDescent="0.25"/>
  <cols>
    <col min="1" max="1" width="9.140625" style="1"/>
    <col min="2" max="2" width="4.42578125" style="1" customWidth="1"/>
    <col min="3" max="3" width="26.5703125" style="1" bestFit="1" customWidth="1"/>
    <col min="4" max="5" width="14" style="1" bestFit="1" customWidth="1"/>
    <col min="6" max="6" width="7.28515625" style="1" bestFit="1" customWidth="1"/>
    <col min="7" max="7" width="14" style="1" bestFit="1" customWidth="1"/>
    <col min="8" max="8" width="44.85546875" style="2" customWidth="1"/>
    <col min="9" max="16384" width="9.140625" style="1"/>
  </cols>
  <sheetData>
    <row r="2" spans="2:14" x14ac:dyDescent="0.25">
      <c r="J2" s="12"/>
      <c r="K2" s="12"/>
      <c r="L2" s="12"/>
      <c r="M2" s="12"/>
      <c r="N2" s="12"/>
    </row>
    <row r="3" spans="2:14" x14ac:dyDescent="0.25">
      <c r="B3" s="3" t="s">
        <v>70</v>
      </c>
      <c r="C3" s="3" t="s">
        <v>0</v>
      </c>
      <c r="D3" s="3" t="s">
        <v>1</v>
      </c>
      <c r="E3" s="3" t="s">
        <v>2</v>
      </c>
      <c r="F3" s="3" t="s">
        <v>73</v>
      </c>
      <c r="G3" s="3" t="s">
        <v>71</v>
      </c>
      <c r="H3" s="4" t="s">
        <v>72</v>
      </c>
      <c r="J3" s="12"/>
      <c r="K3" s="12"/>
      <c r="L3" s="12"/>
      <c r="M3" s="12"/>
      <c r="N3" s="12"/>
    </row>
    <row r="4" spans="2:14" ht="45" x14ac:dyDescent="0.25">
      <c r="B4" s="3">
        <v>1</v>
      </c>
      <c r="C4" s="3" t="s">
        <v>14</v>
      </c>
      <c r="D4" s="5">
        <v>1200</v>
      </c>
      <c r="E4" s="6">
        <v>40000</v>
      </c>
      <c r="F4" s="3">
        <v>2</v>
      </c>
      <c r="G4" s="5">
        <f>D4*F4+E4</f>
        <v>42400</v>
      </c>
      <c r="H4" s="7" t="s">
        <v>44</v>
      </c>
      <c r="J4" s="12"/>
      <c r="K4" s="12"/>
      <c r="L4" s="12"/>
      <c r="M4" s="12"/>
      <c r="N4" s="12"/>
    </row>
    <row r="5" spans="2:14" ht="45" x14ac:dyDescent="0.25">
      <c r="B5" s="3">
        <v>2</v>
      </c>
      <c r="C5" s="3" t="s">
        <v>8</v>
      </c>
      <c r="D5" s="5">
        <v>2500</v>
      </c>
      <c r="E5" s="6"/>
      <c r="F5" s="3">
        <v>2</v>
      </c>
      <c r="G5" s="5">
        <f t="shared" ref="G5:G17" si="0">D5*F5+E5</f>
        <v>5000</v>
      </c>
      <c r="H5" s="7" t="s">
        <v>57</v>
      </c>
      <c r="J5" s="12"/>
      <c r="K5" s="12"/>
      <c r="L5" s="12"/>
      <c r="M5" s="12"/>
      <c r="N5" s="12"/>
    </row>
    <row r="6" spans="2:14" ht="45" x14ac:dyDescent="0.25">
      <c r="B6" s="3">
        <v>3</v>
      </c>
      <c r="C6" s="3" t="s">
        <v>7</v>
      </c>
      <c r="D6" s="5">
        <v>2500</v>
      </c>
      <c r="E6" s="6"/>
      <c r="F6" s="3">
        <v>2</v>
      </c>
      <c r="G6" s="5">
        <f t="shared" si="0"/>
        <v>5000</v>
      </c>
      <c r="H6" s="7" t="s">
        <v>56</v>
      </c>
      <c r="J6" s="12"/>
      <c r="K6" s="12"/>
      <c r="L6" s="12"/>
      <c r="M6" s="12"/>
      <c r="N6" s="12"/>
    </row>
    <row r="7" spans="2:14" ht="45" x14ac:dyDescent="0.25">
      <c r="B7" s="3">
        <v>4</v>
      </c>
      <c r="C7" s="3" t="s">
        <v>9</v>
      </c>
      <c r="D7" s="5">
        <v>450</v>
      </c>
      <c r="E7" s="6"/>
      <c r="F7" s="3">
        <v>2</v>
      </c>
      <c r="G7" s="5">
        <f t="shared" si="0"/>
        <v>900</v>
      </c>
      <c r="H7" s="7" t="s">
        <v>45</v>
      </c>
      <c r="J7" s="12"/>
      <c r="K7" s="12"/>
      <c r="L7" s="12"/>
      <c r="M7" s="12"/>
      <c r="N7" s="12"/>
    </row>
    <row r="8" spans="2:14" ht="45" x14ac:dyDescent="0.25">
      <c r="B8" s="3">
        <v>5</v>
      </c>
      <c r="C8" s="3" t="s">
        <v>10</v>
      </c>
      <c r="D8" s="5">
        <v>1650</v>
      </c>
      <c r="E8" s="6"/>
      <c r="F8" s="3">
        <v>2</v>
      </c>
      <c r="G8" s="5">
        <f t="shared" si="0"/>
        <v>3300</v>
      </c>
      <c r="H8" s="7" t="s">
        <v>46</v>
      </c>
      <c r="J8" s="12"/>
      <c r="K8" s="12"/>
      <c r="L8" s="12"/>
      <c r="M8" s="12"/>
      <c r="N8" s="12"/>
    </row>
    <row r="9" spans="2:14" ht="45" x14ac:dyDescent="0.25">
      <c r="B9" s="3">
        <v>6</v>
      </c>
      <c r="C9" s="3" t="s">
        <v>4</v>
      </c>
      <c r="D9" s="5">
        <v>2500</v>
      </c>
      <c r="E9" s="6"/>
      <c r="F9" s="3">
        <v>2</v>
      </c>
      <c r="G9" s="5">
        <f t="shared" si="0"/>
        <v>5000</v>
      </c>
      <c r="H9" s="7" t="s">
        <v>55</v>
      </c>
      <c r="J9" s="12"/>
      <c r="K9" s="12"/>
      <c r="L9" s="12"/>
      <c r="M9" s="12"/>
      <c r="N9" s="12"/>
    </row>
    <row r="10" spans="2:14" ht="45" x14ac:dyDescent="0.25">
      <c r="B10" s="3">
        <v>7</v>
      </c>
      <c r="C10" s="3" t="s">
        <v>6</v>
      </c>
      <c r="D10" s="5">
        <v>2500</v>
      </c>
      <c r="E10" s="6"/>
      <c r="F10" s="3">
        <v>2</v>
      </c>
      <c r="G10" s="5">
        <f t="shared" si="0"/>
        <v>5000</v>
      </c>
      <c r="H10" s="7" t="s">
        <v>54</v>
      </c>
      <c r="J10" s="12"/>
      <c r="K10" s="12"/>
      <c r="L10" s="12"/>
      <c r="M10" s="12"/>
      <c r="N10" s="12"/>
    </row>
    <row r="11" spans="2:14" ht="45" x14ac:dyDescent="0.25">
      <c r="B11" s="3">
        <v>8</v>
      </c>
      <c r="C11" s="3" t="s">
        <v>19</v>
      </c>
      <c r="D11" s="5">
        <v>2500</v>
      </c>
      <c r="E11" s="6"/>
      <c r="F11" s="3">
        <v>2</v>
      </c>
      <c r="G11" s="5">
        <f t="shared" si="0"/>
        <v>5000</v>
      </c>
      <c r="H11" s="7" t="s">
        <v>53</v>
      </c>
      <c r="J11" s="12"/>
      <c r="K11" s="12"/>
      <c r="L11" s="12"/>
      <c r="M11" s="12"/>
      <c r="N11" s="12"/>
    </row>
    <row r="12" spans="2:14" ht="45" x14ac:dyDescent="0.25">
      <c r="B12" s="3">
        <v>9</v>
      </c>
      <c r="C12" s="3" t="s">
        <v>20</v>
      </c>
      <c r="D12" s="5">
        <v>2500</v>
      </c>
      <c r="E12" s="6"/>
      <c r="F12" s="3">
        <v>2</v>
      </c>
      <c r="G12" s="5">
        <f t="shared" si="0"/>
        <v>5000</v>
      </c>
      <c r="H12" s="7" t="s">
        <v>52</v>
      </c>
      <c r="J12" s="12"/>
      <c r="K12" s="12"/>
      <c r="L12" s="12"/>
      <c r="M12" s="12"/>
      <c r="N12" s="12"/>
    </row>
    <row r="13" spans="2:14" ht="45" x14ac:dyDescent="0.25">
      <c r="B13" s="3">
        <v>10</v>
      </c>
      <c r="C13" s="3" t="s">
        <v>21</v>
      </c>
      <c r="D13" s="5">
        <v>2500</v>
      </c>
      <c r="E13" s="6"/>
      <c r="F13" s="3">
        <v>2</v>
      </c>
      <c r="G13" s="5">
        <f t="shared" si="0"/>
        <v>5000</v>
      </c>
      <c r="H13" s="7" t="s">
        <v>51</v>
      </c>
      <c r="J13" s="12"/>
      <c r="K13" s="12"/>
      <c r="L13" s="12"/>
      <c r="M13" s="12"/>
      <c r="N13" s="12"/>
    </row>
    <row r="14" spans="2:14" ht="45" x14ac:dyDescent="0.25">
      <c r="B14" s="3">
        <v>11</v>
      </c>
      <c r="C14" s="3" t="s">
        <v>3</v>
      </c>
      <c r="D14" s="5">
        <v>2500</v>
      </c>
      <c r="E14" s="6"/>
      <c r="F14" s="3">
        <v>2</v>
      </c>
      <c r="G14" s="5">
        <f t="shared" si="0"/>
        <v>5000</v>
      </c>
      <c r="H14" s="7" t="s">
        <v>48</v>
      </c>
      <c r="J14" s="12"/>
      <c r="K14" s="12"/>
      <c r="L14" s="12"/>
      <c r="M14" s="12"/>
      <c r="N14" s="12"/>
    </row>
    <row r="15" spans="2:14" ht="45" x14ac:dyDescent="0.25">
      <c r="B15" s="3">
        <v>12</v>
      </c>
      <c r="C15" s="3" t="s">
        <v>23</v>
      </c>
      <c r="D15" s="5">
        <v>2500</v>
      </c>
      <c r="E15" s="6"/>
      <c r="F15" s="3">
        <v>2</v>
      </c>
      <c r="G15" s="5">
        <f t="shared" si="0"/>
        <v>5000</v>
      </c>
      <c r="H15" s="7" t="s">
        <v>49</v>
      </c>
      <c r="J15" s="12"/>
      <c r="K15" s="12"/>
      <c r="L15" s="12"/>
      <c r="M15" s="12"/>
      <c r="N15" s="12"/>
    </row>
    <row r="16" spans="2:14" ht="45" x14ac:dyDescent="0.25">
      <c r="B16" s="3">
        <v>13</v>
      </c>
      <c r="C16" s="3" t="s">
        <v>24</v>
      </c>
      <c r="D16" s="5">
        <v>2500</v>
      </c>
      <c r="E16" s="6"/>
      <c r="F16" s="3">
        <v>2</v>
      </c>
      <c r="G16" s="5">
        <f t="shared" si="0"/>
        <v>5000</v>
      </c>
      <c r="H16" s="7" t="s">
        <v>50</v>
      </c>
      <c r="J16" s="12"/>
      <c r="K16" s="12"/>
      <c r="L16" s="12"/>
      <c r="M16" s="12"/>
      <c r="N16" s="12"/>
    </row>
    <row r="17" spans="2:14" ht="75" x14ac:dyDescent="0.25">
      <c r="B17" s="3">
        <v>14</v>
      </c>
      <c r="C17" s="3" t="s">
        <v>26</v>
      </c>
      <c r="D17" s="5">
        <v>3500</v>
      </c>
      <c r="E17" s="6"/>
      <c r="F17" s="3">
        <v>2</v>
      </c>
      <c r="G17" s="5">
        <f t="shared" si="0"/>
        <v>7000</v>
      </c>
      <c r="H17" s="7" t="s">
        <v>47</v>
      </c>
      <c r="J17" s="12"/>
      <c r="K17" s="12"/>
      <c r="L17" s="12"/>
      <c r="M17" s="12"/>
      <c r="N17" s="12"/>
    </row>
    <row r="18" spans="2:14" ht="45" x14ac:dyDescent="0.25">
      <c r="B18" s="3">
        <v>15</v>
      </c>
      <c r="C18" s="3" t="s">
        <v>29</v>
      </c>
      <c r="D18" s="5">
        <v>3500</v>
      </c>
      <c r="E18" s="6"/>
      <c r="F18" s="3">
        <v>2</v>
      </c>
      <c r="G18" s="5">
        <f>D18*F18+E18</f>
        <v>7000</v>
      </c>
      <c r="H18" s="7" t="s">
        <v>39</v>
      </c>
      <c r="J18" s="12"/>
      <c r="K18" s="12"/>
      <c r="L18" s="12"/>
      <c r="M18" s="12"/>
      <c r="N18" s="12"/>
    </row>
    <row r="19" spans="2:14" ht="45" x14ac:dyDescent="0.25">
      <c r="B19" s="3">
        <v>16</v>
      </c>
      <c r="C19" s="3" t="s">
        <v>28</v>
      </c>
      <c r="D19" s="5">
        <v>7000</v>
      </c>
      <c r="E19" s="6"/>
      <c r="F19" s="3">
        <v>2</v>
      </c>
      <c r="G19" s="5">
        <f>D19*F19</f>
        <v>14000</v>
      </c>
      <c r="H19" s="7" t="s">
        <v>40</v>
      </c>
      <c r="J19" s="12"/>
      <c r="K19" s="12"/>
      <c r="L19" s="12"/>
      <c r="M19" s="12"/>
      <c r="N19" s="12"/>
    </row>
    <row r="20" spans="2:14" ht="45" x14ac:dyDescent="0.25">
      <c r="B20" s="3">
        <v>17</v>
      </c>
      <c r="C20" s="3" t="s">
        <v>25</v>
      </c>
      <c r="D20" s="5">
        <v>12500</v>
      </c>
      <c r="E20" s="6"/>
      <c r="F20" s="3">
        <v>1</v>
      </c>
      <c r="G20" s="5">
        <f>D20*F20</f>
        <v>12500</v>
      </c>
      <c r="H20" s="7" t="s">
        <v>41</v>
      </c>
      <c r="J20" s="12"/>
      <c r="K20" s="12"/>
      <c r="L20" s="12"/>
      <c r="M20" s="12"/>
      <c r="N20" s="12"/>
    </row>
    <row r="21" spans="2:14" ht="45" x14ac:dyDescent="0.25">
      <c r="B21" s="3">
        <v>18</v>
      </c>
      <c r="C21" s="3" t="s">
        <v>30</v>
      </c>
      <c r="D21" s="5">
        <v>1500</v>
      </c>
      <c r="E21" s="6"/>
      <c r="F21" s="3">
        <v>10</v>
      </c>
      <c r="G21" s="5">
        <f>D21*F21</f>
        <v>15000</v>
      </c>
      <c r="H21" s="7" t="s">
        <v>36</v>
      </c>
      <c r="J21" s="12"/>
      <c r="K21" s="12"/>
      <c r="L21" s="12"/>
      <c r="M21" s="12"/>
      <c r="N21" s="12"/>
    </row>
    <row r="22" spans="2:14" ht="45" x14ac:dyDescent="0.25">
      <c r="B22" s="3">
        <v>19</v>
      </c>
      <c r="C22" s="3" t="s">
        <v>27</v>
      </c>
      <c r="D22" s="5">
        <v>1500</v>
      </c>
      <c r="E22" s="6"/>
      <c r="F22" s="3">
        <v>10</v>
      </c>
      <c r="G22" s="5">
        <f>D22*F22</f>
        <v>15000</v>
      </c>
      <c r="H22" s="7" t="s">
        <v>37</v>
      </c>
      <c r="J22" s="12"/>
      <c r="K22" s="12"/>
      <c r="L22" s="12"/>
      <c r="M22" s="12"/>
      <c r="N22" s="12"/>
    </row>
    <row r="23" spans="2:14" ht="45" x14ac:dyDescent="0.25">
      <c r="B23" s="3">
        <v>20</v>
      </c>
      <c r="C23" s="3" t="s">
        <v>11</v>
      </c>
      <c r="D23" s="5">
        <v>300</v>
      </c>
      <c r="E23" s="6"/>
      <c r="F23" s="3">
        <v>10</v>
      </c>
      <c r="G23" s="5">
        <f t="shared" ref="G23:G24" si="1">D23*F23+E23</f>
        <v>3000</v>
      </c>
      <c r="H23" s="7" t="s">
        <v>38</v>
      </c>
      <c r="J23" s="12"/>
      <c r="K23" s="12"/>
      <c r="L23" s="12"/>
      <c r="M23" s="12"/>
      <c r="N23" s="12"/>
    </row>
    <row r="24" spans="2:14" ht="45" x14ac:dyDescent="0.25">
      <c r="B24" s="3">
        <v>21</v>
      </c>
      <c r="C24" s="3" t="s">
        <v>16</v>
      </c>
      <c r="D24" s="5">
        <v>2500</v>
      </c>
      <c r="E24" s="6"/>
      <c r="F24" s="3">
        <v>1</v>
      </c>
      <c r="G24" s="5">
        <f t="shared" si="1"/>
        <v>2500</v>
      </c>
      <c r="H24" s="7" t="s">
        <v>42</v>
      </c>
      <c r="J24" s="12"/>
      <c r="K24" s="12"/>
      <c r="L24" s="12"/>
      <c r="M24" s="12"/>
      <c r="N24" s="12"/>
    </row>
    <row r="25" spans="2:14" ht="45" x14ac:dyDescent="0.25">
      <c r="B25" s="3">
        <v>22</v>
      </c>
      <c r="C25" s="3" t="s">
        <v>15</v>
      </c>
      <c r="D25" s="5">
        <v>2500</v>
      </c>
      <c r="E25" s="6"/>
      <c r="F25" s="3">
        <v>1</v>
      </c>
      <c r="G25" s="5">
        <f>D25*F25</f>
        <v>2500</v>
      </c>
      <c r="H25" s="7" t="s">
        <v>43</v>
      </c>
      <c r="J25" s="12"/>
      <c r="K25" s="12"/>
      <c r="L25" s="12"/>
      <c r="M25" s="12"/>
      <c r="N25" s="12"/>
    </row>
    <row r="26" spans="2:14" ht="45" x14ac:dyDescent="0.25">
      <c r="B26" s="3">
        <v>23</v>
      </c>
      <c r="C26" s="3" t="s">
        <v>18</v>
      </c>
      <c r="D26" s="5">
        <v>3500</v>
      </c>
      <c r="E26" s="6"/>
      <c r="F26" s="3">
        <v>1</v>
      </c>
      <c r="G26" s="5">
        <f>D26*F26</f>
        <v>3500</v>
      </c>
      <c r="H26" s="7" t="s">
        <v>58</v>
      </c>
      <c r="J26" s="12"/>
      <c r="K26" s="12"/>
      <c r="L26" s="12"/>
      <c r="M26" s="12"/>
      <c r="N26" s="12"/>
    </row>
    <row r="27" spans="2:14" ht="90" x14ac:dyDescent="0.25">
      <c r="B27" s="3">
        <v>24</v>
      </c>
      <c r="C27" s="3" t="s">
        <v>35</v>
      </c>
      <c r="D27" s="5">
        <v>131000</v>
      </c>
      <c r="E27" s="5">
        <v>37000</v>
      </c>
      <c r="F27" s="3">
        <v>1</v>
      </c>
      <c r="G27" s="5">
        <f>D27+E27*F27</f>
        <v>168000</v>
      </c>
      <c r="H27" s="7" t="s">
        <v>34</v>
      </c>
      <c r="J27" s="12"/>
      <c r="K27" s="12"/>
      <c r="L27" s="12"/>
      <c r="M27" s="12"/>
      <c r="N27" s="12"/>
    </row>
    <row r="28" spans="2:14" ht="75" x14ac:dyDescent="0.25">
      <c r="B28" s="3">
        <v>25</v>
      </c>
      <c r="C28" s="3" t="s">
        <v>17</v>
      </c>
      <c r="D28" s="5">
        <v>9000</v>
      </c>
      <c r="E28" s="5">
        <v>35000</v>
      </c>
      <c r="F28" s="3">
        <v>5</v>
      </c>
      <c r="G28" s="5">
        <f>D28*F28+E28</f>
        <v>80000</v>
      </c>
      <c r="H28" s="7" t="s">
        <v>59</v>
      </c>
      <c r="J28" s="12"/>
      <c r="K28" s="12"/>
      <c r="L28" s="12"/>
      <c r="M28" s="12"/>
      <c r="N28" s="12"/>
    </row>
    <row r="29" spans="2:14" ht="45" x14ac:dyDescent="0.25">
      <c r="B29" s="3">
        <v>26</v>
      </c>
      <c r="C29" s="3" t="s">
        <v>22</v>
      </c>
      <c r="D29" s="5">
        <v>25000</v>
      </c>
      <c r="E29" s="6">
        <v>35000</v>
      </c>
      <c r="F29" s="3">
        <v>1</v>
      </c>
      <c r="G29" s="5">
        <f>D29*F29+E29</f>
        <v>60000</v>
      </c>
      <c r="H29" s="7" t="s">
        <v>60</v>
      </c>
      <c r="J29" s="12"/>
      <c r="K29" s="12"/>
      <c r="L29" s="12"/>
      <c r="M29" s="12"/>
      <c r="N29" s="12"/>
    </row>
    <row r="30" spans="2:14" ht="75" x14ac:dyDescent="0.25">
      <c r="B30" s="3">
        <v>27</v>
      </c>
      <c r="C30" s="3" t="s">
        <v>13</v>
      </c>
      <c r="D30" s="5">
        <v>5000</v>
      </c>
      <c r="E30" s="6"/>
      <c r="F30" s="3">
        <v>1</v>
      </c>
      <c r="G30" s="5">
        <f>D30*F30+E30</f>
        <v>5000</v>
      </c>
      <c r="H30" s="7" t="s">
        <v>62</v>
      </c>
      <c r="J30" s="12"/>
      <c r="K30" s="12"/>
      <c r="L30" s="12"/>
      <c r="M30" s="12"/>
      <c r="N30" s="12"/>
    </row>
    <row r="31" spans="2:14" ht="60" x14ac:dyDescent="0.25">
      <c r="B31" s="3">
        <v>28</v>
      </c>
      <c r="C31" s="3" t="s">
        <v>12</v>
      </c>
      <c r="D31" s="5">
        <v>5000</v>
      </c>
      <c r="E31" s="6"/>
      <c r="F31" s="3">
        <v>1</v>
      </c>
      <c r="G31" s="5">
        <f>D31*F31+E31</f>
        <v>5000</v>
      </c>
      <c r="H31" s="7" t="s">
        <v>61</v>
      </c>
      <c r="J31" s="12"/>
      <c r="K31" s="12"/>
      <c r="L31" s="12"/>
      <c r="M31" s="12"/>
      <c r="N31" s="12"/>
    </row>
    <row r="32" spans="2:14" ht="75" x14ac:dyDescent="0.25">
      <c r="B32" s="3">
        <v>29</v>
      </c>
      <c r="C32" s="3" t="s">
        <v>63</v>
      </c>
      <c r="D32" s="5">
        <v>1000</v>
      </c>
      <c r="E32" s="6"/>
      <c r="F32" s="3">
        <v>10</v>
      </c>
      <c r="G32" s="5">
        <f>D32*F32</f>
        <v>10000</v>
      </c>
      <c r="H32" s="7" t="s">
        <v>64</v>
      </c>
      <c r="J32" s="12"/>
      <c r="K32" s="12"/>
      <c r="L32" s="12"/>
      <c r="M32" s="12"/>
      <c r="N32" s="12"/>
    </row>
    <row r="33" spans="2:14" ht="90" x14ac:dyDescent="0.25">
      <c r="B33" s="3">
        <v>30</v>
      </c>
      <c r="C33" s="3" t="s">
        <v>5</v>
      </c>
      <c r="D33" s="5">
        <v>2100</v>
      </c>
      <c r="E33" s="8">
        <v>35000</v>
      </c>
      <c r="F33" s="3">
        <v>15</v>
      </c>
      <c r="G33" s="5">
        <f>D33*F33+E33</f>
        <v>66500</v>
      </c>
      <c r="H33" s="7" t="s">
        <v>67</v>
      </c>
      <c r="J33" s="12"/>
      <c r="K33" s="12"/>
      <c r="L33" s="12"/>
      <c r="M33" s="12"/>
      <c r="N33" s="12"/>
    </row>
    <row r="34" spans="2:14" ht="105" x14ac:dyDescent="0.25">
      <c r="B34" s="3">
        <v>31</v>
      </c>
      <c r="C34" s="3" t="s">
        <v>65</v>
      </c>
      <c r="D34" s="5">
        <v>55000</v>
      </c>
      <c r="E34" s="8">
        <v>35000</v>
      </c>
      <c r="F34" s="3">
        <v>1</v>
      </c>
      <c r="G34" s="5">
        <f>D34*F34+E34</f>
        <v>90000</v>
      </c>
      <c r="H34" s="7" t="s">
        <v>66</v>
      </c>
      <c r="J34" s="12"/>
      <c r="K34" s="12"/>
      <c r="L34" s="12"/>
      <c r="M34" s="12"/>
      <c r="N34" s="12"/>
    </row>
    <row r="35" spans="2:14" ht="90" x14ac:dyDescent="0.25">
      <c r="B35" s="3">
        <v>32</v>
      </c>
      <c r="C35" s="4" t="s">
        <v>32</v>
      </c>
      <c r="D35" s="5">
        <v>2900</v>
      </c>
      <c r="E35" s="5">
        <v>40000</v>
      </c>
      <c r="F35" s="3">
        <v>100</v>
      </c>
      <c r="G35" s="5">
        <f>(D35*F35)+E35</f>
        <v>330000</v>
      </c>
      <c r="H35" s="7" t="s">
        <v>31</v>
      </c>
      <c r="J35" s="12"/>
      <c r="K35" s="12"/>
      <c r="L35" s="12"/>
      <c r="M35" s="12"/>
      <c r="N35" s="12"/>
    </row>
    <row r="36" spans="2:14" ht="90" x14ac:dyDescent="0.25">
      <c r="B36" s="3">
        <v>33</v>
      </c>
      <c r="C36" s="4" t="s">
        <v>68</v>
      </c>
      <c r="D36" s="5">
        <v>52300</v>
      </c>
      <c r="E36" s="5">
        <v>36900</v>
      </c>
      <c r="F36" s="3">
        <v>1</v>
      </c>
      <c r="G36" s="5">
        <f>D36*F36+E36</f>
        <v>89200</v>
      </c>
      <c r="H36" s="7" t="s">
        <v>69</v>
      </c>
      <c r="J36" s="12"/>
      <c r="K36" s="12"/>
      <c r="L36" s="12"/>
      <c r="M36" s="12"/>
      <c r="N36" s="12"/>
    </row>
    <row r="37" spans="2:14" x14ac:dyDescent="0.25">
      <c r="B37" s="3">
        <v>34</v>
      </c>
      <c r="C37" s="3" t="s">
        <v>33</v>
      </c>
      <c r="D37" s="3"/>
      <c r="E37" s="3"/>
      <c r="F37" s="3"/>
      <c r="G37" s="5">
        <v>850000</v>
      </c>
      <c r="H37" s="4"/>
      <c r="J37" s="12"/>
      <c r="K37" s="12"/>
      <c r="L37" s="12"/>
      <c r="M37" s="12"/>
      <c r="N37" s="12"/>
    </row>
    <row r="38" spans="2:14" x14ac:dyDescent="0.25">
      <c r="B38" s="3">
        <v>35</v>
      </c>
      <c r="C38" s="3" t="s">
        <v>71</v>
      </c>
      <c r="D38" s="9">
        <f>SUM(G4:G37)</f>
        <v>1932300</v>
      </c>
      <c r="E38" s="10"/>
      <c r="F38" s="10"/>
      <c r="G38" s="10"/>
      <c r="H38" s="11"/>
      <c r="J38" s="12"/>
      <c r="K38" s="12"/>
      <c r="L38" s="12"/>
      <c r="M38" s="12"/>
      <c r="N38" s="12"/>
    </row>
    <row r="39" spans="2:14" x14ac:dyDescent="0.25">
      <c r="J39" s="12"/>
      <c r="K39" s="12"/>
      <c r="L39" s="12"/>
      <c r="M39" s="12"/>
      <c r="N39" s="12"/>
    </row>
    <row r="40" spans="2:14" x14ac:dyDescent="0.25">
      <c r="J40" s="12"/>
      <c r="K40" s="12"/>
      <c r="L40" s="12"/>
      <c r="M40" s="12"/>
      <c r="N40" s="12"/>
    </row>
    <row r="41" spans="2:14" x14ac:dyDescent="0.25">
      <c r="J41" s="12"/>
      <c r="K41" s="12"/>
      <c r="L41" s="12"/>
      <c r="M41" s="12"/>
      <c r="N41" s="12"/>
    </row>
    <row r="42" spans="2:14" x14ac:dyDescent="0.25">
      <c r="J42" s="12"/>
      <c r="K42" s="12"/>
      <c r="L42" s="12"/>
      <c r="M42" s="12"/>
      <c r="N42" s="12"/>
    </row>
    <row r="43" spans="2:14" x14ac:dyDescent="0.25">
      <c r="J43" s="12"/>
      <c r="K43" s="12"/>
      <c r="L43" s="12"/>
      <c r="M43" s="12"/>
      <c r="N43" s="12"/>
    </row>
    <row r="44" spans="2:14" x14ac:dyDescent="0.25">
      <c r="J44" s="12"/>
      <c r="K44" s="12"/>
      <c r="L44" s="12"/>
      <c r="M44" s="12"/>
      <c r="N44" s="12"/>
    </row>
    <row r="45" spans="2:14" x14ac:dyDescent="0.25">
      <c r="J45" s="12"/>
      <c r="K45" s="12"/>
      <c r="L45" s="12"/>
      <c r="M45" s="12"/>
      <c r="N45" s="12"/>
    </row>
    <row r="46" spans="2:14" x14ac:dyDescent="0.25">
      <c r="J46" s="12"/>
      <c r="K46" s="12"/>
      <c r="L46" s="12"/>
      <c r="M46" s="12"/>
      <c r="N46" s="12"/>
    </row>
    <row r="47" spans="2:14" x14ac:dyDescent="0.25">
      <c r="J47" s="12"/>
      <c r="K47" s="12"/>
      <c r="L47" s="12"/>
      <c r="M47" s="12"/>
      <c r="N47" s="12"/>
    </row>
    <row r="48" spans="2:14" x14ac:dyDescent="0.25">
      <c r="J48" s="12"/>
      <c r="K48" s="12"/>
      <c r="L48" s="12"/>
      <c r="M48" s="12"/>
      <c r="N48" s="12"/>
    </row>
    <row r="49" spans="10:14" x14ac:dyDescent="0.25">
      <c r="J49" s="12"/>
      <c r="K49" s="12"/>
      <c r="L49" s="12"/>
      <c r="M49" s="12"/>
      <c r="N49" s="12"/>
    </row>
    <row r="50" spans="10:14" x14ac:dyDescent="0.25">
      <c r="J50" s="12"/>
      <c r="K50" s="12"/>
      <c r="L50" s="12"/>
      <c r="M50" s="12"/>
      <c r="N50" s="12"/>
    </row>
    <row r="51" spans="10:14" x14ac:dyDescent="0.25">
      <c r="J51" s="12"/>
      <c r="K51" s="12"/>
      <c r="L51" s="12"/>
      <c r="M51" s="12"/>
      <c r="N51" s="12"/>
    </row>
    <row r="52" spans="10:14" x14ac:dyDescent="0.25">
      <c r="J52" s="12"/>
      <c r="K52" s="12"/>
      <c r="L52" s="12"/>
      <c r="M52" s="12"/>
      <c r="N52" s="12"/>
    </row>
    <row r="53" spans="10:14" x14ac:dyDescent="0.25">
      <c r="J53" s="12"/>
      <c r="K53" s="12"/>
      <c r="L53" s="12"/>
      <c r="M53" s="12"/>
      <c r="N53" s="12"/>
    </row>
    <row r="54" spans="10:14" x14ac:dyDescent="0.25">
      <c r="J54" s="12"/>
      <c r="K54" s="12"/>
      <c r="L54" s="12"/>
      <c r="M54" s="12"/>
      <c r="N54" s="12"/>
    </row>
    <row r="55" spans="10:14" x14ac:dyDescent="0.25">
      <c r="J55" s="12"/>
      <c r="K55" s="12"/>
      <c r="L55" s="12"/>
      <c r="M55" s="12"/>
      <c r="N55" s="12"/>
    </row>
    <row r="56" spans="10:14" x14ac:dyDescent="0.25">
      <c r="J56" s="12"/>
      <c r="K56" s="12"/>
      <c r="L56" s="12"/>
      <c r="M56" s="12"/>
      <c r="N56" s="12"/>
    </row>
    <row r="57" spans="10:14" x14ac:dyDescent="0.25">
      <c r="J57" s="12"/>
      <c r="K57" s="12"/>
      <c r="L57" s="12"/>
      <c r="M57" s="12"/>
      <c r="N57" s="12"/>
    </row>
    <row r="58" spans="10:14" x14ac:dyDescent="0.25">
      <c r="J58" s="12"/>
      <c r="K58" s="12"/>
      <c r="L58" s="12"/>
      <c r="M58" s="12"/>
      <c r="N58" s="12"/>
    </row>
    <row r="59" spans="10:14" x14ac:dyDescent="0.25">
      <c r="J59" s="12"/>
      <c r="K59" s="12"/>
      <c r="L59" s="12"/>
      <c r="M59" s="12"/>
      <c r="N59" s="12"/>
    </row>
    <row r="60" spans="10:14" x14ac:dyDescent="0.25">
      <c r="J60" s="12"/>
      <c r="K60" s="12"/>
      <c r="L60" s="12"/>
      <c r="M60" s="12"/>
      <c r="N60" s="12"/>
    </row>
    <row r="61" spans="10:14" x14ac:dyDescent="0.25">
      <c r="J61" s="12"/>
      <c r="K61" s="12"/>
      <c r="L61" s="12"/>
      <c r="M61" s="12"/>
      <c r="N61" s="12"/>
    </row>
    <row r="62" spans="10:14" x14ac:dyDescent="0.25">
      <c r="J62" s="12"/>
      <c r="K62" s="12"/>
      <c r="L62" s="12"/>
      <c r="M62" s="12"/>
      <c r="N62" s="12"/>
    </row>
    <row r="63" spans="10:14" x14ac:dyDescent="0.25">
      <c r="J63" s="12"/>
      <c r="K63" s="12"/>
      <c r="L63" s="12"/>
      <c r="M63" s="12"/>
      <c r="N63" s="12"/>
    </row>
    <row r="64" spans="10:14" x14ac:dyDescent="0.25">
      <c r="J64" s="12"/>
      <c r="K64" s="12"/>
      <c r="L64" s="12"/>
      <c r="M64" s="12"/>
      <c r="N64" s="12"/>
    </row>
    <row r="65" spans="10:14" x14ac:dyDescent="0.25">
      <c r="J65" s="12"/>
      <c r="K65" s="12"/>
      <c r="L65" s="12"/>
      <c r="M65" s="12"/>
      <c r="N65" s="12"/>
    </row>
    <row r="66" spans="10:14" x14ac:dyDescent="0.25">
      <c r="J66" s="12"/>
      <c r="K66" s="12"/>
      <c r="L66" s="12"/>
      <c r="M66" s="12"/>
      <c r="N66" s="12"/>
    </row>
    <row r="67" spans="10:14" x14ac:dyDescent="0.25">
      <c r="J67" s="12"/>
      <c r="K67" s="12"/>
      <c r="L67" s="12"/>
      <c r="M67" s="12"/>
      <c r="N67" s="12"/>
    </row>
    <row r="68" spans="10:14" x14ac:dyDescent="0.25">
      <c r="J68" s="12"/>
      <c r="K68" s="12"/>
      <c r="L68" s="12"/>
      <c r="M68" s="12"/>
      <c r="N68" s="12"/>
    </row>
    <row r="69" spans="10:14" x14ac:dyDescent="0.25">
      <c r="J69" s="12"/>
      <c r="K69" s="12"/>
      <c r="L69" s="12"/>
      <c r="M69" s="12"/>
      <c r="N69" s="12"/>
    </row>
    <row r="70" spans="10:14" x14ac:dyDescent="0.25">
      <c r="J70" s="12"/>
      <c r="K70" s="12"/>
      <c r="L70" s="12"/>
      <c r="M70" s="12"/>
      <c r="N70" s="12"/>
    </row>
    <row r="71" spans="10:14" x14ac:dyDescent="0.25">
      <c r="J71" s="12"/>
      <c r="K71" s="12"/>
      <c r="L71" s="12"/>
      <c r="M71" s="12"/>
      <c r="N71" s="12"/>
    </row>
    <row r="72" spans="10:14" x14ac:dyDescent="0.25">
      <c r="J72" s="12"/>
      <c r="K72" s="12"/>
      <c r="L72" s="12"/>
      <c r="M72" s="12"/>
      <c r="N72" s="12"/>
    </row>
    <row r="73" spans="10:14" x14ac:dyDescent="0.25">
      <c r="J73" s="12"/>
      <c r="K73" s="12"/>
      <c r="L73" s="12"/>
      <c r="M73" s="12"/>
      <c r="N73" s="12"/>
    </row>
    <row r="74" spans="10:14" x14ac:dyDescent="0.25">
      <c r="J74" s="12"/>
      <c r="K74" s="12"/>
      <c r="L74" s="12"/>
      <c r="M74" s="12"/>
      <c r="N74" s="12"/>
    </row>
    <row r="75" spans="10:14" x14ac:dyDescent="0.25">
      <c r="J75" s="12"/>
      <c r="K75" s="12"/>
      <c r="L75" s="12"/>
      <c r="M75" s="12"/>
      <c r="N75" s="12"/>
    </row>
    <row r="76" spans="10:14" x14ac:dyDescent="0.25">
      <c r="J76" s="12"/>
      <c r="K76" s="12"/>
      <c r="L76" s="12"/>
      <c r="M76" s="12"/>
      <c r="N76" s="12"/>
    </row>
    <row r="77" spans="10:14" x14ac:dyDescent="0.25">
      <c r="J77" s="12"/>
      <c r="K77" s="12"/>
      <c r="L77" s="12"/>
      <c r="M77" s="12"/>
      <c r="N77" s="12"/>
    </row>
    <row r="78" spans="10:14" x14ac:dyDescent="0.25">
      <c r="J78" s="12"/>
      <c r="K78" s="12"/>
      <c r="L78" s="12"/>
      <c r="M78" s="12"/>
      <c r="N78" s="12"/>
    </row>
    <row r="79" spans="10:14" x14ac:dyDescent="0.25">
      <c r="J79" s="12"/>
      <c r="K79" s="12"/>
      <c r="L79" s="12"/>
      <c r="M79" s="12"/>
      <c r="N79" s="12"/>
    </row>
    <row r="80" spans="10:14" x14ac:dyDescent="0.25">
      <c r="J80" s="12"/>
      <c r="K80" s="12"/>
      <c r="L80" s="12"/>
      <c r="M80" s="12"/>
      <c r="N80" s="12"/>
    </row>
    <row r="81" spans="10:14" x14ac:dyDescent="0.25">
      <c r="J81" s="12"/>
      <c r="K81" s="12"/>
      <c r="L81" s="12"/>
      <c r="M81" s="12"/>
      <c r="N81" s="12"/>
    </row>
    <row r="82" spans="10:14" x14ac:dyDescent="0.25">
      <c r="J82" s="12"/>
      <c r="K82" s="12"/>
      <c r="L82" s="12"/>
      <c r="M82" s="12"/>
      <c r="N82" s="12"/>
    </row>
    <row r="83" spans="10:14" x14ac:dyDescent="0.25">
      <c r="J83" s="12"/>
      <c r="K83" s="12"/>
      <c r="L83" s="12"/>
      <c r="M83" s="12"/>
      <c r="N83" s="12"/>
    </row>
    <row r="84" spans="10:14" x14ac:dyDescent="0.25">
      <c r="J84" s="12"/>
      <c r="K84" s="12"/>
      <c r="L84" s="12"/>
      <c r="M84" s="12"/>
      <c r="N84" s="12"/>
    </row>
    <row r="85" spans="10:14" x14ac:dyDescent="0.25">
      <c r="J85" s="12"/>
      <c r="K85" s="12"/>
      <c r="L85" s="12"/>
      <c r="M85" s="12"/>
      <c r="N85" s="12"/>
    </row>
    <row r="86" spans="10:14" x14ac:dyDescent="0.25">
      <c r="J86" s="12"/>
      <c r="K86" s="12"/>
      <c r="L86" s="12"/>
      <c r="M86" s="12"/>
      <c r="N86" s="12"/>
    </row>
    <row r="87" spans="10:14" x14ac:dyDescent="0.25">
      <c r="J87" s="12"/>
      <c r="K87" s="12"/>
      <c r="L87" s="12"/>
      <c r="M87" s="12"/>
      <c r="N87" s="12"/>
    </row>
    <row r="88" spans="10:14" x14ac:dyDescent="0.25">
      <c r="J88" s="12"/>
      <c r="K88" s="12"/>
      <c r="L88" s="12"/>
      <c r="M88" s="12"/>
      <c r="N88" s="12"/>
    </row>
    <row r="89" spans="10:14" x14ac:dyDescent="0.25">
      <c r="J89" s="12"/>
      <c r="K89" s="12"/>
      <c r="L89" s="12"/>
      <c r="M89" s="12"/>
      <c r="N89" s="12"/>
    </row>
    <row r="90" spans="10:14" x14ac:dyDescent="0.25">
      <c r="J90" s="12"/>
      <c r="K90" s="12"/>
      <c r="L90" s="12"/>
      <c r="M90" s="12"/>
      <c r="N90" s="12"/>
    </row>
    <row r="91" spans="10:14" x14ac:dyDescent="0.25">
      <c r="J91" s="12"/>
      <c r="K91" s="12"/>
      <c r="L91" s="12"/>
      <c r="M91" s="12"/>
      <c r="N91" s="12"/>
    </row>
    <row r="92" spans="10:14" x14ac:dyDescent="0.25">
      <c r="J92" s="12"/>
      <c r="K92" s="12"/>
      <c r="L92" s="12"/>
      <c r="M92" s="12"/>
      <c r="N92" s="12"/>
    </row>
    <row r="93" spans="10:14" x14ac:dyDescent="0.25">
      <c r="J93" s="12"/>
      <c r="K93" s="12"/>
      <c r="L93" s="12"/>
      <c r="M93" s="12"/>
      <c r="N93" s="12"/>
    </row>
    <row r="94" spans="10:14" x14ac:dyDescent="0.25">
      <c r="J94" s="12"/>
      <c r="K94" s="12"/>
      <c r="L94" s="12"/>
      <c r="M94" s="12"/>
      <c r="N94" s="12"/>
    </row>
    <row r="95" spans="10:14" x14ac:dyDescent="0.25">
      <c r="J95" s="12"/>
      <c r="K95" s="12"/>
      <c r="L95" s="12"/>
      <c r="M95" s="12"/>
      <c r="N95" s="12"/>
    </row>
    <row r="96" spans="10:14" x14ac:dyDescent="0.25">
      <c r="J96" s="12"/>
      <c r="K96" s="12"/>
      <c r="L96" s="12"/>
      <c r="M96" s="12"/>
      <c r="N96" s="12"/>
    </row>
    <row r="97" spans="10:14" x14ac:dyDescent="0.25">
      <c r="J97" s="12"/>
      <c r="K97" s="12"/>
      <c r="L97" s="12"/>
      <c r="M97" s="12"/>
      <c r="N97" s="12"/>
    </row>
    <row r="98" spans="10:14" x14ac:dyDescent="0.25">
      <c r="J98" s="12"/>
      <c r="K98" s="12"/>
      <c r="L98" s="12"/>
      <c r="M98" s="12"/>
      <c r="N98" s="12"/>
    </row>
    <row r="99" spans="10:14" x14ac:dyDescent="0.25">
      <c r="J99" s="12"/>
      <c r="K99" s="12"/>
      <c r="L99" s="12"/>
      <c r="M99" s="12"/>
      <c r="N99" s="12"/>
    </row>
    <row r="100" spans="10:14" x14ac:dyDescent="0.25">
      <c r="J100" s="12"/>
      <c r="K100" s="12"/>
      <c r="L100" s="12"/>
      <c r="M100" s="12"/>
      <c r="N100" s="12"/>
    </row>
    <row r="101" spans="10:14" x14ac:dyDescent="0.25">
      <c r="J101" s="12"/>
      <c r="K101" s="12"/>
      <c r="L101" s="12"/>
      <c r="M101" s="12"/>
      <c r="N101" s="12"/>
    </row>
    <row r="102" spans="10:14" x14ac:dyDescent="0.25">
      <c r="J102" s="12"/>
      <c r="K102" s="12"/>
      <c r="L102" s="12"/>
      <c r="M102" s="12"/>
      <c r="N102" s="12"/>
    </row>
    <row r="103" spans="10:14" x14ac:dyDescent="0.25">
      <c r="J103" s="12"/>
      <c r="K103" s="12"/>
      <c r="L103" s="12"/>
      <c r="M103" s="12"/>
      <c r="N103" s="12"/>
    </row>
    <row r="104" spans="10:14" x14ac:dyDescent="0.25">
      <c r="J104" s="12"/>
      <c r="K104" s="12"/>
      <c r="L104" s="12"/>
      <c r="M104" s="12"/>
      <c r="N104" s="12"/>
    </row>
    <row r="105" spans="10:14" x14ac:dyDescent="0.25">
      <c r="J105" s="12"/>
      <c r="K105" s="12"/>
      <c r="L105" s="12"/>
      <c r="M105" s="12"/>
      <c r="N105" s="12"/>
    </row>
    <row r="106" spans="10:14" x14ac:dyDescent="0.25">
      <c r="J106" s="12"/>
      <c r="K106" s="12"/>
      <c r="L106" s="12"/>
      <c r="M106" s="12"/>
      <c r="N106" s="12"/>
    </row>
    <row r="107" spans="10:14" x14ac:dyDescent="0.25">
      <c r="J107" s="12"/>
      <c r="K107" s="12"/>
      <c r="L107" s="12"/>
      <c r="M107" s="12"/>
      <c r="N107" s="12"/>
    </row>
    <row r="108" spans="10:14" x14ac:dyDescent="0.25">
      <c r="J108" s="12"/>
      <c r="K108" s="12"/>
      <c r="L108" s="12"/>
      <c r="M108" s="12"/>
      <c r="N108" s="12"/>
    </row>
    <row r="109" spans="10:14" x14ac:dyDescent="0.25">
      <c r="J109" s="12"/>
      <c r="K109" s="12"/>
      <c r="L109" s="12"/>
      <c r="M109" s="12"/>
      <c r="N109" s="12"/>
    </row>
    <row r="110" spans="10:14" x14ac:dyDescent="0.25">
      <c r="J110" s="12"/>
      <c r="K110" s="12"/>
      <c r="L110" s="12"/>
      <c r="M110" s="12"/>
      <c r="N110" s="12"/>
    </row>
    <row r="111" spans="10:14" x14ac:dyDescent="0.25">
      <c r="J111" s="12"/>
      <c r="K111" s="12"/>
      <c r="L111" s="12"/>
      <c r="M111" s="12"/>
      <c r="N111" s="12"/>
    </row>
    <row r="112" spans="10:14" x14ac:dyDescent="0.25">
      <c r="J112" s="12"/>
      <c r="K112" s="12"/>
      <c r="L112" s="12"/>
      <c r="M112" s="12"/>
      <c r="N112" s="12"/>
    </row>
    <row r="113" spans="10:14" x14ac:dyDescent="0.25">
      <c r="J113" s="12"/>
      <c r="K113" s="12"/>
      <c r="L113" s="12"/>
      <c r="M113" s="12"/>
      <c r="N113" s="12"/>
    </row>
    <row r="114" spans="10:14" x14ac:dyDescent="0.25">
      <c r="J114" s="12"/>
      <c r="K114" s="12"/>
      <c r="L114" s="12"/>
      <c r="M114" s="12"/>
      <c r="N114" s="12"/>
    </row>
    <row r="115" spans="10:14" x14ac:dyDescent="0.25">
      <c r="J115" s="12"/>
      <c r="K115" s="12"/>
      <c r="L115" s="12"/>
      <c r="M115" s="12"/>
      <c r="N115" s="12"/>
    </row>
    <row r="116" spans="10:14" x14ac:dyDescent="0.25">
      <c r="J116" s="12"/>
      <c r="K116" s="12"/>
      <c r="L116" s="12"/>
      <c r="M116" s="12"/>
      <c r="N116" s="12"/>
    </row>
    <row r="117" spans="10:14" x14ac:dyDescent="0.25">
      <c r="J117" s="12"/>
      <c r="K117" s="12"/>
      <c r="L117" s="12"/>
      <c r="M117" s="12"/>
      <c r="N117" s="12"/>
    </row>
    <row r="118" spans="10:14" x14ac:dyDescent="0.25">
      <c r="J118" s="12"/>
      <c r="K118" s="12"/>
      <c r="L118" s="12"/>
      <c r="M118" s="12"/>
      <c r="N118" s="12"/>
    </row>
    <row r="119" spans="10:14" x14ac:dyDescent="0.25">
      <c r="J119" s="12"/>
      <c r="K119" s="12"/>
      <c r="L119" s="12"/>
      <c r="M119" s="12"/>
      <c r="N119" s="12"/>
    </row>
    <row r="120" spans="10:14" x14ac:dyDescent="0.25">
      <c r="J120" s="12"/>
      <c r="K120" s="12"/>
      <c r="L120" s="12"/>
      <c r="M120" s="12"/>
      <c r="N120" s="12"/>
    </row>
    <row r="121" spans="10:14" x14ac:dyDescent="0.25">
      <c r="J121" s="12"/>
      <c r="K121" s="12"/>
      <c r="L121" s="12"/>
      <c r="M121" s="12"/>
      <c r="N121" s="12"/>
    </row>
  </sheetData>
  <mergeCells count="3">
    <mergeCell ref="E29:E32"/>
    <mergeCell ref="D38:H38"/>
    <mergeCell ref="E4:E26"/>
  </mergeCells>
  <hyperlinks>
    <hyperlink ref="H35" r:id="rId1" xr:uid="{EBD77937-09B9-405F-AF94-7499E4EBE646}"/>
    <hyperlink ref="H27" r:id="rId2" xr:uid="{7B850E1D-6938-4A40-9FA2-D53646958B0B}"/>
    <hyperlink ref="H21" r:id="rId3" xr:uid="{FF4FBB73-70FF-4F0B-BE4B-6DBCCB37C464}"/>
    <hyperlink ref="H22" r:id="rId4" xr:uid="{3540605E-8519-483C-BC43-93BDCC5E64E8}"/>
    <hyperlink ref="H23" r:id="rId5" xr:uid="{BA08C162-C533-4900-8DC5-BECC3DAE6EED}"/>
    <hyperlink ref="H18" r:id="rId6" xr:uid="{CF6AD36A-BB17-4561-9F4B-C6B6FCF3370E}"/>
    <hyperlink ref="H19" r:id="rId7" xr:uid="{6EB72425-DCF0-40BD-9491-063A2A938B32}"/>
    <hyperlink ref="H20" r:id="rId8" xr:uid="{193DD497-8F62-464F-B081-0FD73F734D3B}"/>
    <hyperlink ref="H24" r:id="rId9" xr:uid="{1C1F55EF-0E7A-4F1D-ABB4-98B324954A3B}"/>
    <hyperlink ref="H25" r:id="rId10" xr:uid="{DF27339D-3487-4475-B312-B34881B8A4D2}"/>
    <hyperlink ref="H4" r:id="rId11" xr:uid="{8A1657CC-01BA-41E2-AB8E-FEF98ECD571F}"/>
    <hyperlink ref="H7" r:id="rId12" xr:uid="{EF472B37-F380-49EA-BBE6-1925E202AADD}"/>
    <hyperlink ref="H8" r:id="rId13" xr:uid="{EEF99CB1-8E2F-4885-9D4E-413EE4B4351C}"/>
    <hyperlink ref="H17" r:id="rId14" xr:uid="{B59A6895-B08F-43A3-A0D2-2AF83563A48B}"/>
    <hyperlink ref="H14" r:id="rId15" xr:uid="{53D68EEC-E344-4F13-A5BD-B9B1D0F97DB0}"/>
    <hyperlink ref="H15" r:id="rId16" xr:uid="{46FDF84E-3C43-4541-88CB-A9C415D53AF6}"/>
    <hyperlink ref="H16" r:id="rId17" xr:uid="{C6542EBC-7DF5-4855-B5BD-957B5A0156AF}"/>
    <hyperlink ref="H13" r:id="rId18" xr:uid="{987158E5-7F5C-476E-AB72-28E78FD07EED}"/>
    <hyperlink ref="H12" r:id="rId19" xr:uid="{A8CA46A8-D94D-4C26-8047-2C4F4C349FC5}"/>
    <hyperlink ref="H11" r:id="rId20" xr:uid="{7770D968-F999-4DB7-9AF0-7A7BE7BBD19F}"/>
    <hyperlink ref="H10" r:id="rId21" xr:uid="{9477CC50-FD57-4BB1-9014-16D4B6CD551D}"/>
    <hyperlink ref="H9" r:id="rId22" xr:uid="{E28FEC0E-F211-4F34-857B-04A7E54850E3}"/>
    <hyperlink ref="H6" r:id="rId23" xr:uid="{5FD7DAB5-6A91-4BD2-B8E3-8412DB69998F}"/>
    <hyperlink ref="H5" r:id="rId24" xr:uid="{BC216BE8-C878-424C-9C4D-967229379BDF}"/>
    <hyperlink ref="H26" r:id="rId25" xr:uid="{F01045D6-0E7C-468B-87D3-9B90C1E48574}"/>
    <hyperlink ref="H28" r:id="rId26" xr:uid="{A4629D9C-A238-468D-A8FB-58AC4E42F817}"/>
    <hyperlink ref="H29" r:id="rId27" xr:uid="{AE99C79E-021A-4256-9D6C-706E617B169C}"/>
    <hyperlink ref="H31" r:id="rId28" xr:uid="{C88F411E-C7D3-41D6-BCEE-DD5C8AC3BA8C}"/>
    <hyperlink ref="H32" r:id="rId29" xr:uid="{36173297-2028-402A-8795-C63677055878}"/>
    <hyperlink ref="H34" r:id="rId30" xr:uid="{64F16774-F31C-4282-9F26-F87C71C55507}"/>
    <hyperlink ref="H33" r:id="rId31" xr:uid="{F9DC2354-F39C-4136-9BD0-072AD9458012}"/>
    <hyperlink ref="H36" r:id="rId32" xr:uid="{E6481547-A2FE-4D9B-A764-AD49D6FF678D}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Elektrikal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Ridwan Bahari</dc:creator>
  <cp:lastModifiedBy>Ridwan Bahari</cp:lastModifiedBy>
  <dcterms:created xsi:type="dcterms:W3CDTF">2024-07-13T14:33:38Z</dcterms:created>
  <dcterms:modified xsi:type="dcterms:W3CDTF">2024-07-13T17:01:03Z</dcterms:modified>
</cp:coreProperties>
</file>