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300" windowWidth="15120" windowHeight="7500" tabRatio="938" activeTab="7"/>
  </bookViews>
  <sheets>
    <sheet name="ライター10月" sheetId="2" r:id="rId1"/>
    <sheet name="ライター11月" sheetId="5" r:id="rId2"/>
    <sheet name="ライター12月" sheetId="6" r:id="rId3"/>
    <sheet name="ライター1月" sheetId="9" r:id="rId4"/>
    <sheet name="ライター2月" sheetId="11" r:id="rId5"/>
    <sheet name="ライター3月" sheetId="13" r:id="rId6"/>
    <sheet name="ライター4月" sheetId="15" r:id="rId7"/>
    <sheet name="ライター5月" sheetId="16" r:id="rId8"/>
    <sheet name="モデル10月" sheetId="1" r:id="rId9"/>
    <sheet name="モデル11月" sheetId="3" r:id="rId10"/>
    <sheet name="モデル12月" sheetId="7" r:id="rId11"/>
    <sheet name="モデル1月" sheetId="10" r:id="rId12"/>
    <sheet name="モデル 2月" sheetId="12" r:id="rId13"/>
    <sheet name="モデル 3月" sheetId="14" r:id="rId14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8" i="16" l="1"/>
  <c r="H57" i="16" l="1"/>
  <c r="H56" i="16" l="1"/>
  <c r="H55" i="16" l="1"/>
  <c r="I64" i="16"/>
  <c r="F60" i="16"/>
  <c r="H59" i="16"/>
  <c r="I59" i="16" s="1"/>
  <c r="H54" i="16"/>
  <c r="I54" i="16" s="1"/>
  <c r="H53" i="16"/>
  <c r="I53" i="16" s="1"/>
  <c r="H52" i="16"/>
  <c r="I52" i="16" s="1"/>
  <c r="H51" i="16"/>
  <c r="I51" i="16" s="1"/>
  <c r="H50" i="16"/>
  <c r="I50" i="16" s="1"/>
  <c r="H49" i="16"/>
  <c r="I49" i="16" s="1"/>
  <c r="H48" i="16"/>
  <c r="I48" i="16" s="1"/>
  <c r="H47" i="16"/>
  <c r="I47" i="16" s="1"/>
  <c r="H46" i="16"/>
  <c r="I46" i="16" s="1"/>
  <c r="H45" i="16"/>
  <c r="I45" i="16" s="1"/>
  <c r="H44" i="16"/>
  <c r="I44" i="16" s="1"/>
  <c r="H43" i="16"/>
  <c r="I43" i="16" s="1"/>
  <c r="H42" i="16"/>
  <c r="I42" i="16" s="1"/>
  <c r="H41" i="16"/>
  <c r="I41" i="16" s="1"/>
  <c r="H40" i="16"/>
  <c r="I40" i="16" s="1"/>
  <c r="H39" i="16"/>
  <c r="I39" i="16" s="1"/>
  <c r="H38" i="16"/>
  <c r="I38" i="16" s="1"/>
  <c r="H37" i="16"/>
  <c r="I37" i="16" s="1"/>
  <c r="H36" i="16"/>
  <c r="I36" i="16" s="1"/>
  <c r="H35" i="16"/>
  <c r="I35" i="16" s="1"/>
  <c r="H34" i="16"/>
  <c r="I34" i="16" s="1"/>
  <c r="H33" i="16"/>
  <c r="I33" i="16" s="1"/>
  <c r="H32" i="16"/>
  <c r="I32" i="16" s="1"/>
  <c r="H31" i="16"/>
  <c r="I31" i="16" s="1"/>
  <c r="H30" i="16"/>
  <c r="I30" i="16" s="1"/>
  <c r="H29" i="16"/>
  <c r="I29" i="16" s="1"/>
  <c r="H28" i="16"/>
  <c r="I28" i="16" s="1"/>
  <c r="H27" i="16"/>
  <c r="I27" i="16" s="1"/>
  <c r="H26" i="16"/>
  <c r="I26" i="16" s="1"/>
  <c r="H25" i="16"/>
  <c r="I25" i="16" s="1"/>
  <c r="H24" i="16"/>
  <c r="I24" i="16" s="1"/>
  <c r="H23" i="16"/>
  <c r="I23" i="16" s="1"/>
  <c r="H22" i="16"/>
  <c r="I22" i="16" s="1"/>
  <c r="H21" i="16"/>
  <c r="I21" i="16" s="1"/>
  <c r="H20" i="16"/>
  <c r="I20" i="16" s="1"/>
  <c r="H19" i="16"/>
  <c r="I19" i="16" s="1"/>
  <c r="H18" i="16"/>
  <c r="I18" i="16" s="1"/>
  <c r="H17" i="16"/>
  <c r="I17" i="16" s="1"/>
  <c r="H16" i="16"/>
  <c r="I16" i="16" s="1"/>
  <c r="H15" i="16"/>
  <c r="I15" i="16" s="1"/>
  <c r="H14" i="16"/>
  <c r="I14" i="16" s="1"/>
  <c r="H13" i="16"/>
  <c r="I13" i="16" s="1"/>
  <c r="H12" i="16"/>
  <c r="I12" i="16" s="1"/>
  <c r="H11" i="16"/>
  <c r="I11" i="16" s="1"/>
  <c r="H10" i="16"/>
  <c r="I10" i="16" s="1"/>
  <c r="H9" i="16"/>
  <c r="I9" i="16" s="1"/>
  <c r="H8" i="16"/>
  <c r="I8" i="16" s="1"/>
  <c r="H7" i="16"/>
  <c r="I7" i="16" s="1"/>
  <c r="H6" i="16"/>
  <c r="I6" i="16" s="1"/>
  <c r="H5" i="16"/>
  <c r="I5" i="16" s="1"/>
  <c r="G54" i="15"/>
  <c r="H54" i="15" s="1"/>
  <c r="G53" i="15"/>
  <c r="H53" i="15" s="1"/>
  <c r="G52" i="15"/>
  <c r="H52" i="15" s="1"/>
  <c r="G49" i="15"/>
  <c r="H49" i="15"/>
  <c r="G50" i="15"/>
  <c r="H50" i="15" s="1"/>
  <c r="H60" i="15"/>
  <c r="G5" i="15"/>
  <c r="H5" i="15"/>
  <c r="G6" i="15"/>
  <c r="H6" i="15" s="1"/>
  <c r="G7" i="15"/>
  <c r="H7" i="15" s="1"/>
  <c r="G8" i="15"/>
  <c r="H8" i="15" s="1"/>
  <c r="G9" i="15"/>
  <c r="H9" i="15"/>
  <c r="G10" i="15"/>
  <c r="H10" i="15" s="1"/>
  <c r="G11" i="15"/>
  <c r="H11" i="15" s="1"/>
  <c r="G12" i="15"/>
  <c r="H12" i="15" s="1"/>
  <c r="G13" i="15"/>
  <c r="H13" i="15" s="1"/>
  <c r="G14" i="15"/>
  <c r="H14" i="15" s="1"/>
  <c r="G15" i="15"/>
  <c r="H15" i="15"/>
  <c r="G16" i="15"/>
  <c r="H16" i="15" s="1"/>
  <c r="G17" i="15"/>
  <c r="H17" i="15" s="1"/>
  <c r="G18" i="15"/>
  <c r="H18" i="15" s="1"/>
  <c r="G19" i="15"/>
  <c r="H19" i="15" s="1"/>
  <c r="G20" i="15"/>
  <c r="H20" i="15" s="1"/>
  <c r="G21" i="15"/>
  <c r="H21" i="15"/>
  <c r="G22" i="15"/>
  <c r="H22" i="15" s="1"/>
  <c r="G23" i="15"/>
  <c r="H23" i="15" s="1"/>
  <c r="G24" i="15"/>
  <c r="H24" i="15" s="1"/>
  <c r="G25" i="15"/>
  <c r="H25" i="15"/>
  <c r="G26" i="15"/>
  <c r="H26" i="15" s="1"/>
  <c r="G27" i="15"/>
  <c r="H27" i="15" s="1"/>
  <c r="G28" i="15"/>
  <c r="H28" i="15" s="1"/>
  <c r="G29" i="15"/>
  <c r="H29" i="15" s="1"/>
  <c r="G30" i="15"/>
  <c r="H30" i="15" s="1"/>
  <c r="G31" i="15"/>
  <c r="H31" i="15"/>
  <c r="G32" i="15"/>
  <c r="H32" i="15" s="1"/>
  <c r="G33" i="15"/>
  <c r="H33" i="15" s="1"/>
  <c r="G34" i="15"/>
  <c r="H34" i="15" s="1"/>
  <c r="G35" i="15"/>
  <c r="H35" i="15" s="1"/>
  <c r="G36" i="15"/>
  <c r="H36" i="15" s="1"/>
  <c r="G37" i="15"/>
  <c r="H37" i="15"/>
  <c r="G38" i="15"/>
  <c r="H38" i="15" s="1"/>
  <c r="G39" i="15"/>
  <c r="H39" i="15" s="1"/>
  <c r="G40" i="15"/>
  <c r="H40" i="15" s="1"/>
  <c r="G41" i="15"/>
  <c r="H41" i="15"/>
  <c r="G42" i="15"/>
  <c r="H42" i="15" s="1"/>
  <c r="G43" i="15"/>
  <c r="H43" i="15" s="1"/>
  <c r="G44" i="15"/>
  <c r="H44" i="15" s="1"/>
  <c r="G45" i="15"/>
  <c r="H45" i="15" s="1"/>
  <c r="G46" i="15"/>
  <c r="H46" i="15" s="1"/>
  <c r="G47" i="15"/>
  <c r="H47" i="15"/>
  <c r="G51" i="15"/>
  <c r="H51" i="15" s="1"/>
  <c r="G55" i="15"/>
  <c r="H55" i="15" s="1"/>
  <c r="G48" i="15"/>
  <c r="H48" i="15" s="1"/>
  <c r="F56" i="15"/>
  <c r="H25" i="13"/>
  <c r="I25" i="13"/>
  <c r="P36" i="14"/>
  <c r="U17" i="14"/>
  <c r="U21" i="14"/>
  <c r="U20" i="14"/>
  <c r="U19" i="14"/>
  <c r="U18" i="14"/>
  <c r="H49" i="13"/>
  <c r="H48" i="13"/>
  <c r="I48" i="13"/>
  <c r="H47" i="13"/>
  <c r="I47" i="13"/>
  <c r="H44" i="13"/>
  <c r="I44" i="13"/>
  <c r="H46" i="13"/>
  <c r="I46" i="13"/>
  <c r="H50" i="13"/>
  <c r="I50" i="13"/>
  <c r="F12" i="14"/>
  <c r="F6" i="14"/>
  <c r="G6" i="14"/>
  <c r="G36" i="14"/>
  <c r="F36" i="14"/>
  <c r="F35" i="14"/>
  <c r="G35" i="14"/>
  <c r="F34" i="14"/>
  <c r="G34" i="14"/>
  <c r="F33" i="14"/>
  <c r="G33" i="14"/>
  <c r="F32" i="14"/>
  <c r="G32" i="14"/>
  <c r="F31" i="14"/>
  <c r="G31" i="14"/>
  <c r="F30" i="14"/>
  <c r="G30" i="14"/>
  <c r="F29" i="14"/>
  <c r="G29" i="14"/>
  <c r="F28" i="14"/>
  <c r="G28" i="14"/>
  <c r="G27" i="14"/>
  <c r="F26" i="14"/>
  <c r="G26" i="14"/>
  <c r="F25" i="14"/>
  <c r="G25" i="14"/>
  <c r="F24" i="14"/>
  <c r="G24" i="14"/>
  <c r="F23" i="14"/>
  <c r="G23" i="14"/>
  <c r="F22" i="14"/>
  <c r="G22" i="14"/>
  <c r="F21" i="14"/>
  <c r="G21" i="14"/>
  <c r="F20" i="14"/>
  <c r="G20" i="14"/>
  <c r="F19" i="14"/>
  <c r="G19" i="14"/>
  <c r="F18" i="14"/>
  <c r="G18" i="14"/>
  <c r="F17" i="14"/>
  <c r="G17" i="14"/>
  <c r="F16" i="14"/>
  <c r="G16" i="14"/>
  <c r="F15" i="14"/>
  <c r="G15" i="14"/>
  <c r="F14" i="14"/>
  <c r="G14" i="14"/>
  <c r="F13" i="14"/>
  <c r="G13" i="14"/>
  <c r="F11" i="14"/>
  <c r="G11" i="14"/>
  <c r="F10" i="14"/>
  <c r="G10" i="14"/>
  <c r="F9" i="14"/>
  <c r="G9" i="14"/>
  <c r="F8" i="14"/>
  <c r="G8" i="14"/>
  <c r="F7" i="14"/>
  <c r="G7" i="14"/>
  <c r="F5" i="14"/>
  <c r="G5" i="14"/>
  <c r="P27" i="12"/>
  <c r="I56" i="13"/>
  <c r="H5" i="13"/>
  <c r="I5" i="13"/>
  <c r="H6" i="13"/>
  <c r="I6" i="13"/>
  <c r="H7" i="13"/>
  <c r="I7" i="13"/>
  <c r="H8" i="13"/>
  <c r="I8" i="13"/>
  <c r="H9" i="13"/>
  <c r="I9" i="13"/>
  <c r="H10" i="13"/>
  <c r="I10" i="13"/>
  <c r="H11" i="13"/>
  <c r="I11" i="13"/>
  <c r="H12" i="13"/>
  <c r="I12" i="13"/>
  <c r="H13" i="13"/>
  <c r="I13" i="13"/>
  <c r="H14" i="13"/>
  <c r="I14" i="13"/>
  <c r="H15" i="13"/>
  <c r="I15" i="13"/>
  <c r="H16" i="13"/>
  <c r="I16" i="13"/>
  <c r="H17" i="13"/>
  <c r="I17" i="13"/>
  <c r="H18" i="13"/>
  <c r="I18" i="13"/>
  <c r="H19" i="13"/>
  <c r="I19" i="13"/>
  <c r="H20" i="13"/>
  <c r="I20" i="13"/>
  <c r="H21" i="13"/>
  <c r="I21" i="13"/>
  <c r="H22" i="13"/>
  <c r="I22" i="13"/>
  <c r="H23" i="13"/>
  <c r="I23" i="13"/>
  <c r="H24" i="13"/>
  <c r="I24" i="13"/>
  <c r="H26" i="13"/>
  <c r="I26" i="13"/>
  <c r="H27" i="13"/>
  <c r="I27" i="13"/>
  <c r="H28" i="13"/>
  <c r="I28" i="13"/>
  <c r="H29" i="13"/>
  <c r="I29" i="13"/>
  <c r="H30" i="13"/>
  <c r="I30" i="13"/>
  <c r="H31" i="13"/>
  <c r="I31" i="13"/>
  <c r="H32" i="13"/>
  <c r="I32" i="13"/>
  <c r="H33" i="13"/>
  <c r="I33" i="13"/>
  <c r="H34" i="13"/>
  <c r="I34" i="13"/>
  <c r="H35" i="13"/>
  <c r="I35" i="13"/>
  <c r="H36" i="13"/>
  <c r="I36" i="13"/>
  <c r="H37" i="13"/>
  <c r="I37" i="13"/>
  <c r="H38" i="13"/>
  <c r="I38" i="13"/>
  <c r="H39" i="13"/>
  <c r="I39" i="13"/>
  <c r="H40" i="13"/>
  <c r="I40" i="13"/>
  <c r="H41" i="13"/>
  <c r="I41" i="13"/>
  <c r="H42" i="13"/>
  <c r="I42" i="13"/>
  <c r="H43" i="13"/>
  <c r="I43" i="13"/>
  <c r="H45" i="13"/>
  <c r="I45" i="13"/>
  <c r="H51" i="13"/>
  <c r="I51" i="13"/>
  <c r="G52" i="13"/>
  <c r="G44" i="11"/>
  <c r="H44" i="11"/>
  <c r="H50" i="11"/>
  <c r="K26" i="10"/>
  <c r="F28" i="10"/>
  <c r="F35" i="12"/>
  <c r="G35" i="12"/>
  <c r="F34" i="12"/>
  <c r="G34" i="12"/>
  <c r="F33" i="12"/>
  <c r="G33" i="12"/>
  <c r="F32" i="12"/>
  <c r="G32" i="12"/>
  <c r="F31" i="12"/>
  <c r="G31" i="12"/>
  <c r="F30" i="12"/>
  <c r="G30" i="12"/>
  <c r="F29" i="12"/>
  <c r="G29" i="12"/>
  <c r="F28" i="12"/>
  <c r="G28" i="12"/>
  <c r="G27" i="12"/>
  <c r="F26" i="12"/>
  <c r="G26" i="12"/>
  <c r="F25" i="12"/>
  <c r="G25" i="12"/>
  <c r="F24" i="12"/>
  <c r="G24" i="12"/>
  <c r="F23" i="12"/>
  <c r="G23" i="12"/>
  <c r="F22" i="12"/>
  <c r="G22" i="12"/>
  <c r="F21" i="12"/>
  <c r="G21" i="12"/>
  <c r="F20" i="12"/>
  <c r="G20" i="12"/>
  <c r="F19" i="12"/>
  <c r="G19" i="12"/>
  <c r="F18" i="12"/>
  <c r="G18" i="12"/>
  <c r="F17" i="12"/>
  <c r="G17" i="12"/>
  <c r="F16" i="12"/>
  <c r="G16" i="12"/>
  <c r="F15" i="12"/>
  <c r="G15" i="12"/>
  <c r="F14" i="12"/>
  <c r="G14" i="12"/>
  <c r="F13" i="12"/>
  <c r="G13" i="12"/>
  <c r="F11" i="12"/>
  <c r="G11" i="12"/>
  <c r="F10" i="12"/>
  <c r="G10" i="12"/>
  <c r="F9" i="12"/>
  <c r="G9" i="12"/>
  <c r="F8" i="12"/>
  <c r="G8" i="12"/>
  <c r="F7" i="12"/>
  <c r="G7" i="12"/>
  <c r="F6" i="12"/>
  <c r="F5" i="12"/>
  <c r="G5" i="12"/>
  <c r="F30" i="10"/>
  <c r="G40" i="11"/>
  <c r="H40" i="11"/>
  <c r="G39" i="9"/>
  <c r="H39" i="9"/>
  <c r="F36" i="12"/>
  <c r="G6" i="12"/>
  <c r="G36" i="12"/>
  <c r="F46" i="11"/>
  <c r="G45" i="11"/>
  <c r="H45" i="11"/>
  <c r="G43" i="11"/>
  <c r="H43" i="11"/>
  <c r="G42" i="11"/>
  <c r="H42" i="11"/>
  <c r="G41" i="11"/>
  <c r="H41" i="11"/>
  <c r="G39" i="11"/>
  <c r="H39" i="11"/>
  <c r="G38" i="11"/>
  <c r="H38" i="11"/>
  <c r="G37" i="11"/>
  <c r="H37" i="11"/>
  <c r="G36" i="11"/>
  <c r="H36" i="11"/>
  <c r="G35" i="11"/>
  <c r="H35" i="11"/>
  <c r="G34" i="11"/>
  <c r="H34" i="11"/>
  <c r="G33" i="11"/>
  <c r="H33" i="11"/>
  <c r="G32" i="11"/>
  <c r="H32" i="11"/>
  <c r="G31" i="11"/>
  <c r="H31" i="11"/>
  <c r="G30" i="11"/>
  <c r="H30" i="11"/>
  <c r="G29" i="11"/>
  <c r="H29" i="11"/>
  <c r="G28" i="11"/>
  <c r="H28" i="11"/>
  <c r="G27" i="11"/>
  <c r="H27" i="11"/>
  <c r="G26" i="11"/>
  <c r="H26" i="11"/>
  <c r="G25" i="11"/>
  <c r="H25" i="11"/>
  <c r="G24" i="11"/>
  <c r="H24" i="11"/>
  <c r="G23" i="11"/>
  <c r="H23" i="11"/>
  <c r="G22" i="11"/>
  <c r="H22" i="11"/>
  <c r="G21" i="11"/>
  <c r="H21" i="11"/>
  <c r="G20" i="11"/>
  <c r="H20" i="11"/>
  <c r="G19" i="11"/>
  <c r="H19" i="11"/>
  <c r="G18" i="11"/>
  <c r="H18" i="11"/>
  <c r="G17" i="11"/>
  <c r="H17" i="11"/>
  <c r="G16" i="11"/>
  <c r="H16" i="11"/>
  <c r="G15" i="11"/>
  <c r="H15" i="11"/>
  <c r="G14" i="11"/>
  <c r="H14" i="11"/>
  <c r="G13" i="11"/>
  <c r="H13" i="11"/>
  <c r="G12" i="11"/>
  <c r="H12" i="11"/>
  <c r="G11" i="11"/>
  <c r="H11" i="11"/>
  <c r="G10" i="11"/>
  <c r="H10" i="11"/>
  <c r="G9" i="11"/>
  <c r="H9" i="11"/>
  <c r="G8" i="11"/>
  <c r="H8" i="11"/>
  <c r="G7" i="11"/>
  <c r="H7" i="11"/>
  <c r="G6" i="11"/>
  <c r="H6" i="11"/>
  <c r="G5" i="11"/>
  <c r="H5" i="11"/>
  <c r="H46" i="11"/>
  <c r="G46" i="11"/>
  <c r="G43" i="9"/>
  <c r="H43" i="9"/>
  <c r="G42" i="9"/>
  <c r="H42" i="9"/>
  <c r="H39" i="6"/>
  <c r="H40" i="6"/>
  <c r="H38" i="6"/>
  <c r="H37" i="6"/>
  <c r="F35" i="10"/>
  <c r="G35" i="10"/>
  <c r="F34" i="10"/>
  <c r="G34" i="10"/>
  <c r="F33" i="10"/>
  <c r="G33" i="10"/>
  <c r="F32" i="10"/>
  <c r="G32" i="10"/>
  <c r="F31" i="10"/>
  <c r="G31" i="10"/>
  <c r="G30" i="10"/>
  <c r="F29" i="10"/>
  <c r="G29" i="10"/>
  <c r="G28" i="10"/>
  <c r="G27" i="10"/>
  <c r="F26" i="10"/>
  <c r="G26" i="10"/>
  <c r="F25" i="10"/>
  <c r="G25" i="10"/>
  <c r="F24" i="10"/>
  <c r="G24" i="10"/>
  <c r="F23" i="10"/>
  <c r="G23" i="10"/>
  <c r="F22" i="10"/>
  <c r="G22" i="10"/>
  <c r="F21" i="10"/>
  <c r="G21" i="10"/>
  <c r="F20" i="10"/>
  <c r="G20" i="10"/>
  <c r="F19" i="10"/>
  <c r="G19" i="10"/>
  <c r="F18" i="10"/>
  <c r="G18" i="10"/>
  <c r="F17" i="10"/>
  <c r="G17" i="10"/>
  <c r="F16" i="10"/>
  <c r="G16" i="10"/>
  <c r="F15" i="10"/>
  <c r="G15" i="10"/>
  <c r="F14" i="10"/>
  <c r="G14" i="10"/>
  <c r="F13" i="10"/>
  <c r="G13" i="10"/>
  <c r="F11" i="10"/>
  <c r="G11" i="10"/>
  <c r="F10" i="10"/>
  <c r="G10" i="10"/>
  <c r="F9" i="10"/>
  <c r="G9" i="10"/>
  <c r="F8" i="10"/>
  <c r="G8" i="10"/>
  <c r="F7" i="10"/>
  <c r="G7" i="10"/>
  <c r="F6" i="10"/>
  <c r="F5" i="10"/>
  <c r="G5" i="10"/>
  <c r="F36" i="10"/>
  <c r="G6" i="10"/>
  <c r="G36" i="10"/>
  <c r="H52" i="9"/>
  <c r="H47" i="6"/>
  <c r="F46" i="9"/>
  <c r="G45" i="9"/>
  <c r="H45" i="9"/>
  <c r="G44" i="9"/>
  <c r="H44" i="9"/>
  <c r="G41" i="9"/>
  <c r="H41" i="9"/>
  <c r="G40" i="9"/>
  <c r="H40" i="9"/>
  <c r="G38" i="9"/>
  <c r="H38" i="9"/>
  <c r="G37" i="9"/>
  <c r="H37" i="9"/>
  <c r="G36" i="9"/>
  <c r="H36" i="9"/>
  <c r="G35" i="9"/>
  <c r="H35" i="9"/>
  <c r="G34" i="9"/>
  <c r="H34" i="9"/>
  <c r="G33" i="9"/>
  <c r="H33" i="9"/>
  <c r="G32" i="9"/>
  <c r="H32" i="9"/>
  <c r="G31" i="9"/>
  <c r="H31" i="9"/>
  <c r="G30" i="9"/>
  <c r="H30" i="9"/>
  <c r="G29" i="9"/>
  <c r="H29" i="9"/>
  <c r="G28" i="9"/>
  <c r="H28" i="9"/>
  <c r="G27" i="9"/>
  <c r="H27" i="9"/>
  <c r="G26" i="9"/>
  <c r="H26" i="9"/>
  <c r="G25" i="9"/>
  <c r="H25" i="9"/>
  <c r="G24" i="9"/>
  <c r="H24" i="9"/>
  <c r="G23" i="9"/>
  <c r="H23" i="9"/>
  <c r="G22" i="9"/>
  <c r="H22" i="9"/>
  <c r="G21" i="9"/>
  <c r="H21" i="9"/>
  <c r="G20" i="9"/>
  <c r="H20" i="9"/>
  <c r="G19" i="9"/>
  <c r="H19" i="9"/>
  <c r="G18" i="9"/>
  <c r="H18" i="9"/>
  <c r="G17" i="9"/>
  <c r="H17" i="9"/>
  <c r="G16" i="9"/>
  <c r="H16" i="9"/>
  <c r="G15" i="9"/>
  <c r="H15" i="9"/>
  <c r="G14" i="9"/>
  <c r="H14" i="9"/>
  <c r="G13" i="9"/>
  <c r="H13" i="9"/>
  <c r="G12" i="9"/>
  <c r="H12" i="9"/>
  <c r="G11" i="9"/>
  <c r="H11" i="9"/>
  <c r="G10" i="9"/>
  <c r="H10" i="9"/>
  <c r="G9" i="9"/>
  <c r="H9" i="9"/>
  <c r="G8" i="9"/>
  <c r="H8" i="9"/>
  <c r="G7" i="9"/>
  <c r="H7" i="9"/>
  <c r="G6" i="9"/>
  <c r="H6" i="9"/>
  <c r="G5" i="9"/>
  <c r="G46" i="9"/>
  <c r="H5" i="9"/>
  <c r="G37" i="6"/>
  <c r="G40" i="6"/>
  <c r="G39" i="6"/>
  <c r="F5" i="7"/>
  <c r="G5" i="7"/>
  <c r="G38" i="6"/>
  <c r="H43" i="5"/>
  <c r="F34" i="7"/>
  <c r="G34" i="7"/>
  <c r="F33" i="7"/>
  <c r="G33" i="7"/>
  <c r="F32" i="7"/>
  <c r="G32" i="7"/>
  <c r="F31" i="7"/>
  <c r="G31" i="7"/>
  <c r="F30" i="7"/>
  <c r="G30" i="7"/>
  <c r="G29" i="7"/>
  <c r="F28" i="7"/>
  <c r="G28" i="7"/>
  <c r="F27" i="7"/>
  <c r="G27" i="7"/>
  <c r="G26" i="7"/>
  <c r="F25" i="7"/>
  <c r="G25" i="7"/>
  <c r="F24" i="7"/>
  <c r="G24" i="7"/>
  <c r="F23" i="7"/>
  <c r="G23" i="7"/>
  <c r="F22" i="7"/>
  <c r="G22" i="7"/>
  <c r="F21" i="7"/>
  <c r="G21" i="7"/>
  <c r="F20" i="7"/>
  <c r="G20" i="7"/>
  <c r="F19" i="7"/>
  <c r="G19" i="7"/>
  <c r="F18" i="7"/>
  <c r="G18" i="7"/>
  <c r="F17" i="7"/>
  <c r="G17" i="7"/>
  <c r="F16" i="7"/>
  <c r="G16" i="7"/>
  <c r="F15" i="7"/>
  <c r="G15" i="7"/>
  <c r="F14" i="7"/>
  <c r="G14" i="7"/>
  <c r="F13" i="7"/>
  <c r="G13" i="7"/>
  <c r="F12" i="7"/>
  <c r="G12" i="7"/>
  <c r="F11" i="7"/>
  <c r="G11" i="7"/>
  <c r="F10" i="7"/>
  <c r="G10" i="7"/>
  <c r="F9" i="7"/>
  <c r="G9" i="7"/>
  <c r="F8" i="7"/>
  <c r="G8" i="7"/>
  <c r="F7" i="7"/>
  <c r="G7" i="7"/>
  <c r="F6" i="7"/>
  <c r="G6" i="7"/>
  <c r="G35" i="7"/>
  <c r="F35" i="7"/>
  <c r="F43" i="6"/>
  <c r="G42" i="6"/>
  <c r="H42" i="6"/>
  <c r="G41" i="6"/>
  <c r="H41" i="6"/>
  <c r="G36" i="6"/>
  <c r="H36" i="6"/>
  <c r="G35" i="6"/>
  <c r="H35" i="6"/>
  <c r="G34" i="6"/>
  <c r="H34" i="6"/>
  <c r="G33" i="6"/>
  <c r="H33" i="6"/>
  <c r="G32" i="6"/>
  <c r="H32" i="6"/>
  <c r="G31" i="6"/>
  <c r="H31" i="6"/>
  <c r="G30" i="6"/>
  <c r="H30" i="6"/>
  <c r="G29" i="6"/>
  <c r="H29" i="6"/>
  <c r="G28" i="6"/>
  <c r="H28" i="6"/>
  <c r="G27" i="6"/>
  <c r="H27" i="6"/>
  <c r="G26" i="6"/>
  <c r="H26" i="6"/>
  <c r="G25" i="6"/>
  <c r="H25" i="6"/>
  <c r="G24" i="6"/>
  <c r="H24" i="6"/>
  <c r="G23" i="6"/>
  <c r="H23" i="6"/>
  <c r="G22" i="6"/>
  <c r="H22" i="6"/>
  <c r="G21" i="6"/>
  <c r="H21" i="6"/>
  <c r="G20" i="6"/>
  <c r="H20" i="6"/>
  <c r="G19" i="6"/>
  <c r="H19" i="6"/>
  <c r="G18" i="6"/>
  <c r="H18" i="6"/>
  <c r="G17" i="6"/>
  <c r="H17" i="6"/>
  <c r="G16" i="6"/>
  <c r="H16" i="6"/>
  <c r="G15" i="6"/>
  <c r="H15" i="6"/>
  <c r="G14" i="6"/>
  <c r="H14" i="6"/>
  <c r="G13" i="6"/>
  <c r="H13" i="6"/>
  <c r="G12" i="6"/>
  <c r="H12" i="6"/>
  <c r="G11" i="6"/>
  <c r="H11" i="6"/>
  <c r="G10" i="6"/>
  <c r="H10" i="6"/>
  <c r="G9" i="6"/>
  <c r="H9" i="6"/>
  <c r="G8" i="6"/>
  <c r="H8" i="6"/>
  <c r="G7" i="6"/>
  <c r="H7" i="6"/>
  <c r="G6" i="6"/>
  <c r="H6" i="6"/>
  <c r="G5" i="6"/>
  <c r="H5" i="6"/>
  <c r="H43" i="6"/>
  <c r="G43" i="6"/>
  <c r="G37" i="5"/>
  <c r="H37" i="5"/>
  <c r="G36" i="5"/>
  <c r="H36" i="5"/>
  <c r="G34" i="5"/>
  <c r="H34" i="5"/>
  <c r="G33" i="5"/>
  <c r="H33" i="5"/>
  <c r="G35" i="5"/>
  <c r="H35" i="5"/>
  <c r="G31" i="5"/>
  <c r="H31" i="5"/>
  <c r="F39" i="5"/>
  <c r="G38" i="5"/>
  <c r="H38" i="5"/>
  <c r="G32" i="5"/>
  <c r="H32" i="5"/>
  <c r="G30" i="5"/>
  <c r="H30" i="5"/>
  <c r="G29" i="5"/>
  <c r="H29" i="5"/>
  <c r="G28" i="5"/>
  <c r="H28" i="5"/>
  <c r="G27" i="5"/>
  <c r="H27" i="5"/>
  <c r="G26" i="5"/>
  <c r="H26" i="5"/>
  <c r="G25" i="5"/>
  <c r="H25" i="5"/>
  <c r="G24" i="5"/>
  <c r="H24" i="5"/>
  <c r="G23" i="5"/>
  <c r="H23" i="5"/>
  <c r="G22" i="5"/>
  <c r="H22" i="5"/>
  <c r="G21" i="5"/>
  <c r="G20" i="5"/>
  <c r="H20" i="5"/>
  <c r="G19" i="5"/>
  <c r="H19" i="5"/>
  <c r="G18" i="5"/>
  <c r="H18" i="5"/>
  <c r="G17" i="5"/>
  <c r="H17" i="5"/>
  <c r="G16" i="5"/>
  <c r="H16" i="5"/>
  <c r="G15" i="5"/>
  <c r="H15" i="5"/>
  <c r="G14" i="5"/>
  <c r="H14" i="5"/>
  <c r="G13" i="5"/>
  <c r="H13" i="5"/>
  <c r="G12" i="5"/>
  <c r="H12" i="5"/>
  <c r="G11" i="5"/>
  <c r="H11" i="5"/>
  <c r="G10" i="5"/>
  <c r="H10" i="5"/>
  <c r="G9" i="5"/>
  <c r="H9" i="5"/>
  <c r="G8" i="5"/>
  <c r="H8" i="5"/>
  <c r="G7" i="5"/>
  <c r="H7" i="5"/>
  <c r="G6" i="5"/>
  <c r="H6" i="5"/>
  <c r="G5" i="5"/>
  <c r="F34" i="3"/>
  <c r="G34" i="3"/>
  <c r="F33" i="3"/>
  <c r="G33" i="3"/>
  <c r="F32" i="3"/>
  <c r="G32" i="3"/>
  <c r="F31" i="3"/>
  <c r="G31" i="3"/>
  <c r="F30" i="3"/>
  <c r="G30" i="3"/>
  <c r="F29" i="3"/>
  <c r="G29" i="3"/>
  <c r="F28" i="3"/>
  <c r="G28" i="3"/>
  <c r="F27" i="3"/>
  <c r="G27" i="3"/>
  <c r="F26" i="3"/>
  <c r="G26" i="3"/>
  <c r="F25" i="3"/>
  <c r="G25" i="3"/>
  <c r="F24" i="3"/>
  <c r="G24" i="3"/>
  <c r="F23" i="3"/>
  <c r="G23" i="3"/>
  <c r="F22" i="3"/>
  <c r="G22" i="3"/>
  <c r="F21" i="3"/>
  <c r="G21" i="3"/>
  <c r="F20" i="3"/>
  <c r="G20" i="3"/>
  <c r="F19" i="3"/>
  <c r="G19" i="3"/>
  <c r="F18" i="3"/>
  <c r="G18" i="3"/>
  <c r="F17" i="3"/>
  <c r="G17" i="3"/>
  <c r="F16" i="3"/>
  <c r="G16" i="3"/>
  <c r="F15" i="3"/>
  <c r="G15" i="3"/>
  <c r="F14" i="3"/>
  <c r="G14" i="3"/>
  <c r="F13" i="3"/>
  <c r="G13" i="3"/>
  <c r="F12" i="3"/>
  <c r="G12" i="3"/>
  <c r="F11" i="3"/>
  <c r="G11" i="3"/>
  <c r="F10" i="3"/>
  <c r="G10" i="3"/>
  <c r="F9" i="3"/>
  <c r="G9" i="3"/>
  <c r="F8" i="3"/>
  <c r="G8" i="3"/>
  <c r="F7" i="3"/>
  <c r="G7" i="3"/>
  <c r="F6" i="3"/>
  <c r="G6" i="3"/>
  <c r="F5" i="3"/>
  <c r="G5" i="3"/>
  <c r="H5" i="5"/>
  <c r="H39" i="5"/>
  <c r="G39" i="5"/>
  <c r="G35" i="3"/>
  <c r="F35" i="3"/>
  <c r="F9" i="1"/>
  <c r="G9" i="1"/>
  <c r="F6" i="1"/>
  <c r="G6" i="1"/>
  <c r="F33" i="2"/>
  <c r="G32" i="2"/>
  <c r="H32" i="2"/>
  <c r="G31" i="2"/>
  <c r="H31" i="2"/>
  <c r="G30" i="2"/>
  <c r="H30" i="2"/>
  <c r="G29" i="2"/>
  <c r="H29" i="2"/>
  <c r="G28" i="2"/>
  <c r="H28" i="2"/>
  <c r="G27" i="2"/>
  <c r="H27" i="2"/>
  <c r="G26" i="2"/>
  <c r="H26" i="2"/>
  <c r="G25" i="2"/>
  <c r="H25" i="2"/>
  <c r="G24" i="2"/>
  <c r="H24" i="2"/>
  <c r="G23" i="2"/>
  <c r="H23" i="2"/>
  <c r="G22" i="2"/>
  <c r="H22" i="2"/>
  <c r="G21" i="2"/>
  <c r="H21" i="2"/>
  <c r="G20" i="2"/>
  <c r="H20" i="2"/>
  <c r="G19" i="2"/>
  <c r="H19" i="2"/>
  <c r="G18" i="2"/>
  <c r="H18" i="2"/>
  <c r="G17" i="2"/>
  <c r="H17" i="2"/>
  <c r="G16" i="2"/>
  <c r="H16" i="2"/>
  <c r="G15" i="2"/>
  <c r="H15" i="2"/>
  <c r="G14" i="2"/>
  <c r="H14" i="2"/>
  <c r="G13" i="2"/>
  <c r="H13" i="2"/>
  <c r="G12" i="2"/>
  <c r="H12" i="2"/>
  <c r="G11" i="2"/>
  <c r="H11" i="2"/>
  <c r="G10" i="2"/>
  <c r="H10" i="2"/>
  <c r="G9" i="2"/>
  <c r="H9" i="2"/>
  <c r="G8" i="2"/>
  <c r="H8" i="2"/>
  <c r="G7" i="2"/>
  <c r="H7" i="2"/>
  <c r="G6" i="2"/>
  <c r="H6" i="2"/>
  <c r="G5" i="2"/>
  <c r="G33" i="2"/>
  <c r="H5" i="2"/>
  <c r="H33" i="2"/>
  <c r="F7" i="1"/>
  <c r="F8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8" i="1"/>
  <c r="G7" i="1"/>
  <c r="F35" i="1"/>
  <c r="G5" i="1"/>
  <c r="G35" i="1"/>
  <c r="H46" i="9"/>
  <c r="H52" i="13"/>
  <c r="I52" i="13"/>
  <c r="I60" i="16" l="1"/>
  <c r="H60" i="16"/>
  <c r="H56" i="15"/>
  <c r="G56" i="15"/>
</calcChain>
</file>

<file path=xl/sharedStrings.xml><?xml version="1.0" encoding="utf-8"?>
<sst xmlns="http://schemas.openxmlformats.org/spreadsheetml/2006/main" count="3648" uniqueCount="1755">
  <si>
    <t>■ライター別記事本数</t>
    <phoneticPr fontId="3"/>
  </si>
  <si>
    <t>■掲載記事</t>
    <phoneticPr fontId="3"/>
  </si>
  <si>
    <t>No</t>
    <phoneticPr fontId="3"/>
  </si>
  <si>
    <t>ライター名</t>
    <phoneticPr fontId="3"/>
  </si>
  <si>
    <t>振込名</t>
    <phoneticPr fontId="3"/>
  </si>
  <si>
    <t>単価</t>
    <phoneticPr fontId="3"/>
  </si>
  <si>
    <t>予定</t>
    <rPh sb="0" eb="2">
      <t>ヨテイ</t>
    </rPh>
    <phoneticPr fontId="3"/>
  </si>
  <si>
    <t>実本数</t>
    <rPh sb="0" eb="1">
      <t>ジツ</t>
    </rPh>
    <phoneticPr fontId="3"/>
  </si>
  <si>
    <t>請求額</t>
    <phoneticPr fontId="3"/>
  </si>
  <si>
    <t>請求番号</t>
    <phoneticPr fontId="3"/>
  </si>
  <si>
    <t>返却日</t>
    <phoneticPr fontId="3"/>
  </si>
  <si>
    <t>支払依頼書</t>
    <phoneticPr fontId="3"/>
  </si>
  <si>
    <t>No</t>
    <phoneticPr fontId="3"/>
  </si>
  <si>
    <t>ライター名</t>
    <phoneticPr fontId="3"/>
  </si>
  <si>
    <t>記事タイトル</t>
  </si>
  <si>
    <t>納品日</t>
    <rPh sb="0" eb="2">
      <t>ノウヒン</t>
    </rPh>
    <rPh sb="2" eb="3">
      <t>ビ</t>
    </rPh>
    <phoneticPr fontId="3"/>
  </si>
  <si>
    <t>合計</t>
    <rPh sb="0" eb="2">
      <t>ゴウケイ</t>
    </rPh>
    <phoneticPr fontId="3"/>
  </si>
  <si>
    <t>-</t>
    <phoneticPr fontId="3"/>
  </si>
  <si>
    <t>吉戸三貴</t>
    <rPh sb="0" eb="1">
      <t>ヨシ</t>
    </rPh>
    <rPh sb="1" eb="2">
      <t>ト</t>
    </rPh>
    <rPh sb="2" eb="3">
      <t>サン</t>
    </rPh>
    <rPh sb="3" eb="4">
      <t>キ</t>
    </rPh>
    <phoneticPr fontId="3"/>
  </si>
  <si>
    <t>姫野ケイ</t>
    <rPh sb="0" eb="2">
      <t>ヒメノ</t>
    </rPh>
    <phoneticPr fontId="3"/>
  </si>
  <si>
    <t>川上ぽこひろ</t>
    <rPh sb="0" eb="2">
      <t>カワカミ</t>
    </rPh>
    <phoneticPr fontId="3"/>
  </si>
  <si>
    <t>佐々木仁美</t>
    <rPh sb="0" eb="3">
      <t>ササキ</t>
    </rPh>
    <rPh sb="3" eb="5">
      <t>ヒトミ</t>
    </rPh>
    <phoneticPr fontId="3"/>
  </si>
  <si>
    <t>岩田麻奈未</t>
    <rPh sb="0" eb="2">
      <t>イワタ</t>
    </rPh>
    <rPh sb="2" eb="3">
      <t>アサ</t>
    </rPh>
    <rPh sb="3" eb="4">
      <t>ナ</t>
    </rPh>
    <rPh sb="4" eb="5">
      <t>ミ</t>
    </rPh>
    <phoneticPr fontId="3"/>
  </si>
  <si>
    <t>脇田尚揮</t>
    <rPh sb="0" eb="1">
      <t>ワキ</t>
    </rPh>
    <rPh sb="1" eb="2">
      <t>タ</t>
    </rPh>
    <rPh sb="2" eb="3">
      <t>ナオ</t>
    </rPh>
    <rPh sb="3" eb="4">
      <t>キ</t>
    </rPh>
    <phoneticPr fontId="3"/>
  </si>
  <si>
    <t>樹乃</t>
    <rPh sb="0" eb="1">
      <t>ジュ</t>
    </rPh>
    <rPh sb="1" eb="2">
      <t>ノ</t>
    </rPh>
    <phoneticPr fontId="3"/>
  </si>
  <si>
    <t>桜井結衣</t>
    <rPh sb="0" eb="2">
      <t>サクライ</t>
    </rPh>
    <rPh sb="2" eb="4">
      <t>ユイ</t>
    </rPh>
    <phoneticPr fontId="3"/>
  </si>
  <si>
    <t>斎藤可奈子</t>
    <rPh sb="0" eb="2">
      <t>サイトウ</t>
    </rPh>
    <rPh sb="2" eb="5">
      <t>カナコ</t>
    </rPh>
    <phoneticPr fontId="3"/>
  </si>
  <si>
    <t>梶原まさゆめ</t>
    <rPh sb="0" eb="2">
      <t>カジワラ</t>
    </rPh>
    <phoneticPr fontId="3"/>
  </si>
  <si>
    <t>村上カナコ</t>
    <rPh sb="0" eb="2">
      <t>ムラカミ</t>
    </rPh>
    <phoneticPr fontId="3"/>
  </si>
  <si>
    <t>神田和花</t>
    <rPh sb="0" eb="2">
      <t>カンダ</t>
    </rPh>
    <rPh sb="2" eb="4">
      <t>ワカ</t>
    </rPh>
    <phoneticPr fontId="3"/>
  </si>
  <si>
    <t>マダム晴子</t>
    <rPh sb="3" eb="5">
      <t>ハルコ</t>
    </rPh>
    <phoneticPr fontId="3"/>
  </si>
  <si>
    <t>ヨダエリ</t>
    <phoneticPr fontId="3"/>
  </si>
  <si>
    <t>あべけいこ</t>
    <phoneticPr fontId="3"/>
  </si>
  <si>
    <t>桜田ケイ</t>
    <rPh sb="0" eb="2">
      <t>サクラダ</t>
    </rPh>
    <phoneticPr fontId="3"/>
  </si>
  <si>
    <t>逢坂杏</t>
    <rPh sb="0" eb="2">
      <t>オウサカ</t>
    </rPh>
    <rPh sb="2" eb="3">
      <t>アン</t>
    </rPh>
    <phoneticPr fontId="3"/>
  </si>
  <si>
    <t>早川舞</t>
    <rPh sb="0" eb="2">
      <t>ハヤカワ</t>
    </rPh>
    <rPh sb="2" eb="3">
      <t>マイ</t>
    </rPh>
    <phoneticPr fontId="3"/>
  </si>
  <si>
    <t>翡翠輝子</t>
    <rPh sb="0" eb="2">
      <t>ヒスイ</t>
    </rPh>
    <rPh sb="2" eb="3">
      <t>テル</t>
    </rPh>
    <rPh sb="3" eb="4">
      <t>コ</t>
    </rPh>
    <phoneticPr fontId="3"/>
  </si>
  <si>
    <t>外部ライター管理10月</t>
    <phoneticPr fontId="3"/>
  </si>
  <si>
    <t>タイプでない女性に魅かれる瞬間</t>
  </si>
  <si>
    <t>10月2日</t>
    <rPh sb="2" eb="3">
      <t>ガツ</t>
    </rPh>
    <rPh sb="4" eb="5">
      <t>ニチ</t>
    </rPh>
    <phoneticPr fontId="3"/>
  </si>
  <si>
    <t>半身浴</t>
    <rPh sb="0" eb="3">
      <t>ハンシンヨク</t>
    </rPh>
    <phoneticPr fontId="3"/>
  </si>
  <si>
    <t>10月1日</t>
    <rPh sb="2" eb="3">
      <t>ガツ</t>
    </rPh>
    <rPh sb="4" eb="5">
      <t>ニチ</t>
    </rPh>
    <phoneticPr fontId="3"/>
  </si>
  <si>
    <t>マダム「秋本番！食べて綺麗になる「おやつ」・おススメ４選」は9月に含めてしまったため除外</t>
    <rPh sb="31" eb="32">
      <t>ガツ</t>
    </rPh>
    <rPh sb="33" eb="34">
      <t>フク</t>
    </rPh>
    <rPh sb="42" eb="44">
      <t>ジョガイ</t>
    </rPh>
    <phoneticPr fontId="3"/>
  </si>
  <si>
    <t>ほしのえな</t>
    <phoneticPr fontId="3"/>
  </si>
  <si>
    <t>数野ギータ</t>
    <rPh sb="0" eb="2">
      <t>カズノ</t>
    </rPh>
    <phoneticPr fontId="3"/>
  </si>
  <si>
    <t>雅ゆう</t>
    <rPh sb="0" eb="1">
      <t>ミヤビ</t>
    </rPh>
    <phoneticPr fontId="3"/>
  </si>
  <si>
    <t>ほしのえな</t>
    <phoneticPr fontId="3"/>
  </si>
  <si>
    <t>自分磨きだけでは見つからない、本当にいい出会いをつかむ方法</t>
  </si>
  <si>
    <t>「自分だけは大丈夫」と思っていませんか？　ヒトゴトじゃない性病５つ</t>
    <phoneticPr fontId="3"/>
  </si>
  <si>
    <t>桃花法</t>
  </si>
  <si>
    <t>秋の白</t>
    <rPh sb="0" eb="1">
      <t>アキ</t>
    </rPh>
    <rPh sb="2" eb="3">
      <t>シロ</t>
    </rPh>
    <phoneticPr fontId="3"/>
  </si>
  <si>
    <t>食欲の秋</t>
    <rPh sb="0" eb="2">
      <t>ショクヨク</t>
    </rPh>
    <rPh sb="3" eb="4">
      <t>アキ</t>
    </rPh>
    <phoneticPr fontId="3"/>
  </si>
  <si>
    <t>愛されたいと願うあなたへ数のエネルギーから見るあなた</t>
    <phoneticPr fontId="3"/>
  </si>
  <si>
    <t>セルライト</t>
    <phoneticPr fontId="3"/>
  </si>
  <si>
    <t>10月3日</t>
    <rPh sb="2" eb="3">
      <t>ガツ</t>
    </rPh>
    <rPh sb="4" eb="5">
      <t>ニチ</t>
    </rPh>
    <phoneticPr fontId="3"/>
  </si>
  <si>
    <t>撮影費用管理10月</t>
    <rPh sb="0" eb="2">
      <t>サツエイ</t>
    </rPh>
    <rPh sb="2" eb="4">
      <t>ヒヨウ</t>
    </rPh>
    <phoneticPr fontId="3"/>
  </si>
  <si>
    <t>■撮影内容</t>
    <rPh sb="1" eb="3">
      <t>サツエイ</t>
    </rPh>
    <rPh sb="3" eb="5">
      <t>ナイヨウ</t>
    </rPh>
    <phoneticPr fontId="3"/>
  </si>
  <si>
    <t>内容</t>
    <rPh sb="0" eb="2">
      <t>ナイヨウ</t>
    </rPh>
    <phoneticPr fontId="3"/>
  </si>
  <si>
    <t>メイク撮影１日（執筆代含む）</t>
    <rPh sb="3" eb="5">
      <t>サツエイ</t>
    </rPh>
    <rPh sb="6" eb="7">
      <t>ニチ</t>
    </rPh>
    <rPh sb="8" eb="10">
      <t>シッピツ</t>
    </rPh>
    <rPh sb="10" eb="11">
      <t>ダイ</t>
    </rPh>
    <rPh sb="11" eb="12">
      <t>フク</t>
    </rPh>
    <phoneticPr fontId="3"/>
  </si>
  <si>
    <t>メイク撮影１日</t>
    <rPh sb="3" eb="5">
      <t>サツエイ</t>
    </rPh>
    <rPh sb="6" eb="7">
      <t>ニチ</t>
    </rPh>
    <phoneticPr fontId="3"/>
  </si>
  <si>
    <t>メイク撮影半日（執筆代含む）</t>
    <rPh sb="3" eb="5">
      <t>サツエイ</t>
    </rPh>
    <rPh sb="5" eb="7">
      <t>ハンニチ</t>
    </rPh>
    <rPh sb="8" eb="10">
      <t>シッピツ</t>
    </rPh>
    <rPh sb="10" eb="11">
      <t>ダイ</t>
    </rPh>
    <rPh sb="11" eb="12">
      <t>フク</t>
    </rPh>
    <phoneticPr fontId="3"/>
  </si>
  <si>
    <t>スタジオ付カメラマン</t>
    <rPh sb="4" eb="5">
      <t>ツキ</t>
    </rPh>
    <phoneticPr fontId="3"/>
  </si>
  <si>
    <t>弾塚半日</t>
    <rPh sb="0" eb="2">
      <t>ダンヅカ</t>
    </rPh>
    <rPh sb="2" eb="4">
      <t>ハンニチ</t>
    </rPh>
    <phoneticPr fontId="3"/>
  </si>
  <si>
    <t>弾塚1日</t>
    <rPh sb="0" eb="2">
      <t>ダンヅカ</t>
    </rPh>
    <rPh sb="3" eb="4">
      <t>ニチ</t>
    </rPh>
    <phoneticPr fontId="3"/>
  </si>
  <si>
    <t>泉メイク1日</t>
    <rPh sb="0" eb="1">
      <t>イズミ</t>
    </rPh>
    <rPh sb="5" eb="6">
      <t>ニチ</t>
    </rPh>
    <phoneticPr fontId="3"/>
  </si>
  <si>
    <t>泉素材</t>
    <rPh sb="0" eb="1">
      <t>イズミ</t>
    </rPh>
    <rPh sb="1" eb="3">
      <t>ソザイ</t>
    </rPh>
    <phoneticPr fontId="3"/>
  </si>
  <si>
    <t>素材撮影２時間</t>
    <rPh sb="0" eb="2">
      <t>ソザイ</t>
    </rPh>
    <rPh sb="2" eb="4">
      <t>サツエイ</t>
    </rPh>
    <rPh sb="5" eb="7">
      <t>ジカン</t>
    </rPh>
    <phoneticPr fontId="3"/>
  </si>
  <si>
    <t>泉メイク半日</t>
    <rPh sb="0" eb="1">
      <t>イズミ</t>
    </rPh>
    <rPh sb="4" eb="6">
      <t>ハンニチ</t>
    </rPh>
    <phoneticPr fontId="3"/>
  </si>
  <si>
    <t>メイク撮影半日</t>
    <rPh sb="3" eb="5">
      <t>サツエイ</t>
    </rPh>
    <rPh sb="5" eb="7">
      <t>ハンニチ</t>
    </rPh>
    <phoneticPr fontId="3"/>
  </si>
  <si>
    <t>名前</t>
    <rPh sb="0" eb="2">
      <t>ナマエ</t>
    </rPh>
    <phoneticPr fontId="3"/>
  </si>
  <si>
    <t>撮影日</t>
    <rPh sb="0" eb="2">
      <t>サツエイ</t>
    </rPh>
    <rPh sb="2" eb="3">
      <t>ヒ</t>
    </rPh>
    <phoneticPr fontId="3"/>
  </si>
  <si>
    <t>デートに誘っても「忙しいから」と断る彼氏の本音・４つ</t>
  </si>
  <si>
    <t>桜井結衣</t>
    <rPh sb="0" eb="2">
      <t>サクライ</t>
    </rPh>
    <rPh sb="2" eb="4">
      <t>ユイ</t>
    </rPh>
    <phoneticPr fontId="3"/>
  </si>
  <si>
    <t>10月3日</t>
    <rPh sb="2" eb="3">
      <t>ガツ</t>
    </rPh>
    <rPh sb="4" eb="5">
      <t>ニチ</t>
    </rPh>
    <phoneticPr fontId="3"/>
  </si>
  <si>
    <t>アイビー茜</t>
    <rPh sb="4" eb="5">
      <t>アカネ</t>
    </rPh>
    <phoneticPr fontId="3"/>
  </si>
  <si>
    <t>揺れるピアス</t>
    <rPh sb="0" eb="1">
      <t>ユ</t>
    </rPh>
    <phoneticPr fontId="3"/>
  </si>
  <si>
    <t>食べるだけで小顔</t>
    <rPh sb="0" eb="1">
      <t>タ</t>
    </rPh>
    <rPh sb="6" eb="8">
      <t>コガオ</t>
    </rPh>
    <phoneticPr fontId="3"/>
  </si>
  <si>
    <t>10月7日</t>
    <rPh sb="2" eb="3">
      <t>ガツ</t>
    </rPh>
    <rPh sb="4" eb="5">
      <t>ニチ</t>
    </rPh>
    <phoneticPr fontId="3"/>
  </si>
  <si>
    <t>梶原まさゆめ</t>
    <rPh sb="0" eb="2">
      <t>カジワラ</t>
    </rPh>
    <phoneticPr fontId="3"/>
  </si>
  <si>
    <t>片思いにまつわる夢4つ</t>
  </si>
  <si>
    <t>恋愛トラブルを知らせる夢4つ</t>
  </si>
  <si>
    <t>姫野ケイ</t>
    <rPh sb="0" eb="2">
      <t>ヒメノ</t>
    </rPh>
    <phoneticPr fontId="3"/>
  </si>
  <si>
    <t>セックス前の食べ物</t>
    <rPh sb="4" eb="5">
      <t>マエ</t>
    </rPh>
    <rPh sb="6" eb="7">
      <t>タ</t>
    </rPh>
    <rPh sb="8" eb="9">
      <t>モノ</t>
    </rPh>
    <phoneticPr fontId="3"/>
  </si>
  <si>
    <t>斎木サヤカ</t>
    <rPh sb="0" eb="2">
      <t>サイキ</t>
    </rPh>
    <phoneticPr fontId="3"/>
  </si>
  <si>
    <t>恋の星ヴィーナスに愛される</t>
    <rPh sb="0" eb="1">
      <t>コイ</t>
    </rPh>
    <rPh sb="2" eb="3">
      <t>ホシ</t>
    </rPh>
    <rPh sb="9" eb="10">
      <t>アイ</t>
    </rPh>
    <phoneticPr fontId="3"/>
  </si>
  <si>
    <t>齋木香代子</t>
  </si>
  <si>
    <t>松田裕貴</t>
  </si>
  <si>
    <t>脇田尚揮</t>
    <rPh sb="0" eb="2">
      <t>ワキタ</t>
    </rPh>
    <rPh sb="2" eb="3">
      <t>ナオ</t>
    </rPh>
    <rPh sb="3" eb="4">
      <t>キ</t>
    </rPh>
    <phoneticPr fontId="3"/>
  </si>
  <si>
    <t>ツキ占い８回目</t>
    <rPh sb="2" eb="3">
      <t>ウラナ</t>
    </rPh>
    <rPh sb="5" eb="7">
      <t>カイメ</t>
    </rPh>
    <phoneticPr fontId="3"/>
  </si>
  <si>
    <t>10月8日</t>
    <rPh sb="2" eb="3">
      <t>ガツ</t>
    </rPh>
    <rPh sb="4" eb="5">
      <t>ニチ</t>
    </rPh>
    <phoneticPr fontId="3"/>
  </si>
  <si>
    <t>早川舞</t>
    <rPh sb="0" eb="2">
      <t>ハヤカワ</t>
    </rPh>
    <rPh sb="2" eb="3">
      <t>マイ</t>
    </rPh>
    <phoneticPr fontId="3"/>
  </si>
  <si>
    <t>今夜から使える、やりすぎない超簡単SMテク４選</t>
  </si>
  <si>
    <t>姫野ケイ</t>
    <rPh sb="0" eb="2">
      <t>ヒメノ</t>
    </rPh>
    <phoneticPr fontId="3"/>
  </si>
  <si>
    <t>ぽっちゃりでも彼氏を作る</t>
    <rPh sb="7" eb="9">
      <t>カレシ</t>
    </rPh>
    <rPh sb="10" eb="11">
      <t>ツク</t>
    </rPh>
    <phoneticPr fontId="3"/>
  </si>
  <si>
    <t>樹乃</t>
    <rPh sb="0" eb="1">
      <t>ジュ</t>
    </rPh>
    <rPh sb="1" eb="2">
      <t>ノ</t>
    </rPh>
    <phoneticPr fontId="3"/>
  </si>
  <si>
    <t>愛と情のバロメーター</t>
    <rPh sb="0" eb="1">
      <t>アイ</t>
    </rPh>
    <rPh sb="2" eb="3">
      <t>ジョウ</t>
    </rPh>
    <phoneticPr fontId="3"/>
  </si>
  <si>
    <t>食事タイプ別おすすめ野菜</t>
    <rPh sb="0" eb="2">
      <t>ショクジ</t>
    </rPh>
    <rPh sb="5" eb="6">
      <t>ベツ</t>
    </rPh>
    <rPh sb="10" eb="12">
      <t>ヤサイ</t>
    </rPh>
    <phoneticPr fontId="3"/>
  </si>
  <si>
    <t>10月9日</t>
    <rPh sb="2" eb="3">
      <t>ガツ</t>
    </rPh>
    <rPh sb="4" eb="5">
      <t>ニチ</t>
    </rPh>
    <phoneticPr fontId="3"/>
  </si>
  <si>
    <t>樹乃</t>
    <rPh sb="0" eb="1">
      <t>ジュ</t>
    </rPh>
    <rPh sb="1" eb="2">
      <t>ノ</t>
    </rPh>
    <phoneticPr fontId="3"/>
  </si>
  <si>
    <t>別れそう・・・な関係をつなぐ</t>
    <rPh sb="0" eb="1">
      <t>ワカ</t>
    </rPh>
    <rPh sb="8" eb="10">
      <t>カンケイ</t>
    </rPh>
    <phoneticPr fontId="3"/>
  </si>
  <si>
    <t>カラーコンタクト常習者は「深い恋愛」ができなくなる</t>
  </si>
  <si>
    <t>村上カナコ</t>
    <rPh sb="0" eb="2">
      <t>ムラカミ</t>
    </rPh>
    <phoneticPr fontId="3"/>
  </si>
  <si>
    <t>ダイエットがスムーズになる秘訣４つ</t>
  </si>
  <si>
    <t>桜井結衣</t>
    <rPh sb="0" eb="2">
      <t>サクライ</t>
    </rPh>
    <rPh sb="2" eb="4">
      <t>ユイ</t>
    </rPh>
    <phoneticPr fontId="3"/>
  </si>
  <si>
    <t>けんかの後に言ってはいけないこと</t>
    <rPh sb="4" eb="5">
      <t>アト</t>
    </rPh>
    <rPh sb="6" eb="7">
      <t>イ</t>
    </rPh>
    <phoneticPr fontId="3"/>
  </si>
  <si>
    <t>数野ギータ</t>
    <rPh sb="0" eb="2">
      <t>カズノ</t>
    </rPh>
    <phoneticPr fontId="3"/>
  </si>
  <si>
    <t>人間関係</t>
    <rPh sb="0" eb="2">
      <t>ニンゲン</t>
    </rPh>
    <rPh sb="2" eb="4">
      <t>カンケイ</t>
    </rPh>
    <phoneticPr fontId="3"/>
  </si>
  <si>
    <t>10月10日</t>
    <rPh sb="2" eb="3">
      <t>ガツ</t>
    </rPh>
    <rPh sb="5" eb="6">
      <t>ニチ</t>
    </rPh>
    <phoneticPr fontId="3"/>
  </si>
  <si>
    <t>神田和花</t>
    <rPh sb="0" eb="2">
      <t>カンダ</t>
    </rPh>
    <rPh sb="2" eb="4">
      <t>ワカ</t>
    </rPh>
    <phoneticPr fontId="3"/>
  </si>
  <si>
    <t>B型男子に「忠誠心」を伝える 礼儀作法４つ</t>
  </si>
  <si>
    <t>10月11日</t>
    <rPh sb="2" eb="3">
      <t>ガツ</t>
    </rPh>
    <rPh sb="5" eb="6">
      <t>ニチ</t>
    </rPh>
    <phoneticPr fontId="3"/>
  </si>
  <si>
    <t>夜トマトダイエット</t>
  </si>
  <si>
    <t>岩田麻奈未</t>
    <rPh sb="0" eb="2">
      <t>イワタ</t>
    </rPh>
    <rPh sb="2" eb="3">
      <t>アサ</t>
    </rPh>
    <rPh sb="3" eb="4">
      <t>ナ</t>
    </rPh>
    <rPh sb="4" eb="5">
      <t>ミ</t>
    </rPh>
    <phoneticPr fontId="3"/>
  </si>
  <si>
    <t>バンギャルに学ぶ　失恋の立ち直り方</t>
  </si>
  <si>
    <t>姫野ケイ</t>
    <rPh sb="0" eb="2">
      <t>ヒメノ</t>
    </rPh>
    <phoneticPr fontId="3"/>
  </si>
  <si>
    <t>10月15日</t>
    <rPh sb="2" eb="3">
      <t>ガツ</t>
    </rPh>
    <rPh sb="5" eb="6">
      <t>ニチ</t>
    </rPh>
    <phoneticPr fontId="3"/>
  </si>
  <si>
    <t>生理痛をやわらげる食べ物</t>
  </si>
  <si>
    <t>ツキ占い９回目</t>
    <rPh sb="2" eb="3">
      <t>ウラナ</t>
    </rPh>
    <rPh sb="5" eb="7">
      <t>カイメ</t>
    </rPh>
    <phoneticPr fontId="3"/>
  </si>
  <si>
    <t>川上ぽこひろ</t>
    <rPh sb="0" eb="2">
      <t>カワカミ</t>
    </rPh>
    <phoneticPr fontId="3"/>
  </si>
  <si>
    <t>ムラムラ服装</t>
    <rPh sb="4" eb="6">
      <t>フクソウ</t>
    </rPh>
    <phoneticPr fontId="3"/>
  </si>
  <si>
    <t>桜田ケイ</t>
    <rPh sb="0" eb="2">
      <t>サクラダ</t>
    </rPh>
    <phoneticPr fontId="3"/>
  </si>
  <si>
    <t>指をにぎって彼のきもちを知る</t>
    <rPh sb="0" eb="1">
      <t>ユビ</t>
    </rPh>
    <rPh sb="6" eb="7">
      <t>カレ</t>
    </rPh>
    <rPh sb="12" eb="13">
      <t>シ</t>
    </rPh>
    <phoneticPr fontId="3"/>
  </si>
  <si>
    <t>タロットが当たる理由</t>
    <rPh sb="5" eb="6">
      <t>ア</t>
    </rPh>
    <rPh sb="8" eb="10">
      <t>リユウ</t>
    </rPh>
    <phoneticPr fontId="3"/>
  </si>
  <si>
    <t>桜井結衣</t>
    <rPh sb="0" eb="2">
      <t>サクライ</t>
    </rPh>
    <rPh sb="2" eb="4">
      <t>ユイ</t>
    </rPh>
    <phoneticPr fontId="3"/>
  </si>
  <si>
    <t>男子が本能的に避けるネガティブ女子の特徴・５つ</t>
  </si>
  <si>
    <t>ブス部屋</t>
    <rPh sb="2" eb="4">
      <t>ベヤ</t>
    </rPh>
    <phoneticPr fontId="3"/>
  </si>
  <si>
    <t>神田和花</t>
    <rPh sb="0" eb="2">
      <t>カンダ</t>
    </rPh>
    <rPh sb="2" eb="4">
      <t>ワカ</t>
    </rPh>
    <phoneticPr fontId="3"/>
  </si>
  <si>
    <t>A型男子を「プチ鬱」から救出する４つのステップ</t>
  </si>
  <si>
    <t>イケないアナタに送る、イクために女性たちがしていること○選</t>
  </si>
  <si>
    <t>10月16日</t>
    <rPh sb="2" eb="3">
      <t>ガツ</t>
    </rPh>
    <rPh sb="5" eb="6">
      <t>ニチ</t>
    </rPh>
    <phoneticPr fontId="3"/>
  </si>
  <si>
    <t>マダム晴子</t>
    <rPh sb="3" eb="5">
      <t>ハルコ</t>
    </rPh>
    <phoneticPr fontId="3"/>
  </si>
  <si>
    <t>潤んだ瞳を作るドライアイから目を守る秘訣</t>
  </si>
  <si>
    <t>10月16日</t>
    <rPh sb="2" eb="3">
      <t>ガツ</t>
    </rPh>
    <rPh sb="5" eb="6">
      <t>ニチ</t>
    </rPh>
    <phoneticPr fontId="3"/>
  </si>
  <si>
    <t>こじらせ男子</t>
    <rPh sb="4" eb="6">
      <t>ダンシ</t>
    </rPh>
    <phoneticPr fontId="3"/>
  </si>
  <si>
    <t>脂肪燃焼スープ</t>
    <rPh sb="0" eb="2">
      <t>シボウ</t>
    </rPh>
    <rPh sb="2" eb="4">
      <t>ネンショウ</t>
    </rPh>
    <phoneticPr fontId="3"/>
  </si>
  <si>
    <t>10月17日</t>
    <rPh sb="2" eb="3">
      <t>ガツ</t>
    </rPh>
    <rPh sb="5" eb="6">
      <t>ニチ</t>
    </rPh>
    <phoneticPr fontId="3"/>
  </si>
  <si>
    <t>冷え取り健康法原稿</t>
    <phoneticPr fontId="3"/>
  </si>
  <si>
    <t>佐々木仁美</t>
    <rPh sb="0" eb="3">
      <t>ササキ</t>
    </rPh>
    <rPh sb="3" eb="5">
      <t>ヒトミ</t>
    </rPh>
    <phoneticPr fontId="3"/>
  </si>
  <si>
    <t>叶わぬ恋</t>
    <rPh sb="0" eb="1">
      <t>カナ</t>
    </rPh>
    <rPh sb="3" eb="4">
      <t>コイ</t>
    </rPh>
    <phoneticPr fontId="3"/>
  </si>
  <si>
    <t>樹乃</t>
    <rPh sb="0" eb="1">
      <t>ジュ</t>
    </rPh>
    <rPh sb="1" eb="2">
      <t>ノ</t>
    </rPh>
    <phoneticPr fontId="3"/>
  </si>
  <si>
    <t>女の子の魔法は25歳で解ける</t>
    <phoneticPr fontId="3"/>
  </si>
  <si>
    <t>睡眠と痩せ体質の関係</t>
    <phoneticPr fontId="3"/>
  </si>
  <si>
    <t>10月18日</t>
    <rPh sb="2" eb="3">
      <t>ガツ</t>
    </rPh>
    <rPh sb="5" eb="6">
      <t>ニチ</t>
    </rPh>
    <phoneticPr fontId="3"/>
  </si>
  <si>
    <t>数野ギータ</t>
    <rPh sb="0" eb="2">
      <t>カズノ</t>
    </rPh>
    <phoneticPr fontId="3"/>
  </si>
  <si>
    <t>数秘あなたの仕事</t>
    <phoneticPr fontId="3"/>
  </si>
  <si>
    <t>桜田ケイ</t>
    <rPh sb="0" eb="2">
      <t>サクラダ</t>
    </rPh>
    <phoneticPr fontId="3"/>
  </si>
  <si>
    <t>寝場所風水</t>
    <rPh sb="0" eb="3">
      <t>ネバショ</t>
    </rPh>
    <rPh sb="3" eb="5">
      <t>フウスイ</t>
    </rPh>
    <phoneticPr fontId="3"/>
  </si>
  <si>
    <t>Ｗカップの予行練習</t>
  </si>
  <si>
    <t>10月21日</t>
    <rPh sb="2" eb="3">
      <t>ガツ</t>
    </rPh>
    <rPh sb="5" eb="6">
      <t>ニチ</t>
    </rPh>
    <phoneticPr fontId="3"/>
  </si>
  <si>
    <t>カサカサ肌をピチピチに！美肌になるコンビニスイーツ４選</t>
    <phoneticPr fontId="3"/>
  </si>
  <si>
    <t>ツキ占い10回目</t>
    <rPh sb="2" eb="3">
      <t>ウラナ</t>
    </rPh>
    <rPh sb="6" eb="8">
      <t>カイメ</t>
    </rPh>
    <phoneticPr fontId="3"/>
  </si>
  <si>
    <t>斎木サヤカ</t>
    <rPh sb="0" eb="2">
      <t>サイキ</t>
    </rPh>
    <phoneticPr fontId="3"/>
  </si>
  <si>
    <t>水星の逆行期</t>
    <rPh sb="0" eb="2">
      <t>スイセイ</t>
    </rPh>
    <rPh sb="3" eb="5">
      <t>ギャッコウ</t>
    </rPh>
    <rPh sb="5" eb="6">
      <t>キ</t>
    </rPh>
    <phoneticPr fontId="3"/>
  </si>
  <si>
    <t>O型男子に「やる気スイッチ」を入れる5ステップ</t>
    <phoneticPr fontId="3"/>
  </si>
  <si>
    <t>岩田麻奈未</t>
    <rPh sb="0" eb="2">
      <t>イワタ</t>
    </rPh>
    <rPh sb="2" eb="3">
      <t>アサ</t>
    </rPh>
    <rPh sb="3" eb="4">
      <t>ナ</t>
    </rPh>
    <rPh sb="4" eb="5">
      <t>ミ</t>
    </rPh>
    <phoneticPr fontId="3"/>
  </si>
  <si>
    <t>コンビニメニュー</t>
    <phoneticPr fontId="3"/>
  </si>
  <si>
    <t>大根ダイエット</t>
    <rPh sb="0" eb="2">
      <t>ダイコン</t>
    </rPh>
    <phoneticPr fontId="3"/>
  </si>
  <si>
    <t>バンギャルを上がりたくなる瞬間</t>
  </si>
  <si>
    <t>姫野ケイ</t>
    <rPh sb="0" eb="2">
      <t>ヒメノ</t>
    </rPh>
    <phoneticPr fontId="3"/>
  </si>
  <si>
    <t>恋のチャンスを逃す！？モテない女子の間違った思い込み・４つ</t>
    <phoneticPr fontId="3"/>
  </si>
  <si>
    <t>桜井結衣</t>
    <rPh sb="0" eb="2">
      <t>サクライ</t>
    </rPh>
    <rPh sb="2" eb="4">
      <t>ユイ</t>
    </rPh>
    <phoneticPr fontId="3"/>
  </si>
  <si>
    <t>セックスで痩せる！　Hで体を引き締めるコツ４選</t>
    <phoneticPr fontId="3"/>
  </si>
  <si>
    <t>10月22日</t>
    <rPh sb="2" eb="3">
      <t>ガツ</t>
    </rPh>
    <rPh sb="5" eb="6">
      <t>ニチ</t>
    </rPh>
    <phoneticPr fontId="3"/>
  </si>
  <si>
    <t>吉戸三貴</t>
    <rPh sb="0" eb="1">
      <t>ヨシ</t>
    </rPh>
    <rPh sb="1" eb="2">
      <t>ト</t>
    </rPh>
    <rPh sb="2" eb="3">
      <t>サン</t>
    </rPh>
    <rPh sb="3" eb="4">
      <t>キ</t>
    </rPh>
    <phoneticPr fontId="3"/>
  </si>
  <si>
    <t>その行動が恋を遠ざける！　女子の「ＮＧ行動」４つ</t>
    <phoneticPr fontId="3"/>
  </si>
  <si>
    <t>10月23日</t>
    <rPh sb="2" eb="3">
      <t>ガツ</t>
    </rPh>
    <rPh sb="5" eb="6">
      <t>ニチ</t>
    </rPh>
    <phoneticPr fontId="3"/>
  </si>
  <si>
    <t>泉素材</t>
    <rPh sb="0" eb="1">
      <t>イズミ</t>
    </rPh>
    <rPh sb="1" eb="3">
      <t>ソザイ</t>
    </rPh>
    <phoneticPr fontId="3"/>
  </si>
  <si>
    <t>田中一郎</t>
    <rPh sb="0" eb="2">
      <t>タナカ</t>
    </rPh>
    <rPh sb="2" eb="4">
      <t>イチロウ</t>
    </rPh>
    <phoneticPr fontId="3"/>
  </si>
  <si>
    <t>福田ひかり</t>
    <rPh sb="0" eb="2">
      <t>フクダ</t>
    </rPh>
    <phoneticPr fontId="3"/>
  </si>
  <si>
    <t>ほしのえな</t>
    <phoneticPr fontId="3"/>
  </si>
  <si>
    <t>ダイエットしているのに痩せない　見直すべきポイント</t>
    <rPh sb="11" eb="12">
      <t>ヤ</t>
    </rPh>
    <rPh sb="16" eb="18">
      <t>ミナオ</t>
    </rPh>
    <phoneticPr fontId="3"/>
  </si>
  <si>
    <t>３つのタイプ別　愛情表現</t>
    <rPh sb="6" eb="7">
      <t>ベツ</t>
    </rPh>
    <rPh sb="8" eb="10">
      <t>アイジョウ</t>
    </rPh>
    <rPh sb="10" eb="12">
      <t>ヒョウゲン</t>
    </rPh>
    <phoneticPr fontId="3"/>
  </si>
  <si>
    <t>10月23日</t>
    <rPh sb="2" eb="3">
      <t>ガツ</t>
    </rPh>
    <rPh sb="5" eb="6">
      <t>ニチ</t>
    </rPh>
    <phoneticPr fontId="3"/>
  </si>
  <si>
    <t>姫野ケイ</t>
    <rPh sb="0" eb="2">
      <t>ヒメノ</t>
    </rPh>
    <phoneticPr fontId="3"/>
  </si>
  <si>
    <t>レア感エッチ</t>
    <rPh sb="2" eb="3">
      <t>カン</t>
    </rPh>
    <phoneticPr fontId="3"/>
  </si>
  <si>
    <t>10月24日</t>
    <rPh sb="2" eb="3">
      <t>ガツ</t>
    </rPh>
    <rPh sb="5" eb="6">
      <t>ニチ</t>
    </rPh>
    <phoneticPr fontId="3"/>
  </si>
  <si>
    <t>仕事運</t>
    <rPh sb="0" eb="2">
      <t>シゴト</t>
    </rPh>
    <rPh sb="2" eb="3">
      <t>ウン</t>
    </rPh>
    <phoneticPr fontId="3"/>
  </si>
  <si>
    <t>金運</t>
    <rPh sb="0" eb="1">
      <t>キン</t>
    </rPh>
    <rPh sb="1" eb="2">
      <t>ウン</t>
    </rPh>
    <phoneticPr fontId="3"/>
  </si>
  <si>
    <t>浮気</t>
    <rPh sb="0" eb="2">
      <t>ウワキ</t>
    </rPh>
    <phoneticPr fontId="3"/>
  </si>
  <si>
    <t>10月24日</t>
    <rPh sb="2" eb="3">
      <t>ガツ</t>
    </rPh>
    <rPh sb="5" eb="6">
      <t>ニチ</t>
    </rPh>
    <phoneticPr fontId="3"/>
  </si>
  <si>
    <t>対人不和</t>
    <rPh sb="0" eb="2">
      <t>タイジン</t>
    </rPh>
    <rPh sb="2" eb="4">
      <t>フワ</t>
    </rPh>
    <phoneticPr fontId="3"/>
  </si>
  <si>
    <t>おから</t>
    <phoneticPr fontId="3"/>
  </si>
  <si>
    <t>ジョギングデート</t>
    <phoneticPr fontId="3"/>
  </si>
  <si>
    <t>脳の違いが招く！男が思わずイラッとする女の話し方・４選</t>
    <phoneticPr fontId="3"/>
  </si>
  <si>
    <t>桜井結衣</t>
    <rPh sb="0" eb="2">
      <t>サクライ</t>
    </rPh>
    <rPh sb="2" eb="4">
      <t>ユイ</t>
    </rPh>
    <phoneticPr fontId="3"/>
  </si>
  <si>
    <t>神崎桃子</t>
    <rPh sb="0" eb="2">
      <t>カンザキ</t>
    </rPh>
    <rPh sb="2" eb="4">
      <t>モモコ</t>
    </rPh>
    <phoneticPr fontId="3"/>
  </si>
  <si>
    <t>「この男落ちる？イケる？」「コイツ脈あり」と判断するポイント４項目</t>
    <phoneticPr fontId="3"/>
  </si>
  <si>
    <t>中村智子</t>
    <rPh sb="0" eb="2">
      <t>ナカムラ</t>
    </rPh>
    <rPh sb="2" eb="4">
      <t>トモコ</t>
    </rPh>
    <phoneticPr fontId="3"/>
  </si>
  <si>
    <t>アイビー茜</t>
    <rPh sb="4" eb="5">
      <t>アカネ</t>
    </rPh>
    <phoneticPr fontId="3"/>
  </si>
  <si>
    <t>セックスを大事にする女</t>
    <rPh sb="5" eb="7">
      <t>ダイジ</t>
    </rPh>
    <rPh sb="10" eb="11">
      <t>オンナ</t>
    </rPh>
    <phoneticPr fontId="3"/>
  </si>
  <si>
    <t>美養生　秋の乾燥冷え</t>
    <rPh sb="0" eb="1">
      <t>ビ</t>
    </rPh>
    <rPh sb="1" eb="3">
      <t>ヨウジョウ</t>
    </rPh>
    <rPh sb="4" eb="5">
      <t>アキ</t>
    </rPh>
    <rPh sb="6" eb="8">
      <t>カンソウ</t>
    </rPh>
    <rPh sb="8" eb="9">
      <t>ヒ</t>
    </rPh>
    <phoneticPr fontId="3"/>
  </si>
  <si>
    <t>10月25日</t>
    <rPh sb="2" eb="3">
      <t>ガツ</t>
    </rPh>
    <rPh sb="5" eb="6">
      <t>ニチ</t>
    </rPh>
    <phoneticPr fontId="3"/>
  </si>
  <si>
    <t>プチ断食</t>
    <rPh sb="2" eb="4">
      <t>ダンジキ</t>
    </rPh>
    <phoneticPr fontId="3"/>
  </si>
  <si>
    <t>10月28日</t>
    <rPh sb="2" eb="3">
      <t>ガツ</t>
    </rPh>
    <rPh sb="5" eb="6">
      <t>ニチ</t>
    </rPh>
    <phoneticPr fontId="3"/>
  </si>
  <si>
    <t>風邪を引きやすい季節に、キノコを食べて免疫力アップ！5選</t>
    <phoneticPr fontId="3"/>
  </si>
  <si>
    <t>マダム晴子</t>
    <rPh sb="3" eb="5">
      <t>ハルコ</t>
    </rPh>
    <phoneticPr fontId="3"/>
  </si>
  <si>
    <t>ツキ占い11回目</t>
    <rPh sb="2" eb="3">
      <t>ウラナ</t>
    </rPh>
    <rPh sb="6" eb="8">
      <t>カイメ</t>
    </rPh>
    <phoneticPr fontId="3"/>
  </si>
  <si>
    <t>吉戸三貴</t>
    <rPh sb="0" eb="1">
      <t>ヨシ</t>
    </rPh>
    <rPh sb="1" eb="2">
      <t>ト</t>
    </rPh>
    <rPh sb="2" eb="3">
      <t>サン</t>
    </rPh>
    <rPh sb="3" eb="4">
      <t>キ</t>
    </rPh>
    <phoneticPr fontId="3"/>
  </si>
  <si>
    <t>11月2本目</t>
    <rPh sb="2" eb="3">
      <t>ガツ</t>
    </rPh>
    <rPh sb="4" eb="5">
      <t>ホン</t>
    </rPh>
    <rPh sb="5" eb="6">
      <t>メ</t>
    </rPh>
    <phoneticPr fontId="3"/>
  </si>
  <si>
    <t>11月3本目</t>
    <rPh sb="2" eb="3">
      <t>ガツ</t>
    </rPh>
    <rPh sb="4" eb="5">
      <t>ホン</t>
    </rPh>
    <rPh sb="5" eb="6">
      <t>メ</t>
    </rPh>
    <phoneticPr fontId="3"/>
  </si>
  <si>
    <t>11月4本目</t>
    <rPh sb="2" eb="3">
      <t>ガツ</t>
    </rPh>
    <rPh sb="4" eb="5">
      <t>ホン</t>
    </rPh>
    <rPh sb="5" eb="6">
      <t>メ</t>
    </rPh>
    <phoneticPr fontId="3"/>
  </si>
  <si>
    <t>数秘ソウルメイト</t>
    <rPh sb="0" eb="1">
      <t>スウ</t>
    </rPh>
    <rPh sb="1" eb="2">
      <t>ヒ</t>
    </rPh>
    <phoneticPr fontId="3"/>
  </si>
  <si>
    <t>数野ギータ</t>
    <rPh sb="0" eb="2">
      <t>カズノ</t>
    </rPh>
    <phoneticPr fontId="3"/>
  </si>
  <si>
    <t>愛新覚羅ゆうはん</t>
    <phoneticPr fontId="3"/>
  </si>
  <si>
    <t>連絡返してくれない男の本音</t>
    <rPh sb="0" eb="2">
      <t>レンラク</t>
    </rPh>
    <rPh sb="2" eb="3">
      <t>カエ</t>
    </rPh>
    <rPh sb="9" eb="10">
      <t>オトコ</t>
    </rPh>
    <rPh sb="11" eb="13">
      <t>ホンネ</t>
    </rPh>
    <phoneticPr fontId="3"/>
  </si>
  <si>
    <t>米村亜希子</t>
    <rPh sb="0" eb="2">
      <t>ヨネムラ</t>
    </rPh>
    <phoneticPr fontId="3"/>
  </si>
  <si>
    <t>ピンク×ブラックの配色は、だめんず引き寄せ色No.1!</t>
    <phoneticPr fontId="3"/>
  </si>
  <si>
    <t>10月29日</t>
    <rPh sb="2" eb="3">
      <t>ガツ</t>
    </rPh>
    <rPh sb="5" eb="6">
      <t>ニチ</t>
    </rPh>
    <phoneticPr fontId="3"/>
  </si>
  <si>
    <t>Ｓな彼と付き合うメリットデメリット</t>
    <rPh sb="2" eb="3">
      <t>カレ</t>
    </rPh>
    <rPh sb="4" eb="5">
      <t>ツ</t>
    </rPh>
    <rPh sb="6" eb="7">
      <t>ア</t>
    </rPh>
    <phoneticPr fontId="3"/>
  </si>
  <si>
    <t>姫野ケイ</t>
    <rPh sb="0" eb="2">
      <t>ヒメノ</t>
    </rPh>
    <phoneticPr fontId="3"/>
  </si>
  <si>
    <t>告白したくてたまらないとき</t>
    <rPh sb="0" eb="2">
      <t>コクハク</t>
    </rPh>
    <phoneticPr fontId="3"/>
  </si>
  <si>
    <t>桜田ケイ</t>
    <rPh sb="0" eb="2">
      <t>サクラダ</t>
    </rPh>
    <phoneticPr fontId="3"/>
  </si>
  <si>
    <t>呼ぶ名前</t>
    <rPh sb="0" eb="1">
      <t>ヨ</t>
    </rPh>
    <rPh sb="2" eb="4">
      <t>ナマエ</t>
    </rPh>
    <phoneticPr fontId="3"/>
  </si>
  <si>
    <t>10月28日</t>
    <rPh sb="2" eb="3">
      <t>ガツ</t>
    </rPh>
    <rPh sb="5" eb="6">
      <t>ニチ</t>
    </rPh>
    <phoneticPr fontId="3"/>
  </si>
  <si>
    <t>川上ぽこひろ</t>
    <rPh sb="0" eb="2">
      <t>カワカミ</t>
    </rPh>
    <phoneticPr fontId="3"/>
  </si>
  <si>
    <t>部屋の将来性</t>
    <rPh sb="0" eb="2">
      <t>ヘヤ</t>
    </rPh>
    <rPh sb="3" eb="6">
      <t>ショウライセイ</t>
    </rPh>
    <phoneticPr fontId="3"/>
  </si>
  <si>
    <t>幸せ体質　髪</t>
    <rPh sb="0" eb="1">
      <t>シアワ</t>
    </rPh>
    <rPh sb="2" eb="4">
      <t>タイシツ</t>
    </rPh>
    <rPh sb="5" eb="6">
      <t>カミ</t>
    </rPh>
    <phoneticPr fontId="3"/>
  </si>
  <si>
    <t>ほしのえな</t>
    <phoneticPr fontId="3"/>
  </si>
  <si>
    <t>AＢ型男子</t>
    <rPh sb="2" eb="3">
      <t>ガタ</t>
    </rPh>
    <rPh sb="3" eb="5">
      <t>ダンシ</t>
    </rPh>
    <phoneticPr fontId="3"/>
  </si>
  <si>
    <t>弾塚1日</t>
    <rPh sb="0" eb="2">
      <t>ダンヅカ</t>
    </rPh>
    <rPh sb="3" eb="4">
      <t>ニチ</t>
    </rPh>
    <phoneticPr fontId="3"/>
  </si>
  <si>
    <t>小林真琴</t>
    <rPh sb="0" eb="2">
      <t>コバヤシ</t>
    </rPh>
    <rPh sb="2" eb="4">
      <t>マコト</t>
    </rPh>
    <phoneticPr fontId="3"/>
  </si>
  <si>
    <t>メイク撮影１日</t>
    <rPh sb="3" eb="5">
      <t>サツエイ</t>
    </rPh>
    <rPh sb="6" eb="7">
      <t>ニチ</t>
    </rPh>
    <phoneticPr fontId="3"/>
  </si>
  <si>
    <t>スタジオ付カメラマン</t>
    <rPh sb="4" eb="5">
      <t>ツキ</t>
    </rPh>
    <phoneticPr fontId="3"/>
  </si>
  <si>
    <t>「好きじゃない人の結婚ってアリ？」</t>
    <phoneticPr fontId="3"/>
  </si>
  <si>
    <t>10月30日</t>
    <rPh sb="2" eb="3">
      <t>ガツ</t>
    </rPh>
    <rPh sb="5" eb="6">
      <t>ニチ</t>
    </rPh>
    <phoneticPr fontId="3"/>
  </si>
  <si>
    <t>ヨダエリ</t>
    <phoneticPr fontId="3"/>
  </si>
  <si>
    <t>タイプ見分ける</t>
    <rPh sb="3" eb="5">
      <t>ミワ</t>
    </rPh>
    <phoneticPr fontId="3"/>
  </si>
  <si>
    <t>10月31日</t>
    <rPh sb="2" eb="3">
      <t>ガツ</t>
    </rPh>
    <rPh sb="5" eb="6">
      <t>ニチ</t>
    </rPh>
    <phoneticPr fontId="3"/>
  </si>
  <si>
    <t>あやせはるか肌</t>
    <rPh sb="6" eb="7">
      <t>ハダ</t>
    </rPh>
    <phoneticPr fontId="3"/>
  </si>
  <si>
    <t>10月28日</t>
    <rPh sb="2" eb="3">
      <t>ガツ</t>
    </rPh>
    <rPh sb="5" eb="6">
      <t>ニチ</t>
    </rPh>
    <phoneticPr fontId="3"/>
  </si>
  <si>
    <t>ＢｅＢｅ</t>
    <phoneticPr fontId="3"/>
  </si>
  <si>
    <t>ＢｅＢｅ</t>
    <phoneticPr fontId="3"/>
  </si>
  <si>
    <t>風水メイク</t>
    <rPh sb="0" eb="2">
      <t>フウスイ</t>
    </rPh>
    <phoneticPr fontId="3"/>
  </si>
  <si>
    <t>10月29日</t>
    <rPh sb="2" eb="3">
      <t>ガツ</t>
    </rPh>
    <rPh sb="5" eb="6">
      <t>ニチ</t>
    </rPh>
    <phoneticPr fontId="3"/>
  </si>
  <si>
    <t>太陽</t>
    <rPh sb="0" eb="2">
      <t>タイヨウ</t>
    </rPh>
    <phoneticPr fontId="3"/>
  </si>
  <si>
    <t>荒井麻由</t>
    <rPh sb="0" eb="2">
      <t>アライ</t>
    </rPh>
    <rPh sb="2" eb="3">
      <t>アサ</t>
    </rPh>
    <rPh sb="3" eb="4">
      <t>ユ</t>
    </rPh>
    <phoneticPr fontId="3"/>
  </si>
  <si>
    <t>大武理菜</t>
    <rPh sb="0" eb="2">
      <t>オオタケ</t>
    </rPh>
    <rPh sb="2" eb="3">
      <t>リ</t>
    </rPh>
    <rPh sb="3" eb="4">
      <t>ナ</t>
    </rPh>
    <phoneticPr fontId="3"/>
  </si>
  <si>
    <t>■その他経費</t>
    <rPh sb="3" eb="4">
      <t>ホカ</t>
    </rPh>
    <rPh sb="4" eb="6">
      <t>ケイヒ</t>
    </rPh>
    <phoneticPr fontId="3"/>
  </si>
  <si>
    <t>ミアスタジオ</t>
    <phoneticPr fontId="3"/>
  </si>
  <si>
    <t>姫野ケイ</t>
    <rPh sb="0" eb="2">
      <t>ヒメノ</t>
    </rPh>
    <phoneticPr fontId="3"/>
  </si>
  <si>
    <t>スピード破局</t>
    <rPh sb="4" eb="6">
      <t>ハキョク</t>
    </rPh>
    <phoneticPr fontId="3"/>
  </si>
  <si>
    <t>10月30日</t>
    <rPh sb="2" eb="3">
      <t>ガツ</t>
    </rPh>
    <rPh sb="5" eb="6">
      <t>ニチ</t>
    </rPh>
    <phoneticPr fontId="3"/>
  </si>
  <si>
    <t>外部ライター管理11月</t>
    <phoneticPr fontId="3"/>
  </si>
  <si>
    <t>隠れ冷え症</t>
    <phoneticPr fontId="3"/>
  </si>
  <si>
    <t>11月1日</t>
    <rPh sb="2" eb="3">
      <t>ガツ</t>
    </rPh>
    <rPh sb="4" eb="5">
      <t>ニチ</t>
    </rPh>
    <phoneticPr fontId="3"/>
  </si>
  <si>
    <t>斎藤可奈子</t>
    <rPh sb="0" eb="2">
      <t>サイトウ</t>
    </rPh>
    <rPh sb="2" eb="5">
      <t>カナコ</t>
    </rPh>
    <phoneticPr fontId="3"/>
  </si>
  <si>
    <t>クマ</t>
    <phoneticPr fontId="3"/>
  </si>
  <si>
    <t>アルコールむくみ</t>
    <phoneticPr fontId="3"/>
  </si>
  <si>
    <t>10月31日</t>
    <rPh sb="2" eb="3">
      <t>ガツ</t>
    </rPh>
    <rPh sb="5" eb="6">
      <t>ニチ</t>
    </rPh>
    <phoneticPr fontId="3"/>
  </si>
  <si>
    <t>楽しくダイエットするひとのヒミツ</t>
    <rPh sb="0" eb="1">
      <t>タノ</t>
    </rPh>
    <phoneticPr fontId="3"/>
  </si>
  <si>
    <t>ほしのえな</t>
    <phoneticPr fontId="3"/>
  </si>
  <si>
    <t>忘れられない香り</t>
    <rPh sb="0" eb="1">
      <t>ワス</t>
    </rPh>
    <rPh sb="6" eb="7">
      <t>カオリ</t>
    </rPh>
    <phoneticPr fontId="3"/>
  </si>
  <si>
    <t>10月15日</t>
    <rPh sb="2" eb="3">
      <t>ガツ</t>
    </rPh>
    <rPh sb="5" eb="6">
      <t>ニチ</t>
    </rPh>
    <phoneticPr fontId="3"/>
  </si>
  <si>
    <t>吉田佳世さん経由</t>
    <rPh sb="0" eb="2">
      <t>ヨシダ</t>
    </rPh>
    <rPh sb="2" eb="4">
      <t>カヨ</t>
    </rPh>
    <rPh sb="6" eb="8">
      <t>ケイユ</t>
    </rPh>
    <phoneticPr fontId="3"/>
  </si>
  <si>
    <t>川上ぽこひろ</t>
    <rPh sb="0" eb="2">
      <t>カワカミ</t>
    </rPh>
    <phoneticPr fontId="3"/>
  </si>
  <si>
    <t>モテ男子</t>
    <rPh sb="2" eb="4">
      <t>ダンシ</t>
    </rPh>
    <phoneticPr fontId="3"/>
  </si>
  <si>
    <t>11月5日</t>
    <rPh sb="2" eb="3">
      <t>ガツ</t>
    </rPh>
    <rPh sb="4" eb="5">
      <t>ニチ</t>
    </rPh>
    <phoneticPr fontId="3"/>
  </si>
  <si>
    <t>俺様男の操り方</t>
    <phoneticPr fontId="3"/>
  </si>
  <si>
    <t>姫野ケイ</t>
    <rPh sb="0" eb="2">
      <t>ヒメノ</t>
    </rPh>
    <phoneticPr fontId="3"/>
  </si>
  <si>
    <t>11月5日</t>
    <rPh sb="2" eb="3">
      <t>ガツ</t>
    </rPh>
    <rPh sb="4" eb="5">
      <t>ニチ</t>
    </rPh>
    <phoneticPr fontId="3"/>
  </si>
  <si>
    <t>キャリア系女子が陥りがちな可愛くない言動・４つ</t>
    <phoneticPr fontId="3"/>
  </si>
  <si>
    <t>桜井結衣</t>
    <rPh sb="0" eb="2">
      <t>サクライ</t>
    </rPh>
    <rPh sb="2" eb="4">
      <t>ユイ</t>
    </rPh>
    <phoneticPr fontId="3"/>
  </si>
  <si>
    <t>食物繊維ダイエット</t>
    <phoneticPr fontId="3"/>
  </si>
  <si>
    <t>カレの好きな音楽から恋愛観を見抜く方法・４つ</t>
    <phoneticPr fontId="3"/>
  </si>
  <si>
    <t>11月3日</t>
    <rPh sb="2" eb="3">
      <t>ガツ</t>
    </rPh>
    <rPh sb="4" eb="5">
      <t>ニチ</t>
    </rPh>
    <phoneticPr fontId="3"/>
  </si>
  <si>
    <t>脇田尚揮</t>
    <rPh sb="0" eb="2">
      <t>ワキタ</t>
    </rPh>
    <rPh sb="2" eb="3">
      <t>ナオ</t>
    </rPh>
    <rPh sb="3" eb="4">
      <t>キ</t>
    </rPh>
    <phoneticPr fontId="3"/>
  </si>
  <si>
    <t>ツキ占い12回</t>
    <rPh sb="2" eb="3">
      <t>ウラナ</t>
    </rPh>
    <rPh sb="6" eb="7">
      <t>カイ</t>
    </rPh>
    <phoneticPr fontId="3"/>
  </si>
  <si>
    <t>色からわかるあなた</t>
    <phoneticPr fontId="3"/>
  </si>
  <si>
    <t>数野ギータ</t>
    <rPh sb="0" eb="2">
      <t>カズノ</t>
    </rPh>
    <phoneticPr fontId="3"/>
  </si>
  <si>
    <t>11月1日</t>
    <rPh sb="2" eb="3">
      <t>ガツ</t>
    </rPh>
    <rPh sb="4" eb="5">
      <t>ニチ</t>
    </rPh>
    <phoneticPr fontId="3"/>
  </si>
  <si>
    <t>Mなカレと付き合うメリット・デメリット４選</t>
    <phoneticPr fontId="3"/>
  </si>
  <si>
    <t>早川舞</t>
    <rPh sb="0" eb="2">
      <t>ハヤカワ</t>
    </rPh>
    <rPh sb="2" eb="3">
      <t>マイ</t>
    </rPh>
    <phoneticPr fontId="3"/>
  </si>
  <si>
    <t>11月6日</t>
    <rPh sb="2" eb="3">
      <t>ガツ</t>
    </rPh>
    <rPh sb="4" eb="5">
      <t>ニチ</t>
    </rPh>
    <phoneticPr fontId="3"/>
  </si>
  <si>
    <t>男性が幻滅するムダ毛の箇所</t>
    <phoneticPr fontId="3"/>
  </si>
  <si>
    <t>姫野ケイ</t>
    <rPh sb="0" eb="2">
      <t>ヒメノ</t>
    </rPh>
    <phoneticPr fontId="3"/>
  </si>
  <si>
    <t>お料理のコツ</t>
    <rPh sb="1" eb="3">
      <t>リョウリ</t>
    </rPh>
    <phoneticPr fontId="3"/>
  </si>
  <si>
    <t>11月7日</t>
    <rPh sb="2" eb="3">
      <t>ガツ</t>
    </rPh>
    <rPh sb="4" eb="5">
      <t>ニチ</t>
    </rPh>
    <phoneticPr fontId="3"/>
  </si>
  <si>
    <t>ＬＯＶＥ運強化占い１</t>
    <rPh sb="4" eb="5">
      <t>ウン</t>
    </rPh>
    <rPh sb="5" eb="7">
      <t>キョウカ</t>
    </rPh>
    <rPh sb="7" eb="8">
      <t>ウラナ</t>
    </rPh>
    <phoneticPr fontId="3"/>
  </si>
  <si>
    <t>ＬＯＶＥ運強化占い２</t>
    <rPh sb="4" eb="5">
      <t>ウン</t>
    </rPh>
    <rPh sb="5" eb="7">
      <t>キョウカ</t>
    </rPh>
    <rPh sb="7" eb="8">
      <t>ウラナ</t>
    </rPh>
    <phoneticPr fontId="3"/>
  </si>
  <si>
    <t>Lui</t>
    <phoneticPr fontId="3"/>
  </si>
  <si>
    <t>＊</t>
    <phoneticPr fontId="3"/>
  </si>
  <si>
    <t>＊</t>
    <phoneticPr fontId="3"/>
  </si>
  <si>
    <t>＊</t>
    <phoneticPr fontId="3"/>
  </si>
  <si>
    <t>ー</t>
    <phoneticPr fontId="3"/>
  </si>
  <si>
    <t>ー</t>
    <phoneticPr fontId="3"/>
  </si>
  <si>
    <t>ー</t>
    <phoneticPr fontId="3"/>
  </si>
  <si>
    <t>ー</t>
    <phoneticPr fontId="3"/>
  </si>
  <si>
    <t>＜</t>
    <phoneticPr fontId="3"/>
  </si>
  <si>
    <t>＜</t>
    <phoneticPr fontId="3"/>
  </si>
  <si>
    <t>ツキ占い13回目</t>
    <rPh sb="2" eb="3">
      <t>ウラナ</t>
    </rPh>
    <rPh sb="6" eb="8">
      <t>カイメ</t>
    </rPh>
    <phoneticPr fontId="3"/>
  </si>
  <si>
    <t>11月8日</t>
    <rPh sb="2" eb="3">
      <t>ガツ</t>
    </rPh>
    <rPh sb="4" eb="5">
      <t>ニチ</t>
    </rPh>
    <phoneticPr fontId="3"/>
  </si>
  <si>
    <t>彼女が欲しい本当の理由</t>
    <phoneticPr fontId="3"/>
  </si>
  <si>
    <t>アナタの彼は大丈夫？結婚を考えてくれない彼への対策・４選</t>
    <phoneticPr fontId="3"/>
  </si>
  <si>
    <t>【タロットカードを１枚引いて分かる何か】</t>
    <phoneticPr fontId="3"/>
  </si>
  <si>
    <t>桜田ケイ</t>
    <rPh sb="0" eb="2">
      <t>サクラダ</t>
    </rPh>
    <phoneticPr fontId="3"/>
  </si>
  <si>
    <t>男性が女って怖いと思った瞬間</t>
    <phoneticPr fontId="3"/>
  </si>
  <si>
    <t>姫野ケイ</t>
    <rPh sb="0" eb="2">
      <t>ヒメノ</t>
    </rPh>
    <phoneticPr fontId="3"/>
  </si>
  <si>
    <t>11月10日</t>
    <rPh sb="2" eb="3">
      <t>ガツ</t>
    </rPh>
    <rPh sb="5" eb="6">
      <t>ニチ</t>
    </rPh>
    <phoneticPr fontId="3"/>
  </si>
  <si>
    <t>売れ残り女の特徴</t>
    <phoneticPr fontId="3"/>
  </si>
  <si>
    <t>神崎桃子</t>
    <rPh sb="0" eb="2">
      <t>カンザキ</t>
    </rPh>
    <rPh sb="2" eb="4">
      <t>モモコ</t>
    </rPh>
    <phoneticPr fontId="3"/>
  </si>
  <si>
    <t>不吉に見えて実は吉兆をあらわす夢4つ</t>
    <phoneticPr fontId="3"/>
  </si>
  <si>
    <t>結婚にまつわる夢4つ</t>
    <phoneticPr fontId="3"/>
  </si>
  <si>
    <t>良い夢に見えて実は不吉なことをあらわす夢4つ</t>
    <phoneticPr fontId="3"/>
  </si>
  <si>
    <t>注意したい、健康にまつわる夢4つ</t>
    <phoneticPr fontId="3"/>
  </si>
  <si>
    <t>梶原まさゆめ</t>
    <rPh sb="0" eb="2">
      <t>カジワラ</t>
    </rPh>
    <phoneticPr fontId="3"/>
  </si>
  <si>
    <t>11月11日</t>
    <rPh sb="2" eb="3">
      <t>ガツ</t>
    </rPh>
    <rPh sb="5" eb="6">
      <t>ニチ</t>
    </rPh>
    <phoneticPr fontId="3"/>
  </si>
  <si>
    <t>危険なダイエット</t>
    <phoneticPr fontId="3"/>
  </si>
  <si>
    <t>クリスタル愛のメッセージ</t>
    <phoneticPr fontId="3"/>
  </si>
  <si>
    <t>数野ギータ</t>
    <rPh sb="0" eb="2">
      <t>カズノ</t>
    </rPh>
    <phoneticPr fontId="3"/>
  </si>
  <si>
    <t>知らない内にたまっている？恋愛運を下げる３つの毒とそのデトックス法</t>
    <phoneticPr fontId="3"/>
  </si>
  <si>
    <t>ほしのえな</t>
    <phoneticPr fontId="3"/>
  </si>
  <si>
    <t>11月11日</t>
    <rPh sb="2" eb="3">
      <t>ガツ</t>
    </rPh>
    <rPh sb="5" eb="6">
      <t>ニチ</t>
    </rPh>
    <phoneticPr fontId="3"/>
  </si>
  <si>
    <t>マンネリ打破</t>
    <rPh sb="4" eb="6">
      <t>ダハ</t>
    </rPh>
    <phoneticPr fontId="3"/>
  </si>
  <si>
    <t>理想の結婚</t>
    <rPh sb="0" eb="2">
      <t>リソウ</t>
    </rPh>
    <rPh sb="3" eb="5">
      <t>ケッコン</t>
    </rPh>
    <phoneticPr fontId="3"/>
  </si>
  <si>
    <t>厄払い</t>
    <rPh sb="0" eb="2">
      <t>ヤクバラ</t>
    </rPh>
    <phoneticPr fontId="3"/>
  </si>
  <si>
    <t>11月8日</t>
    <rPh sb="2" eb="3">
      <t>ガツ</t>
    </rPh>
    <rPh sb="4" eb="5">
      <t>ニチ</t>
    </rPh>
    <phoneticPr fontId="3"/>
  </si>
  <si>
    <t>森川明子</t>
    <rPh sb="0" eb="2">
      <t>モリカワ</t>
    </rPh>
    <rPh sb="2" eb="4">
      <t>アキコ</t>
    </rPh>
    <phoneticPr fontId="3"/>
  </si>
  <si>
    <t>9月</t>
    <rPh sb="1" eb="2">
      <t>ガツ</t>
    </rPh>
    <phoneticPr fontId="3"/>
  </si>
  <si>
    <t>腹筋いらず？！歩くことのメリット・４つ</t>
    <phoneticPr fontId="3"/>
  </si>
  <si>
    <t>村上カナコ</t>
    <rPh sb="0" eb="2">
      <t>ムラカミ</t>
    </rPh>
    <phoneticPr fontId="3"/>
  </si>
  <si>
    <t>11月12日</t>
    <rPh sb="2" eb="3">
      <t>ガツ</t>
    </rPh>
    <rPh sb="5" eb="6">
      <t>ニチ</t>
    </rPh>
    <phoneticPr fontId="3"/>
  </si>
  <si>
    <t>11月1本目</t>
    <rPh sb="2" eb="3">
      <t>ガツ</t>
    </rPh>
    <rPh sb="4" eb="5">
      <t>ホン</t>
    </rPh>
    <rPh sb="5" eb="6">
      <t>メ</t>
    </rPh>
    <phoneticPr fontId="3"/>
  </si>
  <si>
    <t>斎木サヤカ</t>
    <rPh sb="0" eb="2">
      <t>サイキ</t>
    </rPh>
    <phoneticPr fontId="3"/>
  </si>
  <si>
    <t>筧</t>
    <rPh sb="0" eb="1">
      <t>カケイ</t>
    </rPh>
    <phoneticPr fontId="3"/>
  </si>
  <si>
    <t>メイクトレンド</t>
    <phoneticPr fontId="3"/>
  </si>
  <si>
    <t>11月12日</t>
    <rPh sb="2" eb="3">
      <t>ガツ</t>
    </rPh>
    <rPh sb="5" eb="6">
      <t>ニチ</t>
    </rPh>
    <phoneticPr fontId="3"/>
  </si>
  <si>
    <t>常備食</t>
    <rPh sb="0" eb="2">
      <t>ジョウビ</t>
    </rPh>
    <rPh sb="2" eb="3">
      <t>ショク</t>
    </rPh>
    <phoneticPr fontId="3"/>
  </si>
  <si>
    <t>岩田麻奈未</t>
    <rPh sb="0" eb="2">
      <t>イワタ</t>
    </rPh>
    <rPh sb="2" eb="3">
      <t>アサ</t>
    </rPh>
    <rPh sb="3" eb="4">
      <t>ナ</t>
    </rPh>
    <rPh sb="4" eb="5">
      <t>ミ</t>
    </rPh>
    <phoneticPr fontId="3"/>
  </si>
  <si>
    <t>11月13日</t>
    <rPh sb="2" eb="3">
      <t>ガツ</t>
    </rPh>
    <rPh sb="5" eb="6">
      <t>ニチ</t>
    </rPh>
    <phoneticPr fontId="3"/>
  </si>
  <si>
    <t>女子がひとりＨをしたくなる瞬間5選</t>
    <phoneticPr fontId="3"/>
  </si>
  <si>
    <t>早川舞</t>
    <rPh sb="0" eb="2">
      <t>ハヤカワ</t>
    </rPh>
    <rPh sb="2" eb="3">
      <t>マイ</t>
    </rPh>
    <phoneticPr fontId="3"/>
  </si>
  <si>
    <t>月華</t>
    <rPh sb="0" eb="1">
      <t>ツキ</t>
    </rPh>
    <rPh sb="1" eb="2">
      <t>ハナ</t>
    </rPh>
    <phoneticPr fontId="3"/>
  </si>
  <si>
    <t>求めるパートナー</t>
    <rPh sb="0" eb="1">
      <t>モト</t>
    </rPh>
    <phoneticPr fontId="3"/>
  </si>
  <si>
    <t>落ちそうを落とす</t>
    <phoneticPr fontId="3"/>
  </si>
  <si>
    <t>桜田ケイ</t>
    <rPh sb="0" eb="2">
      <t>サクラダ</t>
    </rPh>
    <phoneticPr fontId="3"/>
  </si>
  <si>
    <t>11月14日</t>
    <rPh sb="2" eb="3">
      <t>ガツ</t>
    </rPh>
    <rPh sb="5" eb="6">
      <t>ニチ</t>
    </rPh>
    <phoneticPr fontId="3"/>
  </si>
  <si>
    <t>海外経験が抜けない！帰国子女の男性が好む女性の特徴・４選</t>
    <phoneticPr fontId="3"/>
  </si>
  <si>
    <t>桜井結衣</t>
    <rPh sb="0" eb="2">
      <t>サクライ</t>
    </rPh>
    <rPh sb="2" eb="4">
      <t>ユイ</t>
    </rPh>
    <phoneticPr fontId="3"/>
  </si>
  <si>
    <t>11月14日</t>
    <rPh sb="2" eb="3">
      <t>ガツ</t>
    </rPh>
    <rPh sb="5" eb="6">
      <t>ニチ</t>
    </rPh>
    <phoneticPr fontId="3"/>
  </si>
  <si>
    <t>ー</t>
    <phoneticPr fontId="3"/>
  </si>
  <si>
    <t>ー</t>
    <phoneticPr fontId="3"/>
  </si>
  <si>
    <t>ー</t>
    <phoneticPr fontId="3"/>
  </si>
  <si>
    <t>クレンジング編</t>
    <phoneticPr fontId="3"/>
  </si>
  <si>
    <t>米村亜希子</t>
    <rPh sb="0" eb="2">
      <t>ヨネムラ</t>
    </rPh>
    <rPh sb="2" eb="5">
      <t>アキコ</t>
    </rPh>
    <phoneticPr fontId="3"/>
  </si>
  <si>
    <t>11月15日</t>
    <rPh sb="2" eb="3">
      <t>ガツ</t>
    </rPh>
    <rPh sb="5" eb="6">
      <t>ニチ</t>
    </rPh>
    <phoneticPr fontId="3"/>
  </si>
  <si>
    <t>お酒に酔いにくくなる食べ物.</t>
    <phoneticPr fontId="3"/>
  </si>
  <si>
    <t>冷え性対策にはカレーを食べよう</t>
    <phoneticPr fontId="3"/>
  </si>
  <si>
    <t>マダム晴子</t>
    <rPh sb="3" eb="5">
      <t>ハルコ</t>
    </rPh>
    <phoneticPr fontId="3"/>
  </si>
  <si>
    <t>11月15日</t>
    <rPh sb="2" eb="3">
      <t>ガツ</t>
    </rPh>
    <rPh sb="5" eb="6">
      <t>ニチ</t>
    </rPh>
    <phoneticPr fontId="3"/>
  </si>
  <si>
    <t>リングの付けかた</t>
    <rPh sb="4" eb="5">
      <t>ツ</t>
    </rPh>
    <phoneticPr fontId="3"/>
  </si>
  <si>
    <t>ピンク色のチークで</t>
    <rPh sb="3" eb="4">
      <t>イロ</t>
    </rPh>
    <phoneticPr fontId="3"/>
  </si>
  <si>
    <t>水谷</t>
    <rPh sb="0" eb="2">
      <t>ミズタニ</t>
    </rPh>
    <phoneticPr fontId="3"/>
  </si>
  <si>
    <t>色を着るカラーボトル</t>
    <phoneticPr fontId="3"/>
  </si>
  <si>
    <t>数野ギータ</t>
    <rPh sb="0" eb="2">
      <t>カズノ</t>
    </rPh>
    <phoneticPr fontId="3"/>
  </si>
  <si>
    <t>11月18日</t>
    <rPh sb="2" eb="3">
      <t>ガツ</t>
    </rPh>
    <rPh sb="5" eb="6">
      <t>ニチ</t>
    </rPh>
    <phoneticPr fontId="3"/>
  </si>
  <si>
    <t>彼氏持ちに言われてイラッとした言葉</t>
    <phoneticPr fontId="3"/>
  </si>
  <si>
    <t>姫野ケイ</t>
    <rPh sb="0" eb="2">
      <t>ヒメノ</t>
    </rPh>
    <phoneticPr fontId="3"/>
  </si>
  <si>
    <t>ダイエットを妨げる悪しき食習慣</t>
    <phoneticPr fontId="3"/>
  </si>
  <si>
    <t>岩田麻奈未</t>
    <rPh sb="0" eb="2">
      <t>イワタ</t>
    </rPh>
    <rPh sb="2" eb="3">
      <t>アサ</t>
    </rPh>
    <rPh sb="3" eb="4">
      <t>ナ</t>
    </rPh>
    <rPh sb="4" eb="5">
      <t>ミ</t>
    </rPh>
    <phoneticPr fontId="3"/>
  </si>
  <si>
    <t>痩せない人が勘違いしていること・４つ</t>
    <phoneticPr fontId="3"/>
  </si>
  <si>
    <t>A型女子が対人関係で我慢しすぎないコツ４つ</t>
    <phoneticPr fontId="3"/>
  </si>
  <si>
    <t>神田和花</t>
    <rPh sb="0" eb="2">
      <t>カンダ</t>
    </rPh>
    <rPh sb="2" eb="4">
      <t>ワカ</t>
    </rPh>
    <phoneticPr fontId="3"/>
  </si>
  <si>
    <t>三平</t>
    <rPh sb="0" eb="2">
      <t>サンペイ</t>
    </rPh>
    <phoneticPr fontId="3"/>
  </si>
  <si>
    <t>成長ホルモンを出して老化を防ぐ方法</t>
    <phoneticPr fontId="3"/>
  </si>
  <si>
    <t>あなたの運気の強さをあらわす夢4つ</t>
    <phoneticPr fontId="3"/>
  </si>
  <si>
    <t>嬉しいこと、楽しいことの兆しになる夢4つ</t>
    <phoneticPr fontId="3"/>
  </si>
  <si>
    <t>恋愛の行方をあらわす夢4つ</t>
    <phoneticPr fontId="3"/>
  </si>
  <si>
    <t>神崎さん9月分は10360、235</t>
    <rPh sb="0" eb="2">
      <t>カンザキ</t>
    </rPh>
    <rPh sb="5" eb="6">
      <t>ガツ</t>
    </rPh>
    <rPh sb="6" eb="7">
      <t>ブン</t>
    </rPh>
    <phoneticPr fontId="3"/>
  </si>
  <si>
    <t>肩こりを撃退するコンビニおにぎり・４つ」</t>
    <phoneticPr fontId="3"/>
  </si>
  <si>
    <t>そこそこ女がデキる男をゲットする方法</t>
    <phoneticPr fontId="3"/>
  </si>
  <si>
    <t>神崎桃子</t>
    <rPh sb="0" eb="2">
      <t>カンザキ</t>
    </rPh>
    <rPh sb="2" eb="4">
      <t>モモコ</t>
    </rPh>
    <phoneticPr fontId="3"/>
  </si>
  <si>
    <t>背中で語るから気付いてくれ！侍男子が求める女子の特徴・４選</t>
    <phoneticPr fontId="3"/>
  </si>
  <si>
    <t>桜井結衣</t>
    <rPh sb="0" eb="2">
      <t>サクライ</t>
    </rPh>
    <rPh sb="2" eb="4">
      <t>ユイ</t>
    </rPh>
    <phoneticPr fontId="3"/>
  </si>
  <si>
    <t>11月19日</t>
    <rPh sb="2" eb="3">
      <t>ガツ</t>
    </rPh>
    <rPh sb="5" eb="6">
      <t>ニチ</t>
    </rPh>
    <phoneticPr fontId="3"/>
  </si>
  <si>
    <t>11月19日2h</t>
    <rPh sb="2" eb="3">
      <t>ガツ</t>
    </rPh>
    <rPh sb="5" eb="6">
      <t>ニチ</t>
    </rPh>
    <phoneticPr fontId="3"/>
  </si>
  <si>
    <t>阿部友紀</t>
    <rPh sb="0" eb="2">
      <t>アベ</t>
    </rPh>
    <rPh sb="2" eb="3">
      <t>トモ</t>
    </rPh>
    <rPh sb="3" eb="4">
      <t>ノリ</t>
    </rPh>
    <phoneticPr fontId="3"/>
  </si>
  <si>
    <t>横田</t>
    <rPh sb="0" eb="2">
      <t>ヨコタ</t>
    </rPh>
    <phoneticPr fontId="3"/>
  </si>
  <si>
    <t>伊東ありさ</t>
    <rPh sb="0" eb="2">
      <t>イトウ</t>
    </rPh>
    <phoneticPr fontId="3"/>
  </si>
  <si>
    <t>素材撮影2時間</t>
    <rPh sb="0" eb="2">
      <t>ソザイ</t>
    </rPh>
    <rPh sb="2" eb="4">
      <t>サツエイ</t>
    </rPh>
    <rPh sb="5" eb="7">
      <t>ジカン</t>
    </rPh>
    <phoneticPr fontId="3"/>
  </si>
  <si>
    <t>お台場許可</t>
    <rPh sb="1" eb="3">
      <t>ダイバ</t>
    </rPh>
    <rPh sb="3" eb="5">
      <t>キョカ</t>
    </rPh>
    <phoneticPr fontId="3"/>
  </si>
  <si>
    <t>その他稟議17</t>
    <rPh sb="2" eb="3">
      <t>ホカ</t>
    </rPh>
    <rPh sb="3" eb="5">
      <t>リンギ</t>
    </rPh>
    <phoneticPr fontId="3"/>
  </si>
  <si>
    <t>金額</t>
    <rPh sb="0" eb="2">
      <t>キンガク</t>
    </rPh>
    <phoneticPr fontId="3"/>
  </si>
  <si>
    <t>日付</t>
    <rPh sb="0" eb="2">
      <t>ヒヅケ</t>
    </rPh>
    <phoneticPr fontId="3"/>
  </si>
  <si>
    <t>稟議番号</t>
    <rPh sb="0" eb="2">
      <t>リンギ</t>
    </rPh>
    <rPh sb="2" eb="4">
      <t>バンゴウ</t>
    </rPh>
    <phoneticPr fontId="3"/>
  </si>
  <si>
    <t>精算</t>
    <rPh sb="0" eb="2">
      <t>セイサン</t>
    </rPh>
    <phoneticPr fontId="3"/>
  </si>
  <si>
    <t>その他稟議5</t>
    <rPh sb="2" eb="3">
      <t>ホカ</t>
    </rPh>
    <rPh sb="3" eb="5">
      <t>リンギ</t>
    </rPh>
    <phoneticPr fontId="3"/>
  </si>
  <si>
    <t>こっそり上げとく</t>
    <phoneticPr fontId="3"/>
  </si>
  <si>
    <t>樹乃</t>
    <rPh sb="0" eb="1">
      <t>ジュ</t>
    </rPh>
    <rPh sb="1" eb="2">
      <t>ノ</t>
    </rPh>
    <phoneticPr fontId="3"/>
  </si>
  <si>
    <t>かわいいメール</t>
    <phoneticPr fontId="3"/>
  </si>
  <si>
    <t>カレがフェチ・ヘンタイだったときの対処法・５選</t>
    <phoneticPr fontId="3"/>
  </si>
  <si>
    <t>11月20日</t>
    <rPh sb="2" eb="3">
      <t>ガツ</t>
    </rPh>
    <rPh sb="5" eb="6">
      <t>ニチ</t>
    </rPh>
    <phoneticPr fontId="3"/>
  </si>
  <si>
    <t>知らないと運気を下げる植物の運気を上げる飾り方、下げる飾り方</t>
    <phoneticPr fontId="3"/>
  </si>
  <si>
    <t>12月射手座</t>
    <phoneticPr fontId="3"/>
  </si>
  <si>
    <t>アイビー茜</t>
    <rPh sb="4" eb="5">
      <t>アカネ</t>
    </rPh>
    <phoneticPr fontId="3"/>
  </si>
  <si>
    <t>リバウンド</t>
    <phoneticPr fontId="3"/>
  </si>
  <si>
    <t>11月21日</t>
    <rPh sb="2" eb="3">
      <t>ガツ</t>
    </rPh>
    <rPh sb="5" eb="6">
      <t>ニチ</t>
    </rPh>
    <phoneticPr fontId="3"/>
  </si>
  <si>
    <t>桜田ケイ</t>
    <rPh sb="0" eb="2">
      <t>サクラダ</t>
    </rPh>
    <phoneticPr fontId="3"/>
  </si>
  <si>
    <t>手相</t>
    <rPh sb="0" eb="2">
      <t>テソウ</t>
    </rPh>
    <phoneticPr fontId="3"/>
  </si>
  <si>
    <t>猫系男子</t>
    <phoneticPr fontId="3"/>
  </si>
  <si>
    <t>姫野ケイ</t>
    <rPh sb="0" eb="2">
      <t>ヒメノ</t>
    </rPh>
    <phoneticPr fontId="3"/>
  </si>
  <si>
    <t>11月21日</t>
    <rPh sb="2" eb="3">
      <t>ガツ</t>
    </rPh>
    <rPh sb="5" eb="6">
      <t>ニチ</t>
    </rPh>
    <phoneticPr fontId="3"/>
  </si>
  <si>
    <t>弾塚1日</t>
    <rPh sb="0" eb="2">
      <t>ダンヅカ</t>
    </rPh>
    <rPh sb="3" eb="4">
      <t>ニチ</t>
    </rPh>
    <phoneticPr fontId="3"/>
  </si>
  <si>
    <t>スタジオ付カメラマン</t>
    <rPh sb="4" eb="5">
      <t>ツキ</t>
    </rPh>
    <phoneticPr fontId="3"/>
  </si>
  <si>
    <t>伊東ありさ２</t>
    <rPh sb="0" eb="2">
      <t>イトウ</t>
    </rPh>
    <phoneticPr fontId="3"/>
  </si>
  <si>
    <t>メイク撮影１日</t>
    <rPh sb="3" eb="5">
      <t>サツエイ</t>
    </rPh>
    <rPh sb="6" eb="7">
      <t>ニチ</t>
    </rPh>
    <phoneticPr fontId="3"/>
  </si>
  <si>
    <t>O型女子が「都合のいい女」に陥ってしまいがちな悲しい理由・４つ</t>
    <phoneticPr fontId="3"/>
  </si>
  <si>
    <t>11月22日</t>
    <rPh sb="2" eb="3">
      <t>ガツ</t>
    </rPh>
    <rPh sb="5" eb="6">
      <t>ニチ</t>
    </rPh>
    <phoneticPr fontId="3"/>
  </si>
  <si>
    <t>今年中にやっておきたいプレイ</t>
    <rPh sb="0" eb="2">
      <t>コトシ</t>
    </rPh>
    <rPh sb="2" eb="3">
      <t>ナカ</t>
    </rPh>
    <phoneticPr fontId="3"/>
  </si>
  <si>
    <t>つき占い15回目</t>
    <rPh sb="2" eb="3">
      <t>ウラナ</t>
    </rPh>
    <rPh sb="6" eb="8">
      <t>カイメ</t>
    </rPh>
    <phoneticPr fontId="3"/>
  </si>
  <si>
    <t>色からわかるあなたの恋愛2</t>
    <phoneticPr fontId="3"/>
  </si>
  <si>
    <t>数野ギータ</t>
    <rPh sb="0" eb="2">
      <t>カズノ</t>
    </rPh>
    <phoneticPr fontId="3"/>
  </si>
  <si>
    <t>11月25日</t>
    <rPh sb="2" eb="3">
      <t>ガツ</t>
    </rPh>
    <rPh sb="5" eb="6">
      <t>ニチ</t>
    </rPh>
    <phoneticPr fontId="3"/>
  </si>
  <si>
    <t>姫野ケイ</t>
    <rPh sb="0" eb="2">
      <t>ヒメノ</t>
    </rPh>
    <phoneticPr fontId="3"/>
  </si>
  <si>
    <t>犬系男子</t>
    <rPh sb="0" eb="1">
      <t>イヌ</t>
    </rPh>
    <rPh sb="1" eb="2">
      <t>ケイ</t>
    </rPh>
    <rPh sb="2" eb="4">
      <t>ダンシ</t>
    </rPh>
    <phoneticPr fontId="3"/>
  </si>
  <si>
    <t>グルテンフリー</t>
    <phoneticPr fontId="3"/>
  </si>
  <si>
    <t>〇</t>
    <phoneticPr fontId="3"/>
  </si>
  <si>
    <t>許可</t>
    <rPh sb="0" eb="2">
      <t>キョカ</t>
    </rPh>
    <phoneticPr fontId="3"/>
  </si>
  <si>
    <t>ほしのえな</t>
    <phoneticPr fontId="3"/>
  </si>
  <si>
    <t>11月26日</t>
    <rPh sb="2" eb="3">
      <t>ガツ</t>
    </rPh>
    <rPh sb="5" eb="6">
      <t>ニチ</t>
    </rPh>
    <phoneticPr fontId="3"/>
  </si>
  <si>
    <t>恋愛経験が少なめでも大丈夫。運命の人を引き寄せる３つの方法とは？.</t>
    <phoneticPr fontId="3"/>
  </si>
  <si>
    <t>開運！懸賞運にまつわる夢4つ</t>
    <phoneticPr fontId="3"/>
  </si>
  <si>
    <t>虫の知らせになっている夢4つ</t>
    <phoneticPr fontId="3"/>
  </si>
  <si>
    <t>開運！著しい境遇や心境変化の兆しになる夢4つ</t>
    <phoneticPr fontId="3"/>
  </si>
  <si>
    <t>人生の岐路！就職や転職、あなたの進路にまつわる夢4つ</t>
    <phoneticPr fontId="3"/>
  </si>
  <si>
    <t>玄関風水</t>
    <rPh sb="0" eb="2">
      <t>ゲンカン</t>
    </rPh>
    <rPh sb="2" eb="4">
      <t>フウスイ</t>
    </rPh>
    <phoneticPr fontId="3"/>
  </si>
  <si>
    <t>桜田ケイ</t>
    <rPh sb="0" eb="2">
      <t>サクラダ</t>
    </rPh>
    <phoneticPr fontId="3"/>
  </si>
  <si>
    <t>グリーンスムージー</t>
    <phoneticPr fontId="3"/>
  </si>
  <si>
    <t>三平</t>
    <rPh sb="0" eb="2">
      <t>サンペイ</t>
    </rPh>
    <phoneticPr fontId="3"/>
  </si>
  <si>
    <t>馬油</t>
    <rPh sb="0" eb="1">
      <t>ウマ</t>
    </rPh>
    <rPh sb="1" eb="2">
      <t>アブラ</t>
    </rPh>
    <phoneticPr fontId="3"/>
  </si>
  <si>
    <t>佐々木仁美</t>
    <rPh sb="0" eb="3">
      <t>ササキ</t>
    </rPh>
    <rPh sb="3" eb="5">
      <t>ヒトミ</t>
    </rPh>
    <phoneticPr fontId="3"/>
  </si>
  <si>
    <t>西島来美</t>
    <rPh sb="0" eb="2">
      <t>ニシジマ</t>
    </rPh>
    <rPh sb="2" eb="3">
      <t>ク</t>
    </rPh>
    <rPh sb="3" eb="4">
      <t>ミ</t>
    </rPh>
    <phoneticPr fontId="3"/>
  </si>
  <si>
    <t>素材撮影2時間</t>
    <rPh sb="0" eb="2">
      <t>ソザイ</t>
    </rPh>
    <rPh sb="2" eb="4">
      <t>サツエイ</t>
    </rPh>
    <rPh sb="5" eb="7">
      <t>ジカン</t>
    </rPh>
    <phoneticPr fontId="3"/>
  </si>
  <si>
    <t>くるみ相手</t>
    <rPh sb="3" eb="5">
      <t>アイテ</t>
    </rPh>
    <phoneticPr fontId="3"/>
  </si>
  <si>
    <t>大根脚はいや。脚のむくみはどうしたらいいの？</t>
    <phoneticPr fontId="3"/>
  </si>
  <si>
    <t>髪のパサつきを防いでうるツヤ髪にする方法</t>
    <phoneticPr fontId="3"/>
  </si>
  <si>
    <t>斎藤可奈子</t>
    <rPh sb="0" eb="2">
      <t>サイトウ</t>
    </rPh>
    <rPh sb="2" eb="3">
      <t>カ</t>
    </rPh>
    <rPh sb="3" eb="4">
      <t>ナ</t>
    </rPh>
    <rPh sb="4" eb="5">
      <t>コ</t>
    </rPh>
    <phoneticPr fontId="3"/>
  </si>
  <si>
    <t>11月27日</t>
    <rPh sb="2" eb="3">
      <t>ガツ</t>
    </rPh>
    <rPh sb="5" eb="6">
      <t>ニチ</t>
    </rPh>
    <phoneticPr fontId="3"/>
  </si>
  <si>
    <t>モテる彼氏</t>
    <phoneticPr fontId="3"/>
  </si>
  <si>
    <t>姫野ケイ</t>
    <rPh sb="0" eb="2">
      <t>ヒメノ</t>
    </rPh>
    <phoneticPr fontId="3"/>
  </si>
  <si>
    <t>冬の下半身太り・冷え性対策に効果的なドリンク・6つ</t>
    <phoneticPr fontId="3"/>
  </si>
  <si>
    <t>11月28日</t>
    <rPh sb="2" eb="3">
      <t>ガツ</t>
    </rPh>
    <rPh sb="5" eb="6">
      <t>ニチ</t>
    </rPh>
    <phoneticPr fontId="3"/>
  </si>
  <si>
    <t>時には仕方ない！セックスで上手に演技するコツ・４選</t>
    <phoneticPr fontId="3"/>
  </si>
  <si>
    <t>早川舞</t>
    <rPh sb="0" eb="2">
      <t>ハヤカワ</t>
    </rPh>
    <rPh sb="2" eb="3">
      <t>マイ</t>
    </rPh>
    <phoneticPr fontId="3"/>
  </si>
  <si>
    <t>11月28日</t>
    <rPh sb="2" eb="3">
      <t>ガツ</t>
    </rPh>
    <rPh sb="5" eb="6">
      <t>ニチ</t>
    </rPh>
    <phoneticPr fontId="3"/>
  </si>
  <si>
    <t>吉戸三貴</t>
    <rPh sb="0" eb="1">
      <t>ヨシ</t>
    </rPh>
    <rPh sb="1" eb="2">
      <t>ト</t>
    </rPh>
    <rPh sb="2" eb="3">
      <t>サン</t>
    </rPh>
    <rPh sb="3" eb="4">
      <t>キ</t>
    </rPh>
    <phoneticPr fontId="3"/>
  </si>
  <si>
    <t>12月1本目　</t>
    <rPh sb="2" eb="3">
      <t>ガツ</t>
    </rPh>
    <rPh sb="4" eb="5">
      <t>ホン</t>
    </rPh>
    <rPh sb="5" eb="6">
      <t>メ</t>
    </rPh>
    <phoneticPr fontId="3"/>
  </si>
  <si>
    <t>ツキ占い16回目</t>
    <rPh sb="2" eb="3">
      <t>ウラナ</t>
    </rPh>
    <rPh sb="6" eb="8">
      <t>カイメ</t>
    </rPh>
    <phoneticPr fontId="3"/>
  </si>
  <si>
    <t>11月28日</t>
    <rPh sb="2" eb="3">
      <t>ガツ</t>
    </rPh>
    <rPh sb="5" eb="6">
      <t>ニチ</t>
    </rPh>
    <phoneticPr fontId="3"/>
  </si>
  <si>
    <t>11月29日</t>
    <rPh sb="2" eb="3">
      <t>ガツ</t>
    </rPh>
    <rPh sb="5" eb="6">
      <t>ニチ</t>
    </rPh>
    <phoneticPr fontId="3"/>
  </si>
  <si>
    <t>白湯</t>
    <rPh sb="0" eb="2">
      <t>サユ</t>
    </rPh>
    <phoneticPr fontId="3"/>
  </si>
  <si>
    <t>吉戸三貴</t>
    <rPh sb="0" eb="1">
      <t>ヨシ</t>
    </rPh>
    <rPh sb="1" eb="2">
      <t>ト</t>
    </rPh>
    <rPh sb="2" eb="3">
      <t>サン</t>
    </rPh>
    <rPh sb="3" eb="4">
      <t>キ</t>
    </rPh>
    <phoneticPr fontId="3"/>
  </si>
  <si>
    <t>12月2本目</t>
    <rPh sb="2" eb="3">
      <t>ガツ</t>
    </rPh>
    <rPh sb="4" eb="5">
      <t>ホン</t>
    </rPh>
    <rPh sb="5" eb="6">
      <t>メ</t>
    </rPh>
    <phoneticPr fontId="3"/>
  </si>
  <si>
    <t>クリスマスプレゼント</t>
    <phoneticPr fontId="3"/>
  </si>
  <si>
    <t>恋愛に一番効果的な開運法とは？</t>
    <phoneticPr fontId="3"/>
  </si>
  <si>
    <t>柏木珠希</t>
    <rPh sb="0" eb="2">
      <t>カシワギ</t>
    </rPh>
    <rPh sb="2" eb="3">
      <t>シュ</t>
    </rPh>
    <rPh sb="3" eb="4">
      <t>キ</t>
    </rPh>
    <phoneticPr fontId="3"/>
  </si>
  <si>
    <t>柏木珠希</t>
    <rPh sb="0" eb="1">
      <t>カシワ</t>
    </rPh>
    <rPh sb="1" eb="2">
      <t>キ</t>
    </rPh>
    <rPh sb="2" eb="3">
      <t>シュ</t>
    </rPh>
    <rPh sb="3" eb="4">
      <t>キ</t>
    </rPh>
    <phoneticPr fontId="3"/>
  </si>
  <si>
    <t>11月29日</t>
    <rPh sb="2" eb="3">
      <t>ガツ</t>
    </rPh>
    <rPh sb="5" eb="6">
      <t>ニチ</t>
    </rPh>
    <phoneticPr fontId="3"/>
  </si>
  <si>
    <t>12月3本目</t>
    <rPh sb="2" eb="3">
      <t>ガツ</t>
    </rPh>
    <rPh sb="4" eb="5">
      <t>ホン</t>
    </rPh>
    <rPh sb="5" eb="6">
      <t>メ</t>
    </rPh>
    <phoneticPr fontId="3"/>
  </si>
  <si>
    <t>吉戸三貴</t>
    <rPh sb="0" eb="1">
      <t>ヨシ</t>
    </rPh>
    <rPh sb="1" eb="2">
      <t>ト</t>
    </rPh>
    <rPh sb="2" eb="3">
      <t>サン</t>
    </rPh>
    <rPh sb="3" eb="4">
      <t>キ</t>
    </rPh>
    <phoneticPr fontId="3"/>
  </si>
  <si>
    <t>12月4本目</t>
    <rPh sb="2" eb="3">
      <t>ガツ</t>
    </rPh>
    <rPh sb="4" eb="5">
      <t>ホン</t>
    </rPh>
    <rPh sb="5" eb="6">
      <t>メ</t>
    </rPh>
    <phoneticPr fontId="3"/>
  </si>
  <si>
    <t>米村亜希子</t>
    <rPh sb="0" eb="2">
      <t>ヨネムラ</t>
    </rPh>
    <rPh sb="2" eb="5">
      <t>アキコ</t>
    </rPh>
    <phoneticPr fontId="3"/>
  </si>
  <si>
    <t>頭皮のかゆみ</t>
    <rPh sb="0" eb="2">
      <t>トウヒ</t>
    </rPh>
    <phoneticPr fontId="3"/>
  </si>
  <si>
    <t>11月27日</t>
    <rPh sb="2" eb="3">
      <t>ガツ</t>
    </rPh>
    <rPh sb="5" eb="6">
      <t>ニチ</t>
    </rPh>
    <phoneticPr fontId="3"/>
  </si>
  <si>
    <t>肉食系女子必読！追ってくる相手を好きになる方法</t>
    <phoneticPr fontId="3"/>
  </si>
  <si>
    <t>ヨダエリ</t>
    <phoneticPr fontId="3"/>
  </si>
  <si>
    <t>数野ギータ</t>
    <rPh sb="0" eb="2">
      <t>カズノ</t>
    </rPh>
    <phoneticPr fontId="3"/>
  </si>
  <si>
    <t>金運アップの色</t>
    <rPh sb="0" eb="2">
      <t>キンウン</t>
    </rPh>
    <rPh sb="6" eb="7">
      <t>イロ</t>
    </rPh>
    <phoneticPr fontId="3"/>
  </si>
  <si>
    <t>11月30日</t>
    <rPh sb="2" eb="3">
      <t>ガツ</t>
    </rPh>
    <rPh sb="5" eb="6">
      <t>ニチ</t>
    </rPh>
    <phoneticPr fontId="3"/>
  </si>
  <si>
    <t>月華</t>
    <rPh sb="0" eb="1">
      <t>ツキ</t>
    </rPh>
    <rPh sb="1" eb="2">
      <t>ハナ</t>
    </rPh>
    <phoneticPr fontId="3"/>
  </si>
  <si>
    <t>山羊座冥王星時代に男性が求める女性</t>
    <rPh sb="0" eb="3">
      <t>ヤギザ</t>
    </rPh>
    <rPh sb="3" eb="6">
      <t>メイオウセイ</t>
    </rPh>
    <rPh sb="6" eb="8">
      <t>ジダイ</t>
    </rPh>
    <rPh sb="9" eb="11">
      <t>ダンセイ</t>
    </rPh>
    <rPh sb="12" eb="13">
      <t>モト</t>
    </rPh>
    <rPh sb="15" eb="17">
      <t>ジョセイ</t>
    </rPh>
    <phoneticPr fontId="3"/>
  </si>
  <si>
    <t>オナニーメリット</t>
    <phoneticPr fontId="3"/>
  </si>
  <si>
    <t>12月2日</t>
    <rPh sb="2" eb="3">
      <t>ガツ</t>
    </rPh>
    <rPh sb="4" eb="5">
      <t>ニチ</t>
    </rPh>
    <phoneticPr fontId="3"/>
  </si>
  <si>
    <t>心臓バクバク</t>
    <rPh sb="0" eb="2">
      <t>シンゾウ</t>
    </rPh>
    <phoneticPr fontId="3"/>
  </si>
  <si>
    <t>11月18日</t>
    <rPh sb="2" eb="3">
      <t>ガツ</t>
    </rPh>
    <rPh sb="5" eb="6">
      <t>ニチ</t>
    </rPh>
    <phoneticPr fontId="3"/>
  </si>
  <si>
    <t>ー</t>
    <phoneticPr fontId="3"/>
  </si>
  <si>
    <t>ー</t>
    <phoneticPr fontId="3"/>
  </si>
  <si>
    <t>ー</t>
    <phoneticPr fontId="3"/>
  </si>
  <si>
    <t>ー</t>
    <phoneticPr fontId="3"/>
  </si>
  <si>
    <t>ー</t>
    <phoneticPr fontId="3"/>
  </si>
  <si>
    <t>愛新覚羅ゆうはん</t>
    <rPh sb="0" eb="1">
      <t>アイ</t>
    </rPh>
    <rPh sb="1" eb="2">
      <t>シン</t>
    </rPh>
    <rPh sb="2" eb="3">
      <t>オボ</t>
    </rPh>
    <rPh sb="3" eb="4">
      <t>ラ</t>
    </rPh>
    <phoneticPr fontId="3"/>
  </si>
  <si>
    <t>星座別エッチ</t>
    <rPh sb="0" eb="2">
      <t>セイザ</t>
    </rPh>
    <rPh sb="2" eb="3">
      <t>ベツ</t>
    </rPh>
    <phoneticPr fontId="3"/>
  </si>
  <si>
    <t>11月25日</t>
    <rPh sb="2" eb="3">
      <t>ガツ</t>
    </rPh>
    <rPh sb="5" eb="6">
      <t>ニチ</t>
    </rPh>
    <phoneticPr fontId="3"/>
  </si>
  <si>
    <t>愛鍵</t>
    <rPh sb="0" eb="1">
      <t>アイ</t>
    </rPh>
    <rPh sb="1" eb="2">
      <t>カギ</t>
    </rPh>
    <phoneticPr fontId="3"/>
  </si>
  <si>
    <t>あ</t>
    <phoneticPr fontId="3"/>
  </si>
  <si>
    <t>ツキ占い14回</t>
    <rPh sb="2" eb="3">
      <t>ウラナ</t>
    </rPh>
    <rPh sb="6" eb="7">
      <t>カイ</t>
    </rPh>
    <phoneticPr fontId="3"/>
  </si>
  <si>
    <t>11月15日</t>
    <rPh sb="2" eb="3">
      <t>ガツ</t>
    </rPh>
    <rPh sb="5" eb="6">
      <t>ニチ</t>
    </rPh>
    <phoneticPr fontId="3"/>
  </si>
  <si>
    <t>あ</t>
    <phoneticPr fontId="3"/>
  </si>
  <si>
    <t>国井夏樹</t>
    <rPh sb="0" eb="2">
      <t>クニイ</t>
    </rPh>
    <rPh sb="2" eb="4">
      <t>ナツキ</t>
    </rPh>
    <phoneticPr fontId="3"/>
  </si>
  <si>
    <t>クリスマスの痛いセリフ</t>
    <rPh sb="6" eb="7">
      <t>イタ</t>
    </rPh>
    <phoneticPr fontId="3"/>
  </si>
  <si>
    <t>・月ごとに1枚</t>
    <rPh sb="1" eb="2">
      <t>ツキ</t>
    </rPh>
    <rPh sb="6" eb="7">
      <t>マイ</t>
    </rPh>
    <phoneticPr fontId="3"/>
  </si>
  <si>
    <t>・請求書１枚につき支払依頼書１枚</t>
    <rPh sb="1" eb="4">
      <t>セイキュウショ</t>
    </rPh>
    <rPh sb="5" eb="6">
      <t>マイ</t>
    </rPh>
    <rPh sb="9" eb="11">
      <t>シハライ</t>
    </rPh>
    <rPh sb="11" eb="14">
      <t>イライショ</t>
    </rPh>
    <rPh sb="15" eb="16">
      <t>マイ</t>
    </rPh>
    <phoneticPr fontId="3"/>
  </si>
  <si>
    <t>・ペンネーム「」と書く</t>
    <rPh sb="9" eb="10">
      <t>カ</t>
    </rPh>
    <phoneticPr fontId="3"/>
  </si>
  <si>
    <t>・赤字はＮＧ</t>
    <rPh sb="1" eb="3">
      <t>アカジ</t>
    </rPh>
    <phoneticPr fontId="3"/>
  </si>
  <si>
    <t>・交際費は稟議をコピーしておく</t>
    <rPh sb="1" eb="3">
      <t>コウサイ</t>
    </rPh>
    <rPh sb="3" eb="4">
      <t>ヒ</t>
    </rPh>
    <rPh sb="5" eb="7">
      <t>リンギ</t>
    </rPh>
    <phoneticPr fontId="3"/>
  </si>
  <si>
    <t xml:space="preserve">                                                                                           </t>
    <phoneticPr fontId="3"/>
  </si>
  <si>
    <t>Xmasケーキ</t>
    <phoneticPr fontId="3"/>
  </si>
  <si>
    <t>12月3日</t>
    <rPh sb="2" eb="3">
      <t>ガツ</t>
    </rPh>
    <rPh sb="4" eb="5">
      <t>ニチ</t>
    </rPh>
    <phoneticPr fontId="3"/>
  </si>
  <si>
    <t>外部ライター管理12月</t>
    <phoneticPr fontId="3"/>
  </si>
  <si>
    <t>土井美矢子</t>
    <rPh sb="0" eb="2">
      <t>ドイ</t>
    </rPh>
    <rPh sb="2" eb="5">
      <t>ミヤコ</t>
    </rPh>
    <phoneticPr fontId="3"/>
  </si>
  <si>
    <t>土井美矢子</t>
    <phoneticPr fontId="3"/>
  </si>
  <si>
    <t>レンタルコミミ</t>
    <phoneticPr fontId="3"/>
  </si>
  <si>
    <t>その他稟議32</t>
    <rPh sb="2" eb="3">
      <t>ホカ</t>
    </rPh>
    <rPh sb="3" eb="5">
      <t>リンギ</t>
    </rPh>
    <phoneticPr fontId="3"/>
  </si>
  <si>
    <t>ちょいS女</t>
    <rPh sb="4" eb="5">
      <t>オンナ</t>
    </rPh>
    <phoneticPr fontId="3"/>
  </si>
  <si>
    <t>早川舞</t>
    <rPh sb="0" eb="2">
      <t>ハヤカワ</t>
    </rPh>
    <rPh sb="2" eb="3">
      <t>マイ</t>
    </rPh>
    <phoneticPr fontId="3"/>
  </si>
  <si>
    <t>12月4日</t>
    <rPh sb="2" eb="3">
      <t>ガツ</t>
    </rPh>
    <rPh sb="4" eb="5">
      <t>ニチ</t>
    </rPh>
    <phoneticPr fontId="3"/>
  </si>
  <si>
    <t>ほしのえな</t>
    <phoneticPr fontId="3"/>
  </si>
  <si>
    <t>九星気学12月運勢と吉方位</t>
    <rPh sb="0" eb="4">
      <t>キュウセイキガク</t>
    </rPh>
    <rPh sb="6" eb="7">
      <t>ガツ</t>
    </rPh>
    <rPh sb="7" eb="9">
      <t>ウンセイ</t>
    </rPh>
    <rPh sb="10" eb="11">
      <t>キチ</t>
    </rPh>
    <rPh sb="11" eb="13">
      <t>ホウイ</t>
    </rPh>
    <phoneticPr fontId="3"/>
  </si>
  <si>
    <t>ダメ恋からはもう脱出！自分から男を見切る決断をすべき？</t>
    <phoneticPr fontId="3"/>
  </si>
  <si>
    <t>神崎桃子</t>
    <rPh sb="0" eb="2">
      <t>カンザキ</t>
    </rPh>
    <rPh sb="2" eb="4">
      <t>モモコ</t>
    </rPh>
    <phoneticPr fontId="3"/>
  </si>
  <si>
    <t>鍋料理</t>
    <rPh sb="0" eb="1">
      <t>ナベ</t>
    </rPh>
    <rPh sb="1" eb="3">
      <t>リョウリ</t>
    </rPh>
    <phoneticPr fontId="3"/>
  </si>
  <si>
    <t>岩田麻奈未</t>
    <rPh sb="0" eb="2">
      <t>イワタ</t>
    </rPh>
    <rPh sb="2" eb="3">
      <t>アサ</t>
    </rPh>
    <rPh sb="3" eb="4">
      <t>ナ</t>
    </rPh>
    <rPh sb="4" eb="5">
      <t>ミ</t>
    </rPh>
    <phoneticPr fontId="3"/>
  </si>
  <si>
    <t xml:space="preserve">恋がしたいのにできない悪循環を抜け出そう！ </t>
    <phoneticPr fontId="3"/>
  </si>
  <si>
    <t>斎木サヤカ</t>
    <rPh sb="0" eb="2">
      <t>サイキ</t>
    </rPh>
    <phoneticPr fontId="3"/>
  </si>
  <si>
    <t>初心者がバイブを選ぶポイント</t>
    <phoneticPr fontId="3"/>
  </si>
  <si>
    <t>記事広告</t>
    <rPh sb="0" eb="2">
      <t>キジ</t>
    </rPh>
    <rPh sb="2" eb="4">
      <t>コウコク</t>
    </rPh>
    <phoneticPr fontId="3"/>
  </si>
  <si>
    <t>株式会社ディー・オー・エム</t>
    <rPh sb="0" eb="2">
      <t>カブシキ</t>
    </rPh>
    <rPh sb="2" eb="4">
      <t>カイシャ</t>
    </rPh>
    <phoneticPr fontId="3"/>
  </si>
  <si>
    <t>請求書</t>
    <rPh sb="0" eb="3">
      <t>セイキュウショ</t>
    </rPh>
    <phoneticPr fontId="3"/>
  </si>
  <si>
    <t>会社名</t>
    <rPh sb="0" eb="3">
      <t>カイシャメイ</t>
    </rPh>
    <phoneticPr fontId="3"/>
  </si>
  <si>
    <t>No.</t>
    <phoneticPr fontId="3"/>
  </si>
  <si>
    <t>請求額</t>
    <rPh sb="0" eb="2">
      <t>セイキュウ</t>
    </rPh>
    <rPh sb="2" eb="3">
      <t>ガク</t>
    </rPh>
    <phoneticPr fontId="3"/>
  </si>
  <si>
    <t>実本数</t>
    <rPh sb="0" eb="1">
      <t>ジツ</t>
    </rPh>
    <rPh sb="1" eb="3">
      <t>ホンスウ</t>
    </rPh>
    <phoneticPr fontId="3"/>
  </si>
  <si>
    <t>ー</t>
    <phoneticPr fontId="3"/>
  </si>
  <si>
    <t>ー</t>
    <phoneticPr fontId="3"/>
  </si>
  <si>
    <t>Lui</t>
    <phoneticPr fontId="3"/>
  </si>
  <si>
    <t>金運</t>
    <rPh sb="0" eb="2">
      <t>キンウン</t>
    </rPh>
    <phoneticPr fontId="3"/>
  </si>
  <si>
    <t>12月6日</t>
    <rPh sb="2" eb="3">
      <t>ガツ</t>
    </rPh>
    <rPh sb="4" eb="5">
      <t>ニチ</t>
    </rPh>
    <phoneticPr fontId="3"/>
  </si>
  <si>
    <t>彼が話を聞いていない理由</t>
    <rPh sb="0" eb="1">
      <t>カレ</t>
    </rPh>
    <rPh sb="2" eb="3">
      <t>ハナシ</t>
    </rPh>
    <rPh sb="4" eb="5">
      <t>キ</t>
    </rPh>
    <rPh sb="10" eb="12">
      <t>リユウ</t>
    </rPh>
    <phoneticPr fontId="3"/>
  </si>
  <si>
    <t>桜井結衣</t>
    <rPh sb="0" eb="2">
      <t>サクライ</t>
    </rPh>
    <rPh sb="2" eb="4">
      <t>ユイ</t>
    </rPh>
    <phoneticPr fontId="3"/>
  </si>
  <si>
    <t>告白されない女たち</t>
    <rPh sb="0" eb="2">
      <t>コクハク</t>
    </rPh>
    <rPh sb="6" eb="7">
      <t>オンナ</t>
    </rPh>
    <phoneticPr fontId="3"/>
  </si>
  <si>
    <t>樹乃</t>
    <rPh sb="0" eb="1">
      <t>ジュ</t>
    </rPh>
    <rPh sb="1" eb="2">
      <t>ノ</t>
    </rPh>
    <phoneticPr fontId="3"/>
  </si>
  <si>
    <t>脇田尚揮</t>
    <rPh sb="0" eb="2">
      <t>ワキタ</t>
    </rPh>
    <rPh sb="2" eb="3">
      <t>ナオ</t>
    </rPh>
    <rPh sb="3" eb="4">
      <t>キ</t>
    </rPh>
    <phoneticPr fontId="3"/>
  </si>
  <si>
    <t>ツキ占い17回</t>
    <rPh sb="2" eb="3">
      <t>ウラナ</t>
    </rPh>
    <rPh sb="6" eb="7">
      <t>カイ</t>
    </rPh>
    <phoneticPr fontId="3"/>
  </si>
  <si>
    <t>一生で考えたら何キログラム？！お砂糖の代わりに○○を使おう！</t>
    <phoneticPr fontId="3"/>
  </si>
  <si>
    <t>ー</t>
    <phoneticPr fontId="3"/>
  </si>
  <si>
    <t>ー</t>
    <phoneticPr fontId="3"/>
  </si>
  <si>
    <t>ー</t>
    <phoneticPr fontId="3"/>
  </si>
  <si>
    <t>ー</t>
    <phoneticPr fontId="3"/>
  </si>
  <si>
    <t>スタジオレンズマン</t>
    <phoneticPr fontId="3"/>
  </si>
  <si>
    <t>川上ぽこひろ</t>
    <rPh sb="0" eb="2">
      <t>カワカミ</t>
    </rPh>
    <phoneticPr fontId="3"/>
  </si>
  <si>
    <t>クリスマスに男子が彼女に死ぬほど囁かれたいセリフ・５つ</t>
    <phoneticPr fontId="3"/>
  </si>
  <si>
    <t>12月9日</t>
    <rPh sb="2" eb="3">
      <t>ガツ</t>
    </rPh>
    <rPh sb="4" eb="5">
      <t>ニチ</t>
    </rPh>
    <phoneticPr fontId="3"/>
  </si>
  <si>
    <t>色を活用して、運命の彼に出会う！</t>
    <phoneticPr fontId="3"/>
  </si>
  <si>
    <t>数野ギータ</t>
    <rPh sb="0" eb="2">
      <t>カズノ</t>
    </rPh>
    <phoneticPr fontId="3"/>
  </si>
  <si>
    <t>姫野ケイ</t>
    <rPh sb="0" eb="2">
      <t>ヒメノ</t>
    </rPh>
    <phoneticPr fontId="3"/>
  </si>
  <si>
    <t>Twitter彼氏</t>
    <rPh sb="7" eb="9">
      <t>カレシ</t>
    </rPh>
    <phoneticPr fontId="3"/>
  </si>
  <si>
    <t>桜田ケイ</t>
    <rPh sb="0" eb="2">
      <t>サクラダ</t>
    </rPh>
    <phoneticPr fontId="3"/>
  </si>
  <si>
    <t>サンタネタ</t>
    <phoneticPr fontId="3"/>
  </si>
  <si>
    <t>NGな自己暗示・４つ</t>
    <phoneticPr fontId="3"/>
  </si>
  <si>
    <t>村上カナコ</t>
    <rPh sb="0" eb="2">
      <t>ムラカミ</t>
    </rPh>
    <phoneticPr fontId="3"/>
  </si>
  <si>
    <t>〇</t>
    <phoneticPr fontId="3"/>
  </si>
  <si>
    <t>辻占</t>
    <rPh sb="0" eb="1">
      <t>ツジ</t>
    </rPh>
    <rPh sb="1" eb="2">
      <t>ウラナ</t>
    </rPh>
    <phoneticPr fontId="3"/>
  </si>
  <si>
    <t>ー</t>
    <phoneticPr fontId="3"/>
  </si>
  <si>
    <t>ー</t>
    <phoneticPr fontId="3"/>
  </si>
  <si>
    <t>ー</t>
    <phoneticPr fontId="3"/>
  </si>
  <si>
    <t>ゆうはん</t>
    <phoneticPr fontId="3"/>
  </si>
  <si>
    <t>ゆうはん</t>
    <phoneticPr fontId="3"/>
  </si>
  <si>
    <t>12月10日</t>
    <rPh sb="2" eb="3">
      <t>ガツ</t>
    </rPh>
    <rPh sb="5" eb="6">
      <t>ニチ</t>
    </rPh>
    <phoneticPr fontId="3"/>
  </si>
  <si>
    <t>星座別ラブポイント</t>
    <rPh sb="0" eb="2">
      <t>セイザ</t>
    </rPh>
    <rPh sb="2" eb="3">
      <t>ベツ</t>
    </rPh>
    <phoneticPr fontId="3"/>
  </si>
  <si>
    <t>肉食女子</t>
    <phoneticPr fontId="3"/>
  </si>
  <si>
    <t>クリスマスに向け彼女を欲しがるロンリー男子の見抜き方</t>
    <phoneticPr fontId="3"/>
  </si>
  <si>
    <t>冷えは女性の大敵</t>
    <rPh sb="0" eb="1">
      <t>ヒ</t>
    </rPh>
    <rPh sb="3" eb="5">
      <t>ジョセイ</t>
    </rPh>
    <rPh sb="6" eb="8">
      <t>タイテキ</t>
    </rPh>
    <phoneticPr fontId="3"/>
  </si>
  <si>
    <t>筧</t>
    <rPh sb="0" eb="1">
      <t>カケイ</t>
    </rPh>
    <phoneticPr fontId="3"/>
  </si>
  <si>
    <t>その他稟議40</t>
    <rPh sb="2" eb="3">
      <t>ホカ</t>
    </rPh>
    <rPh sb="3" eb="5">
      <t>リンギ</t>
    </rPh>
    <phoneticPr fontId="3"/>
  </si>
  <si>
    <t>泉素材</t>
    <rPh sb="0" eb="1">
      <t>イズミ</t>
    </rPh>
    <rPh sb="1" eb="3">
      <t>ソザイ</t>
    </rPh>
    <phoneticPr fontId="3"/>
  </si>
  <si>
    <t>小林真琴</t>
    <rPh sb="0" eb="2">
      <t>コバヤシ</t>
    </rPh>
    <rPh sb="2" eb="4">
      <t>マコト</t>
    </rPh>
    <phoneticPr fontId="3"/>
  </si>
  <si>
    <t>櫻井海</t>
    <rPh sb="0" eb="2">
      <t>サクライ</t>
    </rPh>
    <rPh sb="2" eb="3">
      <t>ウミ</t>
    </rPh>
    <phoneticPr fontId="3"/>
  </si>
  <si>
    <t>櫻井海</t>
    <rPh sb="0" eb="2">
      <t>サクライ</t>
    </rPh>
    <rPh sb="2" eb="3">
      <t>ウミ</t>
    </rPh>
    <phoneticPr fontId="3"/>
  </si>
  <si>
    <t>今井美穂</t>
    <rPh sb="0" eb="2">
      <t>イマイ</t>
    </rPh>
    <rPh sb="2" eb="4">
      <t>ミホ</t>
    </rPh>
    <phoneticPr fontId="3"/>
  </si>
  <si>
    <t>桑山巧巳</t>
    <rPh sb="0" eb="2">
      <t>クワヤマ</t>
    </rPh>
    <rPh sb="2" eb="3">
      <t>タクミ</t>
    </rPh>
    <rPh sb="3" eb="4">
      <t>ミ</t>
    </rPh>
    <phoneticPr fontId="3"/>
  </si>
  <si>
    <t>あ</t>
    <phoneticPr fontId="3"/>
  </si>
  <si>
    <t>1月</t>
    <rPh sb="1" eb="2">
      <t>ガツ</t>
    </rPh>
    <phoneticPr fontId="3"/>
  </si>
  <si>
    <t>バイブの正しい使い方</t>
    <rPh sb="4" eb="5">
      <t>タダ</t>
    </rPh>
    <rPh sb="7" eb="8">
      <t>ツカ</t>
    </rPh>
    <rPh sb="9" eb="10">
      <t>カタ</t>
    </rPh>
    <phoneticPr fontId="3"/>
  </si>
  <si>
    <t>姫野ケイ</t>
    <rPh sb="0" eb="2">
      <t>ヒメノ</t>
    </rPh>
    <phoneticPr fontId="3"/>
  </si>
  <si>
    <t>12月12日</t>
    <rPh sb="2" eb="3">
      <t>ガツ</t>
    </rPh>
    <rPh sb="5" eb="6">
      <t>ニチ</t>
    </rPh>
    <phoneticPr fontId="3"/>
  </si>
  <si>
    <t>アロマテラピーの楽しみ方</t>
    <rPh sb="8" eb="9">
      <t>タノ</t>
    </rPh>
    <rPh sb="11" eb="12">
      <t>カタ</t>
    </rPh>
    <phoneticPr fontId="3"/>
  </si>
  <si>
    <t>土田香織</t>
    <rPh sb="0" eb="2">
      <t>ツチダ</t>
    </rPh>
    <rPh sb="2" eb="4">
      <t>カオリ</t>
    </rPh>
    <phoneticPr fontId="3"/>
  </si>
  <si>
    <t>疲れを癒すアロマ</t>
    <rPh sb="0" eb="1">
      <t>ツカ</t>
    </rPh>
    <rPh sb="3" eb="4">
      <t>イヤ</t>
    </rPh>
    <phoneticPr fontId="3"/>
  </si>
  <si>
    <t>ラブグッズを使うときの注意点</t>
    <rPh sb="6" eb="7">
      <t>ツカ</t>
    </rPh>
    <rPh sb="11" eb="14">
      <t>チュウイテン</t>
    </rPh>
    <phoneticPr fontId="3"/>
  </si>
  <si>
    <t>早川舞</t>
    <rPh sb="0" eb="2">
      <t>ハヤカワ</t>
    </rPh>
    <rPh sb="2" eb="3">
      <t>マイ</t>
    </rPh>
    <phoneticPr fontId="3"/>
  </si>
  <si>
    <t>彼氏のアナタへのベタ惚れ度を見抜くポイント・５つ</t>
    <phoneticPr fontId="3"/>
  </si>
  <si>
    <t>ナンパしやすい女</t>
    <rPh sb="7" eb="8">
      <t>オンナ</t>
    </rPh>
    <phoneticPr fontId="3"/>
  </si>
  <si>
    <t>桜井結衣</t>
    <rPh sb="0" eb="2">
      <t>サクライ</t>
    </rPh>
    <rPh sb="2" eb="4">
      <t>ユイ</t>
    </rPh>
    <phoneticPr fontId="3"/>
  </si>
  <si>
    <t>12月12日</t>
    <rPh sb="2" eb="3">
      <t>ガツ</t>
    </rPh>
    <rPh sb="5" eb="6">
      <t>ニチ</t>
    </rPh>
    <phoneticPr fontId="3"/>
  </si>
  <si>
    <t>三平</t>
    <rPh sb="0" eb="2">
      <t>サンペイ</t>
    </rPh>
    <phoneticPr fontId="3"/>
  </si>
  <si>
    <t>薄毛対策</t>
    <rPh sb="0" eb="2">
      <t>ウスゲ</t>
    </rPh>
    <rPh sb="2" eb="4">
      <t>タイサク</t>
    </rPh>
    <phoneticPr fontId="3"/>
  </si>
  <si>
    <t>その他稟議42</t>
    <rPh sb="2" eb="3">
      <t>ホカ</t>
    </rPh>
    <rPh sb="3" eb="5">
      <t>リンギ</t>
    </rPh>
    <phoneticPr fontId="3"/>
  </si>
  <si>
    <t>」</t>
    <phoneticPr fontId="3"/>
  </si>
  <si>
    <t>復縁の魔術</t>
    <rPh sb="0" eb="2">
      <t>フクエン</t>
    </rPh>
    <rPh sb="3" eb="5">
      <t>マジュツ</t>
    </rPh>
    <phoneticPr fontId="3"/>
  </si>
  <si>
    <t>べべ</t>
    <phoneticPr fontId="3"/>
  </si>
  <si>
    <t>べべ</t>
    <phoneticPr fontId="3"/>
  </si>
  <si>
    <t>12月13日</t>
    <rPh sb="2" eb="3">
      <t>ガツ</t>
    </rPh>
    <rPh sb="5" eb="6">
      <t>ニチ</t>
    </rPh>
    <phoneticPr fontId="3"/>
  </si>
  <si>
    <t>結婚・妊娠・出産を予知する夢</t>
    <phoneticPr fontId="3"/>
  </si>
  <si>
    <t>セックスにまつわる夢</t>
    <phoneticPr fontId="3"/>
  </si>
  <si>
    <t>愛情をあらわす夢</t>
    <phoneticPr fontId="3"/>
  </si>
  <si>
    <t>女性でも見ることのある奇妙な夢</t>
    <phoneticPr fontId="3"/>
  </si>
  <si>
    <t>初詣の仕方</t>
    <rPh sb="0" eb="2">
      <t>ハツモウデ</t>
    </rPh>
    <rPh sb="3" eb="5">
      <t>シカタ</t>
    </rPh>
    <phoneticPr fontId="3"/>
  </si>
  <si>
    <t>Lui</t>
    <phoneticPr fontId="3"/>
  </si>
  <si>
    <t>12月13日</t>
    <rPh sb="2" eb="3">
      <t>ガツ</t>
    </rPh>
    <rPh sb="5" eb="6">
      <t>ニチ</t>
    </rPh>
    <phoneticPr fontId="3"/>
  </si>
  <si>
    <t>山﨑登月</t>
    <phoneticPr fontId="3"/>
  </si>
  <si>
    <t>中村伊吹</t>
    <rPh sb="0" eb="2">
      <t>ナカムラ</t>
    </rPh>
    <rPh sb="2" eb="4">
      <t>イブキ</t>
    </rPh>
    <phoneticPr fontId="3"/>
  </si>
  <si>
    <t>弾塚1日執筆</t>
    <rPh sb="0" eb="2">
      <t>ダンヅカ</t>
    </rPh>
    <rPh sb="3" eb="4">
      <t>ニチ</t>
    </rPh>
    <rPh sb="4" eb="6">
      <t>シッピツ</t>
    </rPh>
    <phoneticPr fontId="3"/>
  </si>
  <si>
    <t>メイク撮影1日</t>
    <rPh sb="3" eb="5">
      <t>サツエイ</t>
    </rPh>
    <rPh sb="6" eb="7">
      <t>ニチ</t>
    </rPh>
    <phoneticPr fontId="3"/>
  </si>
  <si>
    <t>関根苑子</t>
    <rPh sb="0" eb="2">
      <t>セキネ</t>
    </rPh>
    <rPh sb="2" eb="4">
      <t>ソノコ</t>
    </rPh>
    <phoneticPr fontId="3"/>
  </si>
  <si>
    <t>メイク撮影１日（執筆なし）</t>
    <rPh sb="3" eb="5">
      <t>サツエイ</t>
    </rPh>
    <rPh sb="6" eb="7">
      <t>ニチ</t>
    </rPh>
    <rPh sb="8" eb="10">
      <t>シッピツ</t>
    </rPh>
    <phoneticPr fontId="3"/>
  </si>
  <si>
    <t>2014年個人周期</t>
    <rPh sb="4" eb="5">
      <t>ネン</t>
    </rPh>
    <rPh sb="5" eb="7">
      <t>コジン</t>
    </rPh>
    <rPh sb="7" eb="9">
      <t>シュウキ</t>
    </rPh>
    <phoneticPr fontId="3"/>
  </si>
  <si>
    <t>12月16日</t>
    <rPh sb="2" eb="3">
      <t>ガツ</t>
    </rPh>
    <rPh sb="5" eb="6">
      <t>ニチ</t>
    </rPh>
    <phoneticPr fontId="3"/>
  </si>
  <si>
    <t>地雷男子</t>
    <rPh sb="0" eb="2">
      <t>ジライ</t>
    </rPh>
    <rPh sb="2" eb="4">
      <t>ダンシ</t>
    </rPh>
    <phoneticPr fontId="3"/>
  </si>
  <si>
    <t>ローズクォーツ</t>
    <phoneticPr fontId="3"/>
  </si>
  <si>
    <t>水曜日に本を読もう</t>
    <rPh sb="0" eb="3">
      <t>スイヨウビ</t>
    </rPh>
    <rPh sb="4" eb="5">
      <t>ホン</t>
    </rPh>
    <rPh sb="6" eb="7">
      <t>ヨ</t>
    </rPh>
    <phoneticPr fontId="3"/>
  </si>
  <si>
    <t>開運アイテム</t>
    <rPh sb="0" eb="2">
      <t>カイウン</t>
    </rPh>
    <phoneticPr fontId="3"/>
  </si>
  <si>
    <t>彼がデート中に嫌がること</t>
    <rPh sb="0" eb="1">
      <t>カレ</t>
    </rPh>
    <rPh sb="5" eb="6">
      <t>チュウ</t>
    </rPh>
    <rPh sb="7" eb="8">
      <t>イヤ</t>
    </rPh>
    <phoneticPr fontId="3"/>
  </si>
  <si>
    <t>プーパ</t>
    <phoneticPr fontId="3"/>
  </si>
  <si>
    <t>斎木サヤカ</t>
    <rPh sb="0" eb="2">
      <t>サイキ</t>
    </rPh>
    <phoneticPr fontId="3"/>
  </si>
  <si>
    <t>片思いから抜け出す方法</t>
    <rPh sb="0" eb="2">
      <t>カタオモ</t>
    </rPh>
    <rPh sb="5" eb="6">
      <t>ヌ</t>
    </rPh>
    <rPh sb="7" eb="8">
      <t>ダ</t>
    </rPh>
    <rPh sb="9" eb="11">
      <t>ホウホウ</t>
    </rPh>
    <phoneticPr fontId="3"/>
  </si>
  <si>
    <t>12月17日</t>
    <rPh sb="2" eb="3">
      <t>ガツ</t>
    </rPh>
    <rPh sb="5" eb="6">
      <t>ニチ</t>
    </rPh>
    <phoneticPr fontId="3"/>
  </si>
  <si>
    <t>米村亜希子</t>
    <rPh sb="0" eb="2">
      <t>ヨネムラ</t>
    </rPh>
    <rPh sb="2" eb="5">
      <t>アキコ</t>
    </rPh>
    <phoneticPr fontId="3"/>
  </si>
  <si>
    <t>クリスマスコスメ</t>
    <phoneticPr fontId="3"/>
  </si>
  <si>
    <t>姫野ケイ</t>
    <rPh sb="0" eb="2">
      <t>ヒメノ</t>
    </rPh>
    <phoneticPr fontId="3"/>
  </si>
  <si>
    <t>バンギャル謳歌～年末年始～</t>
    <rPh sb="5" eb="7">
      <t>オウカ</t>
    </rPh>
    <rPh sb="8" eb="10">
      <t>ネンマツ</t>
    </rPh>
    <rPh sb="10" eb="12">
      <t>ネンシ</t>
    </rPh>
    <phoneticPr fontId="3"/>
  </si>
  <si>
    <t>kubokeiko</t>
    <phoneticPr fontId="3"/>
  </si>
  <si>
    <t>お誕生日からわかる！悩まされやすいコンプレックスとその乗り越え方</t>
    <phoneticPr fontId="3"/>
  </si>
  <si>
    <t>ほしのえな</t>
    <phoneticPr fontId="3"/>
  </si>
  <si>
    <t>12月18日</t>
    <rPh sb="2" eb="3">
      <t>ガツ</t>
    </rPh>
    <rPh sb="5" eb="6">
      <t>ニチ</t>
    </rPh>
    <phoneticPr fontId="3"/>
  </si>
  <si>
    <t>美人はやっぱり得？！人相学から観る『愛される表情美人』になる方法とは？</t>
    <phoneticPr fontId="3"/>
  </si>
  <si>
    <t>ほしのえな</t>
    <phoneticPr fontId="3"/>
  </si>
  <si>
    <t>２０１４年上半期の星座別運勢</t>
    <phoneticPr fontId="3"/>
  </si>
  <si>
    <t>ゆうはん</t>
    <phoneticPr fontId="3"/>
  </si>
  <si>
    <t>同じ性癖やフェチの人と出会う方法</t>
    <rPh sb="0" eb="1">
      <t>オナ</t>
    </rPh>
    <rPh sb="2" eb="4">
      <t>セイヘキ</t>
    </rPh>
    <rPh sb="9" eb="10">
      <t>ヒト</t>
    </rPh>
    <rPh sb="11" eb="13">
      <t>デア</t>
    </rPh>
    <rPh sb="14" eb="16">
      <t>ホウホウ</t>
    </rPh>
    <phoneticPr fontId="3"/>
  </si>
  <si>
    <t>早川舞</t>
    <rPh sb="0" eb="2">
      <t>ハヤカワ</t>
    </rPh>
    <rPh sb="2" eb="3">
      <t>マイ</t>
    </rPh>
    <phoneticPr fontId="3"/>
  </si>
  <si>
    <t>音信不通彼氏</t>
    <rPh sb="0" eb="4">
      <t>オンシンフツウ</t>
    </rPh>
    <rPh sb="4" eb="6">
      <t>カレシ</t>
    </rPh>
    <phoneticPr fontId="3"/>
  </si>
  <si>
    <t>桜井結衣</t>
    <rPh sb="0" eb="2">
      <t>サクライ</t>
    </rPh>
    <rPh sb="2" eb="4">
      <t>ユイ</t>
    </rPh>
    <phoneticPr fontId="3"/>
  </si>
  <si>
    <t>失敗しないクリスマスデート</t>
    <phoneticPr fontId="3"/>
  </si>
  <si>
    <t>姫野ケイ</t>
    <rPh sb="0" eb="2">
      <t>ヒメノ</t>
    </rPh>
    <phoneticPr fontId="3"/>
  </si>
  <si>
    <t>太らないお酒の飲み方</t>
    <rPh sb="0" eb="1">
      <t>フト</t>
    </rPh>
    <rPh sb="5" eb="6">
      <t>サケ</t>
    </rPh>
    <rPh sb="7" eb="8">
      <t>ノ</t>
    </rPh>
    <rPh sb="9" eb="10">
      <t>カタ</t>
    </rPh>
    <phoneticPr fontId="3"/>
  </si>
  <si>
    <t>岩田麻奈未</t>
    <rPh sb="0" eb="2">
      <t>イワタ</t>
    </rPh>
    <rPh sb="2" eb="3">
      <t>アサ</t>
    </rPh>
    <rPh sb="3" eb="4">
      <t>ナ</t>
    </rPh>
    <rPh sb="4" eb="5">
      <t>ミ</t>
    </rPh>
    <phoneticPr fontId="3"/>
  </si>
  <si>
    <t>12月19日</t>
    <rPh sb="2" eb="3">
      <t>ガツ</t>
    </rPh>
    <rPh sb="5" eb="6">
      <t>ニチ</t>
    </rPh>
    <phoneticPr fontId="3"/>
  </si>
  <si>
    <t>おみくじ開運法</t>
    <rPh sb="4" eb="6">
      <t>カイウン</t>
    </rPh>
    <rPh sb="6" eb="7">
      <t>ホウ</t>
    </rPh>
    <phoneticPr fontId="3"/>
  </si>
  <si>
    <t>逢坂杏</t>
    <rPh sb="0" eb="2">
      <t>オウサカ</t>
    </rPh>
    <rPh sb="2" eb="3">
      <t>アン</t>
    </rPh>
    <phoneticPr fontId="3"/>
  </si>
  <si>
    <t>牡蠣の美容効果</t>
    <rPh sb="0" eb="2">
      <t>カキ</t>
    </rPh>
    <rPh sb="3" eb="5">
      <t>ビヨウ</t>
    </rPh>
    <rPh sb="5" eb="7">
      <t>コウカ</t>
    </rPh>
    <phoneticPr fontId="3"/>
  </si>
  <si>
    <t>佐々木仁美</t>
    <rPh sb="0" eb="3">
      <t>ササキ</t>
    </rPh>
    <rPh sb="3" eb="5">
      <t>ヒトミ</t>
    </rPh>
    <phoneticPr fontId="3"/>
  </si>
  <si>
    <t>サプリえらびのコツ</t>
    <phoneticPr fontId="3"/>
  </si>
  <si>
    <t>三平</t>
    <rPh sb="0" eb="2">
      <t>サンペイ</t>
    </rPh>
    <phoneticPr fontId="3"/>
  </si>
  <si>
    <t>2014年開運風水</t>
    <rPh sb="4" eb="5">
      <t>ネン</t>
    </rPh>
    <rPh sb="5" eb="7">
      <t>カイウン</t>
    </rPh>
    <rPh sb="7" eb="9">
      <t>フウスイ</t>
    </rPh>
    <phoneticPr fontId="3"/>
  </si>
  <si>
    <t>樹乃</t>
    <rPh sb="0" eb="1">
      <t>ジュ</t>
    </rPh>
    <rPh sb="1" eb="2">
      <t>ノ</t>
    </rPh>
    <phoneticPr fontId="3"/>
  </si>
  <si>
    <t>駆け込み美容</t>
    <rPh sb="0" eb="1">
      <t>カ</t>
    </rPh>
    <rPh sb="2" eb="3">
      <t>コ</t>
    </rPh>
    <rPh sb="4" eb="6">
      <t>ビヨウ</t>
    </rPh>
    <phoneticPr fontId="3"/>
  </si>
  <si>
    <t>12月24日</t>
    <rPh sb="2" eb="3">
      <t>ガツ</t>
    </rPh>
    <rPh sb="5" eb="6">
      <t>ニチ</t>
    </rPh>
    <phoneticPr fontId="3"/>
  </si>
  <si>
    <t>男子が彼女なんていなければよかったと思う</t>
    <rPh sb="0" eb="2">
      <t>ダンシ</t>
    </rPh>
    <rPh sb="3" eb="5">
      <t>カノジョ</t>
    </rPh>
    <rPh sb="18" eb="19">
      <t>オモ</t>
    </rPh>
    <phoneticPr fontId="3"/>
  </si>
  <si>
    <t>ツキ占い19回目</t>
    <rPh sb="2" eb="3">
      <t>ウラナ</t>
    </rPh>
    <rPh sb="6" eb="8">
      <t>カイメ</t>
    </rPh>
    <phoneticPr fontId="3"/>
  </si>
  <si>
    <t>脇田尚揮</t>
    <rPh sb="0" eb="2">
      <t>ワキタ</t>
    </rPh>
    <rPh sb="2" eb="3">
      <t>ナオ</t>
    </rPh>
    <rPh sb="3" eb="4">
      <t>キ</t>
    </rPh>
    <phoneticPr fontId="3"/>
  </si>
  <si>
    <t>セフレを楽しむ方法</t>
    <phoneticPr fontId="3"/>
  </si>
  <si>
    <t>好きなタイプ診断</t>
    <rPh sb="0" eb="1">
      <t>ス</t>
    </rPh>
    <rPh sb="6" eb="8">
      <t>シンダン</t>
    </rPh>
    <phoneticPr fontId="3"/>
  </si>
  <si>
    <t>高波聡子</t>
    <rPh sb="0" eb="2">
      <t>タカナミ</t>
    </rPh>
    <rPh sb="2" eb="4">
      <t>サトコ</t>
    </rPh>
    <phoneticPr fontId="3"/>
  </si>
  <si>
    <t>斎木サヤカ</t>
    <rPh sb="0" eb="2">
      <t>サイキ</t>
    </rPh>
    <phoneticPr fontId="3"/>
  </si>
  <si>
    <t>こじれてしまった関係を修復</t>
    <rPh sb="8" eb="10">
      <t>カンケイ</t>
    </rPh>
    <rPh sb="11" eb="13">
      <t>シュウフク</t>
    </rPh>
    <phoneticPr fontId="3"/>
  </si>
  <si>
    <t>高学歴男子と付き合わない方が良い理由</t>
    <rPh sb="0" eb="3">
      <t>コウガクレキ</t>
    </rPh>
    <rPh sb="3" eb="5">
      <t>ダンシ</t>
    </rPh>
    <rPh sb="6" eb="7">
      <t>ツ</t>
    </rPh>
    <rPh sb="8" eb="9">
      <t>ア</t>
    </rPh>
    <rPh sb="12" eb="13">
      <t>ホウ</t>
    </rPh>
    <rPh sb="14" eb="15">
      <t>ヨ</t>
    </rPh>
    <rPh sb="16" eb="18">
      <t>リユウ</t>
    </rPh>
    <phoneticPr fontId="3"/>
  </si>
  <si>
    <t>ずっとラブラブでいたい！倦怠期の乗り越え方</t>
    <rPh sb="12" eb="14">
      <t>ケンタイ</t>
    </rPh>
    <rPh sb="14" eb="15">
      <t>キ</t>
    </rPh>
    <rPh sb="16" eb="17">
      <t>ノ</t>
    </rPh>
    <rPh sb="18" eb="19">
      <t>コ</t>
    </rPh>
    <rPh sb="20" eb="21">
      <t>カタ</t>
    </rPh>
    <phoneticPr fontId="3"/>
  </si>
  <si>
    <t>桜井結衣</t>
    <rPh sb="0" eb="2">
      <t>サクライ</t>
    </rPh>
    <rPh sb="2" eb="4">
      <t>ユイ</t>
    </rPh>
    <phoneticPr fontId="3"/>
  </si>
  <si>
    <t>魔術師のカード</t>
    <rPh sb="0" eb="3">
      <t>マジュツシ</t>
    </rPh>
    <phoneticPr fontId="3"/>
  </si>
  <si>
    <t>桜田ケイ</t>
    <rPh sb="0" eb="2">
      <t>サクラダ</t>
    </rPh>
    <phoneticPr fontId="3"/>
  </si>
  <si>
    <t>初夢</t>
    <rPh sb="0" eb="2">
      <t>ハツユメ</t>
    </rPh>
    <phoneticPr fontId="3"/>
  </si>
  <si>
    <t>ときめく夢</t>
    <rPh sb="4" eb="5">
      <t>ユメ</t>
    </rPh>
    <phoneticPr fontId="3"/>
  </si>
  <si>
    <t>岩田麻奈未</t>
    <rPh sb="0" eb="2">
      <t>イワタ</t>
    </rPh>
    <rPh sb="2" eb="3">
      <t>アサ</t>
    </rPh>
    <rPh sb="3" eb="4">
      <t>ナ</t>
    </rPh>
    <rPh sb="4" eb="5">
      <t>ミ</t>
    </rPh>
    <phoneticPr fontId="3"/>
  </si>
  <si>
    <t>マグカップダイエット</t>
    <phoneticPr fontId="3"/>
  </si>
  <si>
    <t>佐々木仁美</t>
    <rPh sb="0" eb="3">
      <t>ササキ</t>
    </rPh>
    <rPh sb="3" eb="5">
      <t>ヒトミ</t>
    </rPh>
    <phoneticPr fontId="3"/>
  </si>
  <si>
    <t>肩甲骨ダイエット</t>
    <rPh sb="0" eb="3">
      <t>ケンコウコツ</t>
    </rPh>
    <phoneticPr fontId="3"/>
  </si>
  <si>
    <t>小泉</t>
    <rPh sb="0" eb="2">
      <t>コイズミ</t>
    </rPh>
    <phoneticPr fontId="3"/>
  </si>
  <si>
    <t>月のリズム</t>
    <rPh sb="0" eb="1">
      <t>ツキ</t>
    </rPh>
    <phoneticPr fontId="3"/>
  </si>
  <si>
    <t>部分痩せ</t>
    <rPh sb="0" eb="2">
      <t>ブブン</t>
    </rPh>
    <rPh sb="2" eb="3">
      <t>ヤ</t>
    </rPh>
    <phoneticPr fontId="3"/>
  </si>
  <si>
    <t>村上カナコ</t>
    <rPh sb="0" eb="2">
      <t>ムラカミ</t>
    </rPh>
    <phoneticPr fontId="3"/>
  </si>
  <si>
    <t>1月はおもてなしが愛される</t>
    <rPh sb="1" eb="2">
      <t>ガツ</t>
    </rPh>
    <rPh sb="9" eb="10">
      <t>アイ</t>
    </rPh>
    <phoneticPr fontId="3"/>
  </si>
  <si>
    <t>アイビー茜</t>
    <rPh sb="4" eb="5">
      <t>アカネ</t>
    </rPh>
    <phoneticPr fontId="3"/>
  </si>
  <si>
    <t>星座男子ウラ解剖天秤座</t>
    <rPh sb="0" eb="2">
      <t>セイザ</t>
    </rPh>
    <rPh sb="2" eb="4">
      <t>ダンシ</t>
    </rPh>
    <rPh sb="6" eb="8">
      <t>カイボウ</t>
    </rPh>
    <rPh sb="8" eb="11">
      <t>テンビンザ</t>
    </rPh>
    <phoneticPr fontId="3"/>
  </si>
  <si>
    <t>12月24日</t>
    <rPh sb="2" eb="3">
      <t>ガツ</t>
    </rPh>
    <rPh sb="5" eb="6">
      <t>ニチ</t>
    </rPh>
    <phoneticPr fontId="3"/>
  </si>
  <si>
    <t>顔を見ればすぐ分かる！人相から見抜けるダメンズ３つの特徴とは？</t>
    <phoneticPr fontId="3"/>
  </si>
  <si>
    <t>1月開運吉方位</t>
    <rPh sb="1" eb="2">
      <t>ガツ</t>
    </rPh>
    <rPh sb="2" eb="4">
      <t>カイウン</t>
    </rPh>
    <rPh sb="4" eb="5">
      <t>キチ</t>
    </rPh>
    <rPh sb="5" eb="7">
      <t>ホウイ</t>
    </rPh>
    <phoneticPr fontId="3"/>
  </si>
  <si>
    <t>ほしのえな</t>
    <phoneticPr fontId="3"/>
  </si>
  <si>
    <t>12月25日</t>
    <rPh sb="2" eb="3">
      <t>ガツ</t>
    </rPh>
    <rPh sb="5" eb="6">
      <t>ニチ</t>
    </rPh>
    <phoneticPr fontId="3"/>
  </si>
  <si>
    <t>二重あご</t>
    <rPh sb="0" eb="2">
      <t>ニジュウ</t>
    </rPh>
    <phoneticPr fontId="3"/>
  </si>
  <si>
    <t>恋愛成就に良い神社</t>
    <rPh sb="0" eb="2">
      <t>レンアイ</t>
    </rPh>
    <rPh sb="2" eb="4">
      <t>ジョウジュ</t>
    </rPh>
    <rPh sb="5" eb="6">
      <t>イ</t>
    </rPh>
    <rPh sb="7" eb="9">
      <t>ジンジャ</t>
    </rPh>
    <phoneticPr fontId="3"/>
  </si>
  <si>
    <t>すぐに彼氏ができる子の特徴</t>
    <phoneticPr fontId="3"/>
  </si>
  <si>
    <t>ヨダエリ</t>
    <phoneticPr fontId="3"/>
  </si>
  <si>
    <t>俺様通信</t>
    <rPh sb="0" eb="1">
      <t>オレ</t>
    </rPh>
    <rPh sb="1" eb="2">
      <t>サマ</t>
    </rPh>
    <rPh sb="2" eb="4">
      <t>ツウシン</t>
    </rPh>
    <phoneticPr fontId="3"/>
  </si>
  <si>
    <t>12月26日</t>
    <rPh sb="2" eb="3">
      <t>ガツ</t>
    </rPh>
    <rPh sb="5" eb="6">
      <t>ニチ</t>
    </rPh>
    <phoneticPr fontId="3"/>
  </si>
  <si>
    <t>感動の嵐！？免許を持ってる男子を彼氏にするべき理由・５つ</t>
    <phoneticPr fontId="3"/>
  </si>
  <si>
    <t>12月26日</t>
    <rPh sb="2" eb="3">
      <t>ガツ</t>
    </rPh>
    <rPh sb="5" eb="6">
      <t>ニチ</t>
    </rPh>
    <phoneticPr fontId="3"/>
  </si>
  <si>
    <t>星座別男子ウラ解剖蠍座</t>
    <rPh sb="0" eb="2">
      <t>セイザ</t>
    </rPh>
    <rPh sb="2" eb="3">
      <t>ベツ</t>
    </rPh>
    <rPh sb="3" eb="5">
      <t>ダンシ</t>
    </rPh>
    <rPh sb="7" eb="9">
      <t>カイボウ</t>
    </rPh>
    <rPh sb="9" eb="11">
      <t>サソリザ</t>
    </rPh>
    <phoneticPr fontId="3"/>
  </si>
  <si>
    <t>ー</t>
    <phoneticPr fontId="3"/>
  </si>
  <si>
    <t>ツキ占い18回目</t>
    <rPh sb="2" eb="3">
      <t>ウラナ</t>
    </rPh>
    <rPh sb="6" eb="8">
      <t>カイメ</t>
    </rPh>
    <phoneticPr fontId="3"/>
  </si>
  <si>
    <t>12月27日</t>
    <rPh sb="2" eb="3">
      <t>ガツ</t>
    </rPh>
    <rPh sb="5" eb="6">
      <t>ニチ</t>
    </rPh>
    <phoneticPr fontId="3"/>
  </si>
  <si>
    <t>ー</t>
    <phoneticPr fontId="3"/>
  </si>
  <si>
    <t>鈴木沙耶</t>
    <rPh sb="0" eb="2">
      <t>スズキ</t>
    </rPh>
    <rPh sb="2" eb="4">
      <t>サヤ</t>
    </rPh>
    <phoneticPr fontId="3"/>
  </si>
  <si>
    <t>岸本</t>
    <rPh sb="0" eb="2">
      <t>キシモト</t>
    </rPh>
    <phoneticPr fontId="3"/>
  </si>
  <si>
    <t>泉素材</t>
    <rPh sb="0" eb="1">
      <t>イズミ</t>
    </rPh>
    <rPh sb="1" eb="3">
      <t>ソザイ</t>
    </rPh>
    <phoneticPr fontId="3"/>
  </si>
  <si>
    <t>山田さん</t>
    <rPh sb="0" eb="2">
      <t>ヤマダ</t>
    </rPh>
    <phoneticPr fontId="3"/>
  </si>
  <si>
    <t>杉山くん</t>
    <rPh sb="0" eb="2">
      <t>スギヤマ</t>
    </rPh>
    <phoneticPr fontId="3"/>
  </si>
  <si>
    <t>12月24日素材2時間</t>
    <rPh sb="2" eb="3">
      <t>ガツ</t>
    </rPh>
    <rPh sb="5" eb="6">
      <t>ニチ</t>
    </rPh>
    <rPh sb="6" eb="8">
      <t>ソザイ</t>
    </rPh>
    <rPh sb="9" eb="11">
      <t>ジカン</t>
    </rPh>
    <phoneticPr fontId="3"/>
  </si>
  <si>
    <t>ぐぐさん</t>
    <phoneticPr fontId="3"/>
  </si>
  <si>
    <t>12月27日素材2時間</t>
    <rPh sb="2" eb="3">
      <t>ガツ</t>
    </rPh>
    <rPh sb="5" eb="6">
      <t>ニチ</t>
    </rPh>
    <rPh sb="6" eb="8">
      <t>ソザイ</t>
    </rPh>
    <rPh sb="9" eb="11">
      <t>ジカン</t>
    </rPh>
    <phoneticPr fontId="3"/>
  </si>
  <si>
    <t>カメラマン</t>
    <phoneticPr fontId="3"/>
  </si>
  <si>
    <t>ー</t>
    <phoneticPr fontId="3"/>
  </si>
  <si>
    <t>ー</t>
    <phoneticPr fontId="3"/>
  </si>
  <si>
    <t>ー</t>
    <phoneticPr fontId="3"/>
  </si>
  <si>
    <t>伊欲将樹</t>
    <rPh sb="0" eb="1">
      <t>イ</t>
    </rPh>
    <rPh sb="1" eb="2">
      <t>ヨク</t>
    </rPh>
    <rPh sb="2" eb="4">
      <t>マサキ</t>
    </rPh>
    <phoneticPr fontId="3"/>
  </si>
  <si>
    <t>伊欲</t>
    <rPh sb="0" eb="1">
      <t>イ</t>
    </rPh>
    <rPh sb="1" eb="2">
      <t>ヨク</t>
    </rPh>
    <phoneticPr fontId="3"/>
  </si>
  <si>
    <t>送付</t>
    <rPh sb="0" eb="2">
      <t>ソウフ</t>
    </rPh>
    <phoneticPr fontId="3"/>
  </si>
  <si>
    <t>吉田送付</t>
    <rPh sb="0" eb="2">
      <t>ヨシダ</t>
    </rPh>
    <rPh sb="2" eb="4">
      <t>ソウフ</t>
    </rPh>
    <phoneticPr fontId="3"/>
  </si>
  <si>
    <t>先方</t>
    <rPh sb="0" eb="2">
      <t>センポウ</t>
    </rPh>
    <phoneticPr fontId="3"/>
  </si>
  <si>
    <t>ー</t>
    <phoneticPr fontId="3"/>
  </si>
  <si>
    <t>〇</t>
    <phoneticPr fontId="3"/>
  </si>
  <si>
    <t>〇</t>
    <phoneticPr fontId="3"/>
  </si>
  <si>
    <t>ツキ占い20回目</t>
    <rPh sb="2" eb="3">
      <t>ウラナ</t>
    </rPh>
    <rPh sb="6" eb="8">
      <t>カイメ</t>
    </rPh>
    <phoneticPr fontId="3"/>
  </si>
  <si>
    <t>1月6日</t>
    <rPh sb="1" eb="2">
      <t>ガツ</t>
    </rPh>
    <rPh sb="3" eb="4">
      <t>ニチ</t>
    </rPh>
    <phoneticPr fontId="3"/>
  </si>
  <si>
    <t>姫野ケイ</t>
    <rPh sb="0" eb="2">
      <t>ヒメノ</t>
    </rPh>
    <phoneticPr fontId="3"/>
  </si>
  <si>
    <t>重い女</t>
    <rPh sb="0" eb="1">
      <t>オモ</t>
    </rPh>
    <rPh sb="2" eb="3">
      <t>オンナ</t>
    </rPh>
    <phoneticPr fontId="3"/>
  </si>
  <si>
    <t>1月6日</t>
    <rPh sb="1" eb="2">
      <t>ガツ</t>
    </rPh>
    <rPh sb="3" eb="4">
      <t>ニチ</t>
    </rPh>
    <phoneticPr fontId="3"/>
  </si>
  <si>
    <t>人は顔で判断する～恋愛は顔から始まる！</t>
    <phoneticPr fontId="3"/>
  </si>
  <si>
    <t>数野ギータ</t>
    <rPh sb="0" eb="2">
      <t>カズノ</t>
    </rPh>
    <phoneticPr fontId="3"/>
  </si>
  <si>
    <t>恋夢占い</t>
    <rPh sb="0" eb="1">
      <t>コイ</t>
    </rPh>
    <rPh sb="1" eb="2">
      <t>ユメ</t>
    </rPh>
    <rPh sb="2" eb="3">
      <t>ウラナ</t>
    </rPh>
    <phoneticPr fontId="3"/>
  </si>
  <si>
    <t>12月26日</t>
    <rPh sb="2" eb="3">
      <t>ガツ</t>
    </rPh>
    <rPh sb="5" eb="6">
      <t>ニチ</t>
    </rPh>
    <phoneticPr fontId="3"/>
  </si>
  <si>
    <t>ほしのえな</t>
    <phoneticPr fontId="3"/>
  </si>
  <si>
    <t>恋愛関係を長続きさせる開運法</t>
    <rPh sb="0" eb="2">
      <t>レンアイ</t>
    </rPh>
    <rPh sb="2" eb="4">
      <t>カンケイ</t>
    </rPh>
    <rPh sb="5" eb="7">
      <t>ナガツヅ</t>
    </rPh>
    <rPh sb="11" eb="13">
      <t>カイウン</t>
    </rPh>
    <rPh sb="13" eb="14">
      <t>ホウ</t>
    </rPh>
    <phoneticPr fontId="3"/>
  </si>
  <si>
    <t>12月27日</t>
    <rPh sb="2" eb="3">
      <t>ガツ</t>
    </rPh>
    <rPh sb="5" eb="6">
      <t>ニチ</t>
    </rPh>
    <phoneticPr fontId="3"/>
  </si>
  <si>
    <t>数野ギータ</t>
    <rPh sb="0" eb="2">
      <t>カズノ</t>
    </rPh>
    <phoneticPr fontId="3"/>
  </si>
  <si>
    <t>４つのボトルから１つ選んで診断！あなたをハッピーにするきっかけとは？</t>
    <phoneticPr fontId="3"/>
  </si>
  <si>
    <t>12月28日</t>
    <rPh sb="2" eb="3">
      <t>ガツ</t>
    </rPh>
    <rPh sb="5" eb="6">
      <t>ニチ</t>
    </rPh>
    <phoneticPr fontId="3"/>
  </si>
  <si>
    <t>12月29日</t>
    <rPh sb="2" eb="3">
      <t>ガツ</t>
    </rPh>
    <rPh sb="5" eb="6">
      <t>ニチ</t>
    </rPh>
    <phoneticPr fontId="3"/>
  </si>
  <si>
    <t>Lui</t>
    <phoneticPr fontId="3"/>
  </si>
  <si>
    <t>男性を落とす言葉</t>
    <rPh sb="0" eb="2">
      <t>ダンセイ</t>
    </rPh>
    <rPh sb="3" eb="4">
      <t>オ</t>
    </rPh>
    <rPh sb="6" eb="8">
      <t>コトバ</t>
    </rPh>
    <phoneticPr fontId="3"/>
  </si>
  <si>
    <t>運気を下げる口癖</t>
    <rPh sb="0" eb="2">
      <t>ウンキ</t>
    </rPh>
    <rPh sb="3" eb="4">
      <t>サ</t>
    </rPh>
    <rPh sb="6" eb="8">
      <t>クチグセ</t>
    </rPh>
    <phoneticPr fontId="3"/>
  </si>
  <si>
    <t>岩田麻奈未</t>
    <rPh sb="0" eb="2">
      <t>イワタ</t>
    </rPh>
    <rPh sb="2" eb="3">
      <t>アサ</t>
    </rPh>
    <rPh sb="3" eb="4">
      <t>ナ</t>
    </rPh>
    <rPh sb="4" eb="5">
      <t>ミ</t>
    </rPh>
    <phoneticPr fontId="3"/>
  </si>
  <si>
    <t>便秘解消</t>
    <rPh sb="0" eb="2">
      <t>ベンピ</t>
    </rPh>
    <rPh sb="2" eb="4">
      <t>カイショウ</t>
    </rPh>
    <phoneticPr fontId="3"/>
  </si>
  <si>
    <t>クマ解消</t>
    <rPh sb="2" eb="4">
      <t>カイショウ</t>
    </rPh>
    <phoneticPr fontId="3"/>
  </si>
  <si>
    <t>1月6日</t>
    <rPh sb="1" eb="2">
      <t>ガツ</t>
    </rPh>
    <rPh sb="3" eb="4">
      <t>ニチ</t>
    </rPh>
    <phoneticPr fontId="3"/>
  </si>
  <si>
    <t>桜田ケイ</t>
    <rPh sb="0" eb="2">
      <t>サクラダ</t>
    </rPh>
    <phoneticPr fontId="3"/>
  </si>
  <si>
    <t>新年新月</t>
    <rPh sb="0" eb="2">
      <t>シンネン</t>
    </rPh>
    <rPh sb="2" eb="4">
      <t>シンゲツ</t>
    </rPh>
    <phoneticPr fontId="3"/>
  </si>
  <si>
    <t>12月31日</t>
    <rPh sb="2" eb="3">
      <t>ガツ</t>
    </rPh>
    <rPh sb="5" eb="6">
      <t>ニチ</t>
    </rPh>
    <phoneticPr fontId="3"/>
  </si>
  <si>
    <t>死神カード</t>
    <rPh sb="0" eb="2">
      <t>シニガミ</t>
    </rPh>
    <phoneticPr fontId="3"/>
  </si>
  <si>
    <t>彼のファッションセンスに満足してる？</t>
    <rPh sb="0" eb="1">
      <t>カレ</t>
    </rPh>
    <rPh sb="12" eb="14">
      <t>マンゾク</t>
    </rPh>
    <phoneticPr fontId="3"/>
  </si>
  <si>
    <t>神崎桃子</t>
    <rPh sb="0" eb="2">
      <t>カンザキ</t>
    </rPh>
    <rPh sb="2" eb="4">
      <t>モモコ</t>
    </rPh>
    <phoneticPr fontId="3"/>
  </si>
  <si>
    <t>彼ママに気に入られる方法</t>
    <phoneticPr fontId="3"/>
  </si>
  <si>
    <t>痩せホルモン</t>
    <rPh sb="0" eb="1">
      <t>ヤ</t>
    </rPh>
    <phoneticPr fontId="3"/>
  </si>
  <si>
    <t>1月7日</t>
    <rPh sb="1" eb="2">
      <t>ガツ</t>
    </rPh>
    <rPh sb="3" eb="4">
      <t>ニチ</t>
    </rPh>
    <phoneticPr fontId="3"/>
  </si>
  <si>
    <t>桜井結衣</t>
    <rPh sb="0" eb="2">
      <t>サクライ</t>
    </rPh>
    <rPh sb="2" eb="4">
      <t>ユイ</t>
    </rPh>
    <phoneticPr fontId="3"/>
  </si>
  <si>
    <t>ほれる魔球</t>
    <rPh sb="3" eb="5">
      <t>マキュウ</t>
    </rPh>
    <phoneticPr fontId="3"/>
  </si>
  <si>
    <t>斎藤可奈子</t>
    <rPh sb="0" eb="2">
      <t>サイトウ</t>
    </rPh>
    <rPh sb="2" eb="5">
      <t>カナコ</t>
    </rPh>
    <phoneticPr fontId="3"/>
  </si>
  <si>
    <t>ニキビ跡</t>
    <rPh sb="3" eb="4">
      <t>アト</t>
    </rPh>
    <phoneticPr fontId="3"/>
  </si>
  <si>
    <t>拭き取り化粧水</t>
    <rPh sb="0" eb="1">
      <t>フ</t>
    </rPh>
    <rPh sb="2" eb="3">
      <t>ト</t>
    </rPh>
    <rPh sb="4" eb="7">
      <t>ケショウスイ</t>
    </rPh>
    <phoneticPr fontId="3"/>
  </si>
  <si>
    <t>1月7日</t>
    <rPh sb="1" eb="2">
      <t>ガツ</t>
    </rPh>
    <rPh sb="3" eb="4">
      <t>ニチ</t>
    </rPh>
    <phoneticPr fontId="3"/>
  </si>
  <si>
    <t>もうすぐ受験本番！試験前のカレにしてあげるべき応援・４つ</t>
    <phoneticPr fontId="3"/>
  </si>
  <si>
    <t>川上ぽこひろ</t>
    <rPh sb="0" eb="2">
      <t>カワカミ</t>
    </rPh>
    <phoneticPr fontId="3"/>
  </si>
  <si>
    <t>1月8日</t>
    <rPh sb="1" eb="2">
      <t>ガツ</t>
    </rPh>
    <rPh sb="3" eb="4">
      <t>ニチ</t>
    </rPh>
    <phoneticPr fontId="3"/>
  </si>
  <si>
    <t>山田さん</t>
    <rPh sb="0" eb="2">
      <t>ヤマダ</t>
    </rPh>
    <phoneticPr fontId="3"/>
  </si>
  <si>
    <t>したみちオフィス</t>
    <phoneticPr fontId="3"/>
  </si>
  <si>
    <t>身近にあるもののアダルトな使い方・５選</t>
    <phoneticPr fontId="3"/>
  </si>
  <si>
    <t>早川舞</t>
    <rPh sb="0" eb="2">
      <t>ハヤカワ</t>
    </rPh>
    <rPh sb="2" eb="3">
      <t>マイ</t>
    </rPh>
    <phoneticPr fontId="3"/>
  </si>
  <si>
    <t>1月8日</t>
    <rPh sb="1" eb="2">
      <t>ガツ</t>
    </rPh>
    <rPh sb="3" eb="4">
      <t>ニチ</t>
    </rPh>
    <phoneticPr fontId="3"/>
  </si>
  <si>
    <t>〇406</t>
    <phoneticPr fontId="3"/>
  </si>
  <si>
    <t>先方</t>
    <rPh sb="0" eb="2">
      <t>センポウ</t>
    </rPh>
    <phoneticPr fontId="3"/>
  </si>
  <si>
    <t>送付</t>
    <rPh sb="0" eb="2">
      <t>ソウフ</t>
    </rPh>
    <phoneticPr fontId="3"/>
  </si>
  <si>
    <t>？</t>
    <phoneticPr fontId="3"/>
  </si>
  <si>
    <t>ぐぐさん</t>
    <phoneticPr fontId="3"/>
  </si>
  <si>
    <t>ー</t>
    <phoneticPr fontId="3"/>
  </si>
  <si>
    <t>ー</t>
    <phoneticPr fontId="3"/>
  </si>
  <si>
    <t>株式会社サイバード</t>
    <rPh sb="0" eb="2">
      <t>カブシキ</t>
    </rPh>
    <rPh sb="2" eb="4">
      <t>カイシャ</t>
    </rPh>
    <phoneticPr fontId="3"/>
  </si>
  <si>
    <t>斉藤さんにPDFメール</t>
    <rPh sb="0" eb="2">
      <t>サイトウ</t>
    </rPh>
    <phoneticPr fontId="3"/>
  </si>
  <si>
    <t>1月9日郵送</t>
    <rPh sb="1" eb="2">
      <t>ガツ</t>
    </rPh>
    <rPh sb="3" eb="4">
      <t>ニチ</t>
    </rPh>
    <rPh sb="4" eb="6">
      <t>ユウソウ</t>
    </rPh>
    <phoneticPr fontId="3"/>
  </si>
  <si>
    <t>本カノ</t>
    <rPh sb="0" eb="1">
      <t>ホン</t>
    </rPh>
    <phoneticPr fontId="3"/>
  </si>
  <si>
    <t>1月8日</t>
    <rPh sb="1" eb="2">
      <t>ガツ</t>
    </rPh>
    <rPh sb="3" eb="4">
      <t>ニチ</t>
    </rPh>
    <phoneticPr fontId="3"/>
  </si>
  <si>
    <t>2014年金運</t>
    <rPh sb="4" eb="5">
      <t>ネン</t>
    </rPh>
    <rPh sb="5" eb="7">
      <t>キンウン</t>
    </rPh>
    <phoneticPr fontId="3"/>
  </si>
  <si>
    <t>樹乃</t>
    <rPh sb="0" eb="1">
      <t>ジュ</t>
    </rPh>
    <rPh sb="1" eb="2">
      <t>ノ</t>
    </rPh>
    <phoneticPr fontId="3"/>
  </si>
  <si>
    <t>1月9日</t>
    <rPh sb="1" eb="2">
      <t>ガツ</t>
    </rPh>
    <rPh sb="3" eb="4">
      <t>ニチ</t>
    </rPh>
    <phoneticPr fontId="3"/>
  </si>
  <si>
    <t>美脚になるセルフケア</t>
    <phoneticPr fontId="3"/>
  </si>
  <si>
    <t>村上カナコ</t>
    <rPh sb="0" eb="2">
      <t>ムラカミ</t>
    </rPh>
    <phoneticPr fontId="3"/>
  </si>
  <si>
    <t>メイク</t>
    <phoneticPr fontId="3"/>
  </si>
  <si>
    <t>役割</t>
    <rPh sb="0" eb="2">
      <t>ヤクワリ</t>
    </rPh>
    <phoneticPr fontId="3"/>
  </si>
  <si>
    <t>モデル</t>
    <phoneticPr fontId="3"/>
  </si>
  <si>
    <t>カメラマン</t>
    <phoneticPr fontId="3"/>
  </si>
  <si>
    <t>カメラマン</t>
    <phoneticPr fontId="3"/>
  </si>
  <si>
    <t>ヘアメイク</t>
    <phoneticPr fontId="3"/>
  </si>
  <si>
    <t>ヘアメイク</t>
    <phoneticPr fontId="3"/>
  </si>
  <si>
    <t>素材</t>
    <rPh sb="0" eb="2">
      <t>ソザイ</t>
    </rPh>
    <phoneticPr fontId="3"/>
  </si>
  <si>
    <t>女モデル</t>
    <rPh sb="0" eb="1">
      <t>オンナ</t>
    </rPh>
    <phoneticPr fontId="3"/>
  </si>
  <si>
    <t>男モデル</t>
    <rPh sb="0" eb="1">
      <t>オトコ</t>
    </rPh>
    <phoneticPr fontId="3"/>
  </si>
  <si>
    <t>カメラマン</t>
    <phoneticPr fontId="3"/>
  </si>
  <si>
    <t>カメラマン</t>
    <phoneticPr fontId="3"/>
  </si>
  <si>
    <t>場所</t>
    <rPh sb="0" eb="2">
      <t>バショ</t>
    </rPh>
    <phoneticPr fontId="3"/>
  </si>
  <si>
    <t>人からなめられるのは玄関のせい？対人運をあげる玄関風水とは？</t>
    <phoneticPr fontId="3"/>
  </si>
  <si>
    <t>ほしのえな</t>
    <phoneticPr fontId="3"/>
  </si>
  <si>
    <t>水谷奏音</t>
    <rPh sb="0" eb="2">
      <t>ミズタニ</t>
    </rPh>
    <phoneticPr fontId="3"/>
  </si>
  <si>
    <t>ツキ占い21回目</t>
    <rPh sb="2" eb="3">
      <t>ウラナ</t>
    </rPh>
    <rPh sb="6" eb="8">
      <t>カイメ</t>
    </rPh>
    <phoneticPr fontId="3"/>
  </si>
  <si>
    <t>1月9日</t>
    <rPh sb="1" eb="2">
      <t>ガツ</t>
    </rPh>
    <rPh sb="3" eb="4">
      <t>ニチ</t>
    </rPh>
    <phoneticPr fontId="3"/>
  </si>
  <si>
    <t>年賀状占い</t>
    <rPh sb="0" eb="3">
      <t>ネンガジョウ</t>
    </rPh>
    <rPh sb="3" eb="4">
      <t>ウラナ</t>
    </rPh>
    <phoneticPr fontId="3"/>
  </si>
  <si>
    <t>小泉</t>
    <rPh sb="0" eb="2">
      <t>コイズミ</t>
    </rPh>
    <phoneticPr fontId="3"/>
  </si>
  <si>
    <t>年増でよかった</t>
    <rPh sb="0" eb="2">
      <t>トシマ</t>
    </rPh>
    <phoneticPr fontId="3"/>
  </si>
  <si>
    <t>1月10日</t>
    <rPh sb="1" eb="2">
      <t>ガツ</t>
    </rPh>
    <rPh sb="4" eb="5">
      <t>ニチ</t>
    </rPh>
    <phoneticPr fontId="3"/>
  </si>
  <si>
    <t>有限会社月光工房　古賀</t>
    <rPh sb="0" eb="2">
      <t>ユウゲン</t>
    </rPh>
    <rPh sb="2" eb="4">
      <t>カイシャ</t>
    </rPh>
    <rPh sb="4" eb="6">
      <t>ゲッコウ</t>
    </rPh>
    <rPh sb="6" eb="8">
      <t>コウボウ</t>
    </rPh>
    <rPh sb="9" eb="11">
      <t>コガ</t>
    </rPh>
    <phoneticPr fontId="3"/>
  </si>
  <si>
    <t>彼に結婚を意識させる方法</t>
    <phoneticPr fontId="3"/>
  </si>
  <si>
    <t>1月14日</t>
    <rPh sb="1" eb="2">
      <t>ガツ</t>
    </rPh>
    <rPh sb="4" eb="5">
      <t>ニチ</t>
    </rPh>
    <phoneticPr fontId="3"/>
  </si>
  <si>
    <t>吉戸三貴</t>
    <rPh sb="0" eb="1">
      <t>ヨシ</t>
    </rPh>
    <rPh sb="1" eb="2">
      <t>ト</t>
    </rPh>
    <rPh sb="2" eb="3">
      <t>サン</t>
    </rPh>
    <rPh sb="3" eb="4">
      <t>キ</t>
    </rPh>
    <phoneticPr fontId="3"/>
  </si>
  <si>
    <t>彼に嫌な顔をされずにバンギャルを続けるポイント</t>
    <phoneticPr fontId="3"/>
  </si>
  <si>
    <t>ゆま</t>
    <phoneticPr fontId="3"/>
  </si>
  <si>
    <t>山田</t>
    <rPh sb="0" eb="2">
      <t>ヤマダ</t>
    </rPh>
    <phoneticPr fontId="3"/>
  </si>
  <si>
    <t>今井</t>
    <rPh sb="0" eb="2">
      <t>イマイ</t>
    </rPh>
    <phoneticPr fontId="3"/>
  </si>
  <si>
    <t>えみ</t>
    <phoneticPr fontId="3"/>
  </si>
  <si>
    <t>女モデル</t>
    <rPh sb="0" eb="1">
      <t>オンナ</t>
    </rPh>
    <phoneticPr fontId="3"/>
  </si>
  <si>
    <t>前澤太陽</t>
    <rPh sb="0" eb="2">
      <t>マエザワ</t>
    </rPh>
    <rPh sb="2" eb="4">
      <t>タイヨウ</t>
    </rPh>
    <phoneticPr fontId="3"/>
  </si>
  <si>
    <t>尾崎亮哉</t>
    <rPh sb="0" eb="2">
      <t>オザキ</t>
    </rPh>
    <rPh sb="2" eb="3">
      <t>リョウ</t>
    </rPh>
    <rPh sb="3" eb="4">
      <t>ヤ</t>
    </rPh>
    <phoneticPr fontId="3"/>
  </si>
  <si>
    <t>目元のクマ</t>
    <rPh sb="0" eb="2">
      <t>メモト</t>
    </rPh>
    <phoneticPr fontId="3"/>
  </si>
  <si>
    <t>米村亜希子</t>
    <rPh sb="0" eb="2">
      <t>ヨネムラ</t>
    </rPh>
    <rPh sb="2" eb="5">
      <t>アキコ</t>
    </rPh>
    <phoneticPr fontId="3"/>
  </si>
  <si>
    <t>元サヤに戻ったキッカケ</t>
    <rPh sb="0" eb="1">
      <t>モト</t>
    </rPh>
    <rPh sb="4" eb="5">
      <t>モド</t>
    </rPh>
    <phoneticPr fontId="3"/>
  </si>
  <si>
    <t>1月15日</t>
    <rPh sb="1" eb="2">
      <t>ガツ</t>
    </rPh>
    <rPh sb="4" eb="5">
      <t>ニチ</t>
    </rPh>
    <phoneticPr fontId="3"/>
  </si>
  <si>
    <t>二日酔い</t>
    <rPh sb="0" eb="3">
      <t>フツカヨ</t>
    </rPh>
    <phoneticPr fontId="3"/>
  </si>
  <si>
    <t>失恋から立ち直る</t>
    <rPh sb="0" eb="2">
      <t>シツレン</t>
    </rPh>
    <rPh sb="4" eb="5">
      <t>タ</t>
    </rPh>
    <rPh sb="6" eb="7">
      <t>ナオ</t>
    </rPh>
    <phoneticPr fontId="3"/>
  </si>
  <si>
    <t>SとMの見分け方</t>
    <rPh sb="4" eb="6">
      <t>ミワ</t>
    </rPh>
    <rPh sb="7" eb="8">
      <t>カタ</t>
    </rPh>
    <phoneticPr fontId="3"/>
  </si>
  <si>
    <t>タロットで読み解く女子力</t>
    <rPh sb="5" eb="6">
      <t>ヨ</t>
    </rPh>
    <rPh sb="7" eb="8">
      <t>ト</t>
    </rPh>
    <rPh sb="9" eb="11">
      <t>ジョシ</t>
    </rPh>
    <rPh sb="11" eb="12">
      <t>リョク</t>
    </rPh>
    <phoneticPr fontId="3"/>
  </si>
  <si>
    <t>ツイッターのプロフ欄から地雷男子を見抜くコツ</t>
    <phoneticPr fontId="3"/>
  </si>
  <si>
    <t>1月16日</t>
    <rPh sb="1" eb="2">
      <t>ガツ</t>
    </rPh>
    <rPh sb="4" eb="5">
      <t>ニチ</t>
    </rPh>
    <phoneticPr fontId="3"/>
  </si>
  <si>
    <t>カレに言ってもらえばダイエットが必ずうまくいくセリフ・４つ（ぽこ）</t>
    <phoneticPr fontId="3"/>
  </si>
  <si>
    <t>仲良し男子がおごってくれない本当の理由</t>
    <phoneticPr fontId="3"/>
  </si>
  <si>
    <t>むくみ</t>
    <phoneticPr fontId="3"/>
  </si>
  <si>
    <t>思わずふれたくなる！　「モテる」手の特徴・４つ</t>
    <phoneticPr fontId="3"/>
  </si>
  <si>
    <t>吉戸三貴</t>
    <rPh sb="0" eb="1">
      <t>ヨシ</t>
    </rPh>
    <rPh sb="1" eb="2">
      <t>ト</t>
    </rPh>
    <rPh sb="2" eb="3">
      <t>サン</t>
    </rPh>
    <rPh sb="3" eb="4">
      <t>キ</t>
    </rPh>
    <phoneticPr fontId="3"/>
  </si>
  <si>
    <t>1月17日</t>
    <rPh sb="1" eb="2">
      <t>ガツ</t>
    </rPh>
    <rPh sb="4" eb="5">
      <t>ニチ</t>
    </rPh>
    <phoneticPr fontId="3"/>
  </si>
  <si>
    <t>平均やや上女子</t>
    <rPh sb="0" eb="2">
      <t>ヘイキン</t>
    </rPh>
    <rPh sb="4" eb="5">
      <t>ウエ</t>
    </rPh>
    <rPh sb="5" eb="7">
      <t>ジョシ</t>
    </rPh>
    <phoneticPr fontId="3"/>
  </si>
  <si>
    <t>1月17日</t>
    <rPh sb="1" eb="2">
      <t>ガツ</t>
    </rPh>
    <rPh sb="4" eb="5">
      <t>ニチ</t>
    </rPh>
    <phoneticPr fontId="3"/>
  </si>
  <si>
    <t>ダメ男を引き寄せてしまう女性の特徴・5つ</t>
    <phoneticPr fontId="3"/>
  </si>
  <si>
    <t>姫野ケイ</t>
    <rPh sb="0" eb="2">
      <t>ヒメノ</t>
    </rPh>
    <phoneticPr fontId="3"/>
  </si>
  <si>
    <t>1月20日</t>
    <rPh sb="1" eb="2">
      <t>ガツ</t>
    </rPh>
    <rPh sb="4" eb="5">
      <t>ニチ</t>
    </rPh>
    <phoneticPr fontId="3"/>
  </si>
  <si>
    <t>ツキ占い22回目</t>
    <rPh sb="2" eb="3">
      <t>ウラナ</t>
    </rPh>
    <rPh sb="6" eb="8">
      <t>カイメ</t>
    </rPh>
    <phoneticPr fontId="3"/>
  </si>
  <si>
    <t>1月17日</t>
    <rPh sb="1" eb="2">
      <t>ガツ</t>
    </rPh>
    <rPh sb="4" eb="5">
      <t>ニチ</t>
    </rPh>
    <phoneticPr fontId="3"/>
  </si>
  <si>
    <t>ちょいダサ男子</t>
    <rPh sb="5" eb="7">
      <t>ダンシ</t>
    </rPh>
    <phoneticPr fontId="3"/>
  </si>
  <si>
    <t>1月21日</t>
    <rPh sb="1" eb="2">
      <t>ガツ</t>
    </rPh>
    <rPh sb="4" eb="5">
      <t>ニチ</t>
    </rPh>
    <phoneticPr fontId="3"/>
  </si>
  <si>
    <t>やきもち彼氏</t>
    <rPh sb="4" eb="6">
      <t>カレシ</t>
    </rPh>
    <phoneticPr fontId="3"/>
  </si>
  <si>
    <t>吉戸三貴</t>
    <rPh sb="0" eb="1">
      <t>ヨシ</t>
    </rPh>
    <rPh sb="1" eb="2">
      <t>ト</t>
    </rPh>
    <rPh sb="2" eb="3">
      <t>サン</t>
    </rPh>
    <rPh sb="3" eb="4">
      <t>キ</t>
    </rPh>
    <phoneticPr fontId="3"/>
  </si>
  <si>
    <t>春の恋を呼び込む</t>
    <rPh sb="0" eb="1">
      <t>ハル</t>
    </rPh>
    <rPh sb="2" eb="3">
      <t>コイ</t>
    </rPh>
    <rPh sb="4" eb="5">
      <t>ヨ</t>
    </rPh>
    <rPh sb="6" eb="7">
      <t>コ</t>
    </rPh>
    <phoneticPr fontId="3"/>
  </si>
  <si>
    <t>別れを決意する</t>
    <rPh sb="0" eb="1">
      <t>ワカ</t>
    </rPh>
    <rPh sb="3" eb="5">
      <t>ケツイ</t>
    </rPh>
    <phoneticPr fontId="3"/>
  </si>
  <si>
    <t>男性にモテる風水</t>
    <rPh sb="0" eb="2">
      <t>ダンセイ</t>
    </rPh>
    <rPh sb="6" eb="8">
      <t>フウスイ</t>
    </rPh>
    <phoneticPr fontId="3"/>
  </si>
  <si>
    <t>月華</t>
    <rPh sb="0" eb="1">
      <t>ツキ</t>
    </rPh>
    <rPh sb="1" eb="2">
      <t>ハナ</t>
    </rPh>
    <phoneticPr fontId="3"/>
  </si>
  <si>
    <t>ココナッツ</t>
    <phoneticPr fontId="3"/>
  </si>
  <si>
    <t>彼の幸運の女神になる！あげまんな女になる方法</t>
    <phoneticPr fontId="3"/>
  </si>
  <si>
    <t>高波聡子</t>
    <rPh sb="0" eb="2">
      <t>タカナミ</t>
    </rPh>
    <rPh sb="2" eb="4">
      <t>サトコ</t>
    </rPh>
    <phoneticPr fontId="3"/>
  </si>
  <si>
    <t>キレる彼氏が彼女にカチンとくるポイント</t>
    <rPh sb="3" eb="5">
      <t>カレシ</t>
    </rPh>
    <rPh sb="6" eb="8">
      <t>カノジョ</t>
    </rPh>
    <phoneticPr fontId="3"/>
  </si>
  <si>
    <t>エンジェルラブメッセージ</t>
    <phoneticPr fontId="3"/>
  </si>
  <si>
    <t>古代ルーン文字</t>
    <rPh sb="0" eb="2">
      <t>コダイ</t>
    </rPh>
    <rPh sb="5" eb="7">
      <t>モジ</t>
    </rPh>
    <phoneticPr fontId="3"/>
  </si>
  <si>
    <t>恋愛都市伝説</t>
    <rPh sb="0" eb="2">
      <t>レンアイ</t>
    </rPh>
    <rPh sb="2" eb="4">
      <t>トシ</t>
    </rPh>
    <rPh sb="4" eb="6">
      <t>デンセツ</t>
    </rPh>
    <phoneticPr fontId="3"/>
  </si>
  <si>
    <t>水谷奏音</t>
    <rPh sb="0" eb="2">
      <t>ミズタニ</t>
    </rPh>
    <rPh sb="2" eb="3">
      <t>ソウ</t>
    </rPh>
    <rPh sb="3" eb="4">
      <t>オト</t>
    </rPh>
    <phoneticPr fontId="3"/>
  </si>
  <si>
    <t>節分</t>
    <rPh sb="0" eb="2">
      <t>セツブン</t>
    </rPh>
    <phoneticPr fontId="3"/>
  </si>
  <si>
    <t>トイレで運気アップ</t>
    <rPh sb="4" eb="6">
      <t>ウンキ</t>
    </rPh>
    <phoneticPr fontId="3"/>
  </si>
  <si>
    <t>桜田ケイ</t>
    <rPh sb="0" eb="2">
      <t>サクラダ</t>
    </rPh>
    <phoneticPr fontId="3"/>
  </si>
  <si>
    <t>丸田みわ子</t>
    <rPh sb="0" eb="2">
      <t>マルタ</t>
    </rPh>
    <rPh sb="4" eb="5">
      <t>コ</t>
    </rPh>
    <phoneticPr fontId="3"/>
  </si>
  <si>
    <t>大豆</t>
    <rPh sb="0" eb="2">
      <t>ダイズ</t>
    </rPh>
    <phoneticPr fontId="3"/>
  </si>
  <si>
    <t>姫野ケイ</t>
    <rPh sb="0" eb="2">
      <t>ヒメノ</t>
    </rPh>
    <phoneticPr fontId="3"/>
  </si>
  <si>
    <t>1月23日</t>
    <rPh sb="1" eb="2">
      <t>ガツ</t>
    </rPh>
    <rPh sb="4" eb="5">
      <t>ニチ</t>
    </rPh>
    <phoneticPr fontId="3"/>
  </si>
  <si>
    <t>華川</t>
    <rPh sb="0" eb="1">
      <t>ハナ</t>
    </rPh>
    <rPh sb="1" eb="2">
      <t>カワ</t>
    </rPh>
    <phoneticPr fontId="3"/>
  </si>
  <si>
    <t>1月24日</t>
    <rPh sb="1" eb="2">
      <t>ガツ</t>
    </rPh>
    <rPh sb="4" eb="5">
      <t>ニチ</t>
    </rPh>
    <phoneticPr fontId="3"/>
  </si>
  <si>
    <t>良いコだけど彼女にしたくないコ</t>
    <phoneticPr fontId="3"/>
  </si>
  <si>
    <t>遠距離恋愛</t>
    <rPh sb="0" eb="3">
      <t>エンキョリ</t>
    </rPh>
    <rPh sb="3" eb="5">
      <t>レンアイ</t>
    </rPh>
    <phoneticPr fontId="3"/>
  </si>
  <si>
    <t>遠距離恋愛　心構え</t>
    <rPh sb="0" eb="3">
      <t>エンキョリ</t>
    </rPh>
    <rPh sb="3" eb="5">
      <t>レンアイ</t>
    </rPh>
    <rPh sb="6" eb="8">
      <t>ココロガマ</t>
    </rPh>
    <phoneticPr fontId="3"/>
  </si>
  <si>
    <t>1月24日　</t>
    <rPh sb="1" eb="2">
      <t>ガツ</t>
    </rPh>
    <rPh sb="4" eb="5">
      <t>ニチ</t>
    </rPh>
    <phoneticPr fontId="3"/>
  </si>
  <si>
    <t>早川舞</t>
    <rPh sb="0" eb="2">
      <t>ハヤカワ</t>
    </rPh>
    <rPh sb="2" eb="3">
      <t>マイ</t>
    </rPh>
    <phoneticPr fontId="3"/>
  </si>
  <si>
    <t>多数派のヘンタイ</t>
    <rPh sb="0" eb="2">
      <t>タスウ</t>
    </rPh>
    <rPh sb="2" eb="3">
      <t>ハ</t>
    </rPh>
    <phoneticPr fontId="3"/>
  </si>
  <si>
    <t>桜井結衣</t>
    <rPh sb="0" eb="2">
      <t>サクライ</t>
    </rPh>
    <rPh sb="2" eb="4">
      <t>ユイ</t>
    </rPh>
    <phoneticPr fontId="3"/>
  </si>
  <si>
    <t>空回りする不安が引き金に！女子の自滅パターン・４選</t>
    <phoneticPr fontId="3"/>
  </si>
  <si>
    <t>今年こそは出会う！2014年 星座別「出会い運ランキング」対策付</t>
    <phoneticPr fontId="3"/>
  </si>
  <si>
    <t>ゆうはん</t>
    <phoneticPr fontId="3"/>
  </si>
  <si>
    <t>和食が無形遺産</t>
    <rPh sb="0" eb="2">
      <t>ワショク</t>
    </rPh>
    <rPh sb="3" eb="5">
      <t>ムケイ</t>
    </rPh>
    <rPh sb="5" eb="7">
      <t>イサン</t>
    </rPh>
    <phoneticPr fontId="3"/>
  </si>
  <si>
    <t>素材</t>
    <rPh sb="0" eb="2">
      <t>ソザイ</t>
    </rPh>
    <phoneticPr fontId="3"/>
  </si>
  <si>
    <t>男モデル</t>
    <rPh sb="0" eb="1">
      <t>オトコ</t>
    </rPh>
    <phoneticPr fontId="3"/>
  </si>
  <si>
    <t>熊木</t>
    <rPh sb="0" eb="2">
      <t>クマキ</t>
    </rPh>
    <phoneticPr fontId="3"/>
  </si>
  <si>
    <t>カメラマン</t>
    <phoneticPr fontId="3"/>
  </si>
  <si>
    <t>戸塚さん</t>
    <rPh sb="0" eb="2">
      <t>トツカ</t>
    </rPh>
    <phoneticPr fontId="3"/>
  </si>
  <si>
    <t>2014年星の配置から今年の幸運をガッツリゲット！</t>
    <phoneticPr fontId="3"/>
  </si>
  <si>
    <t>1月27日</t>
    <rPh sb="1" eb="2">
      <t>ガツ</t>
    </rPh>
    <rPh sb="4" eb="5">
      <t>ニチ</t>
    </rPh>
    <phoneticPr fontId="3"/>
  </si>
  <si>
    <t>桜田ケイ</t>
    <rPh sb="0" eb="2">
      <t>サクラダ</t>
    </rPh>
    <phoneticPr fontId="3"/>
  </si>
  <si>
    <t>正月気分から抜ける</t>
    <rPh sb="0" eb="2">
      <t>ショウガツ</t>
    </rPh>
    <rPh sb="2" eb="4">
      <t>キブン</t>
    </rPh>
    <rPh sb="6" eb="7">
      <t>ヌ</t>
    </rPh>
    <phoneticPr fontId="3"/>
  </si>
  <si>
    <t>ツキ占い</t>
    <rPh sb="2" eb="3">
      <t>ウラナ</t>
    </rPh>
    <phoneticPr fontId="3"/>
  </si>
  <si>
    <t>べべ</t>
    <phoneticPr fontId="3"/>
  </si>
  <si>
    <t>常用NGなハーブティ</t>
    <phoneticPr fontId="3"/>
  </si>
  <si>
    <t>米村亜希子</t>
    <rPh sb="0" eb="2">
      <t>ヨネムラ</t>
    </rPh>
    <rPh sb="2" eb="5">
      <t>アキコ</t>
    </rPh>
    <phoneticPr fontId="3"/>
  </si>
  <si>
    <t>糖化</t>
    <rPh sb="0" eb="2">
      <t>トウカ</t>
    </rPh>
    <phoneticPr fontId="3"/>
  </si>
  <si>
    <t>カップルで学生のうちに</t>
    <rPh sb="5" eb="7">
      <t>ガクセイ</t>
    </rPh>
    <phoneticPr fontId="3"/>
  </si>
  <si>
    <t>彼に「こいつメンヘラ…？」と思われてしまう言動・6つ</t>
    <phoneticPr fontId="3"/>
  </si>
  <si>
    <t>久保慶子</t>
    <rPh sb="0" eb="2">
      <t>クボ</t>
    </rPh>
    <rPh sb="2" eb="4">
      <t>ケイコ</t>
    </rPh>
    <phoneticPr fontId="3"/>
  </si>
  <si>
    <t>加藤なつみ</t>
    <rPh sb="0" eb="2">
      <t>カトウ</t>
    </rPh>
    <phoneticPr fontId="3"/>
  </si>
  <si>
    <t>ソーシャルランチ精算書</t>
    <rPh sb="8" eb="10">
      <t>セイサン</t>
    </rPh>
    <rPh sb="10" eb="11">
      <t>ショ</t>
    </rPh>
    <phoneticPr fontId="3"/>
  </si>
  <si>
    <t>申請番号６１</t>
    <rPh sb="0" eb="2">
      <t>シンセイ</t>
    </rPh>
    <rPh sb="2" eb="4">
      <t>バンゴウ</t>
    </rPh>
    <phoneticPr fontId="3"/>
  </si>
  <si>
    <t>6900円</t>
    <rPh sb="4" eb="5">
      <t>エン</t>
    </rPh>
    <phoneticPr fontId="3"/>
  </si>
  <si>
    <t>　</t>
    <phoneticPr fontId="3"/>
  </si>
  <si>
    <t>12星座別バレンタインに勝利する方法</t>
    <phoneticPr fontId="3"/>
  </si>
  <si>
    <t>小泉</t>
    <rPh sb="0" eb="2">
      <t>コイズミ</t>
    </rPh>
    <phoneticPr fontId="3"/>
  </si>
  <si>
    <t>■12星座エレメント別　気になる男性の浮気願望度と防止策</t>
    <phoneticPr fontId="3"/>
  </si>
  <si>
    <t>樹乃</t>
    <rPh sb="0" eb="1">
      <t>ジュ</t>
    </rPh>
    <rPh sb="1" eb="2">
      <t>ノ</t>
    </rPh>
    <phoneticPr fontId="3"/>
  </si>
  <si>
    <t>男子がチョコより欲しいバレンタインプレゼント・４選</t>
    <phoneticPr fontId="3"/>
  </si>
  <si>
    <t>1月28日</t>
    <rPh sb="1" eb="2">
      <t>ガツ</t>
    </rPh>
    <rPh sb="4" eb="5">
      <t>ニチ</t>
    </rPh>
    <phoneticPr fontId="3"/>
  </si>
  <si>
    <t>ネガティブマントの浄化術</t>
    <phoneticPr fontId="3"/>
  </si>
  <si>
    <t>アイビー茜</t>
    <rPh sb="4" eb="5">
      <t>アカネ</t>
    </rPh>
    <phoneticPr fontId="3"/>
  </si>
  <si>
    <t>2月は「男友達と一線を超える</t>
    <phoneticPr fontId="3"/>
  </si>
  <si>
    <t>1月29日</t>
    <rPh sb="1" eb="2">
      <t>ガツ</t>
    </rPh>
    <rPh sb="4" eb="5">
      <t>ニチ</t>
    </rPh>
    <phoneticPr fontId="3"/>
  </si>
  <si>
    <t>男性がついナンパしたくなる女性の特徴・6つ</t>
    <phoneticPr fontId="3"/>
  </si>
  <si>
    <t>姫野ケイ</t>
    <rPh sb="0" eb="2">
      <t>ヒメノ</t>
    </rPh>
    <phoneticPr fontId="3"/>
  </si>
  <si>
    <t>1月31日</t>
    <rPh sb="1" eb="2">
      <t>ガツ</t>
    </rPh>
    <rPh sb="4" eb="5">
      <t>ニチ</t>
    </rPh>
    <phoneticPr fontId="3"/>
  </si>
  <si>
    <t>PMS・生理痛を和らげる手軽なフルーツ・４選</t>
    <phoneticPr fontId="3"/>
  </si>
  <si>
    <t>神田和花</t>
    <rPh sb="0" eb="2">
      <t>カンダ</t>
    </rPh>
    <rPh sb="2" eb="4">
      <t>ワカ</t>
    </rPh>
    <phoneticPr fontId="3"/>
  </si>
  <si>
    <t>お米ダイエット</t>
    <rPh sb="1" eb="2">
      <t>コメ</t>
    </rPh>
    <phoneticPr fontId="3"/>
  </si>
  <si>
    <t>古代ルーン文字がささやく！「あなたの恋愛へのヒント」とは？</t>
    <phoneticPr fontId="3"/>
  </si>
  <si>
    <t>数野ギータ</t>
    <rPh sb="0" eb="2">
      <t>カズノ</t>
    </rPh>
    <phoneticPr fontId="3"/>
  </si>
  <si>
    <t>雅ゆう</t>
    <rPh sb="0" eb="1">
      <t>ミヤビ</t>
    </rPh>
    <phoneticPr fontId="3"/>
  </si>
  <si>
    <t>バレンタインギフト</t>
    <phoneticPr fontId="3"/>
  </si>
  <si>
    <t>SM初心者におすすめのプレイ</t>
    <phoneticPr fontId="3"/>
  </si>
  <si>
    <t>早川舞</t>
    <rPh sb="0" eb="2">
      <t>ハヤカワ</t>
    </rPh>
    <rPh sb="2" eb="3">
      <t>マイ</t>
    </rPh>
    <phoneticPr fontId="3"/>
  </si>
  <si>
    <t>神崎桃子</t>
    <rPh sb="0" eb="2">
      <t>カンザキ</t>
    </rPh>
    <rPh sb="2" eb="4">
      <t>モモコ</t>
    </rPh>
    <phoneticPr fontId="3"/>
  </si>
  <si>
    <t>斎藤可奈子</t>
    <rPh sb="0" eb="2">
      <t>サイトウ</t>
    </rPh>
    <rPh sb="2" eb="5">
      <t>カナコ</t>
    </rPh>
    <phoneticPr fontId="3"/>
  </si>
  <si>
    <t>ヨダエリ</t>
    <phoneticPr fontId="3"/>
  </si>
  <si>
    <t>筧</t>
    <rPh sb="0" eb="1">
      <t>カケイ</t>
    </rPh>
    <phoneticPr fontId="3"/>
  </si>
  <si>
    <t>丸田みわ子</t>
    <rPh sb="0" eb="2">
      <t>マルタ</t>
    </rPh>
    <rPh sb="4" eb="5">
      <t>コ</t>
    </rPh>
    <phoneticPr fontId="3"/>
  </si>
  <si>
    <t>春菊</t>
    <rPh sb="0" eb="2">
      <t>シュンギク</t>
    </rPh>
    <phoneticPr fontId="3"/>
  </si>
  <si>
    <t>カラー</t>
    <phoneticPr fontId="3"/>
  </si>
  <si>
    <t>梶原まさゆめ</t>
    <rPh sb="0" eb="2">
      <t>カジワラ</t>
    </rPh>
    <phoneticPr fontId="3"/>
  </si>
  <si>
    <t>冬に見ると縁起の良い夢</t>
    <rPh sb="0" eb="1">
      <t>フユ</t>
    </rPh>
    <rPh sb="2" eb="3">
      <t>ミ</t>
    </rPh>
    <rPh sb="5" eb="7">
      <t>エンギ</t>
    </rPh>
    <rPh sb="8" eb="9">
      <t>ヨ</t>
    </rPh>
    <rPh sb="10" eb="11">
      <t>ユメ</t>
    </rPh>
    <phoneticPr fontId="3"/>
  </si>
  <si>
    <t>世にも奇妙な夢</t>
    <rPh sb="0" eb="1">
      <t>ヨ</t>
    </rPh>
    <rPh sb="3" eb="5">
      <t>キミョウ</t>
    </rPh>
    <rPh sb="6" eb="7">
      <t>ユメ</t>
    </rPh>
    <phoneticPr fontId="3"/>
  </si>
  <si>
    <t>未来をみちびく夢</t>
    <rPh sb="0" eb="2">
      <t>ミライ</t>
    </rPh>
    <rPh sb="7" eb="8">
      <t>ユメ</t>
    </rPh>
    <phoneticPr fontId="3"/>
  </si>
  <si>
    <t>彼との相性や、異性へのアピール度をあらわす夢</t>
    <phoneticPr fontId="3"/>
  </si>
  <si>
    <t>1月28日</t>
    <rPh sb="1" eb="2">
      <t>ガツ</t>
    </rPh>
    <rPh sb="4" eb="5">
      <t>ニチ</t>
    </rPh>
    <phoneticPr fontId="3"/>
  </si>
  <si>
    <t>1月31日</t>
    <rPh sb="1" eb="2">
      <t>ガツ</t>
    </rPh>
    <rPh sb="4" eb="5">
      <t>ニチ</t>
    </rPh>
    <phoneticPr fontId="3"/>
  </si>
  <si>
    <t>愛が深まる</t>
    <rPh sb="0" eb="1">
      <t>アイ</t>
    </rPh>
    <rPh sb="2" eb="3">
      <t>フカ</t>
    </rPh>
    <phoneticPr fontId="3"/>
  </si>
  <si>
    <t>セックスレスの原因</t>
    <rPh sb="7" eb="9">
      <t>ゲンイン</t>
    </rPh>
    <phoneticPr fontId="3"/>
  </si>
  <si>
    <t>2月3日</t>
    <rPh sb="1" eb="2">
      <t>ガツ</t>
    </rPh>
    <rPh sb="3" eb="4">
      <t>ニチ</t>
    </rPh>
    <phoneticPr fontId="3"/>
  </si>
  <si>
    <t>石原さとみ</t>
    <rPh sb="0" eb="2">
      <t>イシハラ</t>
    </rPh>
    <phoneticPr fontId="3"/>
  </si>
  <si>
    <t>占星術で観る！第一印象のチェックポイント</t>
    <phoneticPr fontId="3"/>
  </si>
  <si>
    <t>腸内フローラ</t>
    <rPh sb="0" eb="2">
      <t>チョウナイ</t>
    </rPh>
    <phoneticPr fontId="3"/>
  </si>
  <si>
    <t>口臭男子</t>
    <rPh sb="0" eb="2">
      <t>コウシュウ</t>
    </rPh>
    <rPh sb="2" eb="4">
      <t>ダンシ</t>
    </rPh>
    <phoneticPr fontId="3"/>
  </si>
  <si>
    <t>2月2日</t>
    <rPh sb="1" eb="2">
      <t>ガツ</t>
    </rPh>
    <rPh sb="3" eb="4">
      <t>ニチ</t>
    </rPh>
    <phoneticPr fontId="3"/>
  </si>
  <si>
    <t>2月1日</t>
    <rPh sb="1" eb="2">
      <t>ガツ</t>
    </rPh>
    <rPh sb="3" eb="4">
      <t>ニチ</t>
    </rPh>
    <phoneticPr fontId="3"/>
  </si>
  <si>
    <t>開運術　愛されたい質</t>
    <rPh sb="0" eb="2">
      <t>カイウン</t>
    </rPh>
    <rPh sb="2" eb="3">
      <t>ジュツ</t>
    </rPh>
    <rPh sb="4" eb="5">
      <t>アイ</t>
    </rPh>
    <rPh sb="9" eb="10">
      <t>シツ</t>
    </rPh>
    <phoneticPr fontId="3"/>
  </si>
  <si>
    <t>脇田尚揮</t>
    <rPh sb="0" eb="2">
      <t>ワキタ</t>
    </rPh>
    <rPh sb="2" eb="3">
      <t>ナオ</t>
    </rPh>
    <rPh sb="3" eb="4">
      <t>キ</t>
    </rPh>
    <phoneticPr fontId="3"/>
  </si>
  <si>
    <t>月占い24回</t>
    <rPh sb="0" eb="1">
      <t>ツキ</t>
    </rPh>
    <rPh sb="1" eb="2">
      <t>ウラナ</t>
    </rPh>
    <rPh sb="5" eb="6">
      <t>カイ</t>
    </rPh>
    <phoneticPr fontId="3"/>
  </si>
  <si>
    <t>サバサバ</t>
    <phoneticPr fontId="3"/>
  </si>
  <si>
    <t>ボディケア</t>
    <phoneticPr fontId="3"/>
  </si>
  <si>
    <t>九星気学で占う！２月の運勢と開運吉方位</t>
    <phoneticPr fontId="3"/>
  </si>
  <si>
    <t>ほしのえな</t>
    <phoneticPr fontId="3"/>
  </si>
  <si>
    <t>恋愛運</t>
    <rPh sb="0" eb="2">
      <t>レンアイ</t>
    </rPh>
    <rPh sb="2" eb="3">
      <t>ウン</t>
    </rPh>
    <phoneticPr fontId="3"/>
  </si>
  <si>
    <t>輪郭</t>
    <rPh sb="0" eb="2">
      <t>リンカク</t>
    </rPh>
    <phoneticPr fontId="3"/>
  </si>
  <si>
    <t>斎藤可奈子</t>
    <rPh sb="0" eb="2">
      <t>サイトウ</t>
    </rPh>
    <rPh sb="2" eb="5">
      <t>カナコ</t>
    </rPh>
    <phoneticPr fontId="3"/>
  </si>
  <si>
    <t>法令線</t>
    <rPh sb="0" eb="2">
      <t>ホウレイ</t>
    </rPh>
    <rPh sb="2" eb="3">
      <t>セン</t>
    </rPh>
    <phoneticPr fontId="3"/>
  </si>
  <si>
    <t>2月4日</t>
    <rPh sb="1" eb="2">
      <t>ガツ</t>
    </rPh>
    <rPh sb="3" eb="4">
      <t>ニチ</t>
    </rPh>
    <phoneticPr fontId="3"/>
  </si>
  <si>
    <t>バレンタインうるツヤ</t>
    <phoneticPr fontId="3"/>
  </si>
  <si>
    <t>豊田愛魅</t>
    <rPh sb="0" eb="2">
      <t>トヨダ</t>
    </rPh>
    <rPh sb="2" eb="3">
      <t>アイ</t>
    </rPh>
    <rPh sb="3" eb="4">
      <t>ミ</t>
    </rPh>
    <phoneticPr fontId="3"/>
  </si>
  <si>
    <t>豊田愛魅</t>
    <rPh sb="0" eb="2">
      <t>トミタ</t>
    </rPh>
    <rPh sb="2" eb="3">
      <t>アイ</t>
    </rPh>
    <rPh sb="3" eb="4">
      <t>ミ</t>
    </rPh>
    <phoneticPr fontId="3"/>
  </si>
  <si>
    <t>スマホで</t>
    <phoneticPr fontId="3"/>
  </si>
  <si>
    <t>1月9日</t>
    <rPh sb="1" eb="2">
      <t>ガツ</t>
    </rPh>
    <rPh sb="3" eb="4">
      <t>ニチ</t>
    </rPh>
    <phoneticPr fontId="3"/>
  </si>
  <si>
    <t>加筆中→</t>
    <rPh sb="0" eb="2">
      <t>カヒツ</t>
    </rPh>
    <rPh sb="2" eb="3">
      <t>ナカ</t>
    </rPh>
    <phoneticPr fontId="3"/>
  </si>
  <si>
    <t>※桜田ケイ、雅ゆう、ほしのえな、数野ギータはオフィスステラでまとめて請求書</t>
    <rPh sb="1" eb="3">
      <t>サクラダ</t>
    </rPh>
    <rPh sb="6" eb="7">
      <t>ミヤビ</t>
    </rPh>
    <rPh sb="16" eb="18">
      <t>カズノ</t>
    </rPh>
    <rPh sb="34" eb="37">
      <t>セイキュウショ</t>
    </rPh>
    <phoneticPr fontId="3"/>
  </si>
  <si>
    <t>外部ライター管理1月</t>
    <phoneticPr fontId="3"/>
  </si>
  <si>
    <t>素材が3回、メイクが2回</t>
    <rPh sb="0" eb="2">
      <t>ソザイ</t>
    </rPh>
    <rPh sb="4" eb="5">
      <t>カイ</t>
    </rPh>
    <rPh sb="11" eb="12">
      <t>カイ</t>
    </rPh>
    <phoneticPr fontId="3"/>
  </si>
  <si>
    <t>さえ</t>
    <phoneticPr fontId="3"/>
  </si>
  <si>
    <t>さえ</t>
    <phoneticPr fontId="3"/>
  </si>
  <si>
    <t>わたなべ</t>
    <phoneticPr fontId="3"/>
  </si>
  <si>
    <t>わたなべ</t>
    <phoneticPr fontId="3"/>
  </si>
  <si>
    <t>中学生１</t>
    <rPh sb="0" eb="3">
      <t>チュウガクセイ</t>
    </rPh>
    <phoneticPr fontId="3"/>
  </si>
  <si>
    <t>高校生１</t>
    <rPh sb="0" eb="3">
      <t>コウコウセイ</t>
    </rPh>
    <phoneticPr fontId="3"/>
  </si>
  <si>
    <t>わたなべ</t>
    <phoneticPr fontId="3"/>
  </si>
  <si>
    <t>しもやしき</t>
    <phoneticPr fontId="3"/>
  </si>
  <si>
    <t>わたなべ</t>
    <phoneticPr fontId="3"/>
  </si>
  <si>
    <t>メイク1日は15000円、素材は2時間10000</t>
    <rPh sb="4" eb="5">
      <t>ニチ</t>
    </rPh>
    <rPh sb="11" eb="12">
      <t>エン</t>
    </rPh>
    <rPh sb="13" eb="15">
      <t>ソザイ</t>
    </rPh>
    <rPh sb="17" eb="19">
      <t>ジカン</t>
    </rPh>
    <phoneticPr fontId="3"/>
  </si>
  <si>
    <t>素材は2時間10000</t>
    <rPh sb="0" eb="2">
      <t>ソザイ</t>
    </rPh>
    <rPh sb="4" eb="6">
      <t>ジカン</t>
    </rPh>
    <phoneticPr fontId="3"/>
  </si>
  <si>
    <t>モデル</t>
    <phoneticPr fontId="3"/>
  </si>
  <si>
    <t>荒井</t>
    <rPh sb="0" eb="2">
      <t>アライ</t>
    </rPh>
    <phoneticPr fontId="3"/>
  </si>
  <si>
    <t>素材</t>
    <rPh sb="0" eb="2">
      <t>ソザイ</t>
    </rPh>
    <phoneticPr fontId="3"/>
  </si>
  <si>
    <t>バレンタインエッチ</t>
    <phoneticPr fontId="3"/>
  </si>
  <si>
    <t>ー</t>
    <phoneticPr fontId="3"/>
  </si>
  <si>
    <t>ー</t>
    <phoneticPr fontId="3"/>
  </si>
  <si>
    <t>戸塚</t>
    <rPh sb="0" eb="2">
      <t>トツカ</t>
    </rPh>
    <phoneticPr fontId="3"/>
  </si>
  <si>
    <t>先方</t>
    <rPh sb="0" eb="2">
      <t>センポウ</t>
    </rPh>
    <phoneticPr fontId="3"/>
  </si>
  <si>
    <t>ー</t>
    <phoneticPr fontId="3"/>
  </si>
  <si>
    <t>支払</t>
    <rPh sb="0" eb="2">
      <t>シハライ</t>
    </rPh>
    <phoneticPr fontId="3"/>
  </si>
  <si>
    <t>請求</t>
    <rPh sb="0" eb="2">
      <t>セイキュウ</t>
    </rPh>
    <phoneticPr fontId="3"/>
  </si>
  <si>
    <t>大人の女性に大変身！AB型女子が煩わしい人間関係をスルーする４ステップ</t>
    <phoneticPr fontId="3"/>
  </si>
  <si>
    <t>神田和花</t>
    <rPh sb="0" eb="2">
      <t>カンダ</t>
    </rPh>
    <rPh sb="2" eb="4">
      <t>ワカ</t>
    </rPh>
    <phoneticPr fontId="3"/>
  </si>
  <si>
    <t>2月5日</t>
    <rPh sb="1" eb="2">
      <t>ガツ</t>
    </rPh>
    <rPh sb="3" eb="4">
      <t>ニチ</t>
    </rPh>
    <phoneticPr fontId="3"/>
  </si>
  <si>
    <t>素材撮影は2時間5000円</t>
    <rPh sb="0" eb="2">
      <t>ソザイ</t>
    </rPh>
    <rPh sb="2" eb="4">
      <t>サツエイ</t>
    </rPh>
    <rPh sb="6" eb="8">
      <t>ジカン</t>
    </rPh>
    <rPh sb="12" eb="13">
      <t>エン</t>
    </rPh>
    <phoneticPr fontId="3"/>
  </si>
  <si>
    <t>メイク撮影は3時間につき5000円</t>
    <rPh sb="3" eb="5">
      <t>サツエイ</t>
    </rPh>
    <rPh sb="7" eb="9">
      <t>ジカン</t>
    </rPh>
    <rPh sb="16" eb="17">
      <t>エン</t>
    </rPh>
    <phoneticPr fontId="3"/>
  </si>
  <si>
    <t>？</t>
    <phoneticPr fontId="3"/>
  </si>
  <si>
    <t>？</t>
    <phoneticPr fontId="3"/>
  </si>
  <si>
    <t>村上カナコ</t>
    <rPh sb="0" eb="2">
      <t>ムラカミ</t>
    </rPh>
    <phoneticPr fontId="3"/>
  </si>
  <si>
    <t>ダイエットきほんのき</t>
    <phoneticPr fontId="3"/>
  </si>
  <si>
    <t>2月10日</t>
    <rPh sb="1" eb="2">
      <t>ガツ</t>
    </rPh>
    <rPh sb="4" eb="5">
      <t>ニチ</t>
    </rPh>
    <phoneticPr fontId="3"/>
  </si>
  <si>
    <t>そんなタイミングかい！男子が結婚を意識する瞬間・５つ</t>
    <phoneticPr fontId="3"/>
  </si>
  <si>
    <t>早川舞</t>
    <rPh sb="0" eb="2">
      <t>ハヤカワ</t>
    </rPh>
    <rPh sb="2" eb="3">
      <t>マイ</t>
    </rPh>
    <phoneticPr fontId="3"/>
  </si>
  <si>
    <t>SMに関して勘違いしがちなこと・４選</t>
    <phoneticPr fontId="3"/>
  </si>
  <si>
    <t>失恋ニキビ</t>
    <phoneticPr fontId="3"/>
  </si>
  <si>
    <t>米村亜希子</t>
    <rPh sb="0" eb="2">
      <t>ヨネムラ</t>
    </rPh>
    <rPh sb="2" eb="5">
      <t>アキコ</t>
    </rPh>
    <phoneticPr fontId="3"/>
  </si>
  <si>
    <t>勝負は五分五分・バレンタインの心得</t>
    <phoneticPr fontId="3"/>
  </si>
  <si>
    <t>神崎桃子</t>
    <rPh sb="0" eb="2">
      <t>カンザキ</t>
    </rPh>
    <rPh sb="2" eb="4">
      <t>モモコ</t>
    </rPh>
    <phoneticPr fontId="3"/>
  </si>
  <si>
    <t>豆乳ダイエット</t>
    <rPh sb="0" eb="2">
      <t>トウニュウ</t>
    </rPh>
    <phoneticPr fontId="3"/>
  </si>
  <si>
    <t>数野ギータ</t>
    <rPh sb="0" eb="2">
      <t>カズノ</t>
    </rPh>
    <phoneticPr fontId="3"/>
  </si>
  <si>
    <t>女神メッセージ</t>
    <rPh sb="0" eb="2">
      <t>メガミ</t>
    </rPh>
    <phoneticPr fontId="3"/>
  </si>
  <si>
    <t>お見合いのメリット</t>
    <phoneticPr fontId="3"/>
  </si>
  <si>
    <t>焼肉</t>
    <rPh sb="0" eb="2">
      <t>ヤキニク</t>
    </rPh>
    <phoneticPr fontId="3"/>
  </si>
  <si>
    <t>甘いもの</t>
    <rPh sb="0" eb="1">
      <t>アマ</t>
    </rPh>
    <phoneticPr fontId="3"/>
  </si>
  <si>
    <t>桜田ケイ</t>
    <rPh sb="0" eb="2">
      <t>サクラダ</t>
    </rPh>
    <phoneticPr fontId="3"/>
  </si>
  <si>
    <t>あ</t>
    <phoneticPr fontId="3"/>
  </si>
  <si>
    <t>あ</t>
    <phoneticPr fontId="3"/>
  </si>
  <si>
    <t>腸のゴールデンタイム</t>
    <rPh sb="0" eb="1">
      <t>チョウ</t>
    </rPh>
    <phoneticPr fontId="3"/>
  </si>
  <si>
    <t>クレンジング選び方</t>
    <rPh sb="6" eb="7">
      <t>エラ</t>
    </rPh>
    <rPh sb="8" eb="9">
      <t>カタ</t>
    </rPh>
    <phoneticPr fontId="3"/>
  </si>
  <si>
    <t>筧</t>
    <rPh sb="0" eb="1">
      <t>カケイ</t>
    </rPh>
    <phoneticPr fontId="3"/>
  </si>
  <si>
    <t>櫻木さん作成</t>
    <rPh sb="0" eb="2">
      <t>サクラギ</t>
    </rPh>
    <rPh sb="4" eb="6">
      <t>サクセイ</t>
    </rPh>
    <phoneticPr fontId="3"/>
  </si>
  <si>
    <t>浮気ツール</t>
    <rPh sb="0" eb="2">
      <t>ウワキ</t>
    </rPh>
    <phoneticPr fontId="3"/>
  </si>
  <si>
    <t>ー</t>
    <phoneticPr fontId="3"/>
  </si>
  <si>
    <t>ー</t>
    <phoneticPr fontId="3"/>
  </si>
  <si>
    <t>ー</t>
    <phoneticPr fontId="3"/>
  </si>
  <si>
    <t>セックスがうまそう</t>
    <phoneticPr fontId="3"/>
  </si>
  <si>
    <t>ほしのえな</t>
    <phoneticPr fontId="3"/>
  </si>
  <si>
    <t>喜ばれるプレゼント渡し方</t>
    <rPh sb="0" eb="1">
      <t>ヨロコ</t>
    </rPh>
    <rPh sb="9" eb="10">
      <t>ワタ</t>
    </rPh>
    <rPh sb="11" eb="12">
      <t>カタ</t>
    </rPh>
    <phoneticPr fontId="3"/>
  </si>
  <si>
    <t>精子脳男子</t>
    <rPh sb="0" eb="2">
      <t>セイシ</t>
    </rPh>
    <rPh sb="2" eb="3">
      <t>ノウ</t>
    </rPh>
    <rPh sb="3" eb="5">
      <t>ダンシ</t>
    </rPh>
    <phoneticPr fontId="3"/>
  </si>
  <si>
    <t>ツキ占い26回</t>
    <rPh sb="2" eb="3">
      <t>ウラナ</t>
    </rPh>
    <rPh sb="6" eb="7">
      <t>カイ</t>
    </rPh>
    <phoneticPr fontId="3"/>
  </si>
  <si>
    <t>脇田尚揮</t>
    <rPh sb="0" eb="2">
      <t>ワキタ</t>
    </rPh>
    <rPh sb="2" eb="3">
      <t>ナオ</t>
    </rPh>
    <rPh sb="3" eb="4">
      <t>キ</t>
    </rPh>
    <phoneticPr fontId="3"/>
  </si>
  <si>
    <t>まつエク</t>
    <phoneticPr fontId="3"/>
  </si>
  <si>
    <t>三平</t>
    <rPh sb="0" eb="2">
      <t>サンペイ</t>
    </rPh>
    <phoneticPr fontId="3"/>
  </si>
  <si>
    <t>水谷奏音</t>
    <rPh sb="0" eb="2">
      <t>ミズタニ</t>
    </rPh>
    <rPh sb="2" eb="3">
      <t>ソウ</t>
    </rPh>
    <rPh sb="3" eb="4">
      <t>オト</t>
    </rPh>
    <phoneticPr fontId="3"/>
  </si>
  <si>
    <t>吉戸三貴</t>
    <rPh sb="0" eb="1">
      <t>ヨシ</t>
    </rPh>
    <rPh sb="1" eb="2">
      <t>ト</t>
    </rPh>
    <rPh sb="2" eb="3">
      <t>サン</t>
    </rPh>
    <rPh sb="3" eb="4">
      <t>キ</t>
    </rPh>
    <phoneticPr fontId="3"/>
  </si>
  <si>
    <t>2月1本目</t>
    <rPh sb="1" eb="2">
      <t>ガツ</t>
    </rPh>
    <rPh sb="3" eb="4">
      <t>ホン</t>
    </rPh>
    <rPh sb="4" eb="5">
      <t>メ</t>
    </rPh>
    <phoneticPr fontId="3"/>
  </si>
  <si>
    <t>2月2本目</t>
    <rPh sb="1" eb="2">
      <t>ガツ</t>
    </rPh>
    <rPh sb="3" eb="4">
      <t>ホン</t>
    </rPh>
    <rPh sb="4" eb="5">
      <t>メ</t>
    </rPh>
    <phoneticPr fontId="3"/>
  </si>
  <si>
    <t>桜井結衣</t>
    <rPh sb="0" eb="2">
      <t>サクライ</t>
    </rPh>
    <rPh sb="2" eb="4">
      <t>ユイ</t>
    </rPh>
    <phoneticPr fontId="3"/>
  </si>
  <si>
    <t>男性が他愛のない会話を</t>
    <rPh sb="0" eb="2">
      <t>ダンセイ</t>
    </rPh>
    <rPh sb="3" eb="5">
      <t>タアイ</t>
    </rPh>
    <rPh sb="8" eb="10">
      <t>カイワ</t>
    </rPh>
    <phoneticPr fontId="3"/>
  </si>
  <si>
    <t>遊びの女への告白</t>
    <rPh sb="0" eb="1">
      <t>アソ</t>
    </rPh>
    <rPh sb="3" eb="4">
      <t>オンナ</t>
    </rPh>
    <rPh sb="6" eb="8">
      <t>コクハク</t>
    </rPh>
    <phoneticPr fontId="3"/>
  </si>
  <si>
    <t>星占い</t>
    <rPh sb="0" eb="1">
      <t>ホシ</t>
    </rPh>
    <rPh sb="1" eb="2">
      <t>ウラナ</t>
    </rPh>
    <phoneticPr fontId="3"/>
  </si>
  <si>
    <t>桜田ケイ</t>
    <rPh sb="0" eb="2">
      <t>サクラダ</t>
    </rPh>
    <phoneticPr fontId="3"/>
  </si>
  <si>
    <t>3時間</t>
    <rPh sb="1" eb="3">
      <t>ジカン</t>
    </rPh>
    <phoneticPr fontId="3"/>
  </si>
  <si>
    <t>クリスタルの取り扱い</t>
    <rPh sb="6" eb="7">
      <t>ト</t>
    </rPh>
    <rPh sb="8" eb="9">
      <t>アツカ</t>
    </rPh>
    <phoneticPr fontId="3"/>
  </si>
  <si>
    <t>数野ギータ</t>
    <rPh sb="0" eb="2">
      <t>カズノ</t>
    </rPh>
    <phoneticPr fontId="3"/>
  </si>
  <si>
    <t>遅れバレンタイン</t>
    <rPh sb="0" eb="1">
      <t>オク</t>
    </rPh>
    <phoneticPr fontId="3"/>
  </si>
  <si>
    <t>吉戸三貴</t>
    <rPh sb="0" eb="1">
      <t>ヨシ</t>
    </rPh>
    <rPh sb="1" eb="2">
      <t>ト</t>
    </rPh>
    <rPh sb="2" eb="3">
      <t>サン</t>
    </rPh>
    <rPh sb="3" eb="4">
      <t>キ</t>
    </rPh>
    <phoneticPr fontId="3"/>
  </si>
  <si>
    <t>2月17日</t>
    <rPh sb="1" eb="2">
      <t>ガツ</t>
    </rPh>
    <rPh sb="4" eb="5">
      <t>ニチ</t>
    </rPh>
    <phoneticPr fontId="3"/>
  </si>
  <si>
    <t>小泉</t>
    <rPh sb="0" eb="2">
      <t>コイズミ</t>
    </rPh>
    <phoneticPr fontId="3"/>
  </si>
  <si>
    <t>ホワイトデー</t>
    <phoneticPr fontId="3"/>
  </si>
  <si>
    <t>男子が年上女性を見て「このひとやっぱ年だな」と思うポイント・５つ</t>
    <phoneticPr fontId="3"/>
  </si>
  <si>
    <t>下半身ダイエット</t>
    <rPh sb="0" eb="3">
      <t>カハンシン</t>
    </rPh>
    <phoneticPr fontId="3"/>
  </si>
  <si>
    <t>ソーシャルランチ</t>
    <phoneticPr fontId="3"/>
  </si>
  <si>
    <t>なし(社内</t>
    <rPh sb="3" eb="5">
      <t>シャナイ</t>
    </rPh>
    <phoneticPr fontId="3"/>
  </si>
  <si>
    <t>SM事故</t>
    <rPh sb="2" eb="4">
      <t>ジコ</t>
    </rPh>
    <phoneticPr fontId="3"/>
  </si>
  <si>
    <t>プーパ</t>
    <phoneticPr fontId="3"/>
  </si>
  <si>
    <t>男モデル</t>
    <rPh sb="0" eb="1">
      <t>オトコ</t>
    </rPh>
    <phoneticPr fontId="3"/>
  </si>
  <si>
    <t>岸本</t>
    <rPh sb="0" eb="2">
      <t>キシモト</t>
    </rPh>
    <phoneticPr fontId="3"/>
  </si>
  <si>
    <t>CUTEモデル</t>
    <phoneticPr fontId="3"/>
  </si>
  <si>
    <t>ズバリ診断！。あなたの恋がうまくいかない、「こじれ」ポイント診断</t>
    <phoneticPr fontId="3"/>
  </si>
  <si>
    <t>あなたに来る「次の恋」がわかる！、惑星心理テスト。</t>
    <phoneticPr fontId="3"/>
  </si>
  <si>
    <t xml:space="preserve">優しすぎる女は本命になれない！？恋愛不幸体質『ネプ女』チェックリスト </t>
    <phoneticPr fontId="3"/>
  </si>
  <si>
    <t>静電気</t>
    <rPh sb="0" eb="3">
      <t>セイデンキ</t>
    </rPh>
    <phoneticPr fontId="3"/>
  </si>
  <si>
    <t>コンドームつけさせる</t>
    <phoneticPr fontId="3"/>
  </si>
  <si>
    <t>男子が好むホームウェア</t>
    <rPh sb="0" eb="2">
      <t>ダンシ</t>
    </rPh>
    <rPh sb="3" eb="4">
      <t>コノ</t>
    </rPh>
    <phoneticPr fontId="3"/>
  </si>
  <si>
    <t>姫野ケイ</t>
    <rPh sb="0" eb="2">
      <t>ヒメノ</t>
    </rPh>
    <phoneticPr fontId="3"/>
  </si>
  <si>
    <t>ホワイトデーに向けて</t>
    <rPh sb="7" eb="8">
      <t>ム</t>
    </rPh>
    <phoneticPr fontId="3"/>
  </si>
  <si>
    <t>樹乃</t>
    <rPh sb="0" eb="1">
      <t>ジュ</t>
    </rPh>
    <rPh sb="1" eb="2">
      <t>ノ</t>
    </rPh>
    <phoneticPr fontId="3"/>
  </si>
  <si>
    <t>社会人男性が女子大生を</t>
    <rPh sb="0" eb="2">
      <t>シャカイ</t>
    </rPh>
    <rPh sb="2" eb="3">
      <t>ジン</t>
    </rPh>
    <rPh sb="3" eb="5">
      <t>ダンセイ</t>
    </rPh>
    <rPh sb="6" eb="8">
      <t>ジョシ</t>
    </rPh>
    <rPh sb="8" eb="10">
      <t>ダイセイ</t>
    </rPh>
    <phoneticPr fontId="3"/>
  </si>
  <si>
    <t>イタリアン魅力</t>
    <rPh sb="5" eb="7">
      <t>ミリョク</t>
    </rPh>
    <phoneticPr fontId="3"/>
  </si>
  <si>
    <t>後輩系の女子と付き合いたい理由</t>
    <rPh sb="0" eb="2">
      <t>コウハイ</t>
    </rPh>
    <rPh sb="2" eb="3">
      <t>ケイ</t>
    </rPh>
    <rPh sb="4" eb="6">
      <t>ジョシ</t>
    </rPh>
    <rPh sb="7" eb="8">
      <t>ツ</t>
    </rPh>
    <rPh sb="9" eb="10">
      <t>ア</t>
    </rPh>
    <rPh sb="13" eb="15">
      <t>リユウ</t>
    </rPh>
    <phoneticPr fontId="3"/>
  </si>
  <si>
    <t>2月20日</t>
    <rPh sb="1" eb="2">
      <t>ガツ</t>
    </rPh>
    <rPh sb="4" eb="5">
      <t>ニチ</t>
    </rPh>
    <phoneticPr fontId="3"/>
  </si>
  <si>
    <t>結婚して想定外だった男の本音</t>
    <phoneticPr fontId="3"/>
  </si>
  <si>
    <t>神崎桃子</t>
    <rPh sb="0" eb="2">
      <t>カンザキ</t>
    </rPh>
    <rPh sb="2" eb="4">
      <t>モモコ</t>
    </rPh>
    <phoneticPr fontId="3"/>
  </si>
  <si>
    <t>春の出会い運</t>
    <phoneticPr fontId="3"/>
  </si>
  <si>
    <t>小泉</t>
    <rPh sb="0" eb="2">
      <t>コイズミ</t>
    </rPh>
    <phoneticPr fontId="3"/>
  </si>
  <si>
    <t>色を味方に</t>
    <rPh sb="0" eb="1">
      <t>イロ</t>
    </rPh>
    <rPh sb="2" eb="4">
      <t>ミカタ</t>
    </rPh>
    <phoneticPr fontId="3"/>
  </si>
  <si>
    <t>数野ギータ</t>
    <rPh sb="0" eb="2">
      <t>カズノ</t>
    </rPh>
    <phoneticPr fontId="3"/>
  </si>
  <si>
    <t>月2本</t>
    <rPh sb="0" eb="1">
      <t>ツキ</t>
    </rPh>
    <rPh sb="2" eb="3">
      <t>ホン</t>
    </rPh>
    <phoneticPr fontId="3"/>
  </si>
  <si>
    <t>休み</t>
    <rPh sb="0" eb="1">
      <t>ヤス</t>
    </rPh>
    <phoneticPr fontId="3"/>
  </si>
  <si>
    <t>2回連絡済み</t>
    <rPh sb="1" eb="2">
      <t>カイ</t>
    </rPh>
    <rPh sb="2" eb="4">
      <t>レンラク</t>
    </rPh>
    <rPh sb="4" eb="5">
      <t>ズ</t>
    </rPh>
    <phoneticPr fontId="3"/>
  </si>
  <si>
    <t>月１本</t>
    <rPh sb="0" eb="1">
      <t>ツキ</t>
    </rPh>
    <rPh sb="2" eb="3">
      <t>ホン</t>
    </rPh>
    <phoneticPr fontId="3"/>
  </si>
  <si>
    <t>連絡済み</t>
    <rPh sb="0" eb="2">
      <t>レンラク</t>
    </rPh>
    <rPh sb="2" eb="3">
      <t>ズ</t>
    </rPh>
    <phoneticPr fontId="3"/>
  </si>
  <si>
    <t>桜田ケイ</t>
    <rPh sb="0" eb="2">
      <t>サクラダ</t>
    </rPh>
    <phoneticPr fontId="3"/>
  </si>
  <si>
    <t>占い3タイプ</t>
    <rPh sb="0" eb="1">
      <t>ウラナ</t>
    </rPh>
    <phoneticPr fontId="3"/>
  </si>
  <si>
    <t>2月21日</t>
    <rPh sb="1" eb="2">
      <t>ガツ</t>
    </rPh>
    <rPh sb="4" eb="5">
      <t>ニチ</t>
    </rPh>
    <phoneticPr fontId="3"/>
  </si>
  <si>
    <t>接待302</t>
    <rPh sb="0" eb="2">
      <t>セッタイ</t>
    </rPh>
    <phoneticPr fontId="3"/>
  </si>
  <si>
    <t>アラカンパーニュ</t>
    <phoneticPr fontId="3"/>
  </si>
  <si>
    <t>ニキビが出来る食習慣</t>
    <rPh sb="4" eb="6">
      <t>デキ</t>
    </rPh>
    <rPh sb="7" eb="8">
      <t>ショク</t>
    </rPh>
    <rPh sb="8" eb="10">
      <t>シュウカン</t>
    </rPh>
    <phoneticPr fontId="3"/>
  </si>
  <si>
    <t>2月24日</t>
    <rPh sb="1" eb="2">
      <t>ガツ</t>
    </rPh>
    <rPh sb="4" eb="5">
      <t>ニチ</t>
    </rPh>
    <phoneticPr fontId="3"/>
  </si>
  <si>
    <t>痩せない体質のウソホント。痩せにくい体質から脱出！</t>
    <phoneticPr fontId="3"/>
  </si>
  <si>
    <t>SMに目覚めたきっかけ</t>
    <rPh sb="3" eb="5">
      <t>メザ</t>
    </rPh>
    <phoneticPr fontId="3"/>
  </si>
  <si>
    <t>齋藤</t>
    <rPh sb="0" eb="2">
      <t>サイトウ</t>
    </rPh>
    <phoneticPr fontId="3"/>
  </si>
  <si>
    <t>リップケア</t>
    <phoneticPr fontId="3"/>
  </si>
  <si>
    <t>女子大生のH中のギリギリ行動</t>
    <phoneticPr fontId="3"/>
  </si>
  <si>
    <t>「幸せになれる男」の見極め方・４選</t>
    <phoneticPr fontId="3"/>
  </si>
  <si>
    <t>2月25日</t>
    <rPh sb="1" eb="2">
      <t>ガツ</t>
    </rPh>
    <rPh sb="4" eb="5">
      <t>ニチ</t>
    </rPh>
    <phoneticPr fontId="3"/>
  </si>
  <si>
    <t>逢坂杏</t>
    <rPh sb="0" eb="2">
      <t>オウサカ</t>
    </rPh>
    <rPh sb="2" eb="3">
      <t>アン</t>
    </rPh>
    <phoneticPr fontId="3"/>
  </si>
  <si>
    <t>縁きり</t>
    <rPh sb="0" eb="1">
      <t>エン</t>
    </rPh>
    <phoneticPr fontId="3"/>
  </si>
  <si>
    <t>ソーシャルランチ菜な</t>
    <rPh sb="8" eb="9">
      <t>ナ</t>
    </rPh>
    <phoneticPr fontId="3"/>
  </si>
  <si>
    <t>北千住交通費</t>
    <rPh sb="0" eb="3">
      <t>キタセンジュ</t>
    </rPh>
    <rPh sb="3" eb="6">
      <t>コウツウヒ</t>
    </rPh>
    <phoneticPr fontId="3"/>
  </si>
  <si>
    <t>片道230×２</t>
    <rPh sb="0" eb="2">
      <t>カタミチ</t>
    </rPh>
    <phoneticPr fontId="3"/>
  </si>
  <si>
    <t>ー</t>
    <phoneticPr fontId="3"/>
  </si>
  <si>
    <t>彼と付き合っていて良かった</t>
    <rPh sb="0" eb="1">
      <t>カレ</t>
    </rPh>
    <rPh sb="2" eb="3">
      <t>ツ</t>
    </rPh>
    <rPh sb="4" eb="5">
      <t>ア</t>
    </rPh>
    <rPh sb="9" eb="10">
      <t>ヨ</t>
    </rPh>
    <phoneticPr fontId="3"/>
  </si>
  <si>
    <t>平熱３６℃台で美肌＆スリム体型に</t>
    <phoneticPr fontId="3"/>
  </si>
  <si>
    <t>米村亜希子</t>
    <rPh sb="0" eb="2">
      <t>ヨネムラ</t>
    </rPh>
    <rPh sb="2" eb="5">
      <t>アキコ</t>
    </rPh>
    <phoneticPr fontId="3"/>
  </si>
  <si>
    <t>3月は「ムードに流され、号泣できる」女が愛される理由。</t>
    <phoneticPr fontId="3"/>
  </si>
  <si>
    <t>アイビー茜</t>
    <rPh sb="4" eb="5">
      <t>アカネ</t>
    </rPh>
    <phoneticPr fontId="3"/>
  </si>
  <si>
    <t>べべ</t>
    <phoneticPr fontId="3"/>
  </si>
  <si>
    <t>梶原まさゆめ</t>
    <rPh sb="0" eb="2">
      <t>カジワラ</t>
    </rPh>
    <phoneticPr fontId="3"/>
  </si>
  <si>
    <t>恋の変化を暗示する夢4つ</t>
    <phoneticPr fontId="3"/>
  </si>
  <si>
    <t>【夢占い】魚にまつわる不思議な夢・４つ</t>
    <phoneticPr fontId="3"/>
  </si>
  <si>
    <t>【夢占い】スポーツや運動にまつわる夢・4つ</t>
    <phoneticPr fontId="3"/>
  </si>
  <si>
    <t>【夢占い】緊急事態！想定外の出来事慌ただしさを暗示する夢・４つ</t>
    <phoneticPr fontId="3"/>
  </si>
  <si>
    <t>花見</t>
    <rPh sb="0" eb="2">
      <t>ハナミ</t>
    </rPh>
    <phoneticPr fontId="3"/>
  </si>
  <si>
    <t>Twitter幻滅</t>
    <rPh sb="7" eb="9">
      <t>ゲンメツ</t>
    </rPh>
    <phoneticPr fontId="3"/>
  </si>
  <si>
    <t>イラッっとメール</t>
    <phoneticPr fontId="3"/>
  </si>
  <si>
    <t>ヨダエリ</t>
    <phoneticPr fontId="3"/>
  </si>
  <si>
    <t>2月26日</t>
    <rPh sb="1" eb="2">
      <t>ガツ</t>
    </rPh>
    <rPh sb="4" eb="5">
      <t>ニチ</t>
    </rPh>
    <phoneticPr fontId="3"/>
  </si>
  <si>
    <t>キレイな30代</t>
    <rPh sb="6" eb="7">
      <t>ダイ</t>
    </rPh>
    <phoneticPr fontId="3"/>
  </si>
  <si>
    <t>魔女の食材で恋愛体質アップ！</t>
    <phoneticPr fontId="3"/>
  </si>
  <si>
    <t>2月27日</t>
    <rPh sb="1" eb="2">
      <t>ガツ</t>
    </rPh>
    <rPh sb="4" eb="5">
      <t>ニチ</t>
    </rPh>
    <phoneticPr fontId="3"/>
  </si>
  <si>
    <t>丸田みわ子</t>
    <rPh sb="0" eb="2">
      <t>マルタ</t>
    </rPh>
    <rPh sb="4" eb="5">
      <t>コ</t>
    </rPh>
    <phoneticPr fontId="3"/>
  </si>
  <si>
    <t>ベジブロス</t>
    <phoneticPr fontId="3"/>
  </si>
  <si>
    <t>糖質オフ</t>
    <rPh sb="0" eb="2">
      <t>トウシツ</t>
    </rPh>
    <phoneticPr fontId="3"/>
  </si>
  <si>
    <t>希少糖</t>
    <rPh sb="0" eb="2">
      <t>キショウ</t>
    </rPh>
    <rPh sb="2" eb="3">
      <t>トウ</t>
    </rPh>
    <phoneticPr fontId="3"/>
  </si>
  <si>
    <t>2月28日</t>
    <rPh sb="1" eb="2">
      <t>ガツ</t>
    </rPh>
    <rPh sb="4" eb="5">
      <t>ニチ</t>
    </rPh>
    <phoneticPr fontId="3"/>
  </si>
  <si>
    <t>ほしのえな</t>
    <phoneticPr fontId="3"/>
  </si>
  <si>
    <t>意地悪まじない</t>
    <rPh sb="0" eb="3">
      <t>イジワル</t>
    </rPh>
    <phoneticPr fontId="3"/>
  </si>
  <si>
    <t>軽やかな女</t>
    <rPh sb="0" eb="1">
      <t>カロ</t>
    </rPh>
    <rPh sb="4" eb="5">
      <t>オンナ</t>
    </rPh>
    <phoneticPr fontId="3"/>
  </si>
  <si>
    <t>たるみ</t>
    <phoneticPr fontId="3"/>
  </si>
  <si>
    <t>三平</t>
    <rPh sb="0" eb="2">
      <t>サンペイ</t>
    </rPh>
    <phoneticPr fontId="3"/>
  </si>
  <si>
    <t>大学に落ちたら</t>
    <rPh sb="0" eb="2">
      <t>ダイガク</t>
    </rPh>
    <rPh sb="3" eb="4">
      <t>オ</t>
    </rPh>
    <phoneticPr fontId="3"/>
  </si>
  <si>
    <t>ノーマルな彼を</t>
    <rPh sb="5" eb="6">
      <t>カレ</t>
    </rPh>
    <phoneticPr fontId="3"/>
  </si>
  <si>
    <t>3月3日</t>
    <rPh sb="1" eb="2">
      <t>ガツ</t>
    </rPh>
    <rPh sb="3" eb="4">
      <t>ニチ</t>
    </rPh>
    <phoneticPr fontId="3"/>
  </si>
  <si>
    <t>3月1日</t>
    <rPh sb="1" eb="2">
      <t>ガツ</t>
    </rPh>
    <rPh sb="3" eb="4">
      <t>ニチ</t>
    </rPh>
    <phoneticPr fontId="3"/>
  </si>
  <si>
    <t>3月2日</t>
    <rPh sb="1" eb="2">
      <t>ガツ</t>
    </rPh>
    <rPh sb="3" eb="4">
      <t>ニチ</t>
    </rPh>
    <phoneticPr fontId="3"/>
  </si>
  <si>
    <t>法律知識</t>
    <rPh sb="0" eb="2">
      <t>ホウリツ</t>
    </rPh>
    <rPh sb="2" eb="4">
      <t>チシキ</t>
    </rPh>
    <phoneticPr fontId="3"/>
  </si>
  <si>
    <t>ツキ占い27回</t>
    <rPh sb="2" eb="3">
      <t>ウラナ</t>
    </rPh>
    <rPh sb="6" eb="7">
      <t>カイ</t>
    </rPh>
    <phoneticPr fontId="3"/>
  </si>
  <si>
    <t>脇田尚揮</t>
    <rPh sb="0" eb="2">
      <t>ワキタ</t>
    </rPh>
    <rPh sb="2" eb="3">
      <t>ナオ</t>
    </rPh>
    <rPh sb="3" eb="4">
      <t>キ</t>
    </rPh>
    <phoneticPr fontId="3"/>
  </si>
  <si>
    <t>ツキ占い28回目</t>
    <rPh sb="2" eb="3">
      <t>ウラナ</t>
    </rPh>
    <rPh sb="6" eb="7">
      <t>カイ</t>
    </rPh>
    <rPh sb="7" eb="8">
      <t>メ</t>
    </rPh>
    <phoneticPr fontId="3"/>
  </si>
  <si>
    <t>ツキ占い25回目</t>
    <rPh sb="2" eb="3">
      <t>ウラナ</t>
    </rPh>
    <rPh sb="6" eb="8">
      <t>カイメ</t>
    </rPh>
    <phoneticPr fontId="3"/>
  </si>
  <si>
    <t>斎藤可奈子</t>
    <rPh sb="0" eb="2">
      <t>サイトウ</t>
    </rPh>
    <rPh sb="2" eb="5">
      <t>カナコ</t>
    </rPh>
    <phoneticPr fontId="3"/>
  </si>
  <si>
    <t>オトナニキビ</t>
    <phoneticPr fontId="3"/>
  </si>
  <si>
    <t>思春期ニキビ</t>
    <rPh sb="0" eb="3">
      <t>シシュンキ</t>
    </rPh>
    <phoneticPr fontId="3"/>
  </si>
  <si>
    <t>九星気学で占う</t>
    <rPh sb="0" eb="4">
      <t>キュウセイキガク</t>
    </rPh>
    <rPh sb="5" eb="6">
      <t>ウラナ</t>
    </rPh>
    <phoneticPr fontId="3"/>
  </si>
  <si>
    <t>2月3日</t>
    <rPh sb="1" eb="2">
      <t>ガツ</t>
    </rPh>
    <rPh sb="3" eb="4">
      <t>ニチ</t>
    </rPh>
    <phoneticPr fontId="3"/>
  </si>
  <si>
    <t>2月12日</t>
    <rPh sb="1" eb="2">
      <t>ガツ</t>
    </rPh>
    <rPh sb="4" eb="5">
      <t>ニチ</t>
    </rPh>
    <phoneticPr fontId="3"/>
  </si>
  <si>
    <t>雰囲気イケメン</t>
    <rPh sb="0" eb="3">
      <t>フンイキ</t>
    </rPh>
    <phoneticPr fontId="3"/>
  </si>
  <si>
    <t>ブラウンつけまで、ナチュラルだけど目力ばっちりアイメイク！</t>
    <phoneticPr fontId="3"/>
  </si>
  <si>
    <t>名門大学</t>
    <rPh sb="0" eb="2">
      <t>メイモン</t>
    </rPh>
    <rPh sb="2" eb="4">
      <t>ダイガク</t>
    </rPh>
    <phoneticPr fontId="3"/>
  </si>
  <si>
    <t>ー</t>
    <phoneticPr fontId="3"/>
  </si>
  <si>
    <t>ー</t>
    <phoneticPr fontId="3"/>
  </si>
  <si>
    <t>ー</t>
    <phoneticPr fontId="3"/>
  </si>
  <si>
    <t>先方</t>
    <rPh sb="0" eb="2">
      <t>センポウ</t>
    </rPh>
    <phoneticPr fontId="3"/>
  </si>
  <si>
    <t>紫外線</t>
    <rPh sb="0" eb="3">
      <t>シガイセン</t>
    </rPh>
    <phoneticPr fontId="3"/>
  </si>
  <si>
    <t>ツキ占い29回</t>
    <rPh sb="2" eb="3">
      <t>ウラナ</t>
    </rPh>
    <rPh sb="6" eb="7">
      <t>カイ</t>
    </rPh>
    <phoneticPr fontId="3"/>
  </si>
  <si>
    <t>佐藤優香</t>
    <rPh sb="0" eb="2">
      <t>サトウ</t>
    </rPh>
    <rPh sb="2" eb="4">
      <t>ユウカ</t>
    </rPh>
    <phoneticPr fontId="3"/>
  </si>
  <si>
    <t>わたなべ</t>
    <phoneticPr fontId="3"/>
  </si>
  <si>
    <t>弾塚</t>
    <rPh sb="0" eb="2">
      <t>ダンヅカ</t>
    </rPh>
    <phoneticPr fontId="3"/>
  </si>
  <si>
    <t>松下唯</t>
    <rPh sb="0" eb="2">
      <t>マツシタ</t>
    </rPh>
    <rPh sb="2" eb="3">
      <t>ユイ</t>
    </rPh>
    <phoneticPr fontId="3"/>
  </si>
  <si>
    <t>山下萌</t>
    <rPh sb="0" eb="2">
      <t>ヤマシタ</t>
    </rPh>
    <rPh sb="2" eb="3">
      <t>モエ</t>
    </rPh>
    <phoneticPr fontId="3"/>
  </si>
  <si>
    <t>渡邊</t>
    <rPh sb="0" eb="2">
      <t>ワタナベ</t>
    </rPh>
    <phoneticPr fontId="3"/>
  </si>
  <si>
    <t>大武</t>
    <rPh sb="0" eb="2">
      <t>オオタケ</t>
    </rPh>
    <phoneticPr fontId="3"/>
  </si>
  <si>
    <t>荒井</t>
    <rPh sb="0" eb="2">
      <t>アライ</t>
    </rPh>
    <phoneticPr fontId="3"/>
  </si>
  <si>
    <t>熊木</t>
    <rPh sb="0" eb="2">
      <t>クマキ</t>
    </rPh>
    <phoneticPr fontId="3"/>
  </si>
  <si>
    <t>下屋敷</t>
    <rPh sb="0" eb="3">
      <t>シモヤシキ</t>
    </rPh>
    <phoneticPr fontId="3"/>
  </si>
  <si>
    <t>CUTE</t>
    <phoneticPr fontId="3"/>
  </si>
  <si>
    <t>CUTE</t>
    <phoneticPr fontId="3"/>
  </si>
  <si>
    <t>泉</t>
    <rPh sb="0" eb="1">
      <t>イズミ</t>
    </rPh>
    <phoneticPr fontId="3"/>
  </si>
  <si>
    <t>岸本</t>
    <rPh sb="0" eb="2">
      <t>キシモト</t>
    </rPh>
    <phoneticPr fontId="3"/>
  </si>
  <si>
    <t>名前</t>
    <rPh sb="0" eb="2">
      <t>ナマエ</t>
    </rPh>
    <phoneticPr fontId="3"/>
  </si>
  <si>
    <t>請求書</t>
    <rPh sb="0" eb="3">
      <t>セイキュウショ</t>
    </rPh>
    <phoneticPr fontId="3"/>
  </si>
  <si>
    <t>戸塚さん</t>
    <rPh sb="0" eb="2">
      <t>トツカ</t>
    </rPh>
    <phoneticPr fontId="3"/>
  </si>
  <si>
    <t>支払依頼書</t>
    <rPh sb="0" eb="2">
      <t>シハライ</t>
    </rPh>
    <rPh sb="2" eb="5">
      <t>イライショ</t>
    </rPh>
    <phoneticPr fontId="3"/>
  </si>
  <si>
    <t>金額</t>
    <rPh sb="0" eb="2">
      <t>キンガク</t>
    </rPh>
    <phoneticPr fontId="3"/>
  </si>
  <si>
    <t>スタジオ</t>
    <phoneticPr fontId="3"/>
  </si>
  <si>
    <t>ダイアハウスログ</t>
    <phoneticPr fontId="3"/>
  </si>
  <si>
    <t>スタジオ</t>
    <phoneticPr fontId="3"/>
  </si>
  <si>
    <t>なし</t>
    <phoneticPr fontId="3"/>
  </si>
  <si>
    <t>スタジオ</t>
    <phoneticPr fontId="3"/>
  </si>
  <si>
    <t>なし</t>
    <phoneticPr fontId="3"/>
  </si>
  <si>
    <t>スタジオエスト</t>
    <phoneticPr fontId="3"/>
  </si>
  <si>
    <t>合計</t>
    <rPh sb="0" eb="2">
      <t>ゴウケイ</t>
    </rPh>
    <phoneticPr fontId="3"/>
  </si>
  <si>
    <t>女の敵は女</t>
    <rPh sb="0" eb="1">
      <t>オンナ</t>
    </rPh>
    <rPh sb="2" eb="3">
      <t>テキ</t>
    </rPh>
    <rPh sb="4" eb="5">
      <t>オンナ</t>
    </rPh>
    <phoneticPr fontId="3"/>
  </si>
  <si>
    <t>神崎桃子</t>
    <rPh sb="0" eb="2">
      <t>カンザキ</t>
    </rPh>
    <rPh sb="2" eb="4">
      <t>モモコ</t>
    </rPh>
    <phoneticPr fontId="3"/>
  </si>
  <si>
    <t>3月5日</t>
    <rPh sb="1" eb="2">
      <t>ガツ</t>
    </rPh>
    <rPh sb="3" eb="4">
      <t>ニチ</t>
    </rPh>
    <phoneticPr fontId="3"/>
  </si>
  <si>
    <t>五行食</t>
    <rPh sb="0" eb="2">
      <t>ゴギョウ</t>
    </rPh>
    <rPh sb="2" eb="3">
      <t>ショク</t>
    </rPh>
    <phoneticPr fontId="3"/>
  </si>
  <si>
    <t>桜田ケイ</t>
    <rPh sb="0" eb="2">
      <t>サクラダ</t>
    </rPh>
    <phoneticPr fontId="3"/>
  </si>
  <si>
    <t>九星気学　3月</t>
    <rPh sb="0" eb="4">
      <t>キュウセイキガク</t>
    </rPh>
    <rPh sb="6" eb="7">
      <t>ガツ</t>
    </rPh>
    <phoneticPr fontId="3"/>
  </si>
  <si>
    <t>ほしのえな</t>
    <phoneticPr fontId="3"/>
  </si>
  <si>
    <t>むくみ回避術</t>
    <rPh sb="3" eb="5">
      <t>カイヒ</t>
    </rPh>
    <rPh sb="5" eb="6">
      <t>ジュツ</t>
    </rPh>
    <phoneticPr fontId="3"/>
  </si>
  <si>
    <t>村上カナコ</t>
    <rPh sb="0" eb="2">
      <t>ムラカミ</t>
    </rPh>
    <phoneticPr fontId="3"/>
  </si>
  <si>
    <t>ー</t>
    <phoneticPr fontId="3"/>
  </si>
  <si>
    <t>ー</t>
    <phoneticPr fontId="3"/>
  </si>
  <si>
    <t>ー</t>
    <phoneticPr fontId="3"/>
  </si>
  <si>
    <t>ー</t>
    <phoneticPr fontId="3"/>
  </si>
  <si>
    <t>ホワイトデー</t>
    <phoneticPr fontId="3"/>
  </si>
  <si>
    <t>姫野ケイ</t>
    <rPh sb="0" eb="2">
      <t>ヒメノ</t>
    </rPh>
    <phoneticPr fontId="3"/>
  </si>
  <si>
    <t>東紗枝</t>
    <rPh sb="0" eb="1">
      <t>アズマ</t>
    </rPh>
    <rPh sb="1" eb="3">
      <t>サエ</t>
    </rPh>
    <phoneticPr fontId="3"/>
  </si>
  <si>
    <t>レンコン</t>
    <phoneticPr fontId="3"/>
  </si>
  <si>
    <t>1月29日</t>
    <rPh sb="1" eb="2">
      <t>ガツ</t>
    </rPh>
    <rPh sb="4" eb="5">
      <t>ニチ</t>
    </rPh>
    <phoneticPr fontId="3"/>
  </si>
  <si>
    <t>1月支払忘れ</t>
    <rPh sb="1" eb="2">
      <t>ガツ</t>
    </rPh>
    <rPh sb="2" eb="4">
      <t>シハライ</t>
    </rPh>
    <rPh sb="4" eb="5">
      <t>ワス</t>
    </rPh>
    <phoneticPr fontId="3"/>
  </si>
  <si>
    <t>モデル</t>
    <phoneticPr fontId="3"/>
  </si>
  <si>
    <t>メイク1日は15000円、素材は2時間10000</t>
    <phoneticPr fontId="3"/>
  </si>
  <si>
    <t>ネロリ</t>
    <phoneticPr fontId="3"/>
  </si>
  <si>
    <t>阿部さん休みで大武3時間</t>
    <rPh sb="0" eb="2">
      <t>アベ</t>
    </rPh>
    <rPh sb="4" eb="5">
      <t>ヤス</t>
    </rPh>
    <rPh sb="7" eb="9">
      <t>オオタケ</t>
    </rPh>
    <rPh sb="10" eb="12">
      <t>ジカン</t>
    </rPh>
    <phoneticPr fontId="3"/>
  </si>
  <si>
    <t>下心</t>
    <rPh sb="0" eb="2">
      <t>シタゴコロ</t>
    </rPh>
    <phoneticPr fontId="3"/>
  </si>
  <si>
    <t>3月7日</t>
    <rPh sb="1" eb="2">
      <t>ガツ</t>
    </rPh>
    <rPh sb="3" eb="4">
      <t>ニチ</t>
    </rPh>
    <phoneticPr fontId="3"/>
  </si>
  <si>
    <t>村山ひろと</t>
    <rPh sb="0" eb="2">
      <t>ムラヤマ</t>
    </rPh>
    <phoneticPr fontId="3"/>
  </si>
  <si>
    <t>ほくろ</t>
    <phoneticPr fontId="3"/>
  </si>
  <si>
    <t>ピーリング</t>
    <phoneticPr fontId="3"/>
  </si>
  <si>
    <t>3月10日</t>
    <rPh sb="1" eb="2">
      <t>ガツ</t>
    </rPh>
    <rPh sb="4" eb="5">
      <t>ニチ</t>
    </rPh>
    <phoneticPr fontId="3"/>
  </si>
  <si>
    <t>ツキ占い30回目</t>
    <rPh sb="2" eb="3">
      <t>ウラナ</t>
    </rPh>
    <rPh sb="6" eb="8">
      <t>カイメ</t>
    </rPh>
    <phoneticPr fontId="3"/>
  </si>
  <si>
    <t>スープジャー</t>
    <phoneticPr fontId="3"/>
  </si>
  <si>
    <t>甘酒</t>
    <rPh sb="0" eb="2">
      <t>アマザケ</t>
    </rPh>
    <phoneticPr fontId="3"/>
  </si>
  <si>
    <t>草彅</t>
    <rPh sb="0" eb="2">
      <t>クサナギ</t>
    </rPh>
    <phoneticPr fontId="3"/>
  </si>
  <si>
    <t>幸せな結婚</t>
    <rPh sb="0" eb="1">
      <t>シアワ</t>
    </rPh>
    <rPh sb="3" eb="5">
      <t>ケッコン</t>
    </rPh>
    <phoneticPr fontId="3"/>
  </si>
  <si>
    <t>*連絡済み</t>
    <rPh sb="1" eb="3">
      <t>レンラク</t>
    </rPh>
    <rPh sb="3" eb="4">
      <t>ズ</t>
    </rPh>
    <phoneticPr fontId="3"/>
  </si>
  <si>
    <t>*</t>
    <phoneticPr fontId="3"/>
  </si>
  <si>
    <t>卒業</t>
    <rPh sb="0" eb="2">
      <t>ソツギョウ</t>
    </rPh>
    <phoneticPr fontId="3"/>
  </si>
  <si>
    <t>インカレ</t>
    <phoneticPr fontId="3"/>
  </si>
  <si>
    <t>3月11日</t>
    <rPh sb="1" eb="2">
      <t>ガツ</t>
    </rPh>
    <rPh sb="4" eb="5">
      <t>ニチ</t>
    </rPh>
    <phoneticPr fontId="3"/>
  </si>
  <si>
    <t>三毛猫に学ぶモテテク</t>
    <phoneticPr fontId="3"/>
  </si>
  <si>
    <t>水谷奏音</t>
    <rPh sb="0" eb="2">
      <t>ミズタニ</t>
    </rPh>
    <rPh sb="2" eb="3">
      <t>ソウ</t>
    </rPh>
    <rPh sb="3" eb="4">
      <t>オト</t>
    </rPh>
    <phoneticPr fontId="3"/>
  </si>
  <si>
    <t>美髪は恋を引き寄せる！恋愛運アップにはヘアケアが重要な理由</t>
    <phoneticPr fontId="3"/>
  </si>
  <si>
    <t>大切な出会いを逃さない！「運命の人」を見極める３つのポイント</t>
    <phoneticPr fontId="3"/>
  </si>
  <si>
    <t>子宮後屈</t>
    <rPh sb="0" eb="2">
      <t>シキュウ</t>
    </rPh>
    <rPh sb="2" eb="4">
      <t>コウクツ</t>
    </rPh>
    <phoneticPr fontId="3"/>
  </si>
  <si>
    <t>3月13日</t>
    <rPh sb="1" eb="2">
      <t>ガツ</t>
    </rPh>
    <rPh sb="4" eb="5">
      <t>ニチ</t>
    </rPh>
    <phoneticPr fontId="3"/>
  </si>
  <si>
    <t>下山一</t>
    <rPh sb="0" eb="2">
      <t>シモヤマ</t>
    </rPh>
    <rPh sb="2" eb="3">
      <t>イチ</t>
    </rPh>
    <phoneticPr fontId="3"/>
  </si>
  <si>
    <t>肌透明感</t>
    <rPh sb="0" eb="1">
      <t>ハダ</t>
    </rPh>
    <rPh sb="1" eb="4">
      <t>トウメイカン</t>
    </rPh>
    <phoneticPr fontId="3"/>
  </si>
  <si>
    <t>姫野ケイ</t>
    <rPh sb="0" eb="2">
      <t>ヒメノ</t>
    </rPh>
    <phoneticPr fontId="3"/>
  </si>
  <si>
    <t>猫カフェデート</t>
    <rPh sb="0" eb="1">
      <t>ネコ</t>
    </rPh>
    <phoneticPr fontId="3"/>
  </si>
  <si>
    <t>桜井結衣</t>
    <rPh sb="0" eb="2">
      <t>サクライ</t>
    </rPh>
    <rPh sb="2" eb="4">
      <t>ユイ</t>
    </rPh>
    <phoneticPr fontId="3"/>
  </si>
  <si>
    <t>そしらぬ顔で</t>
    <rPh sb="4" eb="5">
      <t>カオ</t>
    </rPh>
    <phoneticPr fontId="3"/>
  </si>
  <si>
    <t>甘味料</t>
    <rPh sb="0" eb="3">
      <t>カンミリョウ</t>
    </rPh>
    <phoneticPr fontId="3"/>
  </si>
  <si>
    <t>大学別　浮気</t>
    <rPh sb="0" eb="2">
      <t>ダイガク</t>
    </rPh>
    <rPh sb="2" eb="3">
      <t>ベツ</t>
    </rPh>
    <rPh sb="4" eb="6">
      <t>ウワキ</t>
    </rPh>
    <phoneticPr fontId="3"/>
  </si>
  <si>
    <t>今月は出す</t>
    <rPh sb="0" eb="2">
      <t>コンゲツ</t>
    </rPh>
    <rPh sb="3" eb="4">
      <t>ダ</t>
    </rPh>
    <phoneticPr fontId="3"/>
  </si>
  <si>
    <t>3月14日</t>
    <rPh sb="1" eb="2">
      <t>ガツ</t>
    </rPh>
    <rPh sb="4" eb="5">
      <t>ニチ</t>
    </rPh>
    <phoneticPr fontId="3"/>
  </si>
  <si>
    <t>糖化お茶</t>
    <rPh sb="0" eb="2">
      <t>トウカ</t>
    </rPh>
    <rPh sb="3" eb="4">
      <t>チャ</t>
    </rPh>
    <phoneticPr fontId="3"/>
  </si>
  <si>
    <t>泉</t>
    <rPh sb="0" eb="1">
      <t>イズミ</t>
    </rPh>
    <phoneticPr fontId="3"/>
  </si>
  <si>
    <t>モデル</t>
    <phoneticPr fontId="3"/>
  </si>
  <si>
    <t>関根</t>
    <rPh sb="0" eb="2">
      <t>セキネ</t>
    </rPh>
    <phoneticPr fontId="3"/>
  </si>
  <si>
    <t>岸本</t>
    <rPh sb="0" eb="2">
      <t>キシモト</t>
    </rPh>
    <phoneticPr fontId="3"/>
  </si>
  <si>
    <t>岡見</t>
    <rPh sb="0" eb="2">
      <t>オカミ</t>
    </rPh>
    <phoneticPr fontId="3"/>
  </si>
  <si>
    <t>モデル</t>
    <phoneticPr fontId="3"/>
  </si>
  <si>
    <t>スタジオ</t>
    <phoneticPr fontId="3"/>
  </si>
  <si>
    <t>ミアスタジオ</t>
    <phoneticPr fontId="3"/>
  </si>
  <si>
    <t>男性のえっちがうまい</t>
    <rPh sb="0" eb="2">
      <t>ダンセイ</t>
    </rPh>
    <phoneticPr fontId="3"/>
  </si>
  <si>
    <t>修正依頼</t>
    <rPh sb="0" eb="2">
      <t>シュウセイ</t>
    </rPh>
    <rPh sb="2" eb="4">
      <t>イライ</t>
    </rPh>
    <phoneticPr fontId="3"/>
  </si>
  <si>
    <t>数野ギータ</t>
    <rPh sb="0" eb="2">
      <t>カズノ</t>
    </rPh>
    <phoneticPr fontId="3"/>
  </si>
  <si>
    <t>恋愛</t>
    <rPh sb="0" eb="2">
      <t>レンアイ</t>
    </rPh>
    <phoneticPr fontId="3"/>
  </si>
  <si>
    <t>3月17日</t>
    <rPh sb="1" eb="2">
      <t>ガツ</t>
    </rPh>
    <rPh sb="4" eb="5">
      <t>ニチ</t>
    </rPh>
    <phoneticPr fontId="3"/>
  </si>
  <si>
    <t>神田和花</t>
    <rPh sb="0" eb="2">
      <t>カンダ</t>
    </rPh>
    <rPh sb="2" eb="4">
      <t>ワカ</t>
    </rPh>
    <phoneticPr fontId="3"/>
  </si>
  <si>
    <t>B型女子</t>
    <rPh sb="1" eb="2">
      <t>ガタ</t>
    </rPh>
    <rPh sb="2" eb="4">
      <t>ジョシ</t>
    </rPh>
    <phoneticPr fontId="3"/>
  </si>
  <si>
    <t>彼にタバコを辞めさせる方法</t>
    <phoneticPr fontId="3"/>
  </si>
  <si>
    <t>春分風水</t>
    <rPh sb="0" eb="2">
      <t>シュンブン</t>
    </rPh>
    <rPh sb="2" eb="4">
      <t>フウスイ</t>
    </rPh>
    <phoneticPr fontId="3"/>
  </si>
  <si>
    <t>桜田ケイ</t>
    <rPh sb="0" eb="2">
      <t>サクラダ</t>
    </rPh>
    <phoneticPr fontId="3"/>
  </si>
  <si>
    <t>イグニス　2月分レベニューシェア24570円</t>
    <rPh sb="6" eb="7">
      <t>ガツ</t>
    </rPh>
    <rPh sb="7" eb="8">
      <t>ブン</t>
    </rPh>
    <rPh sb="21" eb="22">
      <t>エン</t>
    </rPh>
    <phoneticPr fontId="3"/>
  </si>
  <si>
    <t>引っ越し</t>
    <rPh sb="0" eb="1">
      <t>ヒ</t>
    </rPh>
    <rPh sb="2" eb="3">
      <t>コ</t>
    </rPh>
    <phoneticPr fontId="3"/>
  </si>
  <si>
    <t>3月18日</t>
    <rPh sb="1" eb="2">
      <t>ガツ</t>
    </rPh>
    <rPh sb="4" eb="5">
      <t>ニチ</t>
    </rPh>
    <phoneticPr fontId="3"/>
  </si>
  <si>
    <t>川上ぽこひろ</t>
    <rPh sb="0" eb="2">
      <t>カワカミ</t>
    </rPh>
    <phoneticPr fontId="3"/>
  </si>
  <si>
    <t>浮気男子</t>
    <rPh sb="0" eb="2">
      <t>ウワキ</t>
    </rPh>
    <rPh sb="2" eb="4">
      <t>ダンシ</t>
    </rPh>
    <phoneticPr fontId="3"/>
  </si>
  <si>
    <t>丸田みわ子</t>
    <rPh sb="0" eb="2">
      <t>マルタ</t>
    </rPh>
    <rPh sb="4" eb="5">
      <t>コ</t>
    </rPh>
    <phoneticPr fontId="3"/>
  </si>
  <si>
    <t>髪の若さ</t>
    <rPh sb="0" eb="1">
      <t>カミ</t>
    </rPh>
    <rPh sb="2" eb="3">
      <t>ワカ</t>
    </rPh>
    <phoneticPr fontId="3"/>
  </si>
  <si>
    <t>瞳</t>
    <rPh sb="0" eb="1">
      <t>ヒトミ</t>
    </rPh>
    <phoneticPr fontId="3"/>
  </si>
  <si>
    <t>温かい部屋</t>
    <rPh sb="0" eb="1">
      <t>アタタ</t>
    </rPh>
    <rPh sb="3" eb="5">
      <t>ヘヤ</t>
    </rPh>
    <phoneticPr fontId="3"/>
  </si>
  <si>
    <t>骨美人</t>
    <rPh sb="0" eb="1">
      <t>ホネ</t>
    </rPh>
    <rPh sb="1" eb="3">
      <t>ビジン</t>
    </rPh>
    <phoneticPr fontId="3"/>
  </si>
  <si>
    <t>ひじき</t>
    <phoneticPr fontId="3"/>
  </si>
  <si>
    <t>3月19日</t>
    <rPh sb="1" eb="2">
      <t>ガツ</t>
    </rPh>
    <rPh sb="4" eb="5">
      <t>ニチ</t>
    </rPh>
    <phoneticPr fontId="3"/>
  </si>
  <si>
    <t>妄想心理テスト</t>
    <rPh sb="0" eb="2">
      <t>モウソウ</t>
    </rPh>
    <rPh sb="2" eb="4">
      <t>シンリ</t>
    </rPh>
    <phoneticPr fontId="3"/>
  </si>
  <si>
    <t>樹乃</t>
    <rPh sb="0" eb="1">
      <t>ジュ</t>
    </rPh>
    <rPh sb="1" eb="2">
      <t>ノ</t>
    </rPh>
    <phoneticPr fontId="3"/>
  </si>
  <si>
    <t>上岡史奈</t>
    <rPh sb="0" eb="2">
      <t>ウエオカ</t>
    </rPh>
    <rPh sb="2" eb="3">
      <t>シ</t>
    </rPh>
    <rPh sb="3" eb="4">
      <t>ナ</t>
    </rPh>
    <phoneticPr fontId="3"/>
  </si>
  <si>
    <t>浮気されがち</t>
    <rPh sb="0" eb="2">
      <t>ウワキ</t>
    </rPh>
    <phoneticPr fontId="3"/>
  </si>
  <si>
    <t>Facebook浮気</t>
    <rPh sb="8" eb="10">
      <t>ウワキ</t>
    </rPh>
    <phoneticPr fontId="3"/>
  </si>
  <si>
    <t>ツキ占い31回目</t>
    <rPh sb="2" eb="3">
      <t>ウラナ</t>
    </rPh>
    <rPh sb="6" eb="8">
      <t>カイメ</t>
    </rPh>
    <phoneticPr fontId="3"/>
  </si>
  <si>
    <t>脇田尚揮</t>
    <rPh sb="0" eb="2">
      <t>ワキタ</t>
    </rPh>
    <rPh sb="2" eb="3">
      <t>ナオ</t>
    </rPh>
    <rPh sb="3" eb="4">
      <t>キ</t>
    </rPh>
    <phoneticPr fontId="3"/>
  </si>
  <si>
    <t>忙しい彼と付き合うポイント</t>
    <phoneticPr fontId="3"/>
  </si>
  <si>
    <t>姫野ケイ</t>
    <rPh sb="0" eb="2">
      <t>ヒメノ</t>
    </rPh>
    <phoneticPr fontId="3"/>
  </si>
  <si>
    <t>月華</t>
    <rPh sb="0" eb="1">
      <t>ツキ</t>
    </rPh>
    <rPh sb="1" eb="2">
      <t>ハナ</t>
    </rPh>
    <phoneticPr fontId="3"/>
  </si>
  <si>
    <t>強運女になる風水</t>
    <rPh sb="0" eb="2">
      <t>キョウウン</t>
    </rPh>
    <rPh sb="2" eb="3">
      <t>オンナ</t>
    </rPh>
    <rPh sb="6" eb="8">
      <t>フウスイ</t>
    </rPh>
    <phoneticPr fontId="3"/>
  </si>
  <si>
    <t>シミの原因は</t>
    <rPh sb="3" eb="5">
      <t>ゲンイン</t>
    </rPh>
    <phoneticPr fontId="3"/>
  </si>
  <si>
    <t>下山一</t>
    <rPh sb="0" eb="2">
      <t>シモヤマ</t>
    </rPh>
    <rPh sb="2" eb="3">
      <t>イチ</t>
    </rPh>
    <phoneticPr fontId="3"/>
  </si>
  <si>
    <t>ダイエットタイミング</t>
    <phoneticPr fontId="3"/>
  </si>
  <si>
    <t>岩田麻奈未</t>
    <rPh sb="0" eb="2">
      <t>イワタ</t>
    </rPh>
    <rPh sb="2" eb="3">
      <t>アサ</t>
    </rPh>
    <rPh sb="3" eb="4">
      <t>ナ</t>
    </rPh>
    <rPh sb="4" eb="5">
      <t>ミ</t>
    </rPh>
    <phoneticPr fontId="3"/>
  </si>
  <si>
    <t>小泉</t>
    <rPh sb="0" eb="2">
      <t>コイズミ</t>
    </rPh>
    <phoneticPr fontId="3"/>
  </si>
  <si>
    <t>金銭感覚</t>
    <rPh sb="0" eb="2">
      <t>キンセン</t>
    </rPh>
    <rPh sb="2" eb="4">
      <t>カンカク</t>
    </rPh>
    <phoneticPr fontId="3"/>
  </si>
  <si>
    <t>星座別浮気</t>
    <rPh sb="0" eb="2">
      <t>セイザ</t>
    </rPh>
    <rPh sb="2" eb="3">
      <t>ベツ</t>
    </rPh>
    <rPh sb="3" eb="5">
      <t>ウワキ</t>
    </rPh>
    <phoneticPr fontId="3"/>
  </si>
  <si>
    <t>ゆうはん</t>
    <phoneticPr fontId="3"/>
  </si>
  <si>
    <t>3月20日</t>
    <rPh sb="1" eb="2">
      <t>ガツ</t>
    </rPh>
    <rPh sb="4" eb="5">
      <t>ニチ</t>
    </rPh>
    <phoneticPr fontId="3"/>
  </si>
  <si>
    <t>オタク男子</t>
    <rPh sb="3" eb="5">
      <t>ダンシ</t>
    </rPh>
    <phoneticPr fontId="3"/>
  </si>
  <si>
    <t>川上ぽこひろ</t>
    <rPh sb="0" eb="2">
      <t>カワカミ</t>
    </rPh>
    <phoneticPr fontId="3"/>
  </si>
  <si>
    <t>ロースイーツ</t>
    <phoneticPr fontId="3"/>
  </si>
  <si>
    <t>岩田麻奈未</t>
    <rPh sb="0" eb="2">
      <t>イワタ</t>
    </rPh>
    <rPh sb="2" eb="3">
      <t>アサ</t>
    </rPh>
    <rPh sb="3" eb="4">
      <t>ナ</t>
    </rPh>
    <rPh sb="4" eb="5">
      <t>ミ</t>
    </rPh>
    <phoneticPr fontId="3"/>
  </si>
  <si>
    <t>大人のトランプ占い</t>
    <rPh sb="0" eb="2">
      <t>オトナ</t>
    </rPh>
    <rPh sb="7" eb="8">
      <t>ウラナ</t>
    </rPh>
    <phoneticPr fontId="3"/>
  </si>
  <si>
    <t>3月24日</t>
    <rPh sb="1" eb="2">
      <t>ガツ</t>
    </rPh>
    <rPh sb="4" eb="5">
      <t>ニチ</t>
    </rPh>
    <phoneticPr fontId="3"/>
  </si>
  <si>
    <t>小泉</t>
    <rPh sb="0" eb="2">
      <t>コイズミ</t>
    </rPh>
    <phoneticPr fontId="3"/>
  </si>
  <si>
    <t>大二病</t>
    <rPh sb="0" eb="1">
      <t>ダイ</t>
    </rPh>
    <rPh sb="1" eb="2">
      <t>ニ</t>
    </rPh>
    <rPh sb="2" eb="3">
      <t>ビョウ</t>
    </rPh>
    <phoneticPr fontId="3"/>
  </si>
  <si>
    <t>添い遂げる</t>
    <rPh sb="0" eb="1">
      <t>ソ</t>
    </rPh>
    <rPh sb="2" eb="3">
      <t>ト</t>
    </rPh>
    <phoneticPr fontId="3"/>
  </si>
  <si>
    <t>言葉攻め</t>
    <rPh sb="0" eb="2">
      <t>コトバ</t>
    </rPh>
    <rPh sb="2" eb="3">
      <t>セ</t>
    </rPh>
    <phoneticPr fontId="3"/>
  </si>
  <si>
    <t>早川舞</t>
    <rPh sb="0" eb="2">
      <t>ハヤカワ</t>
    </rPh>
    <rPh sb="2" eb="3">
      <t>マイ</t>
    </rPh>
    <phoneticPr fontId="3"/>
  </si>
  <si>
    <t>筧</t>
    <rPh sb="0" eb="1">
      <t>カケイ</t>
    </rPh>
    <phoneticPr fontId="3"/>
  </si>
  <si>
    <t>メイク直しのポイント</t>
    <rPh sb="3" eb="4">
      <t>ナオ</t>
    </rPh>
    <phoneticPr fontId="3"/>
  </si>
  <si>
    <t>戦闘能力診断</t>
    <rPh sb="0" eb="2">
      <t>セントウ</t>
    </rPh>
    <rPh sb="2" eb="4">
      <t>ノウリョク</t>
    </rPh>
    <rPh sb="4" eb="6">
      <t>シンダン</t>
    </rPh>
    <phoneticPr fontId="3"/>
  </si>
  <si>
    <t>樹乃</t>
    <rPh sb="0" eb="1">
      <t>ジュ</t>
    </rPh>
    <rPh sb="1" eb="2">
      <t>ノ</t>
    </rPh>
    <phoneticPr fontId="3"/>
  </si>
  <si>
    <t>貧乳時代</t>
    <rPh sb="0" eb="1">
      <t>ヒン</t>
    </rPh>
    <rPh sb="1" eb="2">
      <t>ニュウ</t>
    </rPh>
    <rPh sb="2" eb="4">
      <t>ジダイ</t>
    </rPh>
    <phoneticPr fontId="3"/>
  </si>
  <si>
    <t>神崎桃子</t>
    <rPh sb="0" eb="2">
      <t>カンザキ</t>
    </rPh>
    <rPh sb="2" eb="4">
      <t>モモコ</t>
    </rPh>
    <phoneticPr fontId="3"/>
  </si>
  <si>
    <t>暇な彼</t>
    <rPh sb="0" eb="1">
      <t>ヒマ</t>
    </rPh>
    <rPh sb="2" eb="3">
      <t>カレ</t>
    </rPh>
    <phoneticPr fontId="3"/>
  </si>
  <si>
    <t>3月25日</t>
    <rPh sb="1" eb="2">
      <t>ガツ</t>
    </rPh>
    <rPh sb="4" eb="5">
      <t>ニチ</t>
    </rPh>
    <phoneticPr fontId="3"/>
  </si>
  <si>
    <t>梶原まさゆめ</t>
    <rPh sb="0" eb="2">
      <t>カジワラ</t>
    </rPh>
    <phoneticPr fontId="3"/>
  </si>
  <si>
    <t>花</t>
    <rPh sb="0" eb="1">
      <t>ハナ</t>
    </rPh>
    <phoneticPr fontId="3"/>
  </si>
  <si>
    <t>色</t>
    <rPh sb="0" eb="1">
      <t>イロ</t>
    </rPh>
    <phoneticPr fontId="3"/>
  </si>
  <si>
    <t>恋愛</t>
    <rPh sb="0" eb="2">
      <t>レンアイ</t>
    </rPh>
    <phoneticPr fontId="3"/>
  </si>
  <si>
    <t>ペット</t>
    <phoneticPr fontId="3"/>
  </si>
  <si>
    <t>生田目浩美</t>
    <rPh sb="0" eb="3">
      <t>ナマタメ</t>
    </rPh>
    <rPh sb="3" eb="5">
      <t>ヒロミ</t>
    </rPh>
    <phoneticPr fontId="3"/>
  </si>
  <si>
    <t>生田目浩美</t>
    <rPh sb="0" eb="3">
      <t>ナマタメ</t>
    </rPh>
    <rPh sb="3" eb="5">
      <t>ヒロミ</t>
    </rPh>
    <phoneticPr fontId="3"/>
  </si>
  <si>
    <t>お花見</t>
    <rPh sb="1" eb="3">
      <t>ハナミ</t>
    </rPh>
    <phoneticPr fontId="3"/>
  </si>
  <si>
    <t>3月26日</t>
    <rPh sb="1" eb="2">
      <t>ガツ</t>
    </rPh>
    <rPh sb="4" eb="5">
      <t>ニチ</t>
    </rPh>
    <phoneticPr fontId="3"/>
  </si>
  <si>
    <t>小野田　浩美</t>
    <phoneticPr fontId="3"/>
  </si>
  <si>
    <t>明大男子</t>
    <rPh sb="0" eb="2">
      <t>メイダイ</t>
    </rPh>
    <rPh sb="2" eb="4">
      <t>ダンシ</t>
    </rPh>
    <phoneticPr fontId="3"/>
  </si>
  <si>
    <t>早稲田男子</t>
    <rPh sb="0" eb="3">
      <t>ワセダ</t>
    </rPh>
    <rPh sb="3" eb="5">
      <t>ダンシ</t>
    </rPh>
    <phoneticPr fontId="3"/>
  </si>
  <si>
    <t>川上ぽこひろ</t>
    <rPh sb="0" eb="2">
      <t>カワカミ</t>
    </rPh>
    <phoneticPr fontId="3"/>
  </si>
  <si>
    <t>3月28日</t>
    <rPh sb="1" eb="2">
      <t>ガツ</t>
    </rPh>
    <rPh sb="4" eb="5">
      <t>ニチ</t>
    </rPh>
    <phoneticPr fontId="3"/>
  </si>
  <si>
    <t>美しい肌を保つには内側からのケアも大切！</t>
    <phoneticPr fontId="3"/>
  </si>
  <si>
    <t>桜井結衣</t>
    <rPh sb="0" eb="2">
      <t>サクライ</t>
    </rPh>
    <rPh sb="2" eb="4">
      <t>ユイ</t>
    </rPh>
    <phoneticPr fontId="3"/>
  </si>
  <si>
    <t>三平女子</t>
    <rPh sb="0" eb="2">
      <t>サンペイ</t>
    </rPh>
    <rPh sb="2" eb="4">
      <t>ジョシ</t>
    </rPh>
    <phoneticPr fontId="3"/>
  </si>
  <si>
    <t>一之瀬水希</t>
    <rPh sb="0" eb="3">
      <t>イチノセ</t>
    </rPh>
    <rPh sb="3" eb="4">
      <t>ミズ</t>
    </rPh>
    <rPh sb="4" eb="5">
      <t>キ</t>
    </rPh>
    <phoneticPr fontId="3"/>
  </si>
  <si>
    <t>手相</t>
    <rPh sb="0" eb="2">
      <t>テソウ</t>
    </rPh>
    <phoneticPr fontId="3"/>
  </si>
  <si>
    <t>浜田ブリトニー</t>
    <rPh sb="0" eb="2">
      <t>ハマダ</t>
    </rPh>
    <phoneticPr fontId="3"/>
  </si>
  <si>
    <t>持ち帰り</t>
    <rPh sb="0" eb="1">
      <t>モ</t>
    </rPh>
    <rPh sb="2" eb="3">
      <t>カエ</t>
    </rPh>
    <phoneticPr fontId="3"/>
  </si>
  <si>
    <t>モテルメール術</t>
    <rPh sb="6" eb="7">
      <t>ジュツ</t>
    </rPh>
    <phoneticPr fontId="3"/>
  </si>
  <si>
    <t>斎藤可奈子</t>
    <rPh sb="0" eb="2">
      <t>サイトウ</t>
    </rPh>
    <rPh sb="2" eb="5">
      <t>カナコ</t>
    </rPh>
    <phoneticPr fontId="3"/>
  </si>
  <si>
    <t>黒ずみ</t>
    <rPh sb="0" eb="1">
      <t>クロ</t>
    </rPh>
    <phoneticPr fontId="3"/>
  </si>
  <si>
    <t>三平</t>
    <rPh sb="0" eb="2">
      <t>サンペイ</t>
    </rPh>
    <phoneticPr fontId="3"/>
  </si>
  <si>
    <t>BODY</t>
    <phoneticPr fontId="3"/>
  </si>
  <si>
    <t>アイビー茜</t>
    <rPh sb="4" eb="5">
      <t>アカネ</t>
    </rPh>
    <phoneticPr fontId="3"/>
  </si>
  <si>
    <t>お羊</t>
    <rPh sb="1" eb="2">
      <t>ヒツジ</t>
    </rPh>
    <phoneticPr fontId="3"/>
  </si>
  <si>
    <t>占い</t>
    <rPh sb="0" eb="1">
      <t>ウラナ</t>
    </rPh>
    <phoneticPr fontId="3"/>
  </si>
  <si>
    <t>3月31日</t>
    <rPh sb="1" eb="2">
      <t>ガツ</t>
    </rPh>
    <rPh sb="4" eb="5">
      <t>ニチ</t>
    </rPh>
    <phoneticPr fontId="3"/>
  </si>
  <si>
    <t>占い２</t>
    <rPh sb="0" eb="1">
      <t>ウラナ</t>
    </rPh>
    <phoneticPr fontId="3"/>
  </si>
  <si>
    <t>神田和花</t>
    <rPh sb="0" eb="2">
      <t>カンダ</t>
    </rPh>
    <rPh sb="2" eb="4">
      <t>ワカ</t>
    </rPh>
    <phoneticPr fontId="3"/>
  </si>
  <si>
    <t>Ａ型彼氏とＯ型彼女が上手に交際するコツ</t>
    <phoneticPr fontId="3"/>
  </si>
  <si>
    <t>珍スポ</t>
    <phoneticPr fontId="3"/>
  </si>
  <si>
    <t>ほしのえな</t>
    <phoneticPr fontId="3"/>
  </si>
  <si>
    <t>フェロモンアップランジェリー</t>
    <phoneticPr fontId="3"/>
  </si>
  <si>
    <t>元彼復縁</t>
    <rPh sb="0" eb="1">
      <t>モト</t>
    </rPh>
    <rPh sb="1" eb="2">
      <t>カレ</t>
    </rPh>
    <rPh sb="2" eb="4">
      <t>フクエン</t>
    </rPh>
    <phoneticPr fontId="3"/>
  </si>
  <si>
    <t>彼関係リセット</t>
    <rPh sb="0" eb="1">
      <t>カレ</t>
    </rPh>
    <rPh sb="1" eb="3">
      <t>カンケイ</t>
    </rPh>
    <phoneticPr fontId="3"/>
  </si>
  <si>
    <t>ツキ占い32回目</t>
    <rPh sb="2" eb="3">
      <t>ウラナ</t>
    </rPh>
    <rPh sb="6" eb="7">
      <t>カイ</t>
    </rPh>
    <rPh sb="7" eb="8">
      <t>メ</t>
    </rPh>
    <phoneticPr fontId="3"/>
  </si>
  <si>
    <t>ヨダエリ</t>
    <phoneticPr fontId="3"/>
  </si>
  <si>
    <t>NGメール</t>
    <phoneticPr fontId="3"/>
  </si>
  <si>
    <t>男を引き寄せるために実行している6つの小技</t>
    <phoneticPr fontId="3"/>
  </si>
  <si>
    <t>神崎桃子</t>
    <rPh sb="0" eb="2">
      <t>カンザキ</t>
    </rPh>
    <rPh sb="2" eb="4">
      <t>モモコ</t>
    </rPh>
    <phoneticPr fontId="3"/>
  </si>
  <si>
    <t>今井</t>
    <rPh sb="0" eb="2">
      <t>イマイ</t>
    </rPh>
    <phoneticPr fontId="3"/>
  </si>
  <si>
    <t>山田</t>
    <rPh sb="0" eb="2">
      <t>ヤマダ</t>
    </rPh>
    <phoneticPr fontId="3"/>
  </si>
  <si>
    <t>泉</t>
    <rPh sb="0" eb="1">
      <t>イズミ</t>
    </rPh>
    <phoneticPr fontId="3"/>
  </si>
  <si>
    <t>小林真琴</t>
    <rPh sb="0" eb="2">
      <t>コバヤシ</t>
    </rPh>
    <rPh sb="2" eb="4">
      <t>マコト</t>
    </rPh>
    <phoneticPr fontId="3"/>
  </si>
  <si>
    <t>長塚</t>
    <rPh sb="0" eb="2">
      <t>ナガツカ</t>
    </rPh>
    <phoneticPr fontId="3"/>
  </si>
  <si>
    <t>素材</t>
    <rPh sb="0" eb="2">
      <t>ソザイ</t>
    </rPh>
    <phoneticPr fontId="3"/>
  </si>
  <si>
    <t>女</t>
    <rPh sb="0" eb="1">
      <t>オンナ</t>
    </rPh>
    <phoneticPr fontId="3"/>
  </si>
  <si>
    <t>佐藤優香</t>
    <rPh sb="0" eb="2">
      <t>サトウ</t>
    </rPh>
    <rPh sb="2" eb="4">
      <t>ユウカ</t>
    </rPh>
    <phoneticPr fontId="3"/>
  </si>
  <si>
    <t>熊木</t>
    <rPh sb="0" eb="2">
      <t>クマキ</t>
    </rPh>
    <phoneticPr fontId="3"/>
  </si>
  <si>
    <t>男</t>
    <rPh sb="0" eb="1">
      <t>オトコ</t>
    </rPh>
    <phoneticPr fontId="3"/>
  </si>
  <si>
    <t>メイク</t>
    <phoneticPr fontId="3"/>
  </si>
  <si>
    <t>西島来美</t>
    <rPh sb="0" eb="2">
      <t>ニシジマ</t>
    </rPh>
    <rPh sb="2" eb="4">
      <t>クルミ</t>
    </rPh>
    <phoneticPr fontId="3"/>
  </si>
  <si>
    <t>弾塚凌</t>
    <rPh sb="0" eb="2">
      <t>ダンヅカ</t>
    </rPh>
    <rPh sb="2" eb="3">
      <t>リョウ</t>
    </rPh>
    <phoneticPr fontId="3"/>
  </si>
  <si>
    <t>カメラマン</t>
    <phoneticPr fontId="3"/>
  </si>
  <si>
    <t>？</t>
    <phoneticPr fontId="3"/>
  </si>
  <si>
    <t>なし</t>
    <phoneticPr fontId="3"/>
  </si>
  <si>
    <t>３H</t>
    <phoneticPr fontId="3"/>
  </si>
  <si>
    <t>２H</t>
    <phoneticPr fontId="3"/>
  </si>
  <si>
    <t>なし</t>
    <phoneticPr fontId="3"/>
  </si>
  <si>
    <t>モデル代</t>
    <rPh sb="3" eb="4">
      <t>ダイ</t>
    </rPh>
    <phoneticPr fontId="3"/>
  </si>
  <si>
    <t>半日</t>
    <rPh sb="0" eb="2">
      <t>ハンニチ</t>
    </rPh>
    <phoneticPr fontId="3"/>
  </si>
  <si>
    <t>カメラマン代</t>
    <rPh sb="5" eb="6">
      <t>ダイ</t>
    </rPh>
    <phoneticPr fontId="3"/>
  </si>
  <si>
    <t>スタジオ代</t>
    <rPh sb="4" eb="5">
      <t>ダイ</t>
    </rPh>
    <phoneticPr fontId="3"/>
  </si>
  <si>
    <t>メイク代</t>
    <rPh sb="3" eb="4">
      <t>ダイ</t>
    </rPh>
    <phoneticPr fontId="3"/>
  </si>
  <si>
    <t>合計</t>
    <rPh sb="0" eb="2">
      <t>ゴウケイ</t>
    </rPh>
    <phoneticPr fontId="3"/>
  </si>
  <si>
    <t>数野ギータ</t>
    <rPh sb="0" eb="2">
      <t>カズノ</t>
    </rPh>
    <phoneticPr fontId="3"/>
  </si>
  <si>
    <t>誰でも「カワイイ」と思わせるチークの入れ方</t>
    <phoneticPr fontId="3"/>
  </si>
  <si>
    <t>齋藤</t>
    <rPh sb="0" eb="2">
      <t>サイトウ</t>
    </rPh>
    <phoneticPr fontId="3"/>
  </si>
  <si>
    <t>村山ひろと</t>
    <rPh sb="0" eb="2">
      <t>ムラヤマ</t>
    </rPh>
    <phoneticPr fontId="3"/>
  </si>
  <si>
    <t>まつげ美容液</t>
    <rPh sb="3" eb="5">
      <t>ビヨウ</t>
    </rPh>
    <rPh sb="5" eb="6">
      <t>エキ</t>
    </rPh>
    <phoneticPr fontId="3"/>
  </si>
  <si>
    <t>米村亜希子</t>
    <rPh sb="0" eb="2">
      <t>ヨネムラ</t>
    </rPh>
    <rPh sb="2" eb="5">
      <t>アキコ</t>
    </rPh>
    <phoneticPr fontId="3"/>
  </si>
  <si>
    <t>石原さとみ</t>
    <rPh sb="0" eb="2">
      <t>イシハラ</t>
    </rPh>
    <phoneticPr fontId="3"/>
  </si>
  <si>
    <t>斎藤可奈子</t>
    <rPh sb="0" eb="2">
      <t>サイトウ</t>
    </rPh>
    <rPh sb="2" eb="5">
      <t>カナコ</t>
    </rPh>
    <phoneticPr fontId="3"/>
  </si>
  <si>
    <t>入浴</t>
    <rPh sb="0" eb="2">
      <t>ニュウヨク</t>
    </rPh>
    <phoneticPr fontId="3"/>
  </si>
  <si>
    <t>バー</t>
    <phoneticPr fontId="3"/>
  </si>
  <si>
    <t>落ち込んだ</t>
    <rPh sb="0" eb="1">
      <t>オ</t>
    </rPh>
    <rPh sb="2" eb="3">
      <t>コ</t>
    </rPh>
    <phoneticPr fontId="3"/>
  </si>
  <si>
    <t>借金</t>
    <rPh sb="0" eb="2">
      <t>シャッキン</t>
    </rPh>
    <phoneticPr fontId="3"/>
  </si>
  <si>
    <t>架したお金</t>
    <rPh sb="0" eb="1">
      <t>カ</t>
    </rPh>
    <rPh sb="4" eb="5">
      <t>カネ</t>
    </rPh>
    <phoneticPr fontId="3"/>
  </si>
  <si>
    <t>ー</t>
    <phoneticPr fontId="3"/>
  </si>
  <si>
    <t>ー</t>
    <phoneticPr fontId="3"/>
  </si>
  <si>
    <t>休み</t>
    <rPh sb="0" eb="1">
      <t>ヤス</t>
    </rPh>
    <phoneticPr fontId="3"/>
  </si>
  <si>
    <t>早慶ボーイに聞いた！ 高学歴インテリ女子よりＦラン大学女子がモテる理由</t>
    <phoneticPr fontId="3"/>
  </si>
  <si>
    <t>4月2日</t>
    <rPh sb="1" eb="2">
      <t>ガツ</t>
    </rPh>
    <rPh sb="3" eb="4">
      <t>ニチ</t>
    </rPh>
    <phoneticPr fontId="3"/>
  </si>
  <si>
    <t>齋藤友快</t>
    <rPh sb="0" eb="2">
      <t>サイトウ</t>
    </rPh>
    <rPh sb="2" eb="3">
      <t>トモ</t>
    </rPh>
    <rPh sb="3" eb="4">
      <t>カイ</t>
    </rPh>
    <phoneticPr fontId="3"/>
  </si>
  <si>
    <t>草彅弘子</t>
    <rPh sb="0" eb="2">
      <t>クサナギ</t>
    </rPh>
    <rPh sb="2" eb="4">
      <t>ヒロコ</t>
    </rPh>
    <phoneticPr fontId="3"/>
  </si>
  <si>
    <t>齋藤友快</t>
    <rPh sb="0" eb="2">
      <t>サイトウ</t>
    </rPh>
    <rPh sb="2" eb="3">
      <t>トモ</t>
    </rPh>
    <rPh sb="3" eb="4">
      <t>カイ</t>
    </rPh>
    <phoneticPr fontId="3"/>
  </si>
  <si>
    <t>ファンデーション</t>
    <phoneticPr fontId="3"/>
  </si>
  <si>
    <t>4月3日</t>
    <rPh sb="1" eb="2">
      <t>ガツ</t>
    </rPh>
    <rPh sb="3" eb="4">
      <t>ニチ</t>
    </rPh>
    <phoneticPr fontId="3"/>
  </si>
  <si>
    <t>原稿料値上げ</t>
    <rPh sb="0" eb="2">
      <t>ゲンコウ</t>
    </rPh>
    <rPh sb="2" eb="3">
      <t>リョウ</t>
    </rPh>
    <rPh sb="3" eb="5">
      <t>ネア</t>
    </rPh>
    <phoneticPr fontId="3"/>
  </si>
  <si>
    <t>姫野ケイ</t>
    <rPh sb="0" eb="2">
      <t>ヒメノ</t>
    </rPh>
    <phoneticPr fontId="3"/>
  </si>
  <si>
    <t>髪型</t>
    <rPh sb="0" eb="2">
      <t>カミガタ</t>
    </rPh>
    <phoneticPr fontId="3"/>
  </si>
  <si>
    <t>送った</t>
    <rPh sb="0" eb="1">
      <t>オク</t>
    </rPh>
    <phoneticPr fontId="3"/>
  </si>
  <si>
    <t>ー</t>
    <phoneticPr fontId="3"/>
  </si>
  <si>
    <t>サラダとりわけない女子</t>
    <rPh sb="9" eb="11">
      <t>ジョシ</t>
    </rPh>
    <phoneticPr fontId="3"/>
  </si>
  <si>
    <t>林田玲子</t>
    <rPh sb="0" eb="2">
      <t>ハヤシダ</t>
    </rPh>
    <rPh sb="2" eb="4">
      <t>レイコ</t>
    </rPh>
    <phoneticPr fontId="3"/>
  </si>
  <si>
    <t>下半身</t>
    <rPh sb="0" eb="3">
      <t>カハンシン</t>
    </rPh>
    <phoneticPr fontId="3"/>
  </si>
  <si>
    <t>お尻ニキビ</t>
    <rPh sb="1" eb="2">
      <t>シリ</t>
    </rPh>
    <phoneticPr fontId="3"/>
  </si>
  <si>
    <t>ほしのえな</t>
    <phoneticPr fontId="3"/>
  </si>
  <si>
    <t>四月方位</t>
    <rPh sb="0" eb="2">
      <t>シガツ</t>
    </rPh>
    <rPh sb="2" eb="4">
      <t>ホウイ</t>
    </rPh>
    <phoneticPr fontId="3"/>
  </si>
  <si>
    <t>4月4日</t>
    <rPh sb="1" eb="2">
      <t>ガツ</t>
    </rPh>
    <rPh sb="3" eb="4">
      <t>ニチ</t>
    </rPh>
    <phoneticPr fontId="3"/>
  </si>
  <si>
    <t>数野ギータ</t>
    <rPh sb="0" eb="2">
      <t>カズノ</t>
    </rPh>
    <phoneticPr fontId="3"/>
  </si>
  <si>
    <t>電話番号</t>
    <rPh sb="0" eb="2">
      <t>デンワ</t>
    </rPh>
    <rPh sb="2" eb="4">
      <t>バンゴウ</t>
    </rPh>
    <phoneticPr fontId="3"/>
  </si>
  <si>
    <t>カステラ女子</t>
    <rPh sb="4" eb="6">
      <t>ジョシ</t>
    </rPh>
    <phoneticPr fontId="3"/>
  </si>
  <si>
    <t>ひも男子</t>
    <rPh sb="2" eb="4">
      <t>ダンシ</t>
    </rPh>
    <phoneticPr fontId="3"/>
  </si>
  <si>
    <t>4月7日</t>
    <rPh sb="1" eb="2">
      <t>ガツ</t>
    </rPh>
    <rPh sb="3" eb="4">
      <t>ニチ</t>
    </rPh>
    <phoneticPr fontId="3"/>
  </si>
  <si>
    <t>岩田麻奈未</t>
    <rPh sb="0" eb="2">
      <t>イワタ</t>
    </rPh>
    <rPh sb="2" eb="3">
      <t>アサ</t>
    </rPh>
    <rPh sb="3" eb="4">
      <t>ナ</t>
    </rPh>
    <rPh sb="4" eb="5">
      <t>ミ</t>
    </rPh>
    <phoneticPr fontId="3"/>
  </si>
  <si>
    <t>代謝アップ</t>
    <rPh sb="0" eb="2">
      <t>タイシャ</t>
    </rPh>
    <phoneticPr fontId="3"/>
  </si>
  <si>
    <t>乳酸菌</t>
    <rPh sb="0" eb="3">
      <t>ニュウサンキン</t>
    </rPh>
    <phoneticPr fontId="3"/>
  </si>
  <si>
    <t>ツキ占い33回</t>
    <rPh sb="2" eb="3">
      <t>ウラナ</t>
    </rPh>
    <rPh sb="6" eb="7">
      <t>カイ</t>
    </rPh>
    <phoneticPr fontId="3"/>
  </si>
  <si>
    <t>脇田尚揮</t>
    <rPh sb="0" eb="1">
      <t>ワキ</t>
    </rPh>
    <rPh sb="1" eb="2">
      <t>タ</t>
    </rPh>
    <rPh sb="2" eb="3">
      <t>ナオ</t>
    </rPh>
    <rPh sb="3" eb="4">
      <t>キ</t>
    </rPh>
    <phoneticPr fontId="3"/>
  </si>
  <si>
    <t>桜田ケイ</t>
    <rPh sb="0" eb="2">
      <t>サクラダ</t>
    </rPh>
    <phoneticPr fontId="3"/>
  </si>
  <si>
    <t>おまじない</t>
    <phoneticPr fontId="3"/>
  </si>
  <si>
    <t>戻し</t>
    <rPh sb="0" eb="1">
      <t>モド</t>
    </rPh>
    <phoneticPr fontId="3"/>
  </si>
  <si>
    <t>浜田ブリトニー</t>
    <rPh sb="0" eb="2">
      <t>ハマダ</t>
    </rPh>
    <phoneticPr fontId="3"/>
  </si>
  <si>
    <t>手相を見て</t>
    <rPh sb="0" eb="2">
      <t>テソウ</t>
    </rPh>
    <rPh sb="3" eb="4">
      <t>ミ</t>
    </rPh>
    <phoneticPr fontId="3"/>
  </si>
  <si>
    <t>一之瀬水希</t>
    <rPh sb="0" eb="3">
      <t>イチノセ</t>
    </rPh>
    <rPh sb="3" eb="4">
      <t>ミズ</t>
    </rPh>
    <rPh sb="4" eb="5">
      <t>キ</t>
    </rPh>
    <phoneticPr fontId="3"/>
  </si>
  <si>
    <t>樹乃</t>
    <rPh sb="0" eb="1">
      <t>ジュ</t>
    </rPh>
    <rPh sb="1" eb="2">
      <t>ノ</t>
    </rPh>
    <phoneticPr fontId="3"/>
  </si>
  <si>
    <t>幸せはどう</t>
    <rPh sb="0" eb="1">
      <t>シアワ</t>
    </rPh>
    <phoneticPr fontId="3"/>
  </si>
  <si>
    <t>イケメン</t>
    <phoneticPr fontId="3"/>
  </si>
  <si>
    <t>オバンギャ漫画家に聞く！昔のバンギャルと今のバンギャルの違い</t>
    <phoneticPr fontId="3"/>
  </si>
  <si>
    <t>村上カナコ</t>
    <rPh sb="0" eb="2">
      <t>ムラカミ</t>
    </rPh>
    <phoneticPr fontId="3"/>
  </si>
  <si>
    <t>ダイエット中聞いてあげたい体の声</t>
    <rPh sb="5" eb="6">
      <t>ナカ</t>
    </rPh>
    <rPh sb="6" eb="7">
      <t>キ</t>
    </rPh>
    <rPh sb="13" eb="14">
      <t>カラダ</t>
    </rPh>
    <rPh sb="15" eb="16">
      <t>コエ</t>
    </rPh>
    <phoneticPr fontId="3"/>
  </si>
  <si>
    <t>4月9日</t>
    <rPh sb="1" eb="2">
      <t>ガツ</t>
    </rPh>
    <rPh sb="3" eb="4">
      <t>ニチ</t>
    </rPh>
    <phoneticPr fontId="3"/>
  </si>
  <si>
    <t>作成日</t>
    <rPh sb="0" eb="2">
      <t>サクセイ</t>
    </rPh>
    <rPh sb="2" eb="3">
      <t>ヒ</t>
    </rPh>
    <phoneticPr fontId="3"/>
  </si>
  <si>
    <t>記事広告</t>
    <rPh sb="0" eb="2">
      <t>キジ</t>
    </rPh>
    <rPh sb="2" eb="4">
      <t>コウコク</t>
    </rPh>
    <phoneticPr fontId="3"/>
  </si>
  <si>
    <t>株ディー・オー・エム</t>
    <rPh sb="0" eb="1">
      <t>カブ</t>
    </rPh>
    <phoneticPr fontId="3"/>
  </si>
  <si>
    <t>株イグニス</t>
    <rPh sb="0" eb="1">
      <t>カブ</t>
    </rPh>
    <phoneticPr fontId="3"/>
  </si>
  <si>
    <t>株T-Garden</t>
    <rPh sb="0" eb="1">
      <t>カブ</t>
    </rPh>
    <phoneticPr fontId="3"/>
  </si>
  <si>
    <t>内容</t>
    <rPh sb="0" eb="2">
      <t>ナイヨウ</t>
    </rPh>
    <phoneticPr fontId="3"/>
  </si>
  <si>
    <t>レベニューシェア</t>
    <phoneticPr fontId="3"/>
  </si>
  <si>
    <t>請求書番号</t>
    <rPh sb="0" eb="3">
      <t>セイキュウショ</t>
    </rPh>
    <rPh sb="3" eb="5">
      <t>バンゴウ</t>
    </rPh>
    <phoneticPr fontId="3"/>
  </si>
  <si>
    <t>請求額（税込）</t>
    <rPh sb="0" eb="2">
      <t>セイキュウ</t>
    </rPh>
    <rPh sb="2" eb="3">
      <t>ガク</t>
    </rPh>
    <rPh sb="4" eb="6">
      <t>ゼイコミ</t>
    </rPh>
    <phoneticPr fontId="3"/>
  </si>
  <si>
    <t>マスク女子</t>
    <rPh sb="3" eb="5">
      <t>ジョシ</t>
    </rPh>
    <phoneticPr fontId="3"/>
  </si>
  <si>
    <t>林田玲子</t>
    <rPh sb="0" eb="2">
      <t>ハヤシダ</t>
    </rPh>
    <rPh sb="2" eb="4">
      <t>レイコ</t>
    </rPh>
    <phoneticPr fontId="3"/>
  </si>
  <si>
    <t>外国人から見た</t>
    <rPh sb="0" eb="2">
      <t>ガイコク</t>
    </rPh>
    <rPh sb="2" eb="3">
      <t>ジン</t>
    </rPh>
    <rPh sb="5" eb="6">
      <t>ミ</t>
    </rPh>
    <phoneticPr fontId="3"/>
  </si>
  <si>
    <t>土田香織</t>
    <rPh sb="0" eb="2">
      <t>ツチダ</t>
    </rPh>
    <rPh sb="2" eb="4">
      <t>カオリ</t>
    </rPh>
    <phoneticPr fontId="3"/>
  </si>
  <si>
    <t>五月病対策アロマ</t>
    <rPh sb="0" eb="3">
      <t>ゴガツビョウ</t>
    </rPh>
    <rPh sb="3" eb="5">
      <t>タイサク</t>
    </rPh>
    <phoneticPr fontId="3"/>
  </si>
  <si>
    <t>3月分＋１本足して請求書</t>
    <rPh sb="1" eb="2">
      <t>ガツ</t>
    </rPh>
    <rPh sb="2" eb="3">
      <t>ブン</t>
    </rPh>
    <rPh sb="5" eb="6">
      <t>ホン</t>
    </rPh>
    <rPh sb="6" eb="7">
      <t>タ</t>
    </rPh>
    <rPh sb="9" eb="12">
      <t>セイキュウショ</t>
    </rPh>
    <phoneticPr fontId="3"/>
  </si>
  <si>
    <t>ダメ男養成女</t>
    <rPh sb="2" eb="3">
      <t>オトコ</t>
    </rPh>
    <rPh sb="3" eb="5">
      <t>ヨウセイ</t>
    </rPh>
    <rPh sb="5" eb="6">
      <t>オンナ</t>
    </rPh>
    <phoneticPr fontId="3"/>
  </si>
  <si>
    <t>桜井結衣</t>
    <rPh sb="0" eb="2">
      <t>サクライ</t>
    </rPh>
    <rPh sb="2" eb="4">
      <t>ユイ</t>
    </rPh>
    <phoneticPr fontId="3"/>
  </si>
  <si>
    <t>4月10日</t>
    <rPh sb="1" eb="2">
      <t>ガツ</t>
    </rPh>
    <rPh sb="4" eb="5">
      <t>ニチ</t>
    </rPh>
    <phoneticPr fontId="3"/>
  </si>
  <si>
    <t>済</t>
    <rPh sb="0" eb="1">
      <t>スミ</t>
    </rPh>
    <phoneticPr fontId="3"/>
  </si>
  <si>
    <t>ー</t>
    <phoneticPr fontId="3"/>
  </si>
  <si>
    <t>ー</t>
    <phoneticPr fontId="3"/>
  </si>
  <si>
    <t>株アミィキッズ</t>
    <rPh sb="0" eb="1">
      <t>カブ</t>
    </rPh>
    <phoneticPr fontId="3"/>
  </si>
  <si>
    <t>ー</t>
    <phoneticPr fontId="3"/>
  </si>
  <si>
    <t>ー</t>
    <phoneticPr fontId="3"/>
  </si>
  <si>
    <t>済</t>
    <rPh sb="0" eb="1">
      <t>スミ</t>
    </rPh>
    <phoneticPr fontId="3"/>
  </si>
  <si>
    <t>送付</t>
    <rPh sb="0" eb="2">
      <t>ソウフ</t>
    </rPh>
    <phoneticPr fontId="3"/>
  </si>
  <si>
    <t>外人</t>
    <rPh sb="0" eb="2">
      <t>ガイジン</t>
    </rPh>
    <phoneticPr fontId="3"/>
  </si>
  <si>
    <t>4月11日</t>
    <rPh sb="1" eb="2">
      <t>ガツ</t>
    </rPh>
    <rPh sb="4" eb="5">
      <t>ニチ</t>
    </rPh>
    <phoneticPr fontId="3"/>
  </si>
  <si>
    <t>田中愛</t>
    <rPh sb="0" eb="2">
      <t>タナカ</t>
    </rPh>
    <rPh sb="2" eb="3">
      <t>アイ</t>
    </rPh>
    <phoneticPr fontId="3"/>
  </si>
  <si>
    <t>シワ</t>
    <phoneticPr fontId="3"/>
  </si>
  <si>
    <t>身体</t>
    <rPh sb="0" eb="2">
      <t>カラダ</t>
    </rPh>
    <phoneticPr fontId="3"/>
  </si>
  <si>
    <t>お尻もバストも</t>
    <rPh sb="1" eb="2">
      <t>シリ</t>
    </rPh>
    <phoneticPr fontId="3"/>
  </si>
  <si>
    <t>水谷奏音</t>
    <rPh sb="0" eb="2">
      <t>ミズタニ</t>
    </rPh>
    <rPh sb="2" eb="3">
      <t>ソウ</t>
    </rPh>
    <rPh sb="3" eb="4">
      <t>オト</t>
    </rPh>
    <phoneticPr fontId="3"/>
  </si>
  <si>
    <t>ネイル</t>
    <phoneticPr fontId="3"/>
  </si>
  <si>
    <t>4月14日</t>
    <rPh sb="1" eb="2">
      <t>ガツ</t>
    </rPh>
    <rPh sb="4" eb="5">
      <t>ニチ</t>
    </rPh>
    <phoneticPr fontId="3"/>
  </si>
  <si>
    <t>お金</t>
    <rPh sb="1" eb="2">
      <t>カネ</t>
    </rPh>
    <phoneticPr fontId="3"/>
  </si>
  <si>
    <t>小泉茉莉花</t>
    <rPh sb="0" eb="2">
      <t>コイズミ</t>
    </rPh>
    <rPh sb="2" eb="5">
      <t>マリカ</t>
    </rPh>
    <phoneticPr fontId="3"/>
  </si>
  <si>
    <t>小泉茉莉花</t>
    <rPh sb="0" eb="2">
      <t>コイズミ</t>
    </rPh>
    <rPh sb="2" eb="5">
      <t>マリカ</t>
    </rPh>
    <phoneticPr fontId="3"/>
  </si>
  <si>
    <t>ゴールデンウィーク</t>
    <phoneticPr fontId="3"/>
  </si>
  <si>
    <t>結婚</t>
    <rPh sb="0" eb="2">
      <t>ケッコン</t>
    </rPh>
    <phoneticPr fontId="3"/>
  </si>
  <si>
    <t>ツキ占い34回</t>
    <rPh sb="2" eb="3">
      <t>ウラナ</t>
    </rPh>
    <rPh sb="6" eb="7">
      <t>カイ</t>
    </rPh>
    <phoneticPr fontId="3"/>
  </si>
  <si>
    <t>ジロリアン女子</t>
    <phoneticPr fontId="3"/>
  </si>
  <si>
    <t>浮気</t>
    <rPh sb="0" eb="2">
      <t>ウワキ</t>
    </rPh>
    <phoneticPr fontId="3"/>
  </si>
  <si>
    <t>済</t>
    <rPh sb="0" eb="1">
      <t>スミ</t>
    </rPh>
    <phoneticPr fontId="3"/>
  </si>
  <si>
    <t>杉田拡彰</t>
    <rPh sb="0" eb="2">
      <t>スギタ</t>
    </rPh>
    <rPh sb="2" eb="3">
      <t>ヒロム</t>
    </rPh>
    <rPh sb="3" eb="4">
      <t>アキラ</t>
    </rPh>
    <phoneticPr fontId="3"/>
  </si>
  <si>
    <t>　</t>
    <phoneticPr fontId="3"/>
  </si>
  <si>
    <t>土田香織</t>
    <rPh sb="0" eb="2">
      <t>ツチダ</t>
    </rPh>
    <rPh sb="2" eb="4">
      <t>カオリ</t>
    </rPh>
    <phoneticPr fontId="3"/>
  </si>
  <si>
    <t>肩こりアロマ</t>
    <rPh sb="0" eb="1">
      <t>カタ</t>
    </rPh>
    <phoneticPr fontId="3"/>
  </si>
  <si>
    <t>4月15日</t>
    <rPh sb="1" eb="2">
      <t>ガツ</t>
    </rPh>
    <rPh sb="4" eb="5">
      <t>ニチ</t>
    </rPh>
    <phoneticPr fontId="3"/>
  </si>
  <si>
    <t>中嶋麻優子</t>
    <rPh sb="0" eb="2">
      <t>ナカジマ</t>
    </rPh>
    <rPh sb="2" eb="3">
      <t>アサ</t>
    </rPh>
    <rPh sb="3" eb="5">
      <t>ユウコ</t>
    </rPh>
    <phoneticPr fontId="3"/>
  </si>
  <si>
    <t>笑顔は武器</t>
    <rPh sb="0" eb="2">
      <t>エガオ</t>
    </rPh>
    <rPh sb="3" eb="5">
      <t>ブキ</t>
    </rPh>
    <phoneticPr fontId="3"/>
  </si>
  <si>
    <t>男子の女子への不満</t>
    <rPh sb="0" eb="2">
      <t>ダンシ</t>
    </rPh>
    <rPh sb="3" eb="5">
      <t>ジョシ</t>
    </rPh>
    <rPh sb="7" eb="9">
      <t>フマン</t>
    </rPh>
    <phoneticPr fontId="3"/>
  </si>
  <si>
    <t>『あなたは知っていますか？日焼けについての正しい知識』</t>
    <phoneticPr fontId="3"/>
  </si>
  <si>
    <t>筧</t>
    <rPh sb="0" eb="1">
      <t>カケイ</t>
    </rPh>
    <phoneticPr fontId="3"/>
  </si>
  <si>
    <t>4月16日</t>
    <rPh sb="1" eb="2">
      <t>ガツ</t>
    </rPh>
    <rPh sb="4" eb="5">
      <t>ニチ</t>
    </rPh>
    <phoneticPr fontId="3"/>
  </si>
  <si>
    <t>初デートの服の色</t>
    <phoneticPr fontId="3"/>
  </si>
  <si>
    <t>眉メイク</t>
    <rPh sb="0" eb="1">
      <t>マユ</t>
    </rPh>
    <phoneticPr fontId="3"/>
  </si>
  <si>
    <t>憧れの「自然に痩せました」が叶うヒント</t>
    <phoneticPr fontId="3"/>
  </si>
  <si>
    <t>神崎桃子</t>
    <rPh sb="0" eb="2">
      <t>カンザキ</t>
    </rPh>
    <rPh sb="2" eb="4">
      <t>モモコ</t>
    </rPh>
    <phoneticPr fontId="3"/>
  </si>
  <si>
    <t>相手が既婚者と知りながら引けない４つの理由</t>
    <phoneticPr fontId="3"/>
  </si>
  <si>
    <t>朝の呼吸法</t>
    <rPh sb="0" eb="1">
      <t>アサ</t>
    </rPh>
    <rPh sb="2" eb="5">
      <t>コキュウホウ</t>
    </rPh>
    <phoneticPr fontId="3"/>
  </si>
  <si>
    <t>林田玲子</t>
    <rPh sb="0" eb="2">
      <t>ハヤシダ</t>
    </rPh>
    <rPh sb="2" eb="4">
      <t>レイコ</t>
    </rPh>
    <phoneticPr fontId="3"/>
  </si>
  <si>
    <t>4月17日</t>
    <rPh sb="1" eb="2">
      <t>ガツ</t>
    </rPh>
    <rPh sb="4" eb="5">
      <t>ニチ</t>
    </rPh>
    <phoneticPr fontId="3"/>
  </si>
  <si>
    <t>ミネラルウォーター</t>
    <phoneticPr fontId="3"/>
  </si>
  <si>
    <t>ヒアルロンあひる</t>
    <phoneticPr fontId="3"/>
  </si>
  <si>
    <t>村山ひろと</t>
    <rPh sb="0" eb="2">
      <t>ムラヤマ</t>
    </rPh>
    <phoneticPr fontId="3"/>
  </si>
  <si>
    <t>春はお肌が最高潮</t>
    <rPh sb="0" eb="1">
      <t>ハル</t>
    </rPh>
    <rPh sb="3" eb="4">
      <t>ハダ</t>
    </rPh>
    <rPh sb="5" eb="8">
      <t>サイコウチョウ</t>
    </rPh>
    <phoneticPr fontId="3"/>
  </si>
  <si>
    <t>米村亜希子</t>
    <rPh sb="0" eb="2">
      <t>ヨネムラ</t>
    </rPh>
    <rPh sb="2" eb="5">
      <t>アキコ</t>
    </rPh>
    <phoneticPr fontId="3"/>
  </si>
  <si>
    <t>痩せるアロマ</t>
    <rPh sb="0" eb="1">
      <t>ヤ</t>
    </rPh>
    <phoneticPr fontId="3"/>
  </si>
  <si>
    <t>浜田ブリトニー</t>
    <rPh sb="0" eb="2">
      <t>ハマダ</t>
    </rPh>
    <phoneticPr fontId="3"/>
  </si>
  <si>
    <t>休み</t>
    <rPh sb="0" eb="1">
      <t>ヤス</t>
    </rPh>
    <phoneticPr fontId="3"/>
  </si>
  <si>
    <t>LINE</t>
    <phoneticPr fontId="3"/>
  </si>
  <si>
    <t>4月18日</t>
    <rPh sb="1" eb="2">
      <t>ガツ</t>
    </rPh>
    <rPh sb="4" eb="5">
      <t>ニチ</t>
    </rPh>
    <phoneticPr fontId="3"/>
  </si>
  <si>
    <t>人生輝かせるこつ</t>
    <rPh sb="0" eb="2">
      <t>ジンセイ</t>
    </rPh>
    <rPh sb="2" eb="3">
      <t>カガヤ</t>
    </rPh>
    <phoneticPr fontId="3"/>
  </si>
  <si>
    <t>月華</t>
    <rPh sb="0" eb="1">
      <t>ツキ</t>
    </rPh>
    <rPh sb="1" eb="2">
      <t>ハナ</t>
    </rPh>
    <phoneticPr fontId="3"/>
  </si>
  <si>
    <t>神崎桃子</t>
    <rPh sb="0" eb="2">
      <t>カンザキ</t>
    </rPh>
    <rPh sb="2" eb="4">
      <t>モモコ</t>
    </rPh>
    <phoneticPr fontId="3"/>
  </si>
  <si>
    <t>SNS</t>
    <phoneticPr fontId="3"/>
  </si>
  <si>
    <t>つきうらない</t>
    <phoneticPr fontId="3"/>
  </si>
  <si>
    <t>4月21日</t>
    <rPh sb="1" eb="2">
      <t>ガツ</t>
    </rPh>
    <rPh sb="4" eb="5">
      <t>ニチ</t>
    </rPh>
    <phoneticPr fontId="3"/>
  </si>
  <si>
    <t>モチーフ</t>
    <phoneticPr fontId="3"/>
  </si>
  <si>
    <t>生田目浩美</t>
    <rPh sb="0" eb="3">
      <t>ナマタメ</t>
    </rPh>
    <rPh sb="3" eb="5">
      <t>ヒロミ</t>
    </rPh>
    <phoneticPr fontId="3"/>
  </si>
  <si>
    <t>睡眠とダイエット</t>
    <rPh sb="0" eb="2">
      <t>スイミン</t>
    </rPh>
    <phoneticPr fontId="3"/>
  </si>
  <si>
    <t>済</t>
    <rPh sb="0" eb="1">
      <t>スミ</t>
    </rPh>
    <phoneticPr fontId="3"/>
  </si>
  <si>
    <t>斎藤可奈子</t>
    <rPh sb="0" eb="2">
      <t>サイトウ</t>
    </rPh>
    <rPh sb="2" eb="5">
      <t>カナコ</t>
    </rPh>
    <phoneticPr fontId="3"/>
  </si>
  <si>
    <t>てかり</t>
    <phoneticPr fontId="3"/>
  </si>
  <si>
    <t>処女エピソード</t>
    <rPh sb="0" eb="2">
      <t>ショジョ</t>
    </rPh>
    <phoneticPr fontId="3"/>
  </si>
  <si>
    <t>姫野ケイ</t>
    <rPh sb="0" eb="2">
      <t>ヒメノ</t>
    </rPh>
    <phoneticPr fontId="3"/>
  </si>
  <si>
    <t>合コンドリンク</t>
    <rPh sb="0" eb="1">
      <t>ゴウ</t>
    </rPh>
    <phoneticPr fontId="3"/>
  </si>
  <si>
    <t>4月22日</t>
    <rPh sb="1" eb="2">
      <t>ガツ</t>
    </rPh>
    <rPh sb="4" eb="5">
      <t>ニチ</t>
    </rPh>
    <phoneticPr fontId="3"/>
  </si>
  <si>
    <t>頭皮</t>
    <rPh sb="0" eb="2">
      <t>トウヒ</t>
    </rPh>
    <phoneticPr fontId="3"/>
  </si>
  <si>
    <t>身体を引き締め</t>
    <rPh sb="0" eb="2">
      <t>カラダ</t>
    </rPh>
    <rPh sb="3" eb="4">
      <t>ヒ</t>
    </rPh>
    <rPh sb="5" eb="6">
      <t>シ</t>
    </rPh>
    <phoneticPr fontId="3"/>
  </si>
  <si>
    <t>キスしたくなる唇</t>
    <rPh sb="7" eb="8">
      <t>クチビル</t>
    </rPh>
    <phoneticPr fontId="3"/>
  </si>
  <si>
    <t>うざ女子ツイート</t>
    <rPh sb="2" eb="4">
      <t>ジョシ</t>
    </rPh>
    <phoneticPr fontId="3"/>
  </si>
  <si>
    <t>済</t>
    <rPh sb="0" eb="1">
      <t>スミ</t>
    </rPh>
    <phoneticPr fontId="3"/>
  </si>
  <si>
    <t>恋を引き寄せる</t>
    <rPh sb="0" eb="1">
      <t>コイ</t>
    </rPh>
    <rPh sb="2" eb="3">
      <t>ヒ</t>
    </rPh>
    <rPh sb="4" eb="5">
      <t>ヨ</t>
    </rPh>
    <phoneticPr fontId="3"/>
  </si>
  <si>
    <t>美園玉紀</t>
    <rPh sb="0" eb="2">
      <t>ミソノ</t>
    </rPh>
    <rPh sb="2" eb="3">
      <t>タマ</t>
    </rPh>
    <rPh sb="3" eb="4">
      <t>ノリ</t>
    </rPh>
    <phoneticPr fontId="3"/>
  </si>
  <si>
    <t>開運フード</t>
    <rPh sb="0" eb="2">
      <t>カイウン</t>
    </rPh>
    <phoneticPr fontId="3"/>
  </si>
  <si>
    <t>都合のいい女</t>
    <rPh sb="0" eb="2">
      <t>ツゴウ</t>
    </rPh>
    <rPh sb="5" eb="6">
      <t>オンナ</t>
    </rPh>
    <phoneticPr fontId="3"/>
  </si>
  <si>
    <t>ほしのえな</t>
    <phoneticPr fontId="3"/>
  </si>
  <si>
    <t>4月23日</t>
    <rPh sb="1" eb="2">
      <t>ガツ</t>
    </rPh>
    <rPh sb="4" eb="5">
      <t>ニチ</t>
    </rPh>
    <phoneticPr fontId="3"/>
  </si>
  <si>
    <t>合コンNGドリンク</t>
    <rPh sb="0" eb="1">
      <t>ゴウ</t>
    </rPh>
    <phoneticPr fontId="3"/>
  </si>
  <si>
    <t>肌のことをもっと知れば</t>
    <rPh sb="0" eb="1">
      <t>ハダ</t>
    </rPh>
    <rPh sb="8" eb="9">
      <t>シ</t>
    </rPh>
    <phoneticPr fontId="3"/>
  </si>
  <si>
    <t>下山一</t>
    <rPh sb="0" eb="2">
      <t>シモヤマ</t>
    </rPh>
    <rPh sb="2" eb="3">
      <t>イチ</t>
    </rPh>
    <phoneticPr fontId="3"/>
  </si>
  <si>
    <t>彼がそっこうで</t>
    <rPh sb="0" eb="1">
      <t>カレ</t>
    </rPh>
    <phoneticPr fontId="3"/>
  </si>
  <si>
    <t>済</t>
    <rPh sb="0" eb="1">
      <t>スミ</t>
    </rPh>
    <phoneticPr fontId="3"/>
  </si>
  <si>
    <t>4月24日</t>
    <rPh sb="1" eb="2">
      <t>ガツ</t>
    </rPh>
    <rPh sb="4" eb="5">
      <t>ニチ</t>
    </rPh>
    <phoneticPr fontId="3"/>
  </si>
  <si>
    <t>手をみるだけで</t>
    <rPh sb="0" eb="1">
      <t>テ</t>
    </rPh>
    <phoneticPr fontId="3"/>
  </si>
  <si>
    <t>天海玉紀</t>
    <rPh sb="0" eb="2">
      <t>テンカイ</t>
    </rPh>
    <rPh sb="2" eb="3">
      <t>タマ</t>
    </rPh>
    <rPh sb="3" eb="4">
      <t>ノリ</t>
    </rPh>
    <phoneticPr fontId="3"/>
  </si>
  <si>
    <t>長澤まさみ</t>
    <rPh sb="0" eb="2">
      <t>ナガサワ</t>
    </rPh>
    <phoneticPr fontId="3"/>
  </si>
  <si>
    <t>初対面で男子が見ているポイント</t>
    <rPh sb="0" eb="3">
      <t>ショタイメン</t>
    </rPh>
    <rPh sb="4" eb="6">
      <t>ダンシ</t>
    </rPh>
    <rPh sb="7" eb="8">
      <t>ミ</t>
    </rPh>
    <phoneticPr fontId="3"/>
  </si>
  <si>
    <t>ゴールデンウィークから美人になる初夏の養生法</t>
    <phoneticPr fontId="3"/>
  </si>
  <si>
    <t>マダム晴子</t>
    <rPh sb="3" eb="5">
      <t>ハルコ</t>
    </rPh>
    <phoneticPr fontId="3"/>
  </si>
  <si>
    <t>4月25日</t>
    <rPh sb="1" eb="2">
      <t>ガツ</t>
    </rPh>
    <rPh sb="4" eb="5">
      <t>ニチ</t>
    </rPh>
    <phoneticPr fontId="3"/>
  </si>
  <si>
    <t>米村亜希子</t>
    <rPh sb="0" eb="2">
      <t>ヨネムラ</t>
    </rPh>
    <rPh sb="2" eb="5">
      <t>アキコ</t>
    </rPh>
    <phoneticPr fontId="3"/>
  </si>
  <si>
    <t>美容液</t>
    <rPh sb="0" eb="2">
      <t>ビヨウ</t>
    </rPh>
    <rPh sb="2" eb="3">
      <t>エキ</t>
    </rPh>
    <phoneticPr fontId="3"/>
  </si>
  <si>
    <t>4月28日</t>
    <rPh sb="1" eb="2">
      <t>ガツ</t>
    </rPh>
    <rPh sb="4" eb="5">
      <t>ニチ</t>
    </rPh>
    <phoneticPr fontId="3"/>
  </si>
  <si>
    <t>西内まりや小顔</t>
    <rPh sb="0" eb="2">
      <t>ニシウチ</t>
    </rPh>
    <rPh sb="5" eb="7">
      <t>コガオ</t>
    </rPh>
    <phoneticPr fontId="3"/>
  </si>
  <si>
    <t>笑顔</t>
    <rPh sb="0" eb="2">
      <t>エガオ</t>
    </rPh>
    <phoneticPr fontId="3"/>
  </si>
  <si>
    <t>背中ニキビ</t>
    <rPh sb="0" eb="2">
      <t>セナカ</t>
    </rPh>
    <phoneticPr fontId="3"/>
  </si>
  <si>
    <t>S心をくすぐる</t>
    <rPh sb="1" eb="2">
      <t>ココロ</t>
    </rPh>
    <phoneticPr fontId="3"/>
  </si>
  <si>
    <t>早川舞</t>
    <rPh sb="0" eb="2">
      <t>ハヤカワ</t>
    </rPh>
    <rPh sb="2" eb="3">
      <t>マイ</t>
    </rPh>
    <phoneticPr fontId="3"/>
  </si>
  <si>
    <t>口臭</t>
    <rPh sb="0" eb="2">
      <t>コウシュウ</t>
    </rPh>
    <phoneticPr fontId="3"/>
  </si>
  <si>
    <t>梶原まさゆめ</t>
    <rPh sb="0" eb="2">
      <t>カジワラ</t>
    </rPh>
    <phoneticPr fontId="3"/>
  </si>
  <si>
    <t>恋愛</t>
    <rPh sb="0" eb="2">
      <t>レンアイ</t>
    </rPh>
    <phoneticPr fontId="3"/>
  </si>
  <si>
    <t>危険</t>
    <rPh sb="0" eb="2">
      <t>キケン</t>
    </rPh>
    <phoneticPr fontId="3"/>
  </si>
  <si>
    <t>ネガティブ</t>
    <phoneticPr fontId="3"/>
  </si>
  <si>
    <t>家族</t>
    <rPh sb="0" eb="2">
      <t>カゾク</t>
    </rPh>
    <phoneticPr fontId="3"/>
  </si>
  <si>
    <t>紫外線</t>
    <rPh sb="0" eb="3">
      <t>シガイセン</t>
    </rPh>
    <phoneticPr fontId="3"/>
  </si>
  <si>
    <t>豊田愛魅</t>
    <rPh sb="0" eb="2">
      <t>トヨダ</t>
    </rPh>
    <rPh sb="2" eb="3">
      <t>アイ</t>
    </rPh>
    <rPh sb="3" eb="4">
      <t>ミ</t>
    </rPh>
    <phoneticPr fontId="3"/>
  </si>
  <si>
    <t>三平</t>
    <rPh sb="0" eb="2">
      <t>サンペイ</t>
    </rPh>
    <phoneticPr fontId="3"/>
  </si>
  <si>
    <t>美脚</t>
    <rPh sb="0" eb="2">
      <t>ビキャク</t>
    </rPh>
    <phoneticPr fontId="3"/>
  </si>
  <si>
    <t>Ｏ型彼氏×Ｂ型彼女</t>
    <phoneticPr fontId="3"/>
  </si>
  <si>
    <t>神田和花</t>
    <rPh sb="0" eb="2">
      <t>カンダ</t>
    </rPh>
    <rPh sb="2" eb="4">
      <t>ワカ</t>
    </rPh>
    <phoneticPr fontId="3"/>
  </si>
  <si>
    <t>4月30日</t>
    <rPh sb="1" eb="2">
      <t>ガツ</t>
    </rPh>
    <rPh sb="4" eb="5">
      <t>ニチ</t>
    </rPh>
    <phoneticPr fontId="3"/>
  </si>
  <si>
    <t>デトックスアロマ</t>
    <phoneticPr fontId="3"/>
  </si>
  <si>
    <t>土田香織</t>
    <rPh sb="0" eb="2">
      <t>ツチダ</t>
    </rPh>
    <rPh sb="2" eb="4">
      <t>カオリ</t>
    </rPh>
    <phoneticPr fontId="3"/>
  </si>
  <si>
    <t>５月１</t>
    <rPh sb="1" eb="2">
      <t>ガツ</t>
    </rPh>
    <phoneticPr fontId="3"/>
  </si>
  <si>
    <t>５月２</t>
    <rPh sb="1" eb="2">
      <t>ガツ</t>
    </rPh>
    <phoneticPr fontId="3"/>
  </si>
  <si>
    <t>女友達が彼女候補になる瞬間</t>
    <phoneticPr fontId="3"/>
  </si>
  <si>
    <t>元カノから</t>
    <rPh sb="0" eb="1">
      <t>モト</t>
    </rPh>
    <phoneticPr fontId="3"/>
  </si>
  <si>
    <t>こどものひ</t>
    <phoneticPr fontId="3"/>
  </si>
  <si>
    <t>生田目浩美</t>
    <rPh sb="0" eb="3">
      <t>ナマタメ</t>
    </rPh>
    <rPh sb="3" eb="5">
      <t>ヒロミ</t>
    </rPh>
    <phoneticPr fontId="3"/>
  </si>
  <si>
    <t>5月1日</t>
    <rPh sb="1" eb="2">
      <t>ガツ</t>
    </rPh>
    <rPh sb="3" eb="4">
      <t>ニチ</t>
    </rPh>
    <phoneticPr fontId="3"/>
  </si>
  <si>
    <t>石川楓花</t>
    <rPh sb="0" eb="2">
      <t>イシカワ</t>
    </rPh>
    <rPh sb="2" eb="3">
      <t>カエデ</t>
    </rPh>
    <rPh sb="3" eb="4">
      <t>ハナ</t>
    </rPh>
    <phoneticPr fontId="3"/>
  </si>
  <si>
    <t>金星</t>
    <rPh sb="0" eb="2">
      <t>キンセイ</t>
    </rPh>
    <phoneticPr fontId="3"/>
  </si>
  <si>
    <t>浜田ブリトニー</t>
    <rPh sb="0" eb="2">
      <t>ハマダ</t>
    </rPh>
    <phoneticPr fontId="3"/>
  </si>
  <si>
    <t>エッセンシャルオイル</t>
    <phoneticPr fontId="3"/>
  </si>
  <si>
    <t>下山一</t>
    <rPh sb="0" eb="2">
      <t>シモヤマ</t>
    </rPh>
    <rPh sb="2" eb="3">
      <t>イチ</t>
    </rPh>
    <phoneticPr fontId="3"/>
  </si>
  <si>
    <t>見落としてない</t>
    <rPh sb="0" eb="2">
      <t>ミオ</t>
    </rPh>
    <phoneticPr fontId="3"/>
  </si>
  <si>
    <t>桜井結衣</t>
    <rPh sb="0" eb="2">
      <t>サクライ</t>
    </rPh>
    <rPh sb="2" eb="4">
      <t>ユイ</t>
    </rPh>
    <phoneticPr fontId="3"/>
  </si>
  <si>
    <t>4月25日</t>
    <rPh sb="1" eb="2">
      <t>ガツ</t>
    </rPh>
    <rPh sb="4" eb="5">
      <t>ニチ</t>
    </rPh>
    <phoneticPr fontId="3"/>
  </si>
  <si>
    <t>〇</t>
    <phoneticPr fontId="3"/>
  </si>
  <si>
    <t>ー</t>
    <phoneticPr fontId="3"/>
  </si>
  <si>
    <t>〇</t>
    <phoneticPr fontId="3"/>
  </si>
  <si>
    <t>ー</t>
    <phoneticPr fontId="3"/>
  </si>
  <si>
    <t>〇</t>
    <phoneticPr fontId="3"/>
  </si>
  <si>
    <t>〇</t>
    <phoneticPr fontId="3"/>
  </si>
  <si>
    <t>〇</t>
    <phoneticPr fontId="3"/>
  </si>
  <si>
    <t>川上ぽこひろ</t>
    <rPh sb="0" eb="2">
      <t>カワカミ</t>
    </rPh>
    <phoneticPr fontId="3"/>
  </si>
  <si>
    <t>男子かっこつけ</t>
    <rPh sb="0" eb="2">
      <t>ダンシ</t>
    </rPh>
    <phoneticPr fontId="3"/>
  </si>
  <si>
    <t>元カノグッズ</t>
    <rPh sb="0" eb="1">
      <t>モト</t>
    </rPh>
    <phoneticPr fontId="3"/>
  </si>
  <si>
    <t>5月1日</t>
    <rPh sb="1" eb="2">
      <t>ガツ</t>
    </rPh>
    <rPh sb="3" eb="4">
      <t>ニチ</t>
    </rPh>
    <phoneticPr fontId="3"/>
  </si>
  <si>
    <t>ほしのえな</t>
    <phoneticPr fontId="3"/>
  </si>
  <si>
    <t>九星気学5月</t>
    <rPh sb="0" eb="4">
      <t>キュウセイキガク</t>
    </rPh>
    <rPh sb="5" eb="6">
      <t>ガツ</t>
    </rPh>
    <phoneticPr fontId="3"/>
  </si>
  <si>
    <t>5月2日</t>
    <rPh sb="1" eb="2">
      <t>ガツ</t>
    </rPh>
    <rPh sb="3" eb="4">
      <t>ニチ</t>
    </rPh>
    <phoneticPr fontId="3"/>
  </si>
  <si>
    <t>齋藤友快</t>
    <rPh sb="0" eb="2">
      <t>サイトウ</t>
    </rPh>
    <rPh sb="2" eb="3">
      <t>トモ</t>
    </rPh>
    <rPh sb="3" eb="4">
      <t>カイ</t>
    </rPh>
    <phoneticPr fontId="3"/>
  </si>
  <si>
    <t>ビューラー</t>
    <phoneticPr fontId="3"/>
  </si>
  <si>
    <t>プーパ</t>
    <phoneticPr fontId="3"/>
  </si>
  <si>
    <t>エッチにまつわるワード</t>
    <phoneticPr fontId="3"/>
  </si>
  <si>
    <t>姫野ケイ</t>
    <rPh sb="0" eb="2">
      <t>ヒメノ</t>
    </rPh>
    <phoneticPr fontId="3"/>
  </si>
  <si>
    <t>ナルシスト男</t>
    <rPh sb="5" eb="6">
      <t>オトコ</t>
    </rPh>
    <phoneticPr fontId="3"/>
  </si>
  <si>
    <t>5月5日</t>
    <rPh sb="1" eb="2">
      <t>ガツ</t>
    </rPh>
    <rPh sb="3" eb="4">
      <t>ニチ</t>
    </rPh>
    <phoneticPr fontId="3"/>
  </si>
  <si>
    <t>ガム</t>
    <phoneticPr fontId="3"/>
  </si>
  <si>
    <t>中嶋麻優子</t>
    <rPh sb="0" eb="2">
      <t>ナカジマ</t>
    </rPh>
    <rPh sb="2" eb="3">
      <t>アサ</t>
    </rPh>
    <rPh sb="3" eb="5">
      <t>ユウコ</t>
    </rPh>
    <phoneticPr fontId="3"/>
  </si>
  <si>
    <t>脇田尚揮</t>
    <rPh sb="0" eb="2">
      <t>ワキタ</t>
    </rPh>
    <rPh sb="2" eb="3">
      <t>ナオ</t>
    </rPh>
    <rPh sb="3" eb="4">
      <t>キ</t>
    </rPh>
    <phoneticPr fontId="3"/>
  </si>
  <si>
    <t>つきうらない</t>
    <phoneticPr fontId="3"/>
  </si>
  <si>
    <t>ヨダエリ</t>
    <phoneticPr fontId="3"/>
  </si>
  <si>
    <t>マーキング</t>
    <phoneticPr fontId="3"/>
  </si>
  <si>
    <t>神崎桃子</t>
    <rPh sb="0" eb="2">
      <t>カンザキ</t>
    </rPh>
    <rPh sb="2" eb="4">
      <t>モモコ</t>
    </rPh>
    <phoneticPr fontId="3"/>
  </si>
  <si>
    <t>過去の女</t>
    <rPh sb="0" eb="2">
      <t>カコ</t>
    </rPh>
    <rPh sb="3" eb="4">
      <t>オンナ</t>
    </rPh>
    <phoneticPr fontId="3"/>
  </si>
  <si>
    <t>5月7日</t>
    <rPh sb="1" eb="2">
      <t>ガツ</t>
    </rPh>
    <rPh sb="3" eb="4">
      <t>ニチ</t>
    </rPh>
    <phoneticPr fontId="3"/>
  </si>
  <si>
    <t>ゆうはん</t>
    <phoneticPr fontId="3"/>
  </si>
  <si>
    <t>村上カナコ</t>
    <rPh sb="0" eb="2">
      <t>ムラカミ</t>
    </rPh>
    <phoneticPr fontId="3"/>
  </si>
  <si>
    <t>むくみ</t>
    <phoneticPr fontId="3"/>
  </si>
  <si>
    <t>5月8日</t>
    <rPh sb="1" eb="2">
      <t>ガツ</t>
    </rPh>
    <rPh sb="3" eb="4">
      <t>ニチ</t>
    </rPh>
    <phoneticPr fontId="3"/>
  </si>
  <si>
    <t>シミ</t>
    <phoneticPr fontId="3"/>
  </si>
  <si>
    <t>大学デビュー</t>
    <rPh sb="0" eb="2">
      <t>ダイガク</t>
    </rPh>
    <phoneticPr fontId="3"/>
  </si>
  <si>
    <t>5月9日</t>
    <rPh sb="1" eb="2">
      <t>ガツ</t>
    </rPh>
    <rPh sb="3" eb="4">
      <t>ニチ</t>
    </rPh>
    <phoneticPr fontId="3"/>
  </si>
  <si>
    <t>米村亜希子</t>
    <rPh sb="0" eb="2">
      <t>ヨネムラ</t>
    </rPh>
    <rPh sb="2" eb="5">
      <t>アキコ</t>
    </rPh>
    <phoneticPr fontId="3"/>
  </si>
  <si>
    <t>睡眠と肌</t>
    <rPh sb="0" eb="2">
      <t>スイミン</t>
    </rPh>
    <rPh sb="3" eb="4">
      <t>ハダ</t>
    </rPh>
    <phoneticPr fontId="3"/>
  </si>
  <si>
    <t>銀行</t>
    <rPh sb="0" eb="2">
      <t>ギンコウ</t>
    </rPh>
    <phoneticPr fontId="3"/>
  </si>
  <si>
    <t>その他</t>
    <rPh sb="2" eb="3">
      <t>ホカ</t>
    </rPh>
    <phoneticPr fontId="3"/>
  </si>
  <si>
    <t>ゆうちょ</t>
    <phoneticPr fontId="3"/>
  </si>
  <si>
    <t>三菱東京ＵＦＪ</t>
    <rPh sb="0" eb="2">
      <t>ミツビシ</t>
    </rPh>
    <rPh sb="2" eb="4">
      <t>トウキョウ</t>
    </rPh>
    <phoneticPr fontId="3"/>
  </si>
  <si>
    <t>みずほ</t>
    <phoneticPr fontId="3"/>
  </si>
  <si>
    <t>みずほ</t>
    <phoneticPr fontId="3"/>
  </si>
  <si>
    <t>ー</t>
    <phoneticPr fontId="3"/>
  </si>
  <si>
    <t>ー</t>
    <phoneticPr fontId="3"/>
  </si>
  <si>
    <t>齋藤理恵</t>
    <rPh sb="0" eb="2">
      <t>サイトウ</t>
    </rPh>
    <rPh sb="2" eb="4">
      <t>リエ</t>
    </rPh>
    <phoneticPr fontId="3"/>
  </si>
  <si>
    <t>有限会社アミィキッズ</t>
    <rPh sb="0" eb="2">
      <t>ユウゲン</t>
    </rPh>
    <rPh sb="2" eb="4">
      <t>カイシャ</t>
    </rPh>
    <phoneticPr fontId="3"/>
  </si>
  <si>
    <t>株式会社ピースエイト</t>
    <rPh sb="0" eb="4">
      <t>カブシキカイシャ</t>
    </rPh>
    <phoneticPr fontId="3"/>
  </si>
  <si>
    <t>三井住友</t>
    <rPh sb="0" eb="2">
      <t>ミツイ</t>
    </rPh>
    <rPh sb="2" eb="4">
      <t>スミトモ</t>
    </rPh>
    <phoneticPr fontId="3"/>
  </si>
  <si>
    <t>亀田英恵</t>
    <rPh sb="0" eb="2">
      <t>カメダ</t>
    </rPh>
    <rPh sb="2" eb="3">
      <t>エイ</t>
    </rPh>
    <rPh sb="3" eb="4">
      <t>メグミ</t>
    </rPh>
    <phoneticPr fontId="3"/>
  </si>
  <si>
    <t>清水谷珠里</t>
    <rPh sb="0" eb="2">
      <t>シミズ</t>
    </rPh>
    <rPh sb="2" eb="3">
      <t>タニ</t>
    </rPh>
    <rPh sb="3" eb="4">
      <t>シュ</t>
    </rPh>
    <rPh sb="4" eb="5">
      <t>サト</t>
    </rPh>
    <phoneticPr fontId="3"/>
  </si>
  <si>
    <t>株式会社ルフルリール</t>
    <rPh sb="0" eb="2">
      <t>カブシキ</t>
    </rPh>
    <rPh sb="2" eb="4">
      <t>カイシャ</t>
    </rPh>
    <phoneticPr fontId="3"/>
  </si>
  <si>
    <t>株式会社コスメテクノ</t>
    <rPh sb="0" eb="2">
      <t>カブシキ</t>
    </rPh>
    <rPh sb="2" eb="4">
      <t>カイシャ</t>
    </rPh>
    <phoneticPr fontId="3"/>
  </si>
  <si>
    <t>大澤理恵</t>
    <rPh sb="0" eb="2">
      <t>オオサワ</t>
    </rPh>
    <rPh sb="2" eb="4">
      <t>リエ</t>
    </rPh>
    <phoneticPr fontId="3"/>
  </si>
  <si>
    <t>株式会社オフィスステラ</t>
    <rPh sb="0" eb="2">
      <t>カブシキ</t>
    </rPh>
    <rPh sb="2" eb="4">
      <t>カイシャ</t>
    </rPh>
    <phoneticPr fontId="3"/>
  </si>
  <si>
    <t>ー</t>
    <phoneticPr fontId="3"/>
  </si>
  <si>
    <t>ー</t>
    <phoneticPr fontId="3"/>
  </si>
  <si>
    <t>ー</t>
    <phoneticPr fontId="3"/>
  </si>
  <si>
    <t>平尾華織子</t>
    <rPh sb="0" eb="2">
      <t>ヒラオ</t>
    </rPh>
    <rPh sb="2" eb="3">
      <t>ハナ</t>
    </rPh>
    <rPh sb="3" eb="4">
      <t>オリ</t>
    </rPh>
    <rPh sb="4" eb="5">
      <t>コ</t>
    </rPh>
    <phoneticPr fontId="3"/>
  </si>
  <si>
    <t>早川純加</t>
    <rPh sb="0" eb="2">
      <t>ハヤカワ</t>
    </rPh>
    <rPh sb="2" eb="3">
      <t>ジュン</t>
    </rPh>
    <rPh sb="3" eb="4">
      <t>カ</t>
    </rPh>
    <phoneticPr fontId="3"/>
  </si>
  <si>
    <t>◆再度</t>
    <rPh sb="1" eb="3">
      <t>サイド</t>
    </rPh>
    <phoneticPr fontId="3"/>
  </si>
  <si>
    <t>１本分の支払いのみ⇒5/9済</t>
    <rPh sb="1" eb="2">
      <t>ホン</t>
    </rPh>
    <rPh sb="2" eb="3">
      <t>ブン</t>
    </rPh>
    <rPh sb="4" eb="6">
      <t>シハラ</t>
    </rPh>
    <rPh sb="13" eb="14">
      <t>スミ</t>
    </rPh>
    <phoneticPr fontId="3"/>
  </si>
  <si>
    <t>ん</t>
    <phoneticPr fontId="3"/>
  </si>
  <si>
    <t>岩田麻奈未</t>
    <rPh sb="0" eb="2">
      <t>イワタ</t>
    </rPh>
    <rPh sb="2" eb="3">
      <t>アサ</t>
    </rPh>
    <rPh sb="3" eb="4">
      <t>ナ</t>
    </rPh>
    <rPh sb="4" eb="5">
      <t>ミ</t>
    </rPh>
    <phoneticPr fontId="3"/>
  </si>
  <si>
    <t>食べ合わせダイエット</t>
    <rPh sb="0" eb="1">
      <t>タ</t>
    </rPh>
    <rPh sb="2" eb="3">
      <t>ア</t>
    </rPh>
    <phoneticPr fontId="3"/>
  </si>
  <si>
    <t>早川舞</t>
    <rPh sb="0" eb="2">
      <t>ハヤカワ</t>
    </rPh>
    <rPh sb="2" eb="3">
      <t>マイ</t>
    </rPh>
    <phoneticPr fontId="3"/>
  </si>
  <si>
    <t>セックスレス</t>
    <phoneticPr fontId="3"/>
  </si>
  <si>
    <t>5月12日</t>
    <rPh sb="1" eb="2">
      <t>ガツ</t>
    </rPh>
    <rPh sb="4" eb="5">
      <t>ニチ</t>
    </rPh>
    <phoneticPr fontId="3"/>
  </si>
  <si>
    <t>川上ぽこひろ</t>
    <rPh sb="0" eb="2">
      <t>カワカミ</t>
    </rPh>
    <phoneticPr fontId="3"/>
  </si>
  <si>
    <t>櫻木さんに送付</t>
    <rPh sb="0" eb="2">
      <t>サクラギ</t>
    </rPh>
    <rPh sb="5" eb="7">
      <t>ソウフ</t>
    </rPh>
    <phoneticPr fontId="3"/>
  </si>
  <si>
    <t>歯ブラシを</t>
    <rPh sb="0" eb="1">
      <t>ハ</t>
    </rPh>
    <phoneticPr fontId="3"/>
  </si>
  <si>
    <t>5月13日</t>
    <rPh sb="1" eb="2">
      <t>ガツ</t>
    </rPh>
    <rPh sb="4" eb="5">
      <t>ニチ</t>
    </rPh>
    <phoneticPr fontId="3"/>
  </si>
  <si>
    <t>林田玲子</t>
    <rPh sb="0" eb="2">
      <t>ハヤシダ</t>
    </rPh>
    <rPh sb="2" eb="4">
      <t>レイコ</t>
    </rPh>
    <phoneticPr fontId="3"/>
  </si>
  <si>
    <t>浜田ブリトニー</t>
    <rPh sb="0" eb="2">
      <t>ハマダ</t>
    </rPh>
    <phoneticPr fontId="3"/>
  </si>
  <si>
    <t>6本目</t>
    <rPh sb="1" eb="2">
      <t>ホン</t>
    </rPh>
    <rPh sb="2" eb="3">
      <t>メ</t>
    </rPh>
    <phoneticPr fontId="3"/>
  </si>
  <si>
    <t>神田和花</t>
    <rPh sb="0" eb="2">
      <t>カンダ</t>
    </rPh>
    <rPh sb="2" eb="4">
      <t>ワカ</t>
    </rPh>
    <phoneticPr fontId="3"/>
  </si>
  <si>
    <t>AB型彼氏とA型彼女が上手に交際するコツ・４選</t>
    <phoneticPr fontId="3"/>
  </si>
  <si>
    <t>月３８回</t>
    <rPh sb="0" eb="1">
      <t>ツキ</t>
    </rPh>
    <rPh sb="3" eb="4">
      <t>カイ</t>
    </rPh>
    <phoneticPr fontId="3"/>
  </si>
  <si>
    <t>丸田みわ子</t>
    <rPh sb="0" eb="2">
      <t>マルタ</t>
    </rPh>
    <rPh sb="4" eb="5">
      <t>コ</t>
    </rPh>
    <phoneticPr fontId="3"/>
  </si>
  <si>
    <t>ゆうはん</t>
    <phoneticPr fontId="3"/>
  </si>
  <si>
    <t>あなたに気があるの？</t>
    <rPh sb="4" eb="5">
      <t>キ</t>
    </rPh>
    <phoneticPr fontId="3"/>
  </si>
  <si>
    <t>筧</t>
    <rPh sb="0" eb="1">
      <t>カケイ</t>
    </rPh>
    <phoneticPr fontId="3"/>
  </si>
  <si>
    <t>『正しい日焼け止めの塗り方 ポイント４つ</t>
    <phoneticPr fontId="3"/>
  </si>
  <si>
    <t>サトリ世代女子</t>
    <phoneticPr fontId="3"/>
  </si>
  <si>
    <t>髪も日焼けする！美髪キープのための日焼け防止方法</t>
    <phoneticPr fontId="3"/>
  </si>
  <si>
    <t>三平</t>
    <rPh sb="0" eb="2">
      <t>サンペイ</t>
    </rPh>
    <phoneticPr fontId="3"/>
  </si>
  <si>
    <t>Ｔ－Ｇａｒｄｅｎ</t>
    <phoneticPr fontId="3"/>
  </si>
  <si>
    <t>イグニス</t>
    <phoneticPr fontId="3"/>
  </si>
  <si>
    <t>5月14日</t>
    <rPh sb="1" eb="2">
      <t>ガツ</t>
    </rPh>
    <rPh sb="4" eb="5">
      <t>ニチ</t>
    </rPh>
    <phoneticPr fontId="3"/>
  </si>
  <si>
    <t>テレフォン</t>
    <phoneticPr fontId="3"/>
  </si>
  <si>
    <t>美園玉紀</t>
    <rPh sb="0" eb="2">
      <t>ミソノ</t>
    </rPh>
    <rPh sb="2" eb="3">
      <t>タマ</t>
    </rPh>
    <rPh sb="3" eb="4">
      <t>ノリ</t>
    </rPh>
    <phoneticPr fontId="3"/>
  </si>
  <si>
    <t>恋愛運</t>
    <rPh sb="0" eb="2">
      <t>レンアイ</t>
    </rPh>
    <rPh sb="2" eb="3">
      <t>ウン</t>
    </rPh>
    <phoneticPr fontId="3"/>
  </si>
  <si>
    <t>BBQ盛り上げ美人</t>
    <phoneticPr fontId="3"/>
  </si>
  <si>
    <t>アイビー茜</t>
    <rPh sb="4" eb="5">
      <t>アカネ</t>
    </rPh>
    <phoneticPr fontId="3"/>
  </si>
  <si>
    <t>5月</t>
    <rPh sb="1" eb="2">
      <t>ガツ</t>
    </rPh>
    <phoneticPr fontId="3"/>
  </si>
  <si>
    <t>5月15日</t>
    <rPh sb="1" eb="2">
      <t>ガツ</t>
    </rPh>
    <rPh sb="4" eb="5">
      <t>ニチ</t>
    </rPh>
    <phoneticPr fontId="3"/>
  </si>
  <si>
    <t>浮気防止グッズ</t>
    <rPh sb="0" eb="2">
      <t>ウワキ</t>
    </rPh>
    <rPh sb="2" eb="4">
      <t>ボウシ</t>
    </rPh>
    <phoneticPr fontId="3"/>
  </si>
  <si>
    <t>ＳＯＲＡ</t>
    <phoneticPr fontId="3"/>
  </si>
  <si>
    <t>予定</t>
    <rPh sb="0" eb="2">
      <t>ヨテイ</t>
    </rPh>
    <phoneticPr fontId="3"/>
  </si>
  <si>
    <t>月末</t>
    <rPh sb="0" eb="2">
      <t>ゲツマツ</t>
    </rPh>
    <phoneticPr fontId="3"/>
  </si>
  <si>
    <t>乳首に黒ずみ</t>
    <rPh sb="0" eb="2">
      <t>チクビ</t>
    </rPh>
    <rPh sb="3" eb="4">
      <t>クロ</t>
    </rPh>
    <phoneticPr fontId="3"/>
  </si>
  <si>
    <t>村山ひろと</t>
    <rPh sb="0" eb="2">
      <t>ムラヤマ</t>
    </rPh>
    <phoneticPr fontId="3"/>
  </si>
  <si>
    <t>月華</t>
    <rPh sb="0" eb="1">
      <t>ツキ</t>
    </rPh>
    <rPh sb="1" eb="2">
      <t>ハナ</t>
    </rPh>
    <phoneticPr fontId="3"/>
  </si>
  <si>
    <t>スピリチュアル</t>
    <phoneticPr fontId="3"/>
  </si>
  <si>
    <t>バイオリズム</t>
    <phoneticPr fontId="3"/>
  </si>
  <si>
    <t>メイク崩れ</t>
    <rPh sb="3" eb="4">
      <t>クズ</t>
    </rPh>
    <phoneticPr fontId="3"/>
  </si>
  <si>
    <t>小泉茉莉花</t>
    <rPh sb="0" eb="2">
      <t>コイズミ</t>
    </rPh>
    <rPh sb="2" eb="5">
      <t>マリカ</t>
    </rPh>
    <phoneticPr fontId="3"/>
  </si>
  <si>
    <t>タロット</t>
    <phoneticPr fontId="3"/>
  </si>
  <si>
    <t>梅雨ヘア</t>
    <rPh sb="0" eb="2">
      <t>ツユ</t>
    </rPh>
    <phoneticPr fontId="3"/>
  </si>
  <si>
    <t>5月16日</t>
    <rPh sb="1" eb="2">
      <t>ガツ</t>
    </rPh>
    <rPh sb="4" eb="5">
      <t>ニチ</t>
    </rPh>
    <phoneticPr fontId="3"/>
  </si>
  <si>
    <t>桜井結衣</t>
    <rPh sb="0" eb="2">
      <t>サクライ</t>
    </rPh>
    <rPh sb="2" eb="4">
      <t>ユイ</t>
    </rPh>
    <phoneticPr fontId="3"/>
  </si>
  <si>
    <t>フェロモン女子</t>
    <rPh sb="5" eb="7">
      <t>ジョシ</t>
    </rPh>
    <phoneticPr fontId="3"/>
  </si>
  <si>
    <t>運命婚風水</t>
    <rPh sb="0" eb="2">
      <t>ウンメイ</t>
    </rPh>
    <rPh sb="2" eb="3">
      <t>コン</t>
    </rPh>
    <rPh sb="3" eb="5">
      <t>フウスイ</t>
    </rPh>
    <phoneticPr fontId="3"/>
  </si>
  <si>
    <t>浜田ブリトニー</t>
    <rPh sb="0" eb="2">
      <t>ハマダ</t>
    </rPh>
    <phoneticPr fontId="3"/>
  </si>
  <si>
    <t>7本目</t>
    <rPh sb="1" eb="2">
      <t>ホン</t>
    </rPh>
    <rPh sb="2" eb="3">
      <t>メ</t>
    </rPh>
    <phoneticPr fontId="3"/>
  </si>
  <si>
    <t>8本目</t>
    <rPh sb="1" eb="2">
      <t>ホン</t>
    </rPh>
    <rPh sb="2" eb="3">
      <t>メ</t>
    </rPh>
    <phoneticPr fontId="3"/>
  </si>
  <si>
    <t>5月19日</t>
    <rPh sb="1" eb="2">
      <t>ガツ</t>
    </rPh>
    <rPh sb="4" eb="5">
      <t>ニチ</t>
    </rPh>
    <phoneticPr fontId="3"/>
  </si>
  <si>
    <t>浮気相手</t>
    <rPh sb="0" eb="2">
      <t>ウワキ</t>
    </rPh>
    <rPh sb="2" eb="4">
      <t>アイテ</t>
    </rPh>
    <phoneticPr fontId="3"/>
  </si>
  <si>
    <t>梅雨時期お守りカラー</t>
    <phoneticPr fontId="3"/>
  </si>
  <si>
    <t>樹乃</t>
    <rPh sb="0" eb="1">
      <t>ジュ</t>
    </rPh>
    <rPh sb="1" eb="2">
      <t>ノ</t>
    </rPh>
    <phoneticPr fontId="3"/>
  </si>
  <si>
    <t>歪み</t>
    <rPh sb="0" eb="1">
      <t>ユガ</t>
    </rPh>
    <phoneticPr fontId="3"/>
  </si>
  <si>
    <t>夏前に気になるアンダーヘアー事情。お手入れ方法を教えます</t>
    <phoneticPr fontId="3"/>
  </si>
  <si>
    <t>三平</t>
    <rPh sb="0" eb="2">
      <t>サンペイ</t>
    </rPh>
    <phoneticPr fontId="3"/>
  </si>
  <si>
    <t>5月20日</t>
    <rPh sb="1" eb="2">
      <t>ガツ</t>
    </rPh>
    <rPh sb="4" eb="5">
      <t>ニチ</t>
    </rPh>
    <phoneticPr fontId="3"/>
  </si>
  <si>
    <t>高学歴女子合コン</t>
    <phoneticPr fontId="3"/>
  </si>
  <si>
    <t>姫野ケイ</t>
    <rPh sb="0" eb="2">
      <t>ヒメノ</t>
    </rPh>
    <phoneticPr fontId="3"/>
  </si>
  <si>
    <t>5月21日</t>
    <rPh sb="1" eb="2">
      <t>ガツ</t>
    </rPh>
    <rPh sb="4" eb="5">
      <t>ニチ</t>
    </rPh>
    <phoneticPr fontId="3"/>
  </si>
  <si>
    <t>一色でも目元輝くアシャドウのポイント</t>
    <phoneticPr fontId="3"/>
  </si>
  <si>
    <t>齋藤友快</t>
    <rPh sb="0" eb="2">
      <t>サイトウ</t>
    </rPh>
    <rPh sb="2" eb="3">
      <t>トモ</t>
    </rPh>
    <rPh sb="3" eb="4">
      <t>カイ</t>
    </rPh>
    <phoneticPr fontId="3"/>
  </si>
  <si>
    <t>バイオリズム</t>
    <phoneticPr fontId="3"/>
  </si>
  <si>
    <t>5月22日</t>
    <rPh sb="1" eb="2">
      <t>ガツ</t>
    </rPh>
    <rPh sb="4" eb="5">
      <t>ニチ</t>
    </rPh>
    <phoneticPr fontId="3"/>
  </si>
  <si>
    <t>同棲</t>
    <rPh sb="0" eb="2">
      <t>ドウセイ</t>
    </rPh>
    <phoneticPr fontId="3"/>
  </si>
  <si>
    <t>さばかん</t>
    <phoneticPr fontId="3"/>
  </si>
  <si>
    <t>きのこ</t>
    <phoneticPr fontId="3"/>
  </si>
  <si>
    <t>マヤ</t>
    <phoneticPr fontId="3"/>
  </si>
  <si>
    <t>数野ギータ</t>
    <rPh sb="0" eb="2">
      <t>カズノ</t>
    </rPh>
    <phoneticPr fontId="3"/>
  </si>
  <si>
    <t>5月23日</t>
    <rPh sb="1" eb="2">
      <t>ガツ</t>
    </rPh>
    <rPh sb="4" eb="5">
      <t>ニチ</t>
    </rPh>
    <phoneticPr fontId="3"/>
  </si>
  <si>
    <t>一之瀬水希</t>
    <rPh sb="0" eb="3">
      <t>イチノセ</t>
    </rPh>
    <rPh sb="3" eb="4">
      <t>ミズ</t>
    </rPh>
    <rPh sb="4" eb="5">
      <t>キ</t>
    </rPh>
    <phoneticPr fontId="3"/>
  </si>
  <si>
    <t>占いにいってみよう</t>
    <rPh sb="0" eb="1">
      <t>ウラナ</t>
    </rPh>
    <phoneticPr fontId="3"/>
  </si>
  <si>
    <t>ノンシリコン</t>
    <phoneticPr fontId="3"/>
  </si>
  <si>
    <t>神社仏閣</t>
    <rPh sb="0" eb="2">
      <t>ジンジャ</t>
    </rPh>
    <rPh sb="2" eb="4">
      <t>ブッカク</t>
    </rPh>
    <phoneticPr fontId="3"/>
  </si>
  <si>
    <t>桜田ケイ</t>
    <rPh sb="0" eb="2">
      <t>サクラダ</t>
    </rPh>
    <phoneticPr fontId="3"/>
  </si>
  <si>
    <t>男子が嫌いな</t>
    <rPh sb="0" eb="2">
      <t>ダンシ</t>
    </rPh>
    <rPh sb="3" eb="4">
      <t>キラ</t>
    </rPh>
    <phoneticPr fontId="3"/>
  </si>
  <si>
    <t>パワースポット</t>
    <phoneticPr fontId="3"/>
  </si>
  <si>
    <t>夏バテを予防する手軽なフルーツ・６選</t>
    <phoneticPr fontId="3"/>
  </si>
  <si>
    <t>マダム晴子</t>
    <rPh sb="3" eb="5">
      <t>ハルコ</t>
    </rPh>
    <phoneticPr fontId="3"/>
  </si>
  <si>
    <t>5月26日</t>
    <rPh sb="1" eb="2">
      <t>ガツ</t>
    </rPh>
    <rPh sb="4" eb="5">
      <t>ニチ</t>
    </rPh>
    <phoneticPr fontId="3"/>
  </si>
  <si>
    <t>水谷奏音</t>
    <rPh sb="0" eb="2">
      <t>ミズタニ</t>
    </rPh>
    <rPh sb="2" eb="3">
      <t>ソウ</t>
    </rPh>
    <rPh sb="3" eb="4">
      <t>オト</t>
    </rPh>
    <phoneticPr fontId="3"/>
  </si>
  <si>
    <t>法令線</t>
    <rPh sb="0" eb="2">
      <t>ホウレイ</t>
    </rPh>
    <rPh sb="2" eb="3">
      <t>セン</t>
    </rPh>
    <phoneticPr fontId="3"/>
  </si>
  <si>
    <t>田中愛</t>
    <rPh sb="0" eb="2">
      <t>タナカ</t>
    </rPh>
    <rPh sb="2" eb="3">
      <t>アイ</t>
    </rPh>
    <phoneticPr fontId="3"/>
  </si>
  <si>
    <t>桜井結衣</t>
    <rPh sb="0" eb="2">
      <t>サクライ</t>
    </rPh>
    <rPh sb="2" eb="4">
      <t>ユイ</t>
    </rPh>
    <phoneticPr fontId="3"/>
  </si>
  <si>
    <t>すぐにでも</t>
    <phoneticPr fontId="3"/>
  </si>
  <si>
    <t>梶原まさゆめ</t>
    <rPh sb="0" eb="2">
      <t>カジワラ</t>
    </rPh>
    <phoneticPr fontId="3"/>
  </si>
  <si>
    <t>7月からお休み</t>
    <rPh sb="1" eb="2">
      <t>ガツ</t>
    </rPh>
    <rPh sb="5" eb="6">
      <t>ヤス</t>
    </rPh>
    <phoneticPr fontId="3"/>
  </si>
  <si>
    <t>整形</t>
    <rPh sb="0" eb="2">
      <t>セイケイ</t>
    </rPh>
    <phoneticPr fontId="3"/>
  </si>
  <si>
    <t>休息、活動モードを切り替える、朝昼夜の時間帯別アロマ</t>
    <phoneticPr fontId="3"/>
  </si>
  <si>
    <t>土田香織</t>
    <rPh sb="0" eb="2">
      <t>ツチダ</t>
    </rPh>
    <rPh sb="2" eb="4">
      <t>カオリ</t>
    </rPh>
    <phoneticPr fontId="3"/>
  </si>
  <si>
    <t>ツキ占い40回</t>
    <rPh sb="2" eb="3">
      <t>ウラナ</t>
    </rPh>
    <rPh sb="6" eb="7">
      <t>カイ</t>
    </rPh>
    <phoneticPr fontId="3"/>
  </si>
  <si>
    <t>占い師から見た「恋愛で上手く行かない人」の四大特徴</t>
    <phoneticPr fontId="3"/>
  </si>
  <si>
    <t>タバコ</t>
    <phoneticPr fontId="3"/>
  </si>
  <si>
    <t>神崎桃子</t>
    <rPh sb="0" eb="2">
      <t>カンザキ</t>
    </rPh>
    <rPh sb="2" eb="4">
      <t>モモコ</t>
    </rPh>
    <phoneticPr fontId="3"/>
  </si>
  <si>
    <t>また会ってみたいな</t>
    <rPh sb="2" eb="3">
      <t>ア</t>
    </rPh>
    <phoneticPr fontId="3"/>
  </si>
  <si>
    <t>米村亜希子</t>
    <rPh sb="0" eb="2">
      <t>ヨネムラ</t>
    </rPh>
    <rPh sb="2" eb="5">
      <t>アキコ</t>
    </rPh>
    <phoneticPr fontId="3"/>
  </si>
  <si>
    <t>コールドドリンク</t>
    <phoneticPr fontId="3"/>
  </si>
  <si>
    <t>寂しい時のツイート</t>
    <rPh sb="0" eb="1">
      <t>サミ</t>
    </rPh>
    <rPh sb="3" eb="4">
      <t>トキ</t>
    </rPh>
    <phoneticPr fontId="3"/>
  </si>
  <si>
    <t>5月27日</t>
    <rPh sb="1" eb="2">
      <t>ガツ</t>
    </rPh>
    <rPh sb="4" eb="5">
      <t>ニチ</t>
    </rPh>
    <phoneticPr fontId="3"/>
  </si>
  <si>
    <t>バイオリズム占い4回目</t>
    <phoneticPr fontId="3"/>
  </si>
  <si>
    <t>GMO-AP</t>
    <phoneticPr fontId="3"/>
  </si>
  <si>
    <t>GMO-AP IDEA</t>
    <phoneticPr fontId="3"/>
  </si>
  <si>
    <t>1万PV保証30万</t>
    <rPh sb="1" eb="2">
      <t>マン</t>
    </rPh>
    <rPh sb="4" eb="6">
      <t>ホショウ</t>
    </rPh>
    <rPh sb="8" eb="9">
      <t>マン</t>
    </rPh>
    <phoneticPr fontId="3"/>
  </si>
  <si>
    <t>レップ手数料30％</t>
    <rPh sb="3" eb="6">
      <t>テスウリョウ</t>
    </rPh>
    <phoneticPr fontId="3"/>
  </si>
  <si>
    <t>丸田みわ子</t>
    <rPh sb="0" eb="2">
      <t>マルタ</t>
    </rPh>
    <rPh sb="4" eb="5">
      <t>コ</t>
    </rPh>
    <phoneticPr fontId="3"/>
  </si>
  <si>
    <t>梅雨むくみ</t>
    <rPh sb="0" eb="2">
      <t>ツユ</t>
    </rPh>
    <phoneticPr fontId="3"/>
  </si>
  <si>
    <t>体臭</t>
    <rPh sb="0" eb="2">
      <t>タイシュウ</t>
    </rPh>
    <phoneticPr fontId="3"/>
  </si>
  <si>
    <t>5月28日</t>
    <rPh sb="1" eb="2">
      <t>ガツ</t>
    </rPh>
    <rPh sb="4" eb="5">
      <t>ニチ</t>
    </rPh>
    <phoneticPr fontId="3"/>
  </si>
  <si>
    <t>ドキっとする仕草</t>
    <rPh sb="6" eb="8">
      <t>シグサ</t>
    </rPh>
    <phoneticPr fontId="3"/>
  </si>
  <si>
    <t>２０１４年後半運人生の選択占い</t>
    <phoneticPr fontId="3"/>
  </si>
  <si>
    <t>小泉茉莉花</t>
    <rPh sb="0" eb="2">
      <t>コイズミ</t>
    </rPh>
    <rPh sb="2" eb="5">
      <t>マリカ</t>
    </rPh>
    <phoneticPr fontId="3"/>
  </si>
  <si>
    <t>彼の家でのお泊まり</t>
    <phoneticPr fontId="3"/>
  </si>
  <si>
    <t>姫野ケイ</t>
    <rPh sb="0" eb="2">
      <t>ヒメノ</t>
    </rPh>
    <phoneticPr fontId="3"/>
  </si>
  <si>
    <t>橘つぐみ</t>
    <rPh sb="0" eb="1">
      <t>タチバナ</t>
    </rPh>
    <phoneticPr fontId="3"/>
  </si>
  <si>
    <t>寺村優太</t>
    <rPh sb="0" eb="2">
      <t>テラムラ</t>
    </rPh>
    <rPh sb="2" eb="4">
      <t>ユウタ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</si>
</sst>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5" formatCode="&quot;¥&quot;#,##0;&quot;¥&quot;\-#,##0"/>
    <numFmt numFmtId="6" formatCode="&quot;¥&quot;#,##0;[Red]&quot;¥&quot;\-#,##0"/>
    <numFmt numFmtId="42" formatCode="_ &quot;¥&quot;* #,##0_ ;_ &quot;¥&quot;* \-#,##0_ ;_ &quot;¥&quot;* &quot;-&quot;_ ;_ @_ "/>
    <numFmt numFmtId="176" formatCode="&quot;¥&quot;#,##0_);[Red]\(&quot;¥&quot;#,##0\)"/>
    <numFmt numFmtId="177" formatCode="0_);[Red]\(0\)"/>
  </numFmts>
  <fonts count="6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9"/>
      <color theme="1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sz val="9"/>
      <color theme="1"/>
      <name val="ＭＳ Ｐゴシック"/>
      <family val="3"/>
      <charset val="128"/>
      <scheme val="minor"/>
    </font>
    <font>
      <sz val="8"/>
      <color theme="1"/>
      <name val="ＭＳ Ｐゴシック"/>
      <family val="3"/>
      <charset val="128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6" fontId="1" fillId="0" borderId="0" applyFont="0" applyFill="0" applyBorder="0" applyAlignment="0" applyProtection="0">
      <alignment vertical="center"/>
    </xf>
  </cellStyleXfs>
  <cellXfs count="155"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0" xfId="0" applyFont="1">
      <alignment vertical="center"/>
    </xf>
    <xf numFmtId="6" fontId="4" fillId="0" borderId="0" xfId="2" applyFont="1">
      <alignment vertical="center"/>
    </xf>
    <xf numFmtId="0" fontId="4" fillId="0" borderId="0" xfId="0" applyFont="1" applyAlignment="1">
      <alignment vertical="center" wrapText="1" shrinkToFit="1"/>
    </xf>
    <xf numFmtId="49" fontId="4" fillId="0" borderId="0" xfId="0" applyNumberFormat="1" applyFont="1">
      <alignment vertical="center"/>
    </xf>
    <xf numFmtId="0" fontId="4" fillId="2" borderId="1" xfId="0" applyFont="1" applyFill="1" applyBorder="1">
      <alignment vertical="center"/>
    </xf>
    <xf numFmtId="6" fontId="4" fillId="2" borderId="1" xfId="2" applyFont="1" applyFill="1" applyBorder="1">
      <alignment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 shrinkToFit="1"/>
    </xf>
    <xf numFmtId="49" fontId="4" fillId="2" borderId="1" xfId="0" applyNumberFormat="1" applyFont="1" applyFill="1" applyBorder="1" applyAlignment="1">
      <alignment horizontal="center" vertical="center"/>
    </xf>
    <xf numFmtId="0" fontId="4" fillId="0" borderId="1" xfId="0" applyFont="1" applyBorder="1">
      <alignment vertical="center"/>
    </xf>
    <xf numFmtId="0" fontId="4" fillId="3" borderId="1" xfId="0" applyFont="1" applyFill="1" applyBorder="1">
      <alignment vertical="center"/>
    </xf>
    <xf numFmtId="6" fontId="4" fillId="3" borderId="1" xfId="2" applyFont="1" applyFill="1" applyBorder="1">
      <alignment vertical="center"/>
    </xf>
    <xf numFmtId="38" fontId="4" fillId="3" borderId="1" xfId="1" applyFont="1" applyFill="1" applyBorder="1">
      <alignment vertical="center"/>
    </xf>
    <xf numFmtId="6" fontId="4" fillId="0" borderId="1" xfId="2" applyFont="1" applyBorder="1">
      <alignment vertical="center"/>
    </xf>
    <xf numFmtId="49" fontId="4" fillId="0" borderId="1" xfId="0" applyNumberFormat="1" applyFont="1" applyBorder="1">
      <alignment vertical="center"/>
    </xf>
    <xf numFmtId="38" fontId="4" fillId="0" borderId="1" xfId="1" applyFont="1" applyBorder="1">
      <alignment vertical="center"/>
    </xf>
    <xf numFmtId="38" fontId="4" fillId="0" borderId="0" xfId="1" applyFont="1">
      <alignment vertical="center"/>
    </xf>
    <xf numFmtId="6" fontId="4" fillId="0" borderId="2" xfId="2" applyFont="1" applyBorder="1">
      <alignment vertical="center"/>
    </xf>
    <xf numFmtId="0" fontId="4" fillId="0" borderId="3" xfId="0" applyFont="1" applyBorder="1">
      <alignment vertical="center"/>
    </xf>
    <xf numFmtId="0" fontId="4" fillId="3" borderId="3" xfId="0" applyFont="1" applyFill="1" applyBorder="1">
      <alignment vertical="center"/>
    </xf>
    <xf numFmtId="6" fontId="4" fillId="3" borderId="3" xfId="2" applyFont="1" applyFill="1" applyBorder="1">
      <alignment vertical="center"/>
    </xf>
    <xf numFmtId="38" fontId="4" fillId="3" borderId="3" xfId="1" applyFont="1" applyFill="1" applyBorder="1">
      <alignment vertical="center"/>
    </xf>
    <xf numFmtId="38" fontId="4" fillId="0" borderId="3" xfId="1" applyFont="1" applyBorder="1">
      <alignment vertical="center"/>
    </xf>
    <xf numFmtId="38" fontId="4" fillId="0" borderId="0" xfId="1" applyFont="1" applyBorder="1">
      <alignment vertical="center"/>
    </xf>
    <xf numFmtId="0" fontId="4" fillId="0" borderId="1" xfId="0" applyFont="1" applyBorder="1" applyAlignment="1">
      <alignment vertical="center" wrapText="1" shrinkToFit="1"/>
    </xf>
    <xf numFmtId="0" fontId="4" fillId="0" borderId="1" xfId="0" applyFont="1" applyBorder="1" applyAlignment="1">
      <alignment vertical="center" wrapText="1"/>
    </xf>
    <xf numFmtId="0" fontId="5" fillId="3" borderId="1" xfId="0" applyFont="1" applyFill="1" applyBorder="1">
      <alignment vertical="center"/>
    </xf>
    <xf numFmtId="56" fontId="4" fillId="0" borderId="1" xfId="0" applyNumberFormat="1" applyFont="1" applyBorder="1">
      <alignment vertical="center"/>
    </xf>
    <xf numFmtId="0" fontId="4" fillId="0" borderId="0" xfId="2" applyNumberFormat="1" applyFont="1">
      <alignment vertical="center"/>
    </xf>
    <xf numFmtId="0" fontId="4" fillId="2" borderId="1" xfId="2" applyNumberFormat="1" applyFont="1" applyFill="1" applyBorder="1">
      <alignment vertical="center"/>
    </xf>
    <xf numFmtId="0" fontId="4" fillId="0" borderId="1" xfId="2" applyNumberFormat="1" applyFont="1" applyBorder="1">
      <alignment vertical="center"/>
    </xf>
    <xf numFmtId="0" fontId="4" fillId="0" borderId="0" xfId="1" applyNumberFormat="1" applyFont="1" applyBorder="1">
      <alignment vertical="center"/>
    </xf>
    <xf numFmtId="0" fontId="4" fillId="0" borderId="1" xfId="1" applyNumberFormat="1" applyFont="1" applyBorder="1">
      <alignment vertical="center"/>
    </xf>
    <xf numFmtId="0" fontId="4" fillId="0" borderId="1" xfId="2" applyNumberFormat="1" applyFont="1" applyBorder="1" applyAlignment="1">
      <alignment horizontal="right" vertical="center"/>
    </xf>
    <xf numFmtId="0" fontId="4" fillId="0" borderId="1" xfId="1" applyNumberFormat="1" applyFont="1" applyBorder="1" applyAlignment="1">
      <alignment horizontal="right" vertical="center"/>
    </xf>
    <xf numFmtId="6" fontId="4" fillId="0" borderId="4" xfId="2" applyFont="1" applyBorder="1">
      <alignment vertical="center"/>
    </xf>
    <xf numFmtId="56" fontId="4" fillId="0" borderId="0" xfId="0" applyNumberFormat="1" applyFont="1" applyBorder="1">
      <alignment vertical="center"/>
    </xf>
    <xf numFmtId="0" fontId="4" fillId="0" borderId="0" xfId="0" applyFont="1" applyBorder="1" applyAlignment="1">
      <alignment vertical="center" wrapText="1"/>
    </xf>
    <xf numFmtId="0" fontId="4" fillId="0" borderId="0" xfId="0" applyFont="1" applyBorder="1">
      <alignment vertical="center"/>
    </xf>
    <xf numFmtId="0" fontId="4" fillId="4" borderId="1" xfId="0" applyFont="1" applyFill="1" applyBorder="1">
      <alignment vertical="center"/>
    </xf>
    <xf numFmtId="0" fontId="4" fillId="3" borderId="0" xfId="0" applyFont="1" applyFill="1" applyBorder="1" applyAlignment="1">
      <alignment horizontal="center" vertical="center" wrapText="1" shrinkToFit="1"/>
    </xf>
    <xf numFmtId="56" fontId="4" fillId="0" borderId="1" xfId="0" applyNumberFormat="1" applyFont="1" applyBorder="1" applyAlignment="1">
      <alignment vertical="center" wrapText="1"/>
    </xf>
    <xf numFmtId="3" fontId="4" fillId="0" borderId="1" xfId="0" applyNumberFormat="1" applyFont="1" applyBorder="1">
      <alignment vertical="center"/>
    </xf>
    <xf numFmtId="0" fontId="4" fillId="0" borderId="1" xfId="0" applyFont="1" applyBorder="1" applyAlignment="1">
      <alignment horizontal="left" vertical="center"/>
    </xf>
    <xf numFmtId="0" fontId="4" fillId="0" borderId="0" xfId="2" applyNumberFormat="1" applyFont="1" applyBorder="1">
      <alignment vertical="center"/>
    </xf>
    <xf numFmtId="6" fontId="4" fillId="0" borderId="0" xfId="2" applyFont="1" applyBorder="1">
      <alignment vertical="center"/>
    </xf>
    <xf numFmtId="0" fontId="4" fillId="0" borderId="0" xfId="0" applyFont="1" applyAlignment="1">
      <alignment horizontal="left" vertical="center" wrapText="1" shrinkToFit="1"/>
    </xf>
    <xf numFmtId="0" fontId="4" fillId="2" borderId="1" xfId="0" applyFont="1" applyFill="1" applyBorder="1" applyAlignment="1">
      <alignment horizontal="left" vertical="center" wrapText="1" shrinkToFit="1"/>
    </xf>
    <xf numFmtId="56" fontId="4" fillId="0" borderId="1" xfId="0" applyNumberFormat="1" applyFont="1" applyBorder="1" applyAlignment="1">
      <alignment horizontal="left" vertical="center"/>
    </xf>
    <xf numFmtId="56" fontId="4" fillId="5" borderId="1" xfId="0" applyNumberFormat="1" applyFont="1" applyFill="1" applyBorder="1" applyAlignment="1">
      <alignment horizontal="left" vertical="center"/>
    </xf>
    <xf numFmtId="56" fontId="4" fillId="5" borderId="1" xfId="0" applyNumberFormat="1" applyFont="1" applyFill="1" applyBorder="1">
      <alignment vertical="center"/>
    </xf>
    <xf numFmtId="0" fontId="4" fillId="5" borderId="1" xfId="0" applyFont="1" applyFill="1" applyBorder="1">
      <alignment vertical="center"/>
    </xf>
    <xf numFmtId="0" fontId="4" fillId="3" borderId="0" xfId="0" applyFont="1" applyFill="1" applyBorder="1">
      <alignment vertical="center"/>
    </xf>
    <xf numFmtId="6" fontId="4" fillId="3" borderId="0" xfId="2" applyFont="1" applyFill="1" applyBorder="1">
      <alignment vertical="center"/>
    </xf>
    <xf numFmtId="38" fontId="4" fillId="3" borderId="0" xfId="1" applyFont="1" applyFill="1" applyBorder="1">
      <alignment vertical="center"/>
    </xf>
    <xf numFmtId="0" fontId="4" fillId="0" borderId="0" xfId="0" applyNumberFormat="1" applyFont="1" applyAlignment="1">
      <alignment vertical="center" wrapText="1" shrinkToFit="1"/>
    </xf>
    <xf numFmtId="0" fontId="4" fillId="0" borderId="1" xfId="0" applyNumberFormat="1" applyFont="1" applyBorder="1">
      <alignment vertical="center"/>
    </xf>
    <xf numFmtId="0" fontId="4" fillId="0" borderId="1" xfId="0" applyNumberFormat="1" applyFont="1" applyBorder="1" applyAlignment="1">
      <alignment vertical="center" wrapText="1"/>
    </xf>
    <xf numFmtId="0" fontId="4" fillId="0" borderId="1" xfId="0" applyNumberFormat="1" applyFont="1" applyBorder="1" applyAlignment="1">
      <alignment vertical="center" wrapText="1" shrinkToFit="1"/>
    </xf>
    <xf numFmtId="0" fontId="4" fillId="6" borderId="1" xfId="0" applyNumberFormat="1" applyFont="1" applyFill="1" applyBorder="1">
      <alignment vertical="center"/>
    </xf>
    <xf numFmtId="0" fontId="4" fillId="6" borderId="1" xfId="0" applyNumberFormat="1" applyFont="1" applyFill="1" applyBorder="1" applyAlignment="1">
      <alignment horizontal="center" vertical="center" wrapText="1" shrinkToFit="1"/>
    </xf>
    <xf numFmtId="0" fontId="4" fillId="4" borderId="6" xfId="0" applyFont="1" applyFill="1" applyBorder="1">
      <alignment vertical="center"/>
    </xf>
    <xf numFmtId="56" fontId="4" fillId="0" borderId="6" xfId="0" applyNumberFormat="1" applyFont="1" applyBorder="1">
      <alignment vertical="center"/>
    </xf>
    <xf numFmtId="0" fontId="4" fillId="0" borderId="6" xfId="0" applyFont="1" applyBorder="1">
      <alignment vertical="center"/>
    </xf>
    <xf numFmtId="0" fontId="4" fillId="3" borderId="6" xfId="0" applyFont="1" applyFill="1" applyBorder="1" applyAlignment="1">
      <alignment horizontal="center" vertical="center" wrapText="1" shrinkToFit="1"/>
    </xf>
    <xf numFmtId="0" fontId="4" fillId="0" borderId="0" xfId="0" applyFont="1" applyBorder="1" applyAlignment="1">
      <alignment vertical="center" wrapText="1" shrinkToFit="1"/>
    </xf>
    <xf numFmtId="0" fontId="4" fillId="0" borderId="0" xfId="2" applyNumberFormat="1" applyFont="1" applyAlignment="1">
      <alignment horizontal="right" vertical="center"/>
    </xf>
    <xf numFmtId="0" fontId="4" fillId="2" borderId="1" xfId="2" applyNumberFormat="1" applyFont="1" applyFill="1" applyBorder="1" applyAlignment="1">
      <alignment horizontal="right" vertical="center"/>
    </xf>
    <xf numFmtId="0" fontId="4" fillId="0" borderId="0" xfId="1" applyNumberFormat="1" applyFont="1" applyBorder="1" applyAlignment="1">
      <alignment horizontal="right" vertical="center"/>
    </xf>
    <xf numFmtId="0" fontId="4" fillId="0" borderId="0" xfId="2" applyNumberFormat="1" applyFont="1" applyBorder="1" applyAlignment="1">
      <alignment horizontal="right" vertical="center"/>
    </xf>
    <xf numFmtId="0" fontId="2" fillId="0" borderId="0" xfId="0" applyFont="1" applyAlignment="1">
      <alignment horizontal="right" vertical="center" wrapText="1"/>
    </xf>
    <xf numFmtId="0" fontId="4" fillId="0" borderId="0" xfId="0" applyFont="1" applyAlignment="1">
      <alignment horizontal="right" vertical="center" wrapText="1"/>
    </xf>
    <xf numFmtId="38" fontId="4" fillId="0" borderId="0" xfId="1" applyFont="1" applyAlignment="1">
      <alignment horizontal="right" vertical="center" wrapText="1"/>
    </xf>
    <xf numFmtId="56" fontId="4" fillId="0" borderId="5" xfId="0" applyNumberFormat="1" applyFont="1" applyBorder="1">
      <alignment vertical="center"/>
    </xf>
    <xf numFmtId="0" fontId="4" fillId="6" borderId="1" xfId="0" applyFont="1" applyFill="1" applyBorder="1" applyAlignment="1">
      <alignment horizontal="center" vertical="center" wrapText="1" shrinkToFit="1"/>
    </xf>
    <xf numFmtId="56" fontId="4" fillId="6" borderId="1" xfId="0" applyNumberFormat="1" applyFont="1" applyFill="1" applyBorder="1">
      <alignment vertical="center"/>
    </xf>
    <xf numFmtId="0" fontId="4" fillId="6" borderId="1" xfId="0" applyFont="1" applyFill="1" applyBorder="1">
      <alignment vertical="center"/>
    </xf>
    <xf numFmtId="0" fontId="4" fillId="6" borderId="5" xfId="0" applyFont="1" applyFill="1" applyBorder="1" applyAlignment="1">
      <alignment horizontal="center" vertical="center" wrapText="1" shrinkToFit="1"/>
    </xf>
    <xf numFmtId="56" fontId="4" fillId="6" borderId="5" xfId="0" applyNumberFormat="1" applyFont="1" applyFill="1" applyBorder="1">
      <alignment vertical="center"/>
    </xf>
    <xf numFmtId="0" fontId="4" fillId="0" borderId="5" xfId="0" applyFont="1" applyBorder="1">
      <alignment vertical="center"/>
    </xf>
    <xf numFmtId="0" fontId="4" fillId="6" borderId="5" xfId="0" applyFont="1" applyFill="1" applyBorder="1">
      <alignment vertical="center"/>
    </xf>
    <xf numFmtId="42" fontId="4" fillId="0" borderId="0" xfId="0" applyNumberFormat="1" applyFont="1" applyAlignment="1">
      <alignment vertical="center" wrapText="1" shrinkToFit="1"/>
    </xf>
    <xf numFmtId="42" fontId="4" fillId="6" borderId="5" xfId="0" applyNumberFormat="1" applyFont="1" applyFill="1" applyBorder="1" applyAlignment="1">
      <alignment horizontal="center" vertical="center" wrapText="1" shrinkToFit="1"/>
    </xf>
    <xf numFmtId="42" fontId="4" fillId="0" borderId="5" xfId="0" applyNumberFormat="1" applyFont="1" applyBorder="1">
      <alignment vertical="center"/>
    </xf>
    <xf numFmtId="42" fontId="4" fillId="6" borderId="5" xfId="0" applyNumberFormat="1" applyFont="1" applyFill="1" applyBorder="1">
      <alignment vertical="center"/>
    </xf>
    <xf numFmtId="56" fontId="4" fillId="0" borderId="1" xfId="0" applyNumberFormat="1" applyFont="1" applyBorder="1" applyAlignment="1">
      <alignment horizontal="left" vertical="center" wrapText="1"/>
    </xf>
    <xf numFmtId="0" fontId="4" fillId="0" borderId="0" xfId="0" applyNumberFormat="1" applyFont="1" applyBorder="1" applyAlignment="1">
      <alignment vertical="center" wrapText="1" shrinkToFit="1"/>
    </xf>
    <xf numFmtId="56" fontId="4" fillId="6" borderId="1" xfId="0" applyNumberFormat="1" applyFont="1" applyFill="1" applyBorder="1" applyAlignment="1">
      <alignment horizontal="left" vertical="center"/>
    </xf>
    <xf numFmtId="42" fontId="4" fillId="0" borderId="0" xfId="0" applyNumberFormat="1" applyFont="1">
      <alignment vertical="center"/>
    </xf>
    <xf numFmtId="0" fontId="4" fillId="7" borderId="1" xfId="0" applyFont="1" applyFill="1" applyBorder="1">
      <alignment vertical="center"/>
    </xf>
    <xf numFmtId="6" fontId="4" fillId="7" borderId="1" xfId="2" applyFont="1" applyFill="1" applyBorder="1">
      <alignment vertical="center"/>
    </xf>
    <xf numFmtId="38" fontId="4" fillId="7" borderId="1" xfId="1" applyFont="1" applyFill="1" applyBorder="1">
      <alignment vertical="center"/>
    </xf>
    <xf numFmtId="0" fontId="4" fillId="7" borderId="1" xfId="2" applyNumberFormat="1" applyFont="1" applyFill="1" applyBorder="1">
      <alignment vertical="center"/>
    </xf>
    <xf numFmtId="0" fontId="4" fillId="8" borderId="1" xfId="0" applyFont="1" applyFill="1" applyBorder="1">
      <alignment vertical="center"/>
    </xf>
    <xf numFmtId="6" fontId="4" fillId="8" borderId="1" xfId="2" applyFont="1" applyFill="1" applyBorder="1">
      <alignment vertical="center"/>
    </xf>
    <xf numFmtId="38" fontId="4" fillId="8" borderId="1" xfId="1" applyFont="1" applyFill="1" applyBorder="1">
      <alignment vertical="center"/>
    </xf>
    <xf numFmtId="0" fontId="4" fillId="8" borderId="1" xfId="2" applyNumberFormat="1" applyFont="1" applyFill="1" applyBorder="1">
      <alignment vertical="center"/>
    </xf>
    <xf numFmtId="6" fontId="4" fillId="0" borderId="0" xfId="2" applyFont="1" applyFill="1" applyBorder="1">
      <alignment vertical="center"/>
    </xf>
    <xf numFmtId="0" fontId="4" fillId="0" borderId="5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56" fontId="4" fillId="0" borderId="1" xfId="2" applyNumberFormat="1" applyFont="1" applyBorder="1">
      <alignment vertical="center"/>
    </xf>
    <xf numFmtId="5" fontId="4" fillId="0" borderId="1" xfId="2" applyNumberFormat="1" applyFont="1" applyBorder="1">
      <alignment vertical="center"/>
    </xf>
    <xf numFmtId="0" fontId="4" fillId="0" borderId="1" xfId="0" applyFont="1" applyFill="1" applyBorder="1">
      <alignment vertical="center"/>
    </xf>
    <xf numFmtId="6" fontId="4" fillId="0" borderId="1" xfId="2" applyFont="1" applyFill="1" applyBorder="1">
      <alignment vertical="center"/>
    </xf>
    <xf numFmtId="38" fontId="4" fillId="0" borderId="1" xfId="1" applyFont="1" applyFill="1" applyBorder="1">
      <alignment vertical="center"/>
    </xf>
    <xf numFmtId="0" fontId="4" fillId="0" borderId="1" xfId="2" applyNumberFormat="1" applyFont="1" applyFill="1" applyBorder="1">
      <alignment vertical="center"/>
    </xf>
    <xf numFmtId="6" fontId="4" fillId="0" borderId="4" xfId="2" applyFont="1" applyFill="1" applyBorder="1">
      <alignment vertical="center"/>
    </xf>
    <xf numFmtId="0" fontId="4" fillId="9" borderId="1" xfId="0" applyFont="1" applyFill="1" applyBorder="1">
      <alignment vertical="center"/>
    </xf>
    <xf numFmtId="6" fontId="4" fillId="9" borderId="1" xfId="2" applyFont="1" applyFill="1" applyBorder="1">
      <alignment vertical="center"/>
    </xf>
    <xf numFmtId="38" fontId="4" fillId="9" borderId="1" xfId="1" applyFont="1" applyFill="1" applyBorder="1">
      <alignment vertical="center"/>
    </xf>
    <xf numFmtId="6" fontId="4" fillId="9" borderId="4" xfId="2" applyFont="1" applyFill="1" applyBorder="1">
      <alignment vertical="center"/>
    </xf>
    <xf numFmtId="0" fontId="4" fillId="9" borderId="1" xfId="2" applyNumberFormat="1" applyFont="1" applyFill="1" applyBorder="1">
      <alignment vertical="center"/>
    </xf>
    <xf numFmtId="0" fontId="4" fillId="9" borderId="0" xfId="0" applyFont="1" applyFill="1" applyAlignment="1">
      <alignment horizontal="right" vertical="center" wrapText="1"/>
    </xf>
    <xf numFmtId="0" fontId="4" fillId="10" borderId="1" xfId="0" applyFont="1" applyFill="1" applyBorder="1">
      <alignment vertical="center"/>
    </xf>
    <xf numFmtId="6" fontId="4" fillId="10" borderId="1" xfId="2" applyFont="1" applyFill="1" applyBorder="1">
      <alignment vertical="center"/>
    </xf>
    <xf numFmtId="38" fontId="4" fillId="10" borderId="1" xfId="1" applyFont="1" applyFill="1" applyBorder="1">
      <alignment vertical="center"/>
    </xf>
    <xf numFmtId="0" fontId="4" fillId="10" borderId="1" xfId="2" applyNumberFormat="1" applyFont="1" applyFill="1" applyBorder="1">
      <alignment vertical="center"/>
    </xf>
    <xf numFmtId="6" fontId="4" fillId="10" borderId="4" xfId="2" applyFont="1" applyFill="1" applyBorder="1">
      <alignment vertical="center"/>
    </xf>
    <xf numFmtId="0" fontId="4" fillId="10" borderId="1" xfId="2" applyNumberFormat="1" applyFont="1" applyFill="1" applyBorder="1" applyAlignment="1">
      <alignment horizontal="right" vertical="center"/>
    </xf>
    <xf numFmtId="0" fontId="4" fillId="0" borderId="0" xfId="2" applyNumberFormat="1" applyFont="1" applyAlignment="1">
      <alignment horizontal="left" vertical="center"/>
    </xf>
    <xf numFmtId="0" fontId="4" fillId="2" borderId="1" xfId="2" applyNumberFormat="1" applyFont="1" applyFill="1" applyBorder="1" applyAlignment="1">
      <alignment horizontal="left" vertical="center"/>
    </xf>
    <xf numFmtId="0" fontId="4" fillId="0" borderId="1" xfId="2" applyNumberFormat="1" applyFont="1" applyBorder="1" applyAlignment="1">
      <alignment horizontal="left" vertical="center"/>
    </xf>
    <xf numFmtId="0" fontId="4" fillId="0" borderId="1" xfId="1" applyNumberFormat="1" applyFont="1" applyBorder="1" applyAlignment="1">
      <alignment horizontal="left" vertical="center"/>
    </xf>
    <xf numFmtId="0" fontId="4" fillId="10" borderId="1" xfId="2" applyNumberFormat="1" applyFont="1" applyFill="1" applyBorder="1" applyAlignment="1">
      <alignment horizontal="left" vertical="center"/>
    </xf>
    <xf numFmtId="0" fontId="4" fillId="0" borderId="0" xfId="2" applyNumberFormat="1" applyFont="1" applyBorder="1" applyAlignment="1">
      <alignment horizontal="left" vertical="center"/>
    </xf>
    <xf numFmtId="0" fontId="4" fillId="0" borderId="1" xfId="2" applyNumberFormat="1" applyFont="1" applyFill="1" applyBorder="1" applyAlignment="1">
      <alignment horizontal="right" vertical="center"/>
    </xf>
    <xf numFmtId="0" fontId="4" fillId="0" borderId="0" xfId="0" applyFont="1" applyFill="1" applyAlignment="1">
      <alignment horizontal="right" vertical="center" wrapText="1"/>
    </xf>
    <xf numFmtId="0" fontId="4" fillId="0" borderId="0" xfId="0" applyFont="1" applyFill="1">
      <alignment vertical="center"/>
    </xf>
    <xf numFmtId="49" fontId="4" fillId="0" borderId="1" xfId="0" applyNumberFormat="1" applyFont="1" applyFill="1" applyBorder="1">
      <alignment vertical="center"/>
    </xf>
    <xf numFmtId="0" fontId="4" fillId="0" borderId="0" xfId="0" applyFont="1" applyAlignment="1">
      <alignment horizontal="right" vertical="center"/>
    </xf>
    <xf numFmtId="0" fontId="4" fillId="0" borderId="0" xfId="0" applyFont="1" applyFill="1" applyAlignment="1">
      <alignment horizontal="right" vertical="center"/>
    </xf>
    <xf numFmtId="14" fontId="4" fillId="0" borderId="0" xfId="0" applyNumberFormat="1" applyFont="1">
      <alignment vertical="center"/>
    </xf>
    <xf numFmtId="14" fontId="4" fillId="0" borderId="1" xfId="0" applyNumberFormat="1" applyFont="1" applyBorder="1">
      <alignment vertical="center"/>
    </xf>
    <xf numFmtId="176" fontId="4" fillId="0" borderId="1" xfId="0" applyNumberFormat="1" applyFont="1" applyBorder="1">
      <alignment vertical="center"/>
    </xf>
    <xf numFmtId="14" fontId="4" fillId="0" borderId="1" xfId="1" applyNumberFormat="1" applyFont="1" applyBorder="1">
      <alignment vertical="center"/>
    </xf>
    <xf numFmtId="176" fontId="4" fillId="0" borderId="1" xfId="1" applyNumberFormat="1" applyFont="1" applyBorder="1">
      <alignment vertical="center"/>
    </xf>
    <xf numFmtId="6" fontId="4" fillId="3" borderId="4" xfId="2" applyFont="1" applyFill="1" applyBorder="1">
      <alignment vertical="center"/>
    </xf>
    <xf numFmtId="0" fontId="4" fillId="3" borderId="1" xfId="2" applyNumberFormat="1" applyFont="1" applyFill="1" applyBorder="1">
      <alignment vertical="center"/>
    </xf>
    <xf numFmtId="0" fontId="4" fillId="3" borderId="1" xfId="2" applyNumberFormat="1" applyFont="1" applyFill="1" applyBorder="1" applyAlignment="1">
      <alignment horizontal="right" vertical="center"/>
    </xf>
    <xf numFmtId="177" fontId="4" fillId="0" borderId="0" xfId="2" applyNumberFormat="1" applyFont="1">
      <alignment vertical="center"/>
    </xf>
    <xf numFmtId="177" fontId="4" fillId="2" borderId="1" xfId="2" applyNumberFormat="1" applyFont="1" applyFill="1" applyBorder="1">
      <alignment vertical="center"/>
    </xf>
    <xf numFmtId="177" fontId="4" fillId="0" borderId="1" xfId="2" applyNumberFormat="1" applyFont="1" applyBorder="1">
      <alignment vertical="center"/>
    </xf>
    <xf numFmtId="177" fontId="4" fillId="9" borderId="1" xfId="2" applyNumberFormat="1" applyFont="1" applyFill="1" applyBorder="1">
      <alignment vertical="center"/>
    </xf>
    <xf numFmtId="177" fontId="4" fillId="0" borderId="1" xfId="2" applyNumberFormat="1" applyFont="1" applyFill="1" applyBorder="1">
      <alignment vertical="center"/>
    </xf>
    <xf numFmtId="177" fontId="4" fillId="0" borderId="1" xfId="1" applyNumberFormat="1" applyFont="1" applyBorder="1">
      <alignment vertical="center"/>
    </xf>
    <xf numFmtId="177" fontId="4" fillId="0" borderId="0" xfId="2" applyNumberFormat="1" applyFont="1" applyBorder="1">
      <alignment vertical="center"/>
    </xf>
    <xf numFmtId="0" fontId="4" fillId="3" borderId="0" xfId="0" applyFont="1" applyFill="1" applyAlignment="1">
      <alignment horizontal="right" vertical="center" wrapText="1"/>
    </xf>
    <xf numFmtId="0" fontId="4" fillId="3" borderId="0" xfId="0" applyFont="1" applyFill="1">
      <alignment vertical="center"/>
    </xf>
    <xf numFmtId="49" fontId="4" fillId="3" borderId="1" xfId="0" applyNumberFormat="1" applyFont="1" applyFill="1" applyBorder="1">
      <alignment vertical="center"/>
    </xf>
    <xf numFmtId="177" fontId="4" fillId="0" borderId="1" xfId="1" applyNumberFormat="1" applyFont="1" applyFill="1" applyBorder="1">
      <alignment vertical="center"/>
    </xf>
    <xf numFmtId="38" fontId="4" fillId="0" borderId="0" xfId="1" applyFont="1" applyFill="1" applyBorder="1">
      <alignment vertical="center"/>
    </xf>
    <xf numFmtId="0" fontId="4" fillId="0" borderId="5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</cellXfs>
  <cellStyles count="3">
    <cellStyle name="桁区切り" xfId="1" builtinId="6"/>
    <cellStyle name="通貨" xfId="2" builtinId="7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2"/>
  <sheetViews>
    <sheetView workbookViewId="0">
      <selection activeCell="D23" sqref="D23"/>
    </sheetView>
  </sheetViews>
  <sheetFormatPr defaultRowHeight="11.25" x14ac:dyDescent="0.15"/>
  <cols>
    <col min="1" max="1" width="4.75" style="2" customWidth="1"/>
    <col min="2" max="2" width="3.75" style="2" bestFit="1" customWidth="1"/>
    <col min="3" max="3" width="11.375" style="2" customWidth="1"/>
    <col min="4" max="4" width="13.625" style="2" customWidth="1"/>
    <col min="5" max="5" width="7.5" style="3" customWidth="1"/>
    <col min="6" max="6" width="4.625" style="3" customWidth="1"/>
    <col min="7" max="7" width="4.875" style="2" customWidth="1"/>
    <col min="8" max="8" width="7.5" style="3" customWidth="1"/>
    <col min="9" max="9" width="6.75" style="3" customWidth="1"/>
    <col min="10" max="10" width="6" style="3" customWidth="1"/>
    <col min="11" max="11" width="9" style="3"/>
    <col min="12" max="12" width="6.125" style="2" customWidth="1"/>
    <col min="13" max="13" width="4.5" style="2" bestFit="1" customWidth="1"/>
    <col min="14" max="14" width="11.5" style="2" customWidth="1"/>
    <col min="15" max="15" width="46.625" style="4" customWidth="1"/>
    <col min="16" max="16" width="7" style="5" customWidth="1"/>
    <col min="17" max="16384" width="9" style="2"/>
  </cols>
  <sheetData>
    <row r="1" spans="1:16" ht="21.75" customHeight="1" x14ac:dyDescent="0.15">
      <c r="A1" s="1" t="s">
        <v>37</v>
      </c>
      <c r="B1" s="1"/>
      <c r="D1" s="1"/>
      <c r="O1" s="4" t="s">
        <v>42</v>
      </c>
    </row>
    <row r="2" spans="1:16" ht="9.75" customHeight="1" x14ac:dyDescent="0.15"/>
    <row r="3" spans="1:16" x14ac:dyDescent="0.15">
      <c r="B3" s="2" t="s">
        <v>0</v>
      </c>
      <c r="M3" s="2" t="s">
        <v>1</v>
      </c>
    </row>
    <row r="4" spans="1:16" x14ac:dyDescent="0.15">
      <c r="B4" s="6" t="s">
        <v>2</v>
      </c>
      <c r="C4" s="6" t="s">
        <v>3</v>
      </c>
      <c r="D4" s="6" t="s">
        <v>4</v>
      </c>
      <c r="E4" s="7" t="s">
        <v>5</v>
      </c>
      <c r="F4" s="7" t="s">
        <v>6</v>
      </c>
      <c r="G4" s="6" t="s">
        <v>7</v>
      </c>
      <c r="H4" s="7" t="s">
        <v>8</v>
      </c>
      <c r="I4" s="7" t="s">
        <v>9</v>
      </c>
      <c r="J4" s="7" t="s">
        <v>10</v>
      </c>
      <c r="K4" s="7" t="s">
        <v>11</v>
      </c>
      <c r="M4" s="6" t="s">
        <v>2</v>
      </c>
      <c r="N4" s="8" t="s">
        <v>13</v>
      </c>
      <c r="O4" s="9" t="s">
        <v>14</v>
      </c>
      <c r="P4" s="10" t="s">
        <v>15</v>
      </c>
    </row>
    <row r="5" spans="1:16" x14ac:dyDescent="0.15">
      <c r="B5" s="11">
        <v>1</v>
      </c>
      <c r="C5" s="12" t="s">
        <v>18</v>
      </c>
      <c r="D5" s="12"/>
      <c r="E5" s="13">
        <v>2500</v>
      </c>
      <c r="F5" s="14"/>
      <c r="G5" s="12">
        <f>COUNTIF(N:N,C5)</f>
        <v>4</v>
      </c>
      <c r="H5" s="15">
        <f t="shared" ref="H5:H32" si="0">E5*G5</f>
        <v>10000</v>
      </c>
      <c r="I5" s="32">
        <v>10338</v>
      </c>
      <c r="J5" s="32"/>
      <c r="K5" s="32">
        <v>188</v>
      </c>
      <c r="M5" s="11">
        <v>1</v>
      </c>
      <c r="N5" s="11" t="s">
        <v>19</v>
      </c>
      <c r="O5" s="11" t="s">
        <v>38</v>
      </c>
      <c r="P5" s="16" t="s">
        <v>39</v>
      </c>
    </row>
    <row r="6" spans="1:16" x14ac:dyDescent="0.15">
      <c r="B6" s="11">
        <v>2</v>
      </c>
      <c r="C6" s="12" t="s">
        <v>19</v>
      </c>
      <c r="D6" s="12"/>
      <c r="E6" s="13">
        <v>2000</v>
      </c>
      <c r="F6" s="14"/>
      <c r="G6" s="12">
        <f t="shared" ref="G6:G32" si="1">COUNTIF(N:N,C6)</f>
        <v>9</v>
      </c>
      <c r="H6" s="15">
        <f t="shared" si="0"/>
        <v>18000</v>
      </c>
      <c r="I6" s="32">
        <v>10339</v>
      </c>
      <c r="J6" s="32"/>
      <c r="K6" s="32">
        <v>189</v>
      </c>
      <c r="M6" s="11">
        <v>2</v>
      </c>
      <c r="N6" s="11" t="s">
        <v>21</v>
      </c>
      <c r="O6" s="11" t="s">
        <v>40</v>
      </c>
      <c r="P6" s="16" t="s">
        <v>41</v>
      </c>
    </row>
    <row r="7" spans="1:16" x14ac:dyDescent="0.15">
      <c r="B7" s="11">
        <v>3</v>
      </c>
      <c r="C7" s="12" t="s">
        <v>20</v>
      </c>
      <c r="D7" s="12"/>
      <c r="E7" s="13">
        <v>2000</v>
      </c>
      <c r="F7" s="14"/>
      <c r="G7" s="12">
        <f t="shared" si="1"/>
        <v>5</v>
      </c>
      <c r="H7" s="15">
        <f t="shared" si="0"/>
        <v>10000</v>
      </c>
      <c r="I7" s="32">
        <v>10268</v>
      </c>
      <c r="J7" s="32"/>
      <c r="K7" s="32">
        <v>224</v>
      </c>
      <c r="M7" s="11">
        <v>3</v>
      </c>
      <c r="N7" s="11" t="s">
        <v>46</v>
      </c>
      <c r="O7" s="11" t="s">
        <v>47</v>
      </c>
      <c r="P7" s="16" t="s">
        <v>41</v>
      </c>
    </row>
    <row r="8" spans="1:16" x14ac:dyDescent="0.15">
      <c r="B8" s="11">
        <v>4</v>
      </c>
      <c r="C8" s="12" t="s">
        <v>21</v>
      </c>
      <c r="D8" s="12"/>
      <c r="E8" s="13">
        <v>2000</v>
      </c>
      <c r="F8" s="14"/>
      <c r="G8" s="12">
        <f t="shared" si="1"/>
        <v>3</v>
      </c>
      <c r="H8" s="15">
        <f t="shared" si="0"/>
        <v>6000</v>
      </c>
      <c r="I8" s="32">
        <v>10340</v>
      </c>
      <c r="J8" s="32"/>
      <c r="K8" s="32">
        <v>209</v>
      </c>
      <c r="M8" s="11">
        <v>4</v>
      </c>
      <c r="N8" s="11" t="s">
        <v>35</v>
      </c>
      <c r="O8" s="11" t="s">
        <v>48</v>
      </c>
      <c r="P8" s="16" t="s">
        <v>41</v>
      </c>
    </row>
    <row r="9" spans="1:16" x14ac:dyDescent="0.15">
      <c r="B9" s="11">
        <v>5</v>
      </c>
      <c r="C9" s="12" t="s">
        <v>22</v>
      </c>
      <c r="D9" s="12"/>
      <c r="E9" s="13">
        <v>4000</v>
      </c>
      <c r="F9" s="14"/>
      <c r="G9" s="12">
        <f t="shared" si="1"/>
        <v>10</v>
      </c>
      <c r="H9" s="15">
        <f t="shared" si="0"/>
        <v>40000</v>
      </c>
      <c r="I9" s="32">
        <v>10341</v>
      </c>
      <c r="J9" s="32"/>
      <c r="K9" s="32">
        <v>227</v>
      </c>
      <c r="M9" s="11">
        <v>5</v>
      </c>
      <c r="N9" s="11" t="s">
        <v>36</v>
      </c>
      <c r="O9" s="11" t="s">
        <v>49</v>
      </c>
      <c r="P9" s="16" t="s">
        <v>39</v>
      </c>
    </row>
    <row r="10" spans="1:16" x14ac:dyDescent="0.15">
      <c r="B10" s="11">
        <v>6</v>
      </c>
      <c r="C10" s="12" t="s">
        <v>23</v>
      </c>
      <c r="D10" s="12"/>
      <c r="E10" s="13">
        <v>5000</v>
      </c>
      <c r="F10" s="14"/>
      <c r="G10" s="12">
        <f t="shared" si="1"/>
        <v>4</v>
      </c>
      <c r="H10" s="15">
        <f t="shared" si="0"/>
        <v>20000</v>
      </c>
      <c r="I10" s="32">
        <v>10342</v>
      </c>
      <c r="J10" s="32"/>
      <c r="K10" s="32">
        <v>288</v>
      </c>
      <c r="M10" s="11">
        <v>6</v>
      </c>
      <c r="N10" s="11" t="s">
        <v>36</v>
      </c>
      <c r="O10" s="11" t="s">
        <v>50</v>
      </c>
      <c r="P10" s="16" t="s">
        <v>39</v>
      </c>
    </row>
    <row r="11" spans="1:16" x14ac:dyDescent="0.15">
      <c r="B11" s="11">
        <v>7</v>
      </c>
      <c r="C11" s="12" t="s">
        <v>24</v>
      </c>
      <c r="D11" s="12"/>
      <c r="E11" s="13">
        <v>3000</v>
      </c>
      <c r="F11" s="14"/>
      <c r="G11" s="12">
        <f t="shared" si="1"/>
        <v>3</v>
      </c>
      <c r="H11" s="15">
        <f t="shared" si="0"/>
        <v>9000</v>
      </c>
      <c r="I11" s="32">
        <v>10409</v>
      </c>
      <c r="J11" s="32"/>
      <c r="K11" s="35">
        <v>230</v>
      </c>
      <c r="M11" s="11">
        <v>7</v>
      </c>
      <c r="N11" s="11" t="s">
        <v>36</v>
      </c>
      <c r="O11" s="11" t="s">
        <v>51</v>
      </c>
      <c r="P11" s="16" t="s">
        <v>39</v>
      </c>
    </row>
    <row r="12" spans="1:16" x14ac:dyDescent="0.15">
      <c r="B12" s="11">
        <v>8</v>
      </c>
      <c r="C12" s="12" t="s">
        <v>25</v>
      </c>
      <c r="D12" s="12"/>
      <c r="E12" s="13">
        <v>5000</v>
      </c>
      <c r="F12" s="14"/>
      <c r="G12" s="12">
        <f t="shared" si="1"/>
        <v>5</v>
      </c>
      <c r="H12" s="15">
        <f t="shared" si="0"/>
        <v>25000</v>
      </c>
      <c r="I12" s="32">
        <v>10347</v>
      </c>
      <c r="J12" s="32"/>
      <c r="K12" s="32">
        <v>192</v>
      </c>
      <c r="M12" s="11">
        <v>8</v>
      </c>
      <c r="N12" s="11" t="s">
        <v>44</v>
      </c>
      <c r="O12" s="27" t="s">
        <v>52</v>
      </c>
      <c r="P12" s="16" t="s">
        <v>39</v>
      </c>
    </row>
    <row r="13" spans="1:16" x14ac:dyDescent="0.15">
      <c r="B13" s="11">
        <v>9</v>
      </c>
      <c r="C13" s="12" t="s">
        <v>26</v>
      </c>
      <c r="D13" s="12"/>
      <c r="E13" s="13">
        <v>3500</v>
      </c>
      <c r="F13" s="14"/>
      <c r="G13" s="12">
        <f t="shared" si="1"/>
        <v>2</v>
      </c>
      <c r="H13" s="15">
        <f t="shared" si="0"/>
        <v>7000</v>
      </c>
      <c r="I13" s="32">
        <v>10343</v>
      </c>
      <c r="J13" s="32"/>
      <c r="K13" s="32">
        <v>341</v>
      </c>
      <c r="M13" s="11">
        <v>9</v>
      </c>
      <c r="N13" s="11" t="s">
        <v>22</v>
      </c>
      <c r="O13" s="11" t="s">
        <v>53</v>
      </c>
      <c r="P13" s="16" t="s">
        <v>54</v>
      </c>
    </row>
    <row r="14" spans="1:16" x14ac:dyDescent="0.15">
      <c r="B14" s="11">
        <v>10</v>
      </c>
      <c r="C14" s="12" t="s">
        <v>27</v>
      </c>
      <c r="D14" s="12"/>
      <c r="E14" s="13">
        <v>3000</v>
      </c>
      <c r="F14" s="14"/>
      <c r="G14" s="12">
        <f t="shared" si="1"/>
        <v>6</v>
      </c>
      <c r="H14" s="15">
        <f t="shared" si="0"/>
        <v>18000</v>
      </c>
      <c r="I14" s="32">
        <v>10344</v>
      </c>
      <c r="J14" s="32"/>
      <c r="K14" s="32">
        <v>186</v>
      </c>
      <c r="M14" s="11">
        <v>10</v>
      </c>
      <c r="N14" s="11" t="s">
        <v>72</v>
      </c>
      <c r="O14" s="11" t="s">
        <v>71</v>
      </c>
      <c r="P14" s="16" t="s">
        <v>73</v>
      </c>
    </row>
    <row r="15" spans="1:16" x14ac:dyDescent="0.15">
      <c r="B15" s="11">
        <v>11</v>
      </c>
      <c r="C15" s="12" t="s">
        <v>28</v>
      </c>
      <c r="D15" s="12"/>
      <c r="E15" s="13">
        <v>4000</v>
      </c>
      <c r="F15" s="14"/>
      <c r="G15" s="12">
        <f t="shared" si="1"/>
        <v>3</v>
      </c>
      <c r="H15" s="15">
        <f t="shared" si="0"/>
        <v>12000</v>
      </c>
      <c r="I15" s="32">
        <v>10345</v>
      </c>
      <c r="J15" s="32"/>
      <c r="K15" s="32">
        <v>185</v>
      </c>
      <c r="M15" s="11">
        <v>11</v>
      </c>
      <c r="N15" s="11" t="s">
        <v>74</v>
      </c>
      <c r="O15" s="11" t="s">
        <v>75</v>
      </c>
      <c r="P15" s="16" t="s">
        <v>73</v>
      </c>
    </row>
    <row r="16" spans="1:16" x14ac:dyDescent="0.15">
      <c r="A16" s="2" t="s">
        <v>287</v>
      </c>
      <c r="B16" s="11">
        <v>12</v>
      </c>
      <c r="C16" s="12" t="s">
        <v>29</v>
      </c>
      <c r="D16" s="12"/>
      <c r="E16" s="13">
        <v>4000</v>
      </c>
      <c r="F16" s="14"/>
      <c r="G16" s="12">
        <f t="shared" si="1"/>
        <v>4</v>
      </c>
      <c r="H16" s="15">
        <f t="shared" si="0"/>
        <v>16000</v>
      </c>
      <c r="I16" s="32">
        <v>10346</v>
      </c>
      <c r="J16" s="32"/>
      <c r="K16" s="32">
        <v>190</v>
      </c>
      <c r="M16" s="11">
        <v>12</v>
      </c>
      <c r="N16" s="11" t="s">
        <v>22</v>
      </c>
      <c r="O16" s="11" t="s">
        <v>76</v>
      </c>
      <c r="P16" s="16" t="s">
        <v>77</v>
      </c>
    </row>
    <row r="17" spans="1:16" x14ac:dyDescent="0.15">
      <c r="A17" s="2" t="s">
        <v>288</v>
      </c>
      <c r="B17" s="11">
        <v>13</v>
      </c>
      <c r="C17" s="12" t="s">
        <v>30</v>
      </c>
      <c r="D17" s="12"/>
      <c r="E17" s="13">
        <v>4000</v>
      </c>
      <c r="F17" s="14"/>
      <c r="G17" s="12">
        <f t="shared" si="1"/>
        <v>4</v>
      </c>
      <c r="H17" s="15">
        <f t="shared" si="0"/>
        <v>16000</v>
      </c>
      <c r="I17" s="32"/>
      <c r="J17" s="32"/>
      <c r="K17" s="35" t="s">
        <v>286</v>
      </c>
      <c r="M17" s="11">
        <v>13</v>
      </c>
      <c r="N17" s="11" t="s">
        <v>78</v>
      </c>
      <c r="O17" s="11" t="s">
        <v>79</v>
      </c>
      <c r="P17" s="16" t="s">
        <v>77</v>
      </c>
    </row>
    <row r="18" spans="1:16" x14ac:dyDescent="0.15">
      <c r="B18" s="11">
        <v>14</v>
      </c>
      <c r="C18" s="12" t="s">
        <v>31</v>
      </c>
      <c r="D18" s="12"/>
      <c r="E18" s="13">
        <v>5000</v>
      </c>
      <c r="F18" s="14"/>
      <c r="G18" s="12">
        <f t="shared" si="1"/>
        <v>1</v>
      </c>
      <c r="H18" s="15">
        <f t="shared" si="0"/>
        <v>5000</v>
      </c>
      <c r="I18" s="32">
        <v>10348</v>
      </c>
      <c r="J18" s="32"/>
      <c r="K18" s="32">
        <v>199</v>
      </c>
      <c r="M18" s="11">
        <v>14</v>
      </c>
      <c r="N18" s="11" t="s">
        <v>78</v>
      </c>
      <c r="O18" s="11" t="s">
        <v>80</v>
      </c>
      <c r="P18" s="16" t="s">
        <v>77</v>
      </c>
    </row>
    <row r="19" spans="1:16" x14ac:dyDescent="0.15">
      <c r="A19" s="2" t="s">
        <v>317</v>
      </c>
      <c r="B19" s="115">
        <v>15</v>
      </c>
      <c r="C19" s="115" t="s">
        <v>32</v>
      </c>
      <c r="D19" s="115"/>
      <c r="E19" s="116">
        <v>3000</v>
      </c>
      <c r="F19" s="117"/>
      <c r="G19" s="115">
        <f t="shared" si="1"/>
        <v>0</v>
      </c>
      <c r="H19" s="116">
        <f t="shared" si="0"/>
        <v>0</v>
      </c>
      <c r="I19" s="118">
        <v>10354</v>
      </c>
      <c r="J19" s="118"/>
      <c r="K19" s="118"/>
      <c r="M19" s="11">
        <v>15</v>
      </c>
      <c r="N19" s="11" t="s">
        <v>81</v>
      </c>
      <c r="O19" s="11" t="s">
        <v>82</v>
      </c>
      <c r="P19" s="16" t="s">
        <v>77</v>
      </c>
    </row>
    <row r="20" spans="1:16" x14ac:dyDescent="0.15">
      <c r="A20" s="2" t="s">
        <v>281</v>
      </c>
      <c r="B20" s="11">
        <v>16</v>
      </c>
      <c r="C20" s="12" t="s">
        <v>33</v>
      </c>
      <c r="D20" s="12"/>
      <c r="E20" s="13">
        <v>5000</v>
      </c>
      <c r="F20" s="14"/>
      <c r="G20" s="12">
        <f t="shared" si="1"/>
        <v>4</v>
      </c>
      <c r="H20" s="15">
        <f t="shared" si="0"/>
        <v>20000</v>
      </c>
      <c r="I20" s="32"/>
      <c r="J20" s="32"/>
      <c r="K20" s="35" t="s">
        <v>284</v>
      </c>
      <c r="M20" s="11">
        <v>16</v>
      </c>
      <c r="N20" s="11" t="s">
        <v>83</v>
      </c>
      <c r="O20" s="11" t="s">
        <v>84</v>
      </c>
      <c r="P20" s="16" t="s">
        <v>77</v>
      </c>
    </row>
    <row r="21" spans="1:16" ht="13.5" customHeight="1" x14ac:dyDescent="0.15">
      <c r="B21" s="11">
        <v>17</v>
      </c>
      <c r="C21" s="12" t="s">
        <v>35</v>
      </c>
      <c r="D21" s="12"/>
      <c r="E21" s="13">
        <v>3500</v>
      </c>
      <c r="F21" s="14"/>
      <c r="G21" s="12">
        <f t="shared" si="1"/>
        <v>5</v>
      </c>
      <c r="H21" s="15">
        <f t="shared" si="0"/>
        <v>17500</v>
      </c>
      <c r="I21" s="32">
        <v>10350</v>
      </c>
      <c r="J21" s="32"/>
      <c r="K21" s="35">
        <v>198</v>
      </c>
      <c r="M21" s="11">
        <v>17</v>
      </c>
      <c r="N21" s="11" t="s">
        <v>87</v>
      </c>
      <c r="O21" s="11" t="s">
        <v>88</v>
      </c>
      <c r="P21" s="16" t="s">
        <v>89</v>
      </c>
    </row>
    <row r="22" spans="1:16" x14ac:dyDescent="0.15">
      <c r="B22" s="11">
        <v>18</v>
      </c>
      <c r="C22" s="12" t="s">
        <v>34</v>
      </c>
      <c r="D22" s="12"/>
      <c r="E22" s="13">
        <v>3000</v>
      </c>
      <c r="F22" s="14"/>
      <c r="G22" s="12">
        <f t="shared" si="1"/>
        <v>0</v>
      </c>
      <c r="H22" s="15">
        <f t="shared" si="0"/>
        <v>0</v>
      </c>
      <c r="I22" s="32"/>
      <c r="J22" s="32"/>
      <c r="K22" s="35" t="s">
        <v>285</v>
      </c>
      <c r="M22" s="11">
        <v>18</v>
      </c>
      <c r="N22" s="11" t="s">
        <v>90</v>
      </c>
      <c r="O22" s="11" t="s">
        <v>91</v>
      </c>
      <c r="P22" s="16" t="s">
        <v>89</v>
      </c>
    </row>
    <row r="23" spans="1:16" s="18" customFormat="1" x14ac:dyDescent="0.15">
      <c r="A23" s="2"/>
      <c r="B23" s="11">
        <v>19</v>
      </c>
      <c r="C23" s="12" t="s">
        <v>36</v>
      </c>
      <c r="D23" s="12" t="s">
        <v>316</v>
      </c>
      <c r="E23" s="13">
        <v>3000</v>
      </c>
      <c r="F23" s="14"/>
      <c r="G23" s="12">
        <f t="shared" si="1"/>
        <v>3</v>
      </c>
      <c r="H23" s="17">
        <f t="shared" si="0"/>
        <v>9000</v>
      </c>
      <c r="I23" s="32">
        <v>10351</v>
      </c>
      <c r="J23" s="34"/>
      <c r="K23" s="36">
        <v>208</v>
      </c>
      <c r="M23" s="11">
        <v>19</v>
      </c>
      <c r="N23" s="11" t="s">
        <v>92</v>
      </c>
      <c r="O23" s="11" t="s">
        <v>93</v>
      </c>
      <c r="P23" s="16" t="s">
        <v>89</v>
      </c>
    </row>
    <row r="24" spans="1:16" x14ac:dyDescent="0.15">
      <c r="A24" s="2" t="s">
        <v>280</v>
      </c>
      <c r="B24" s="11">
        <v>20</v>
      </c>
      <c r="C24" s="12" t="s">
        <v>43</v>
      </c>
      <c r="D24" s="12"/>
      <c r="E24" s="13">
        <v>3000</v>
      </c>
      <c r="F24" s="14"/>
      <c r="G24" s="12">
        <f t="shared" si="1"/>
        <v>4</v>
      </c>
      <c r="H24" s="15">
        <f t="shared" si="0"/>
        <v>12000</v>
      </c>
      <c r="I24" s="32">
        <v>10349</v>
      </c>
      <c r="J24" s="32"/>
      <c r="K24" s="35">
        <v>187</v>
      </c>
      <c r="M24" s="11">
        <v>20</v>
      </c>
      <c r="N24" s="11" t="s">
        <v>94</v>
      </c>
      <c r="O24" s="11" t="s">
        <v>95</v>
      </c>
      <c r="P24" s="16" t="s">
        <v>89</v>
      </c>
    </row>
    <row r="25" spans="1:16" x14ac:dyDescent="0.15">
      <c r="A25" s="2" t="s">
        <v>281</v>
      </c>
      <c r="B25" s="11">
        <v>21</v>
      </c>
      <c r="C25" s="12" t="s">
        <v>44</v>
      </c>
      <c r="D25" s="12"/>
      <c r="E25" s="13">
        <v>3000</v>
      </c>
      <c r="F25" s="14"/>
      <c r="G25" s="12">
        <f t="shared" si="1"/>
        <v>4</v>
      </c>
      <c r="H25" s="15">
        <f t="shared" si="0"/>
        <v>12000</v>
      </c>
      <c r="I25" s="32"/>
      <c r="J25" s="32"/>
      <c r="K25" s="35" t="s">
        <v>283</v>
      </c>
      <c r="M25" s="11">
        <v>21</v>
      </c>
      <c r="N25" s="11" t="s">
        <v>22</v>
      </c>
      <c r="O25" s="11" t="s">
        <v>96</v>
      </c>
      <c r="P25" s="16" t="s">
        <v>97</v>
      </c>
    </row>
    <row r="26" spans="1:16" x14ac:dyDescent="0.15">
      <c r="A26" s="2" t="s">
        <v>282</v>
      </c>
      <c r="B26" s="11">
        <v>22</v>
      </c>
      <c r="C26" s="12" t="s">
        <v>45</v>
      </c>
      <c r="D26" s="12"/>
      <c r="E26" s="13">
        <v>3000</v>
      </c>
      <c r="F26" s="14"/>
      <c r="G26" s="12">
        <f t="shared" si="1"/>
        <v>0</v>
      </c>
      <c r="H26" s="15">
        <f t="shared" si="0"/>
        <v>0</v>
      </c>
      <c r="I26" s="32"/>
      <c r="J26" s="32"/>
      <c r="K26" s="35" t="s">
        <v>284</v>
      </c>
      <c r="M26" s="11">
        <v>22</v>
      </c>
      <c r="N26" s="11" t="s">
        <v>98</v>
      </c>
      <c r="O26" s="11" t="s">
        <v>99</v>
      </c>
      <c r="P26" s="16" t="s">
        <v>97</v>
      </c>
    </row>
    <row r="27" spans="1:16" x14ac:dyDescent="0.15">
      <c r="B27" s="11">
        <v>23</v>
      </c>
      <c r="C27" s="12" t="s">
        <v>74</v>
      </c>
      <c r="D27" s="12" t="s">
        <v>86</v>
      </c>
      <c r="E27" s="13">
        <v>3000</v>
      </c>
      <c r="F27" s="14"/>
      <c r="G27" s="12">
        <f t="shared" si="1"/>
        <v>5</v>
      </c>
      <c r="H27" s="15">
        <f t="shared" si="0"/>
        <v>15000</v>
      </c>
      <c r="I27" s="32">
        <v>10352</v>
      </c>
      <c r="J27" s="32"/>
      <c r="K27" s="35">
        <v>197</v>
      </c>
      <c r="M27" s="11">
        <v>23</v>
      </c>
      <c r="N27" s="11" t="s">
        <v>74</v>
      </c>
      <c r="O27" s="11" t="s">
        <v>100</v>
      </c>
      <c r="P27" s="16" t="s">
        <v>97</v>
      </c>
    </row>
    <row r="28" spans="1:16" x14ac:dyDescent="0.15">
      <c r="B28" s="11">
        <v>24</v>
      </c>
      <c r="C28" s="12" t="s">
        <v>83</v>
      </c>
      <c r="D28" s="12" t="s">
        <v>85</v>
      </c>
      <c r="E28" s="13">
        <v>3000</v>
      </c>
      <c r="F28" s="14"/>
      <c r="G28" s="12">
        <f t="shared" si="1"/>
        <v>2</v>
      </c>
      <c r="H28" s="15">
        <f t="shared" si="0"/>
        <v>6000</v>
      </c>
      <c r="I28" s="32">
        <v>10353</v>
      </c>
      <c r="J28" s="32"/>
      <c r="K28" s="35">
        <v>196</v>
      </c>
      <c r="M28" s="11">
        <v>24</v>
      </c>
      <c r="N28" s="11" t="s">
        <v>101</v>
      </c>
      <c r="O28" s="11" t="s">
        <v>102</v>
      </c>
      <c r="P28" s="16" t="s">
        <v>97</v>
      </c>
    </row>
    <row r="29" spans="1:16" x14ac:dyDescent="0.15">
      <c r="B29" s="11">
        <v>25</v>
      </c>
      <c r="C29" s="12" t="s">
        <v>185</v>
      </c>
      <c r="D29" s="12" t="s">
        <v>187</v>
      </c>
      <c r="E29" s="13">
        <v>3000</v>
      </c>
      <c r="F29" s="14"/>
      <c r="G29" s="12">
        <f t="shared" si="1"/>
        <v>2</v>
      </c>
      <c r="H29" s="15">
        <f t="shared" si="0"/>
        <v>6000</v>
      </c>
      <c r="I29" s="32">
        <v>10361</v>
      </c>
      <c r="J29" s="32"/>
      <c r="K29" s="35">
        <v>234</v>
      </c>
      <c r="M29" s="11">
        <v>25</v>
      </c>
      <c r="N29" s="11" t="s">
        <v>103</v>
      </c>
      <c r="O29" s="11" t="s">
        <v>104</v>
      </c>
      <c r="P29" s="16" t="s">
        <v>97</v>
      </c>
    </row>
    <row r="30" spans="1:16" x14ac:dyDescent="0.15">
      <c r="B30" s="11">
        <v>26</v>
      </c>
      <c r="C30" s="12" t="s">
        <v>203</v>
      </c>
      <c r="D30" s="12"/>
      <c r="E30" s="13">
        <v>3000</v>
      </c>
      <c r="F30" s="14"/>
      <c r="G30" s="12">
        <f t="shared" si="1"/>
        <v>1</v>
      </c>
      <c r="H30" s="13">
        <f t="shared" si="0"/>
        <v>3000</v>
      </c>
      <c r="I30" s="32">
        <v>10359</v>
      </c>
      <c r="J30" s="32"/>
      <c r="K30" s="35">
        <v>316</v>
      </c>
      <c r="M30" s="11">
        <v>26</v>
      </c>
      <c r="N30" s="11" t="s">
        <v>105</v>
      </c>
      <c r="O30" s="11" t="s">
        <v>106</v>
      </c>
      <c r="P30" s="16" t="s">
        <v>107</v>
      </c>
    </row>
    <row r="31" spans="1:16" x14ac:dyDescent="0.15">
      <c r="B31" s="11">
        <v>27</v>
      </c>
      <c r="C31" s="12" t="s">
        <v>205</v>
      </c>
      <c r="D31" s="12"/>
      <c r="E31" s="13">
        <v>4000</v>
      </c>
      <c r="F31" s="14"/>
      <c r="G31" s="12">
        <f t="shared" si="1"/>
        <v>1</v>
      </c>
      <c r="H31" s="15">
        <f t="shared" si="0"/>
        <v>4000</v>
      </c>
      <c r="I31" s="32">
        <v>10370</v>
      </c>
      <c r="J31" s="32"/>
      <c r="K31" s="35">
        <v>268</v>
      </c>
      <c r="M31" s="11">
        <v>27</v>
      </c>
      <c r="N31" s="11" t="s">
        <v>108</v>
      </c>
      <c r="O31" s="11" t="s">
        <v>109</v>
      </c>
      <c r="P31" s="16" t="s">
        <v>110</v>
      </c>
    </row>
    <row r="32" spans="1:16" ht="12" thickBot="1" x14ac:dyDescent="0.2">
      <c r="B32" s="11">
        <v>28</v>
      </c>
      <c r="C32" s="12" t="s">
        <v>230</v>
      </c>
      <c r="D32" s="12" t="s">
        <v>651</v>
      </c>
      <c r="E32" s="13">
        <v>3000</v>
      </c>
      <c r="F32" s="14"/>
      <c r="G32" s="12">
        <f t="shared" si="1"/>
        <v>1</v>
      </c>
      <c r="H32" s="19">
        <f t="shared" si="0"/>
        <v>3000</v>
      </c>
      <c r="I32" s="32">
        <v>10404</v>
      </c>
      <c r="J32" s="32"/>
      <c r="K32" s="35">
        <v>370</v>
      </c>
      <c r="M32" s="11">
        <v>28</v>
      </c>
      <c r="N32" s="11" t="s">
        <v>112</v>
      </c>
      <c r="O32" s="11" t="s">
        <v>111</v>
      </c>
      <c r="P32" s="16" t="s">
        <v>110</v>
      </c>
    </row>
    <row r="33" spans="2:16" ht="12" thickTop="1" x14ac:dyDescent="0.15">
      <c r="B33" s="20"/>
      <c r="C33" s="21" t="s">
        <v>16</v>
      </c>
      <c r="D33" s="21"/>
      <c r="E33" s="22" t="s">
        <v>17</v>
      </c>
      <c r="F33" s="23">
        <f>SUM(F5:F32)</f>
        <v>0</v>
      </c>
      <c r="G33" s="23">
        <f>SUM(G5:G32)</f>
        <v>95</v>
      </c>
      <c r="H33" s="24">
        <f>SUM(H5:H32)</f>
        <v>319500</v>
      </c>
      <c r="I33" s="25"/>
      <c r="J33" s="25"/>
      <c r="K33" s="25"/>
      <c r="M33" s="11">
        <v>29</v>
      </c>
      <c r="N33" s="11" t="s">
        <v>114</v>
      </c>
      <c r="O33" s="11" t="s">
        <v>113</v>
      </c>
      <c r="P33" s="16" t="s">
        <v>115</v>
      </c>
    </row>
    <row r="34" spans="2:16" x14ac:dyDescent="0.15">
      <c r="M34" s="11">
        <v>30</v>
      </c>
      <c r="N34" s="11" t="s">
        <v>22</v>
      </c>
      <c r="O34" s="11" t="s">
        <v>116</v>
      </c>
      <c r="P34" s="16" t="s">
        <v>115</v>
      </c>
    </row>
    <row r="35" spans="2:16" x14ac:dyDescent="0.15">
      <c r="M35" s="11">
        <v>31</v>
      </c>
      <c r="N35" s="11" t="s">
        <v>87</v>
      </c>
      <c r="O35" s="11" t="s">
        <v>117</v>
      </c>
      <c r="P35" s="16" t="s">
        <v>115</v>
      </c>
    </row>
    <row r="36" spans="2:16" x14ac:dyDescent="0.15">
      <c r="B36" s="2" t="s">
        <v>367</v>
      </c>
      <c r="M36" s="11">
        <v>32</v>
      </c>
      <c r="N36" s="11" t="s">
        <v>118</v>
      </c>
      <c r="O36" s="11" t="s">
        <v>119</v>
      </c>
      <c r="P36" s="16" t="s">
        <v>115</v>
      </c>
    </row>
    <row r="37" spans="2:16" x14ac:dyDescent="0.15">
      <c r="M37" s="11">
        <v>33</v>
      </c>
      <c r="N37" s="11" t="s">
        <v>120</v>
      </c>
      <c r="O37" s="11" t="s">
        <v>121</v>
      </c>
      <c r="P37" s="16" t="s">
        <v>115</v>
      </c>
    </row>
    <row r="38" spans="2:16" x14ac:dyDescent="0.15">
      <c r="M38" s="11">
        <v>34</v>
      </c>
      <c r="N38" s="11" t="s">
        <v>120</v>
      </c>
      <c r="O38" s="11" t="s">
        <v>122</v>
      </c>
      <c r="P38" s="16" t="s">
        <v>115</v>
      </c>
    </row>
    <row r="39" spans="2:16" x14ac:dyDescent="0.15">
      <c r="M39" s="11">
        <v>35</v>
      </c>
      <c r="N39" s="11" t="s">
        <v>123</v>
      </c>
      <c r="O39" s="11" t="s">
        <v>124</v>
      </c>
      <c r="P39" s="16" t="s">
        <v>115</v>
      </c>
    </row>
    <row r="40" spans="2:16" x14ac:dyDescent="0.15">
      <c r="M40" s="11">
        <v>36</v>
      </c>
      <c r="N40" s="11" t="s">
        <v>114</v>
      </c>
      <c r="O40" s="11" t="s">
        <v>125</v>
      </c>
      <c r="P40" s="16" t="s">
        <v>115</v>
      </c>
    </row>
    <row r="41" spans="2:16" x14ac:dyDescent="0.15">
      <c r="M41" s="11">
        <v>37</v>
      </c>
      <c r="N41" s="11" t="s">
        <v>126</v>
      </c>
      <c r="O41" s="11" t="s">
        <v>127</v>
      </c>
      <c r="P41" s="16" t="s">
        <v>115</v>
      </c>
    </row>
    <row r="42" spans="2:16" x14ac:dyDescent="0.15">
      <c r="M42" s="11">
        <v>38</v>
      </c>
      <c r="N42" s="11" t="s">
        <v>35</v>
      </c>
      <c r="O42" s="11" t="s">
        <v>128</v>
      </c>
      <c r="P42" s="16" t="s">
        <v>129</v>
      </c>
    </row>
    <row r="43" spans="2:16" x14ac:dyDescent="0.15">
      <c r="M43" s="11">
        <v>39</v>
      </c>
      <c r="N43" s="11" t="s">
        <v>130</v>
      </c>
      <c r="O43" s="11" t="s">
        <v>131</v>
      </c>
      <c r="P43" s="16" t="s">
        <v>132</v>
      </c>
    </row>
    <row r="44" spans="2:16" x14ac:dyDescent="0.15">
      <c r="M44" s="11">
        <v>40</v>
      </c>
      <c r="N44" s="11" t="s">
        <v>20</v>
      </c>
      <c r="O44" s="11" t="s">
        <v>133</v>
      </c>
      <c r="P44" s="16" t="s">
        <v>132</v>
      </c>
    </row>
    <row r="45" spans="2:16" x14ac:dyDescent="0.15">
      <c r="M45" s="11">
        <v>41</v>
      </c>
      <c r="N45" s="11" t="s">
        <v>22</v>
      </c>
      <c r="O45" s="11" t="s">
        <v>134</v>
      </c>
      <c r="P45" s="16" t="s">
        <v>135</v>
      </c>
    </row>
    <row r="46" spans="2:16" x14ac:dyDescent="0.15">
      <c r="M46" s="11">
        <v>42</v>
      </c>
      <c r="N46" s="11" t="s">
        <v>137</v>
      </c>
      <c r="O46" s="11" t="s">
        <v>136</v>
      </c>
      <c r="P46" s="16" t="s">
        <v>135</v>
      </c>
    </row>
    <row r="47" spans="2:16" x14ac:dyDescent="0.15">
      <c r="M47" s="11">
        <v>43</v>
      </c>
      <c r="N47" s="11" t="s">
        <v>139</v>
      </c>
      <c r="O47" s="11" t="s">
        <v>138</v>
      </c>
      <c r="P47" s="16" t="s">
        <v>135</v>
      </c>
    </row>
    <row r="48" spans="2:16" x14ac:dyDescent="0.15">
      <c r="M48" s="11">
        <v>44</v>
      </c>
      <c r="N48" s="11" t="s">
        <v>74</v>
      </c>
      <c r="O48" s="11" t="s">
        <v>140</v>
      </c>
      <c r="P48" s="16" t="s">
        <v>135</v>
      </c>
    </row>
    <row r="49" spans="13:16" x14ac:dyDescent="0.15">
      <c r="M49" s="11">
        <v>45</v>
      </c>
      <c r="N49" s="11" t="s">
        <v>21</v>
      </c>
      <c r="O49" s="11" t="s">
        <v>141</v>
      </c>
      <c r="P49" s="16" t="s">
        <v>142</v>
      </c>
    </row>
    <row r="50" spans="13:16" x14ac:dyDescent="0.15">
      <c r="M50" s="11">
        <v>46</v>
      </c>
      <c r="N50" s="11" t="s">
        <v>143</v>
      </c>
      <c r="O50" s="11" t="s">
        <v>144</v>
      </c>
      <c r="P50" s="16" t="s">
        <v>142</v>
      </c>
    </row>
    <row r="51" spans="13:16" x14ac:dyDescent="0.15">
      <c r="M51" s="11">
        <v>47</v>
      </c>
      <c r="N51" s="11" t="s">
        <v>145</v>
      </c>
      <c r="O51" s="11" t="s">
        <v>146</v>
      </c>
      <c r="P51" s="16" t="s">
        <v>142</v>
      </c>
    </row>
    <row r="52" spans="13:16" x14ac:dyDescent="0.15">
      <c r="M52" s="11">
        <v>48</v>
      </c>
      <c r="N52" s="11" t="s">
        <v>20</v>
      </c>
      <c r="O52" s="11" t="s">
        <v>147</v>
      </c>
      <c r="P52" s="16" t="s">
        <v>148</v>
      </c>
    </row>
    <row r="53" spans="13:16" x14ac:dyDescent="0.15">
      <c r="M53" s="11">
        <v>49</v>
      </c>
      <c r="N53" s="11" t="s">
        <v>30</v>
      </c>
      <c r="O53" s="11" t="s">
        <v>149</v>
      </c>
      <c r="P53" s="16" t="s">
        <v>148</v>
      </c>
    </row>
    <row r="54" spans="13:16" x14ac:dyDescent="0.15">
      <c r="M54" s="11">
        <v>50</v>
      </c>
      <c r="N54" s="11" t="s">
        <v>87</v>
      </c>
      <c r="O54" s="11" t="s">
        <v>150</v>
      </c>
      <c r="P54" s="16" t="s">
        <v>148</v>
      </c>
    </row>
    <row r="55" spans="13:16" x14ac:dyDescent="0.15">
      <c r="M55" s="11">
        <v>51</v>
      </c>
      <c r="N55" s="11" t="s">
        <v>151</v>
      </c>
      <c r="O55" s="11" t="s">
        <v>152</v>
      </c>
      <c r="P55" s="16" t="s">
        <v>148</v>
      </c>
    </row>
    <row r="56" spans="13:16" x14ac:dyDescent="0.15">
      <c r="M56" s="11">
        <v>52</v>
      </c>
      <c r="N56" s="11" t="s">
        <v>29</v>
      </c>
      <c r="O56" s="11" t="s">
        <v>153</v>
      </c>
      <c r="P56" s="16" t="s">
        <v>148</v>
      </c>
    </row>
    <row r="57" spans="13:16" x14ac:dyDescent="0.15">
      <c r="M57" s="11">
        <v>53</v>
      </c>
      <c r="N57" s="11" t="s">
        <v>154</v>
      </c>
      <c r="O57" s="11" t="s">
        <v>155</v>
      </c>
      <c r="P57" s="16" t="s">
        <v>148</v>
      </c>
    </row>
    <row r="58" spans="13:16" x14ac:dyDescent="0.15">
      <c r="M58" s="11">
        <v>54</v>
      </c>
      <c r="N58" s="11" t="s">
        <v>22</v>
      </c>
      <c r="O58" s="11" t="s">
        <v>156</v>
      </c>
      <c r="P58" s="16" t="s">
        <v>148</v>
      </c>
    </row>
    <row r="59" spans="13:16" x14ac:dyDescent="0.15">
      <c r="M59" s="11">
        <v>55</v>
      </c>
      <c r="N59" s="11" t="s">
        <v>158</v>
      </c>
      <c r="O59" s="11" t="s">
        <v>157</v>
      </c>
      <c r="P59" s="16" t="s">
        <v>148</v>
      </c>
    </row>
    <row r="60" spans="13:16" x14ac:dyDescent="0.15">
      <c r="M60" s="11">
        <v>56</v>
      </c>
      <c r="N60" s="11" t="s">
        <v>160</v>
      </c>
      <c r="O60" s="11" t="s">
        <v>159</v>
      </c>
      <c r="P60" s="16" t="s">
        <v>148</v>
      </c>
    </row>
    <row r="61" spans="13:16" x14ac:dyDescent="0.15">
      <c r="M61" s="11">
        <v>57</v>
      </c>
      <c r="N61" s="11" t="s">
        <v>35</v>
      </c>
      <c r="O61" s="11" t="s">
        <v>161</v>
      </c>
      <c r="P61" s="16" t="s">
        <v>162</v>
      </c>
    </row>
    <row r="62" spans="13:16" x14ac:dyDescent="0.15">
      <c r="M62" s="11">
        <v>58</v>
      </c>
      <c r="N62" s="11" t="s">
        <v>163</v>
      </c>
      <c r="O62" s="11" t="s">
        <v>164</v>
      </c>
      <c r="P62" s="16" t="s">
        <v>165</v>
      </c>
    </row>
    <row r="63" spans="13:16" x14ac:dyDescent="0.15">
      <c r="M63" s="11">
        <v>59</v>
      </c>
      <c r="N63" s="11" t="s">
        <v>28</v>
      </c>
      <c r="O63" s="11" t="s">
        <v>170</v>
      </c>
      <c r="P63" s="16" t="s">
        <v>172</v>
      </c>
    </row>
    <row r="64" spans="13:16" x14ac:dyDescent="0.15">
      <c r="M64" s="11">
        <v>60</v>
      </c>
      <c r="N64" s="11" t="s">
        <v>169</v>
      </c>
      <c r="O64" s="11" t="s">
        <v>171</v>
      </c>
      <c r="P64" s="16" t="s">
        <v>172</v>
      </c>
    </row>
    <row r="65" spans="13:16" x14ac:dyDescent="0.15">
      <c r="M65" s="11">
        <v>61</v>
      </c>
      <c r="N65" s="11" t="s">
        <v>173</v>
      </c>
      <c r="O65" s="11" t="s">
        <v>174</v>
      </c>
      <c r="P65" s="16" t="s">
        <v>175</v>
      </c>
    </row>
    <row r="66" spans="13:16" x14ac:dyDescent="0.15">
      <c r="M66" s="11">
        <v>62</v>
      </c>
      <c r="N66" s="11" t="s">
        <v>27</v>
      </c>
      <c r="O66" s="11" t="s">
        <v>176</v>
      </c>
      <c r="P66" s="16" t="s">
        <v>179</v>
      </c>
    </row>
    <row r="67" spans="13:16" x14ac:dyDescent="0.15">
      <c r="M67" s="11">
        <v>63</v>
      </c>
      <c r="N67" s="11" t="s">
        <v>27</v>
      </c>
      <c r="O67" s="11" t="s">
        <v>177</v>
      </c>
      <c r="P67" s="16" t="s">
        <v>179</v>
      </c>
    </row>
    <row r="68" spans="13:16" x14ac:dyDescent="0.15">
      <c r="M68" s="11">
        <v>64</v>
      </c>
      <c r="N68" s="11" t="s">
        <v>27</v>
      </c>
      <c r="O68" s="11" t="s">
        <v>178</v>
      </c>
      <c r="P68" s="16" t="s">
        <v>179</v>
      </c>
    </row>
    <row r="69" spans="13:16" x14ac:dyDescent="0.15">
      <c r="M69" s="11">
        <v>65</v>
      </c>
      <c r="N69" s="11" t="s">
        <v>27</v>
      </c>
      <c r="O69" s="11" t="s">
        <v>180</v>
      </c>
      <c r="P69" s="16" t="s">
        <v>179</v>
      </c>
    </row>
    <row r="70" spans="13:16" x14ac:dyDescent="0.15">
      <c r="M70" s="11">
        <v>66</v>
      </c>
      <c r="N70" s="11" t="s">
        <v>22</v>
      </c>
      <c r="O70" s="11" t="s">
        <v>181</v>
      </c>
      <c r="P70" s="16" t="s">
        <v>179</v>
      </c>
    </row>
    <row r="71" spans="13:16" x14ac:dyDescent="0.15">
      <c r="M71" s="11">
        <v>67</v>
      </c>
      <c r="N71" s="11" t="s">
        <v>20</v>
      </c>
      <c r="O71" s="11" t="s">
        <v>182</v>
      </c>
      <c r="P71" s="16" t="s">
        <v>179</v>
      </c>
    </row>
    <row r="72" spans="13:16" x14ac:dyDescent="0.15">
      <c r="M72" s="11">
        <v>68</v>
      </c>
      <c r="N72" s="11" t="s">
        <v>184</v>
      </c>
      <c r="O72" s="11" t="s">
        <v>183</v>
      </c>
      <c r="P72" s="16" t="s">
        <v>179</v>
      </c>
    </row>
    <row r="73" spans="13:16" x14ac:dyDescent="0.15">
      <c r="M73" s="11">
        <v>69</v>
      </c>
      <c r="N73" s="11" t="s">
        <v>185</v>
      </c>
      <c r="O73" s="11" t="s">
        <v>186</v>
      </c>
      <c r="P73" s="16" t="s">
        <v>179</v>
      </c>
    </row>
    <row r="74" spans="13:16" x14ac:dyDescent="0.15">
      <c r="M74" s="11">
        <v>70</v>
      </c>
      <c r="N74" s="11" t="s">
        <v>188</v>
      </c>
      <c r="O74" s="11" t="s">
        <v>189</v>
      </c>
      <c r="P74" s="16" t="s">
        <v>179</v>
      </c>
    </row>
    <row r="75" spans="13:16" x14ac:dyDescent="0.15">
      <c r="M75" s="11">
        <v>71</v>
      </c>
      <c r="N75" s="11" t="s">
        <v>30</v>
      </c>
      <c r="O75" s="11" t="s">
        <v>190</v>
      </c>
      <c r="P75" s="16" t="s">
        <v>191</v>
      </c>
    </row>
    <row r="76" spans="13:16" x14ac:dyDescent="0.15">
      <c r="M76" s="11">
        <v>72</v>
      </c>
      <c r="N76" s="11" t="s">
        <v>22</v>
      </c>
      <c r="O76" s="11" t="s">
        <v>192</v>
      </c>
      <c r="P76" s="16" t="s">
        <v>193</v>
      </c>
    </row>
    <row r="77" spans="13:16" x14ac:dyDescent="0.15">
      <c r="M77" s="11">
        <v>73</v>
      </c>
      <c r="N77" s="11" t="s">
        <v>195</v>
      </c>
      <c r="O77" s="11" t="s">
        <v>194</v>
      </c>
      <c r="P77" s="16" t="s">
        <v>193</v>
      </c>
    </row>
    <row r="78" spans="13:16" x14ac:dyDescent="0.15">
      <c r="M78" s="11">
        <v>74</v>
      </c>
      <c r="N78" s="11" t="s">
        <v>87</v>
      </c>
      <c r="O78" s="11" t="s">
        <v>196</v>
      </c>
      <c r="P78" s="16" t="s">
        <v>193</v>
      </c>
    </row>
    <row r="79" spans="13:16" x14ac:dyDescent="0.15">
      <c r="M79" s="11">
        <v>75</v>
      </c>
      <c r="N79" s="11" t="s">
        <v>197</v>
      </c>
      <c r="O79" s="11" t="s">
        <v>198</v>
      </c>
      <c r="P79" s="16" t="s">
        <v>193</v>
      </c>
    </row>
    <row r="80" spans="13:16" x14ac:dyDescent="0.15">
      <c r="M80" s="11">
        <v>76</v>
      </c>
      <c r="N80" s="11" t="s">
        <v>18</v>
      </c>
      <c r="O80" s="11" t="s">
        <v>199</v>
      </c>
      <c r="P80" s="16" t="s">
        <v>193</v>
      </c>
    </row>
    <row r="81" spans="13:16" x14ac:dyDescent="0.15">
      <c r="M81" s="11">
        <v>77</v>
      </c>
      <c r="N81" s="11" t="s">
        <v>18</v>
      </c>
      <c r="O81" s="11" t="s">
        <v>200</v>
      </c>
      <c r="P81" s="16" t="s">
        <v>193</v>
      </c>
    </row>
    <row r="82" spans="13:16" x14ac:dyDescent="0.15">
      <c r="M82" s="11">
        <v>78</v>
      </c>
      <c r="N82" s="11" t="s">
        <v>202</v>
      </c>
      <c r="O82" s="11" t="s">
        <v>201</v>
      </c>
      <c r="P82" s="16" t="s">
        <v>193</v>
      </c>
    </row>
    <row r="83" spans="13:16" x14ac:dyDescent="0.15">
      <c r="M83" s="11">
        <v>79</v>
      </c>
      <c r="N83" s="11" t="s">
        <v>203</v>
      </c>
      <c r="O83" s="11" t="s">
        <v>204</v>
      </c>
      <c r="P83" s="16" t="s">
        <v>193</v>
      </c>
    </row>
    <row r="84" spans="13:16" x14ac:dyDescent="0.15">
      <c r="M84" s="11">
        <v>80</v>
      </c>
      <c r="N84" s="11"/>
      <c r="O84" s="11"/>
      <c r="P84" s="16" t="s">
        <v>193</v>
      </c>
    </row>
    <row r="85" spans="13:16" x14ac:dyDescent="0.15">
      <c r="M85" s="11">
        <v>81</v>
      </c>
      <c r="N85" s="11" t="s">
        <v>74</v>
      </c>
      <c r="O85" s="11" t="s">
        <v>206</v>
      </c>
      <c r="P85" s="16" t="s">
        <v>207</v>
      </c>
    </row>
    <row r="86" spans="13:16" x14ac:dyDescent="0.15">
      <c r="M86" s="11">
        <v>82</v>
      </c>
      <c r="N86" s="11" t="s">
        <v>35</v>
      </c>
      <c r="O86" s="11" t="s">
        <v>208</v>
      </c>
      <c r="P86" s="16" t="s">
        <v>207</v>
      </c>
    </row>
    <row r="87" spans="13:16" x14ac:dyDescent="0.15">
      <c r="M87" s="11">
        <v>83</v>
      </c>
      <c r="N87" s="11" t="s">
        <v>209</v>
      </c>
      <c r="O87" s="11" t="s">
        <v>210</v>
      </c>
      <c r="P87" s="16" t="s">
        <v>207</v>
      </c>
    </row>
    <row r="88" spans="13:16" x14ac:dyDescent="0.15">
      <c r="M88" s="11">
        <v>84</v>
      </c>
      <c r="N88" s="11" t="s">
        <v>211</v>
      </c>
      <c r="O88" s="11" t="s">
        <v>212</v>
      </c>
      <c r="P88" s="16" t="s">
        <v>213</v>
      </c>
    </row>
    <row r="89" spans="13:16" x14ac:dyDescent="0.15">
      <c r="M89" s="11">
        <v>85</v>
      </c>
      <c r="N89" s="11" t="s">
        <v>214</v>
      </c>
      <c r="O89" s="11" t="s">
        <v>215</v>
      </c>
      <c r="P89" s="16" t="s">
        <v>207</v>
      </c>
    </row>
    <row r="90" spans="13:16" x14ac:dyDescent="0.15">
      <c r="M90" s="11">
        <v>86</v>
      </c>
      <c r="N90" s="11" t="s">
        <v>217</v>
      </c>
      <c r="O90" s="11" t="s">
        <v>216</v>
      </c>
      <c r="P90" s="16" t="s">
        <v>207</v>
      </c>
    </row>
    <row r="91" spans="13:16" x14ac:dyDescent="0.15">
      <c r="M91" s="11">
        <v>87</v>
      </c>
      <c r="N91" s="11" t="s">
        <v>29</v>
      </c>
      <c r="O91" s="11" t="s">
        <v>218</v>
      </c>
      <c r="P91" s="16" t="s">
        <v>224</v>
      </c>
    </row>
    <row r="92" spans="13:16" x14ac:dyDescent="0.15">
      <c r="M92" s="11">
        <v>88</v>
      </c>
      <c r="N92" s="11" t="s">
        <v>185</v>
      </c>
      <c r="O92" s="11" t="s">
        <v>223</v>
      </c>
      <c r="P92" s="16" t="s">
        <v>224</v>
      </c>
    </row>
    <row r="93" spans="13:16" x14ac:dyDescent="0.15">
      <c r="M93" s="11">
        <v>89</v>
      </c>
      <c r="N93" s="11" t="s">
        <v>225</v>
      </c>
      <c r="O93" s="11" t="s">
        <v>226</v>
      </c>
      <c r="P93" s="16" t="s">
        <v>227</v>
      </c>
    </row>
    <row r="94" spans="13:16" x14ac:dyDescent="0.15">
      <c r="M94" s="11">
        <v>90</v>
      </c>
      <c r="N94" s="11" t="s">
        <v>205</v>
      </c>
      <c r="O94" s="11" t="s">
        <v>228</v>
      </c>
      <c r="P94" s="16" t="s">
        <v>229</v>
      </c>
    </row>
    <row r="95" spans="13:16" x14ac:dyDescent="0.15">
      <c r="M95" s="11">
        <v>91</v>
      </c>
      <c r="N95" s="11" t="s">
        <v>231</v>
      </c>
      <c r="O95" s="11" t="s">
        <v>232</v>
      </c>
      <c r="P95" s="16" t="s">
        <v>233</v>
      </c>
    </row>
    <row r="96" spans="13:16" x14ac:dyDescent="0.15">
      <c r="M96" s="11">
        <v>92</v>
      </c>
      <c r="N96" s="11" t="s">
        <v>239</v>
      </c>
      <c r="O96" s="11" t="s">
        <v>240</v>
      </c>
      <c r="P96" s="16" t="s">
        <v>241</v>
      </c>
    </row>
    <row r="97" spans="13:16" x14ac:dyDescent="0.15">
      <c r="M97" s="11">
        <v>93</v>
      </c>
      <c r="N97" s="11" t="s">
        <v>245</v>
      </c>
      <c r="O97" s="11" t="s">
        <v>246</v>
      </c>
      <c r="P97" s="16" t="s">
        <v>233</v>
      </c>
    </row>
    <row r="98" spans="13:16" x14ac:dyDescent="0.15">
      <c r="M98" s="11">
        <v>94</v>
      </c>
      <c r="N98" s="11" t="s">
        <v>245</v>
      </c>
      <c r="O98" s="11" t="s">
        <v>247</v>
      </c>
      <c r="P98" s="16" t="s">
        <v>233</v>
      </c>
    </row>
    <row r="99" spans="13:16" x14ac:dyDescent="0.15">
      <c r="M99" s="11">
        <v>95</v>
      </c>
      <c r="N99" s="11" t="s">
        <v>28</v>
      </c>
      <c r="O99" s="11" t="s">
        <v>249</v>
      </c>
      <c r="P99" s="16" t="s">
        <v>248</v>
      </c>
    </row>
    <row r="100" spans="13:16" x14ac:dyDescent="0.15">
      <c r="M100" s="11">
        <v>96</v>
      </c>
      <c r="N100" s="11" t="s">
        <v>250</v>
      </c>
      <c r="O100" s="11" t="s">
        <v>251</v>
      </c>
      <c r="P100" s="16" t="s">
        <v>252</v>
      </c>
    </row>
    <row r="101" spans="13:16" x14ac:dyDescent="0.15">
      <c r="M101" s="11">
        <v>97</v>
      </c>
      <c r="N101" s="11"/>
      <c r="O101" s="11"/>
      <c r="P101" s="16"/>
    </row>
    <row r="102" spans="13:16" x14ac:dyDescent="0.15">
      <c r="M102" s="11">
        <v>98</v>
      </c>
      <c r="N102" s="11"/>
      <c r="O102" s="11"/>
      <c r="P102" s="16"/>
    </row>
    <row r="103" spans="13:16" x14ac:dyDescent="0.15">
      <c r="M103" s="11">
        <v>99</v>
      </c>
      <c r="N103" s="11"/>
      <c r="O103" s="11"/>
      <c r="P103" s="16"/>
    </row>
    <row r="104" spans="13:16" x14ac:dyDescent="0.15">
      <c r="M104" s="11">
        <v>100</v>
      </c>
      <c r="N104" s="11"/>
      <c r="O104" s="11"/>
      <c r="P104" s="16"/>
    </row>
    <row r="105" spans="13:16" x14ac:dyDescent="0.15">
      <c r="M105" s="11">
        <v>101</v>
      </c>
      <c r="N105" s="11"/>
      <c r="O105" s="11"/>
      <c r="P105" s="16"/>
    </row>
    <row r="106" spans="13:16" x14ac:dyDescent="0.15">
      <c r="M106" s="11">
        <v>102</v>
      </c>
      <c r="N106" s="11"/>
      <c r="O106" s="11"/>
      <c r="P106" s="16"/>
    </row>
    <row r="107" spans="13:16" x14ac:dyDescent="0.15">
      <c r="M107" s="11">
        <v>103</v>
      </c>
      <c r="N107" s="11"/>
      <c r="O107" s="26"/>
      <c r="P107" s="16"/>
    </row>
    <row r="108" spans="13:16" x14ac:dyDescent="0.15">
      <c r="M108" s="11">
        <v>104</v>
      </c>
      <c r="N108" s="11"/>
      <c r="O108" s="26"/>
      <c r="P108" s="16"/>
    </row>
    <row r="109" spans="13:16" x14ac:dyDescent="0.15">
      <c r="M109" s="11">
        <v>105</v>
      </c>
      <c r="N109" s="11"/>
      <c r="O109" s="26"/>
      <c r="P109" s="16"/>
    </row>
    <row r="110" spans="13:16" x14ac:dyDescent="0.15">
      <c r="M110" s="11">
        <v>106</v>
      </c>
      <c r="N110" s="11"/>
      <c r="O110" s="26"/>
      <c r="P110" s="16"/>
    </row>
    <row r="111" spans="13:16" x14ac:dyDescent="0.15">
      <c r="M111" s="11">
        <v>107</v>
      </c>
      <c r="N111" s="11"/>
      <c r="O111" s="26"/>
      <c r="P111" s="16"/>
    </row>
    <row r="112" spans="13:16" x14ac:dyDescent="0.15">
      <c r="M112" s="11">
        <v>108</v>
      </c>
      <c r="N112" s="11"/>
      <c r="O112" s="26"/>
      <c r="P112" s="16"/>
    </row>
    <row r="113" spans="13:16" x14ac:dyDescent="0.15">
      <c r="M113" s="11">
        <v>109</v>
      </c>
      <c r="N113" s="11"/>
      <c r="O113" s="26"/>
      <c r="P113" s="16"/>
    </row>
    <row r="114" spans="13:16" x14ac:dyDescent="0.15">
      <c r="M114" s="11">
        <v>110</v>
      </c>
      <c r="N114" s="11"/>
      <c r="O114" s="26"/>
      <c r="P114" s="16"/>
    </row>
    <row r="115" spans="13:16" x14ac:dyDescent="0.15">
      <c r="M115" s="11">
        <v>111</v>
      </c>
      <c r="N115" s="11"/>
      <c r="O115" s="26"/>
      <c r="P115" s="16"/>
    </row>
    <row r="116" spans="13:16" x14ac:dyDescent="0.15">
      <c r="M116" s="11">
        <v>112</v>
      </c>
      <c r="N116" s="11"/>
      <c r="O116" s="26"/>
      <c r="P116" s="16"/>
    </row>
    <row r="117" spans="13:16" x14ac:dyDescent="0.15">
      <c r="M117" s="11">
        <v>113</v>
      </c>
      <c r="N117" s="11"/>
      <c r="O117" s="26"/>
      <c r="P117" s="16"/>
    </row>
    <row r="118" spans="13:16" x14ac:dyDescent="0.15">
      <c r="M118" s="11">
        <v>114</v>
      </c>
      <c r="N118" s="11"/>
      <c r="O118" s="26"/>
      <c r="P118" s="16"/>
    </row>
    <row r="119" spans="13:16" x14ac:dyDescent="0.15">
      <c r="M119" s="11">
        <v>115</v>
      </c>
      <c r="N119" s="11"/>
      <c r="O119" s="26"/>
      <c r="P119" s="16"/>
    </row>
    <row r="120" spans="13:16" x14ac:dyDescent="0.15">
      <c r="M120" s="11">
        <v>116</v>
      </c>
      <c r="N120" s="11"/>
      <c r="O120" s="26"/>
      <c r="P120" s="16"/>
    </row>
    <row r="121" spans="13:16" x14ac:dyDescent="0.15">
      <c r="M121" s="11">
        <v>117</v>
      </c>
      <c r="N121" s="11"/>
      <c r="O121" s="26"/>
      <c r="P121" s="16"/>
    </row>
    <row r="122" spans="13:16" x14ac:dyDescent="0.15">
      <c r="M122" s="11">
        <v>118</v>
      </c>
      <c r="N122" s="11"/>
      <c r="O122" s="26"/>
      <c r="P122" s="16"/>
    </row>
    <row r="123" spans="13:16" x14ac:dyDescent="0.15">
      <c r="M123" s="11">
        <v>119</v>
      </c>
      <c r="N123" s="11"/>
      <c r="O123" s="26"/>
      <c r="P123" s="16"/>
    </row>
    <row r="124" spans="13:16" x14ac:dyDescent="0.15">
      <c r="M124" s="11">
        <v>120</v>
      </c>
      <c r="N124" s="11"/>
      <c r="O124" s="26"/>
      <c r="P124" s="16"/>
    </row>
    <row r="125" spans="13:16" x14ac:dyDescent="0.15">
      <c r="M125" s="11">
        <v>121</v>
      </c>
      <c r="N125" s="11"/>
      <c r="O125" s="26"/>
      <c r="P125" s="16"/>
    </row>
    <row r="126" spans="13:16" x14ac:dyDescent="0.15">
      <c r="M126" s="11">
        <v>122</v>
      </c>
      <c r="N126" s="11"/>
      <c r="O126" s="26"/>
      <c r="P126" s="16"/>
    </row>
    <row r="127" spans="13:16" x14ac:dyDescent="0.15">
      <c r="M127" s="11">
        <v>123</v>
      </c>
      <c r="N127" s="11"/>
      <c r="O127" s="26"/>
      <c r="P127" s="16"/>
    </row>
    <row r="128" spans="13:16" x14ac:dyDescent="0.15">
      <c r="M128" s="11">
        <v>124</v>
      </c>
      <c r="N128" s="11"/>
      <c r="O128" s="26"/>
      <c r="P128" s="16"/>
    </row>
    <row r="129" spans="13:16" x14ac:dyDescent="0.15">
      <c r="M129" s="11">
        <v>125</v>
      </c>
      <c r="N129" s="11"/>
      <c r="O129" s="26"/>
      <c r="P129" s="16"/>
    </row>
    <row r="130" spans="13:16" x14ac:dyDescent="0.15">
      <c r="M130" s="11">
        <v>126</v>
      </c>
      <c r="N130" s="11"/>
      <c r="O130" s="26"/>
      <c r="P130" s="16"/>
    </row>
    <row r="131" spans="13:16" x14ac:dyDescent="0.15">
      <c r="M131" s="11">
        <v>127</v>
      </c>
      <c r="N131" s="11"/>
      <c r="O131" s="26"/>
      <c r="P131" s="16"/>
    </row>
    <row r="132" spans="13:16" x14ac:dyDescent="0.15">
      <c r="M132" s="11">
        <v>128</v>
      </c>
      <c r="N132" s="11"/>
      <c r="O132" s="26"/>
      <c r="P132" s="16"/>
    </row>
    <row r="133" spans="13:16" x14ac:dyDescent="0.15">
      <c r="M133" s="11">
        <v>129</v>
      </c>
      <c r="N133" s="11"/>
      <c r="O133" s="26"/>
      <c r="P133" s="16"/>
    </row>
    <row r="134" spans="13:16" x14ac:dyDescent="0.15">
      <c r="M134" s="11">
        <v>130</v>
      </c>
      <c r="N134" s="11"/>
      <c r="O134" s="26"/>
      <c r="P134" s="16"/>
    </row>
    <row r="135" spans="13:16" x14ac:dyDescent="0.15">
      <c r="M135" s="11">
        <v>131</v>
      </c>
      <c r="N135" s="11"/>
      <c r="O135" s="26"/>
      <c r="P135" s="16"/>
    </row>
    <row r="136" spans="13:16" x14ac:dyDescent="0.15">
      <c r="M136" s="11">
        <v>132</v>
      </c>
      <c r="N136" s="11"/>
      <c r="O136" s="26"/>
      <c r="P136" s="16"/>
    </row>
    <row r="137" spans="13:16" x14ac:dyDescent="0.15">
      <c r="M137" s="11">
        <v>133</v>
      </c>
      <c r="N137" s="11"/>
      <c r="O137" s="26"/>
      <c r="P137" s="16"/>
    </row>
    <row r="138" spans="13:16" x14ac:dyDescent="0.15">
      <c r="M138" s="11">
        <v>134</v>
      </c>
      <c r="N138" s="11"/>
      <c r="O138" s="26"/>
      <c r="P138" s="16"/>
    </row>
    <row r="139" spans="13:16" x14ac:dyDescent="0.15">
      <c r="M139" s="11">
        <v>135</v>
      </c>
      <c r="N139" s="11"/>
      <c r="O139" s="26"/>
      <c r="P139" s="16"/>
    </row>
    <row r="140" spans="13:16" x14ac:dyDescent="0.15">
      <c r="M140" s="11">
        <v>136</v>
      </c>
      <c r="N140" s="11"/>
      <c r="O140" s="26"/>
      <c r="P140" s="16"/>
    </row>
    <row r="141" spans="13:16" x14ac:dyDescent="0.15">
      <c r="M141" s="11">
        <v>137</v>
      </c>
      <c r="N141" s="11"/>
      <c r="O141" s="26"/>
      <c r="P141" s="16"/>
    </row>
    <row r="142" spans="13:16" x14ac:dyDescent="0.15">
      <c r="M142" s="11">
        <v>138</v>
      </c>
      <c r="N142" s="11"/>
      <c r="O142" s="26"/>
      <c r="P142" s="16"/>
    </row>
    <row r="143" spans="13:16" x14ac:dyDescent="0.15">
      <c r="M143" s="11">
        <v>139</v>
      </c>
      <c r="N143" s="11"/>
      <c r="O143" s="26"/>
      <c r="P143" s="16"/>
    </row>
    <row r="144" spans="13:16" x14ac:dyDescent="0.15">
      <c r="M144" s="11">
        <v>140</v>
      </c>
      <c r="N144" s="11"/>
      <c r="O144" s="26"/>
      <c r="P144" s="16"/>
    </row>
    <row r="145" spans="13:16" x14ac:dyDescent="0.15">
      <c r="M145" s="11">
        <v>141</v>
      </c>
      <c r="N145" s="11"/>
      <c r="O145" s="26"/>
      <c r="P145" s="16"/>
    </row>
    <row r="146" spans="13:16" x14ac:dyDescent="0.15">
      <c r="M146" s="11">
        <v>142</v>
      </c>
      <c r="N146" s="11"/>
      <c r="O146" s="26"/>
      <c r="P146" s="16"/>
    </row>
    <row r="147" spans="13:16" x14ac:dyDescent="0.15">
      <c r="M147" s="11">
        <v>143</v>
      </c>
      <c r="N147" s="11"/>
      <c r="O147" s="26"/>
      <c r="P147" s="16"/>
    </row>
    <row r="148" spans="13:16" x14ac:dyDescent="0.15">
      <c r="M148" s="11">
        <v>144</v>
      </c>
      <c r="N148" s="11"/>
      <c r="O148" s="26"/>
      <c r="P148" s="16"/>
    </row>
    <row r="149" spans="13:16" x14ac:dyDescent="0.15">
      <c r="M149" s="11">
        <v>145</v>
      </c>
      <c r="N149" s="11"/>
      <c r="O149" s="26"/>
      <c r="P149" s="16"/>
    </row>
    <row r="150" spans="13:16" x14ac:dyDescent="0.15">
      <c r="M150" s="11">
        <v>146</v>
      </c>
      <c r="N150" s="11"/>
      <c r="O150" s="26"/>
      <c r="P150" s="16"/>
    </row>
    <row r="151" spans="13:16" x14ac:dyDescent="0.15">
      <c r="M151" s="11">
        <v>147</v>
      </c>
      <c r="N151" s="11"/>
      <c r="O151" s="26"/>
      <c r="P151" s="16"/>
    </row>
    <row r="152" spans="13:16" x14ac:dyDescent="0.15">
      <c r="M152" s="11">
        <v>148</v>
      </c>
      <c r="N152" s="11"/>
      <c r="O152" s="26"/>
      <c r="P152" s="16"/>
    </row>
    <row r="153" spans="13:16" x14ac:dyDescent="0.15">
      <c r="M153" s="11">
        <v>149</v>
      </c>
      <c r="N153" s="11"/>
      <c r="O153" s="26"/>
      <c r="P153" s="16"/>
    </row>
    <row r="154" spans="13:16" x14ac:dyDescent="0.15">
      <c r="M154" s="11">
        <v>150</v>
      </c>
      <c r="N154" s="11"/>
      <c r="O154" s="26"/>
      <c r="P154" s="16"/>
    </row>
    <row r="155" spans="13:16" x14ac:dyDescent="0.15">
      <c r="M155" s="11">
        <v>151</v>
      </c>
      <c r="N155" s="11"/>
      <c r="O155" s="26"/>
      <c r="P155" s="16"/>
    </row>
    <row r="156" spans="13:16" x14ac:dyDescent="0.15">
      <c r="M156" s="11">
        <v>152</v>
      </c>
      <c r="N156" s="11"/>
      <c r="O156" s="26"/>
      <c r="P156" s="16"/>
    </row>
    <row r="157" spans="13:16" x14ac:dyDescent="0.15">
      <c r="M157" s="11">
        <v>153</v>
      </c>
      <c r="N157" s="11"/>
      <c r="O157" s="26"/>
      <c r="P157" s="16"/>
    </row>
    <row r="158" spans="13:16" x14ac:dyDescent="0.15">
      <c r="M158" s="11">
        <v>154</v>
      </c>
      <c r="N158" s="11"/>
      <c r="O158" s="26"/>
      <c r="P158" s="16"/>
    </row>
    <row r="159" spans="13:16" x14ac:dyDescent="0.15">
      <c r="M159" s="11">
        <v>155</v>
      </c>
      <c r="N159" s="11"/>
      <c r="O159" s="26"/>
      <c r="P159" s="16"/>
    </row>
    <row r="160" spans="13:16" x14ac:dyDescent="0.15">
      <c r="M160" s="11">
        <v>156</v>
      </c>
      <c r="N160" s="11"/>
      <c r="O160" s="26"/>
      <c r="P160" s="16"/>
    </row>
    <row r="161" spans="13:16" x14ac:dyDescent="0.15">
      <c r="M161" s="11">
        <v>157</v>
      </c>
      <c r="N161" s="11"/>
      <c r="O161" s="26"/>
      <c r="P161" s="16"/>
    </row>
    <row r="162" spans="13:16" x14ac:dyDescent="0.15">
      <c r="M162" s="11">
        <v>158</v>
      </c>
      <c r="N162" s="11"/>
      <c r="O162" s="26"/>
      <c r="P162" s="16"/>
    </row>
    <row r="163" spans="13:16" x14ac:dyDescent="0.15">
      <c r="M163" s="11">
        <v>159</v>
      </c>
      <c r="N163" s="11"/>
      <c r="O163" s="26"/>
      <c r="P163" s="16"/>
    </row>
    <row r="164" spans="13:16" x14ac:dyDescent="0.15">
      <c r="M164" s="11">
        <v>160</v>
      </c>
      <c r="N164" s="11"/>
      <c r="O164" s="26"/>
      <c r="P164" s="16"/>
    </row>
    <row r="165" spans="13:16" x14ac:dyDescent="0.15">
      <c r="M165" s="11">
        <v>161</v>
      </c>
      <c r="N165" s="11"/>
      <c r="O165" s="26"/>
      <c r="P165" s="16"/>
    </row>
    <row r="166" spans="13:16" x14ac:dyDescent="0.15">
      <c r="M166" s="11">
        <v>162</v>
      </c>
      <c r="N166" s="11"/>
      <c r="O166" s="26"/>
      <c r="P166" s="16"/>
    </row>
    <row r="167" spans="13:16" x14ac:dyDescent="0.15">
      <c r="M167" s="11">
        <v>163</v>
      </c>
      <c r="N167" s="11"/>
      <c r="O167" s="26"/>
      <c r="P167" s="16"/>
    </row>
    <row r="168" spans="13:16" x14ac:dyDescent="0.15">
      <c r="M168" s="11">
        <v>164</v>
      </c>
      <c r="N168" s="11"/>
      <c r="O168" s="26"/>
      <c r="P168" s="16"/>
    </row>
    <row r="169" spans="13:16" x14ac:dyDescent="0.15">
      <c r="M169" s="11">
        <v>165</v>
      </c>
      <c r="N169" s="11"/>
      <c r="O169" s="26"/>
      <c r="P169" s="16"/>
    </row>
    <row r="170" spans="13:16" x14ac:dyDescent="0.15">
      <c r="M170" s="11">
        <v>166</v>
      </c>
      <c r="N170" s="11"/>
      <c r="O170" s="26"/>
      <c r="P170" s="16"/>
    </row>
    <row r="171" spans="13:16" x14ac:dyDescent="0.15">
      <c r="M171" s="11">
        <v>167</v>
      </c>
      <c r="N171" s="11"/>
      <c r="O171" s="26"/>
      <c r="P171" s="16"/>
    </row>
    <row r="172" spans="13:16" x14ac:dyDescent="0.15">
      <c r="M172" s="11">
        <v>168</v>
      </c>
      <c r="N172" s="11"/>
      <c r="O172" s="26"/>
      <c r="P172" s="16"/>
    </row>
    <row r="173" spans="13:16" x14ac:dyDescent="0.15">
      <c r="M173" s="11">
        <v>169</v>
      </c>
      <c r="N173" s="11"/>
      <c r="O173" s="26"/>
      <c r="P173" s="16"/>
    </row>
    <row r="174" spans="13:16" x14ac:dyDescent="0.15">
      <c r="M174" s="11">
        <v>170</v>
      </c>
      <c r="N174" s="11"/>
      <c r="O174" s="26"/>
      <c r="P174" s="16"/>
    </row>
    <row r="175" spans="13:16" x14ac:dyDescent="0.15">
      <c r="M175" s="11">
        <v>171</v>
      </c>
      <c r="N175" s="11"/>
      <c r="O175" s="26"/>
      <c r="P175" s="16"/>
    </row>
    <row r="176" spans="13:16" x14ac:dyDescent="0.15">
      <c r="M176" s="11">
        <v>172</v>
      </c>
      <c r="N176" s="11"/>
      <c r="O176" s="26"/>
      <c r="P176" s="16"/>
    </row>
    <row r="177" spans="13:16" x14ac:dyDescent="0.15">
      <c r="M177" s="11">
        <v>173</v>
      </c>
      <c r="N177" s="11"/>
      <c r="O177" s="26"/>
      <c r="P177" s="16"/>
    </row>
    <row r="178" spans="13:16" x14ac:dyDescent="0.15">
      <c r="M178" s="11">
        <v>174</v>
      </c>
      <c r="N178" s="11"/>
      <c r="O178" s="26"/>
      <c r="P178" s="16"/>
    </row>
    <row r="179" spans="13:16" x14ac:dyDescent="0.15">
      <c r="M179" s="11">
        <v>175</v>
      </c>
      <c r="N179" s="11"/>
      <c r="O179" s="26"/>
      <c r="P179" s="16"/>
    </row>
    <row r="180" spans="13:16" x14ac:dyDescent="0.15">
      <c r="M180" s="11">
        <v>176</v>
      </c>
      <c r="N180" s="11"/>
      <c r="O180" s="26"/>
      <c r="P180" s="16"/>
    </row>
    <row r="181" spans="13:16" x14ac:dyDescent="0.15">
      <c r="M181" s="11">
        <v>177</v>
      </c>
      <c r="N181" s="11"/>
      <c r="O181" s="26"/>
      <c r="P181" s="16"/>
    </row>
    <row r="182" spans="13:16" x14ac:dyDescent="0.15">
      <c r="M182" s="11">
        <v>178</v>
      </c>
      <c r="N182" s="11"/>
      <c r="O182" s="26"/>
      <c r="P182" s="16"/>
    </row>
    <row r="183" spans="13:16" x14ac:dyDescent="0.15">
      <c r="M183" s="11">
        <v>179</v>
      </c>
      <c r="N183" s="11"/>
      <c r="O183" s="26"/>
      <c r="P183" s="16"/>
    </row>
    <row r="184" spans="13:16" x14ac:dyDescent="0.15">
      <c r="M184" s="11">
        <v>180</v>
      </c>
      <c r="N184" s="11"/>
      <c r="O184" s="26"/>
      <c r="P184" s="16"/>
    </row>
    <row r="185" spans="13:16" x14ac:dyDescent="0.15">
      <c r="M185" s="11">
        <v>181</v>
      </c>
      <c r="N185" s="11"/>
      <c r="O185" s="26"/>
      <c r="P185" s="16"/>
    </row>
    <row r="186" spans="13:16" x14ac:dyDescent="0.15">
      <c r="M186" s="11">
        <v>182</v>
      </c>
      <c r="N186" s="11"/>
      <c r="O186" s="26"/>
      <c r="P186" s="16"/>
    </row>
    <row r="187" spans="13:16" x14ac:dyDescent="0.15">
      <c r="M187" s="11">
        <v>183</v>
      </c>
      <c r="N187" s="11"/>
      <c r="O187" s="26"/>
      <c r="P187" s="16"/>
    </row>
    <row r="188" spans="13:16" x14ac:dyDescent="0.15">
      <c r="M188" s="11">
        <v>184</v>
      </c>
      <c r="N188" s="11"/>
      <c r="O188" s="26"/>
      <c r="P188" s="16"/>
    </row>
    <row r="189" spans="13:16" x14ac:dyDescent="0.15">
      <c r="M189" s="11">
        <v>185</v>
      </c>
      <c r="N189" s="11"/>
      <c r="O189" s="26"/>
      <c r="P189" s="16"/>
    </row>
    <row r="190" spans="13:16" x14ac:dyDescent="0.15">
      <c r="M190" s="11">
        <v>186</v>
      </c>
      <c r="N190" s="11"/>
      <c r="O190" s="26"/>
      <c r="P190" s="16"/>
    </row>
    <row r="191" spans="13:16" x14ac:dyDescent="0.15">
      <c r="M191" s="11">
        <v>187</v>
      </c>
      <c r="N191" s="11"/>
      <c r="O191" s="26"/>
      <c r="P191" s="16"/>
    </row>
    <row r="192" spans="13:16" x14ac:dyDescent="0.15">
      <c r="M192" s="11">
        <v>188</v>
      </c>
      <c r="N192" s="11"/>
      <c r="O192" s="26"/>
      <c r="P192" s="16"/>
    </row>
    <row r="193" spans="13:16" x14ac:dyDescent="0.15">
      <c r="M193" s="11">
        <v>189</v>
      </c>
      <c r="N193" s="11"/>
      <c r="O193" s="26"/>
      <c r="P193" s="16"/>
    </row>
    <row r="194" spans="13:16" x14ac:dyDescent="0.15">
      <c r="M194" s="11">
        <v>190</v>
      </c>
      <c r="N194" s="11"/>
      <c r="O194" s="26"/>
      <c r="P194" s="16"/>
    </row>
    <row r="195" spans="13:16" x14ac:dyDescent="0.15">
      <c r="M195" s="11">
        <v>191</v>
      </c>
      <c r="N195" s="11"/>
      <c r="O195" s="26"/>
      <c r="P195" s="16"/>
    </row>
    <row r="196" spans="13:16" x14ac:dyDescent="0.15">
      <c r="M196" s="11">
        <v>192</v>
      </c>
      <c r="N196" s="11"/>
      <c r="O196" s="26"/>
      <c r="P196" s="16"/>
    </row>
    <row r="197" spans="13:16" x14ac:dyDescent="0.15">
      <c r="M197" s="11">
        <v>193</v>
      </c>
      <c r="N197" s="11"/>
      <c r="O197" s="26"/>
      <c r="P197" s="16"/>
    </row>
    <row r="198" spans="13:16" x14ac:dyDescent="0.15">
      <c r="M198" s="11">
        <v>194</v>
      </c>
      <c r="N198" s="11"/>
      <c r="O198" s="26"/>
      <c r="P198" s="16"/>
    </row>
    <row r="199" spans="13:16" x14ac:dyDescent="0.15">
      <c r="M199" s="11">
        <v>195</v>
      </c>
      <c r="N199" s="11"/>
      <c r="O199" s="26"/>
      <c r="P199" s="16"/>
    </row>
    <row r="200" spans="13:16" x14ac:dyDescent="0.15">
      <c r="M200" s="11">
        <v>196</v>
      </c>
      <c r="N200" s="11"/>
      <c r="O200" s="26"/>
      <c r="P200" s="16"/>
    </row>
    <row r="201" spans="13:16" x14ac:dyDescent="0.15">
      <c r="M201" s="11">
        <v>197</v>
      </c>
      <c r="N201" s="11"/>
      <c r="O201" s="26"/>
      <c r="P201" s="16"/>
    </row>
    <row r="202" spans="13:16" x14ac:dyDescent="0.15">
      <c r="M202" s="11">
        <v>198</v>
      </c>
      <c r="N202" s="11"/>
      <c r="O202" s="26"/>
      <c r="P202" s="16"/>
    </row>
    <row r="203" spans="13:16" x14ac:dyDescent="0.15">
      <c r="M203" s="11">
        <v>199</v>
      </c>
      <c r="N203" s="11"/>
      <c r="O203" s="26"/>
      <c r="P203" s="16"/>
    </row>
    <row r="204" spans="13:16" x14ac:dyDescent="0.15">
      <c r="M204" s="11">
        <v>200</v>
      </c>
      <c r="N204" s="11"/>
      <c r="O204" s="26"/>
      <c r="P204" s="16"/>
    </row>
    <row r="205" spans="13:16" x14ac:dyDescent="0.15">
      <c r="M205" s="11">
        <v>201</v>
      </c>
      <c r="N205" s="11"/>
      <c r="O205" s="26"/>
      <c r="P205" s="16"/>
    </row>
    <row r="206" spans="13:16" x14ac:dyDescent="0.15">
      <c r="M206" s="11">
        <v>202</v>
      </c>
      <c r="N206" s="11"/>
      <c r="O206" s="26"/>
      <c r="P206" s="16"/>
    </row>
    <row r="207" spans="13:16" x14ac:dyDescent="0.15">
      <c r="M207" s="11">
        <v>203</v>
      </c>
      <c r="N207" s="11"/>
      <c r="O207" s="26"/>
      <c r="P207" s="16"/>
    </row>
    <row r="208" spans="13:16" x14ac:dyDescent="0.15">
      <c r="M208" s="11">
        <v>204</v>
      </c>
      <c r="N208" s="11"/>
      <c r="O208" s="26"/>
      <c r="P208" s="16"/>
    </row>
    <row r="209" spans="13:16" x14ac:dyDescent="0.15">
      <c r="M209" s="11">
        <v>205</v>
      </c>
      <c r="N209" s="11"/>
      <c r="O209" s="26"/>
      <c r="P209" s="16"/>
    </row>
    <row r="210" spans="13:16" x14ac:dyDescent="0.15">
      <c r="M210" s="11">
        <v>206</v>
      </c>
      <c r="N210" s="11"/>
      <c r="O210" s="26"/>
      <c r="P210" s="16"/>
    </row>
    <row r="211" spans="13:16" x14ac:dyDescent="0.15">
      <c r="M211" s="11">
        <v>207</v>
      </c>
      <c r="N211" s="11"/>
      <c r="O211" s="26"/>
      <c r="P211" s="16"/>
    </row>
    <row r="212" spans="13:16" x14ac:dyDescent="0.15">
      <c r="M212" s="11">
        <v>208</v>
      </c>
      <c r="N212" s="11"/>
      <c r="O212" s="26"/>
      <c r="P212" s="16"/>
    </row>
    <row r="213" spans="13:16" x14ac:dyDescent="0.15">
      <c r="M213" s="11">
        <v>209</v>
      </c>
      <c r="N213" s="11"/>
      <c r="O213" s="26"/>
      <c r="P213" s="16"/>
    </row>
    <row r="214" spans="13:16" x14ac:dyDescent="0.15">
      <c r="M214" s="11">
        <v>210</v>
      </c>
      <c r="N214" s="11"/>
      <c r="O214" s="26"/>
      <c r="P214" s="16"/>
    </row>
    <row r="215" spans="13:16" x14ac:dyDescent="0.15">
      <c r="M215" s="11">
        <v>211</v>
      </c>
      <c r="N215" s="11"/>
      <c r="O215" s="26"/>
      <c r="P215" s="16"/>
    </row>
    <row r="216" spans="13:16" x14ac:dyDescent="0.15">
      <c r="M216" s="11">
        <v>212</v>
      </c>
      <c r="N216" s="11"/>
      <c r="O216" s="26"/>
      <c r="P216" s="16"/>
    </row>
    <row r="217" spans="13:16" x14ac:dyDescent="0.15">
      <c r="M217" s="11">
        <v>213</v>
      </c>
      <c r="N217" s="11"/>
      <c r="O217" s="26"/>
      <c r="P217" s="16"/>
    </row>
    <row r="218" spans="13:16" x14ac:dyDescent="0.15">
      <c r="M218" s="11">
        <v>214</v>
      </c>
      <c r="N218" s="11"/>
      <c r="O218" s="26"/>
      <c r="P218" s="16"/>
    </row>
    <row r="219" spans="13:16" x14ac:dyDescent="0.15">
      <c r="M219" s="11">
        <v>215</v>
      </c>
      <c r="N219" s="11"/>
      <c r="O219" s="26"/>
      <c r="P219" s="16"/>
    </row>
    <row r="220" spans="13:16" x14ac:dyDescent="0.15">
      <c r="M220" s="11">
        <v>216</v>
      </c>
      <c r="N220" s="11"/>
      <c r="O220" s="26"/>
      <c r="P220" s="16"/>
    </row>
    <row r="221" spans="13:16" x14ac:dyDescent="0.15">
      <c r="M221" s="11">
        <v>217</v>
      </c>
      <c r="N221" s="11"/>
      <c r="O221" s="26"/>
      <c r="P221" s="16"/>
    </row>
    <row r="222" spans="13:16" x14ac:dyDescent="0.15">
      <c r="M222" s="11">
        <v>218</v>
      </c>
      <c r="N222" s="11"/>
      <c r="O222" s="26"/>
      <c r="P222" s="16"/>
    </row>
    <row r="223" spans="13:16" x14ac:dyDescent="0.15">
      <c r="M223" s="11">
        <v>219</v>
      </c>
      <c r="N223" s="11"/>
      <c r="O223" s="26"/>
      <c r="P223" s="16"/>
    </row>
    <row r="224" spans="13:16" x14ac:dyDescent="0.15">
      <c r="M224" s="11">
        <v>220</v>
      </c>
      <c r="N224" s="11"/>
      <c r="O224" s="26"/>
      <c r="P224" s="16"/>
    </row>
    <row r="225" spans="13:16" x14ac:dyDescent="0.15">
      <c r="M225" s="11">
        <v>221</v>
      </c>
      <c r="N225" s="11"/>
      <c r="O225" s="26"/>
      <c r="P225" s="16"/>
    </row>
    <row r="226" spans="13:16" x14ac:dyDescent="0.15">
      <c r="M226" s="11">
        <v>222</v>
      </c>
      <c r="N226" s="11"/>
      <c r="O226" s="26"/>
      <c r="P226" s="16"/>
    </row>
    <row r="227" spans="13:16" x14ac:dyDescent="0.15">
      <c r="M227" s="11">
        <v>223</v>
      </c>
      <c r="N227" s="11"/>
      <c r="O227" s="26"/>
      <c r="P227" s="16"/>
    </row>
    <row r="228" spans="13:16" x14ac:dyDescent="0.15">
      <c r="M228" s="11">
        <v>224</v>
      </c>
      <c r="N228" s="11"/>
      <c r="O228" s="26"/>
      <c r="P228" s="16"/>
    </row>
    <row r="229" spans="13:16" x14ac:dyDescent="0.15">
      <c r="M229" s="11">
        <v>225</v>
      </c>
      <c r="N229" s="11"/>
      <c r="O229" s="26"/>
      <c r="P229" s="16"/>
    </row>
    <row r="230" spans="13:16" x14ac:dyDescent="0.15">
      <c r="M230" s="11">
        <v>226</v>
      </c>
      <c r="N230" s="11"/>
      <c r="O230" s="26"/>
      <c r="P230" s="16"/>
    </row>
    <row r="231" spans="13:16" x14ac:dyDescent="0.15">
      <c r="M231" s="11">
        <v>227</v>
      </c>
      <c r="N231" s="11"/>
      <c r="O231" s="26"/>
      <c r="P231" s="16"/>
    </row>
    <row r="232" spans="13:16" x14ac:dyDescent="0.15">
      <c r="M232" s="11">
        <v>228</v>
      </c>
      <c r="N232" s="11"/>
      <c r="O232" s="26"/>
      <c r="P232" s="16"/>
    </row>
    <row r="233" spans="13:16" x14ac:dyDescent="0.15">
      <c r="M233" s="11">
        <v>229</v>
      </c>
      <c r="N233" s="11"/>
      <c r="O233" s="26"/>
      <c r="P233" s="16"/>
    </row>
    <row r="234" spans="13:16" x14ac:dyDescent="0.15">
      <c r="M234" s="11">
        <v>230</v>
      </c>
      <c r="N234" s="11"/>
      <c r="O234" s="26"/>
      <c r="P234" s="16"/>
    </row>
    <row r="235" spans="13:16" x14ac:dyDescent="0.15">
      <c r="M235" s="11">
        <v>231</v>
      </c>
      <c r="N235" s="11"/>
      <c r="O235" s="26"/>
      <c r="P235" s="16"/>
    </row>
    <row r="236" spans="13:16" x14ac:dyDescent="0.15">
      <c r="M236" s="11">
        <v>232</v>
      </c>
      <c r="N236" s="11"/>
      <c r="O236" s="26"/>
      <c r="P236" s="16"/>
    </row>
    <row r="237" spans="13:16" x14ac:dyDescent="0.15">
      <c r="M237" s="11">
        <v>233</v>
      </c>
      <c r="N237" s="11"/>
      <c r="O237" s="26"/>
      <c r="P237" s="16"/>
    </row>
    <row r="238" spans="13:16" x14ac:dyDescent="0.15">
      <c r="M238" s="11">
        <v>234</v>
      </c>
      <c r="N238" s="11"/>
      <c r="O238" s="26"/>
      <c r="P238" s="16"/>
    </row>
    <row r="239" spans="13:16" x14ac:dyDescent="0.15">
      <c r="M239" s="11">
        <v>235</v>
      </c>
      <c r="N239" s="11"/>
      <c r="O239" s="26"/>
      <c r="P239" s="16"/>
    </row>
    <row r="240" spans="13:16" x14ac:dyDescent="0.15">
      <c r="M240" s="11">
        <v>236</v>
      </c>
      <c r="N240" s="11"/>
      <c r="O240" s="26"/>
      <c r="P240" s="16"/>
    </row>
    <row r="241" spans="13:16" x14ac:dyDescent="0.15">
      <c r="M241" s="11">
        <v>237</v>
      </c>
      <c r="N241" s="11"/>
      <c r="O241" s="26"/>
      <c r="P241" s="16"/>
    </row>
    <row r="242" spans="13:16" x14ac:dyDescent="0.15">
      <c r="M242" s="11">
        <v>238</v>
      </c>
      <c r="N242" s="11"/>
      <c r="O242" s="26"/>
      <c r="P242" s="16"/>
    </row>
  </sheetData>
  <phoneticPr fontId="3"/>
  <dataValidations count="1">
    <dataValidation type="list" allowBlank="1" showInputMessage="1" showErrorMessage="1" sqref="N5:N242">
      <formula1>$C$5:$C$32</formula1>
    </dataValidation>
  </dataValidation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5"/>
  <sheetViews>
    <sheetView workbookViewId="0">
      <selection activeCell="J25" sqref="J25"/>
    </sheetView>
  </sheetViews>
  <sheetFormatPr defaultRowHeight="11.25" x14ac:dyDescent="0.15"/>
  <cols>
    <col min="1" max="1" width="4.75" style="2" customWidth="1"/>
    <col min="2" max="2" width="3.75" style="2" bestFit="1" customWidth="1"/>
    <col min="3" max="3" width="13.125" style="2" customWidth="1"/>
    <col min="4" max="4" width="19.75" style="2" customWidth="1"/>
    <col min="5" max="5" width="7.5" style="3" customWidth="1"/>
    <col min="6" max="6" width="4.875" style="2" customWidth="1"/>
    <col min="7" max="7" width="7.5" style="3" customWidth="1"/>
    <col min="8" max="8" width="6.75" style="30" customWidth="1"/>
    <col min="9" max="9" width="6" style="3" customWidth="1"/>
    <col min="10" max="10" width="9" style="30"/>
    <col min="11" max="11" width="6.125" style="2" customWidth="1"/>
    <col min="12" max="12" width="4.5" style="2" bestFit="1" customWidth="1"/>
    <col min="13" max="13" width="11.5" style="2" customWidth="1"/>
    <col min="14" max="14" width="9.625" style="4" customWidth="1"/>
    <col min="15" max="15" width="3.125" style="4" customWidth="1"/>
    <col min="16" max="19" width="9" style="2"/>
    <col min="20" max="20" width="4" style="2" customWidth="1"/>
    <col min="21" max="16384" width="9" style="2"/>
  </cols>
  <sheetData>
    <row r="1" spans="1:21" ht="21.75" customHeight="1" x14ac:dyDescent="0.15">
      <c r="A1" s="1" t="s">
        <v>55</v>
      </c>
      <c r="B1" s="1"/>
      <c r="D1" s="1"/>
    </row>
    <row r="2" spans="1:21" ht="9.75" customHeight="1" x14ac:dyDescent="0.15"/>
    <row r="3" spans="1:21" x14ac:dyDescent="0.15">
      <c r="B3" s="2" t="s">
        <v>0</v>
      </c>
      <c r="L3" s="2" t="s">
        <v>56</v>
      </c>
      <c r="P3" s="2" t="s">
        <v>237</v>
      </c>
    </row>
    <row r="4" spans="1:21" x14ac:dyDescent="0.15">
      <c r="B4" s="6" t="s">
        <v>2</v>
      </c>
      <c r="C4" s="6" t="s">
        <v>69</v>
      </c>
      <c r="D4" s="6" t="s">
        <v>57</v>
      </c>
      <c r="E4" s="7" t="s">
        <v>5</v>
      </c>
      <c r="F4" s="6" t="s">
        <v>7</v>
      </c>
      <c r="G4" s="7" t="s">
        <v>8</v>
      </c>
      <c r="H4" s="31" t="s">
        <v>9</v>
      </c>
      <c r="I4" s="7" t="s">
        <v>10</v>
      </c>
      <c r="J4" s="31" t="s">
        <v>11</v>
      </c>
      <c r="L4" s="6" t="s">
        <v>2</v>
      </c>
      <c r="M4" s="8" t="s">
        <v>69</v>
      </c>
      <c r="N4" s="9" t="s">
        <v>70</v>
      </c>
      <c r="O4" s="42"/>
      <c r="P4" s="41"/>
      <c r="Q4" s="41" t="s">
        <v>381</v>
      </c>
      <c r="R4" s="41" t="s">
        <v>382</v>
      </c>
      <c r="S4" s="41" t="s">
        <v>383</v>
      </c>
      <c r="T4" s="41" t="s">
        <v>416</v>
      </c>
      <c r="U4" s="41" t="s">
        <v>384</v>
      </c>
    </row>
    <row r="5" spans="1:21" x14ac:dyDescent="0.15">
      <c r="A5" s="2" t="s">
        <v>570</v>
      </c>
      <c r="B5" s="11">
        <v>1</v>
      </c>
      <c r="C5" s="12" t="s">
        <v>63</v>
      </c>
      <c r="D5" s="12" t="s">
        <v>58</v>
      </c>
      <c r="E5" s="13">
        <v>18000</v>
      </c>
      <c r="F5" s="12">
        <f t="shared" ref="F5:F34" si="0">COUNTIF(M:M,C5)</f>
        <v>1</v>
      </c>
      <c r="G5" s="15">
        <f t="shared" ref="G5:G34" si="1">E5*F5</f>
        <v>18000</v>
      </c>
      <c r="H5" s="32">
        <v>10399</v>
      </c>
      <c r="I5" s="15"/>
      <c r="J5" s="32">
        <v>329</v>
      </c>
      <c r="L5" s="11">
        <v>1</v>
      </c>
      <c r="M5" s="11" t="s">
        <v>65</v>
      </c>
      <c r="N5" s="29">
        <v>41579</v>
      </c>
      <c r="O5" s="38"/>
      <c r="P5" s="11" t="s">
        <v>238</v>
      </c>
      <c r="Q5" s="11">
        <v>5100</v>
      </c>
      <c r="R5" s="29">
        <v>41579</v>
      </c>
      <c r="S5" s="11" t="s">
        <v>385</v>
      </c>
      <c r="T5" s="11" t="s">
        <v>415</v>
      </c>
      <c r="U5" s="11">
        <v>13031</v>
      </c>
    </row>
    <row r="6" spans="1:21" x14ac:dyDescent="0.15">
      <c r="B6" s="11">
        <v>2</v>
      </c>
      <c r="C6" s="12" t="s">
        <v>62</v>
      </c>
      <c r="D6" s="12" t="s">
        <v>60</v>
      </c>
      <c r="E6" s="13">
        <v>9000</v>
      </c>
      <c r="F6" s="12">
        <f t="shared" si="0"/>
        <v>0</v>
      </c>
      <c r="G6" s="15">
        <f t="shared" si="1"/>
        <v>0</v>
      </c>
      <c r="H6" s="32" t="s">
        <v>475</v>
      </c>
      <c r="I6" s="15"/>
      <c r="J6" s="32" t="s">
        <v>535</v>
      </c>
      <c r="L6" s="11">
        <v>2</v>
      </c>
      <c r="M6" s="11" t="s">
        <v>234</v>
      </c>
      <c r="N6" s="29">
        <v>41579</v>
      </c>
      <c r="O6" s="38"/>
      <c r="P6" s="11" t="s">
        <v>379</v>
      </c>
      <c r="Q6" s="11">
        <v>1500</v>
      </c>
      <c r="R6" s="29">
        <v>41597</v>
      </c>
      <c r="S6" s="11" t="s">
        <v>380</v>
      </c>
      <c r="T6" s="11" t="s">
        <v>415</v>
      </c>
      <c r="U6" s="11">
        <v>13050</v>
      </c>
    </row>
    <row r="7" spans="1:21" x14ac:dyDescent="0.15">
      <c r="B7" s="11">
        <v>3</v>
      </c>
      <c r="C7" s="28" t="s">
        <v>61</v>
      </c>
      <c r="D7" s="12" t="s">
        <v>59</v>
      </c>
      <c r="E7" s="13">
        <v>30000</v>
      </c>
      <c r="F7" s="12">
        <f t="shared" si="0"/>
        <v>1</v>
      </c>
      <c r="G7" s="15">
        <f t="shared" si="1"/>
        <v>30000</v>
      </c>
      <c r="H7" s="32" t="s">
        <v>475</v>
      </c>
      <c r="I7" s="15"/>
      <c r="J7" s="32" t="s">
        <v>535</v>
      </c>
      <c r="L7" s="11">
        <v>3</v>
      </c>
      <c r="M7" s="11" t="s">
        <v>235</v>
      </c>
      <c r="N7" s="29">
        <v>41579</v>
      </c>
      <c r="O7" s="38"/>
      <c r="P7" s="11"/>
      <c r="Q7" s="11"/>
      <c r="R7" s="11"/>
      <c r="S7" s="11"/>
      <c r="T7" s="11"/>
      <c r="U7" s="11"/>
    </row>
    <row r="8" spans="1:21" x14ac:dyDescent="0.15">
      <c r="B8" s="11">
        <v>4</v>
      </c>
      <c r="C8" s="12" t="s">
        <v>64</v>
      </c>
      <c r="D8" s="12" t="s">
        <v>59</v>
      </c>
      <c r="E8" s="13">
        <v>10000</v>
      </c>
      <c r="F8" s="12">
        <f t="shared" si="0"/>
        <v>0</v>
      </c>
      <c r="G8" s="15">
        <f t="shared" si="1"/>
        <v>0</v>
      </c>
      <c r="H8" s="32" t="s">
        <v>478</v>
      </c>
      <c r="I8" s="15"/>
      <c r="J8" s="32" t="s">
        <v>535</v>
      </c>
      <c r="L8" s="11">
        <v>4</v>
      </c>
      <c r="M8" s="11" t="s">
        <v>236</v>
      </c>
      <c r="N8" s="29">
        <v>41579</v>
      </c>
      <c r="O8" s="38"/>
    </row>
    <row r="9" spans="1:21" x14ac:dyDescent="0.15">
      <c r="B9" s="11">
        <v>5</v>
      </c>
      <c r="C9" s="12" t="s">
        <v>67</v>
      </c>
      <c r="D9" s="12" t="s">
        <v>68</v>
      </c>
      <c r="E9" s="13">
        <v>5000</v>
      </c>
      <c r="F9" s="12">
        <f t="shared" si="0"/>
        <v>0</v>
      </c>
      <c r="G9" s="15">
        <f t="shared" si="1"/>
        <v>0</v>
      </c>
      <c r="H9" s="32" t="s">
        <v>475</v>
      </c>
      <c r="I9" s="15"/>
      <c r="J9" s="32" t="s">
        <v>535</v>
      </c>
      <c r="L9" s="11">
        <v>5</v>
      </c>
      <c r="M9" s="11" t="s">
        <v>65</v>
      </c>
      <c r="N9" s="29" t="s">
        <v>374</v>
      </c>
      <c r="O9" s="38"/>
    </row>
    <row r="10" spans="1:21" x14ac:dyDescent="0.15">
      <c r="B10" s="11">
        <v>6</v>
      </c>
      <c r="C10" s="12" t="s">
        <v>65</v>
      </c>
      <c r="D10" s="12" t="s">
        <v>66</v>
      </c>
      <c r="E10" s="13">
        <v>10000</v>
      </c>
      <c r="F10" s="12">
        <f t="shared" si="0"/>
        <v>4</v>
      </c>
      <c r="G10" s="15">
        <f t="shared" si="1"/>
        <v>40000</v>
      </c>
      <c r="H10" s="32">
        <v>10398</v>
      </c>
      <c r="I10" s="15"/>
      <c r="J10" s="32">
        <v>277</v>
      </c>
      <c r="L10" s="11">
        <v>6</v>
      </c>
      <c r="M10" s="11" t="s">
        <v>65</v>
      </c>
      <c r="N10" s="29" t="s">
        <v>374</v>
      </c>
      <c r="O10" s="38"/>
    </row>
    <row r="11" spans="1:21" x14ac:dyDescent="0.15">
      <c r="B11" s="11">
        <v>7</v>
      </c>
      <c r="C11" s="12" t="s">
        <v>167</v>
      </c>
      <c r="D11" s="12" t="s">
        <v>66</v>
      </c>
      <c r="E11" s="13">
        <v>5000</v>
      </c>
      <c r="F11" s="12">
        <f t="shared" si="0"/>
        <v>0</v>
      </c>
      <c r="G11" s="15">
        <f t="shared" si="1"/>
        <v>0</v>
      </c>
      <c r="H11" s="32" t="s">
        <v>475</v>
      </c>
      <c r="I11" s="15"/>
      <c r="J11" s="32" t="s">
        <v>533</v>
      </c>
      <c r="L11" s="11">
        <v>7</v>
      </c>
      <c r="M11" s="11" t="s">
        <v>375</v>
      </c>
      <c r="N11" s="29">
        <v>41597</v>
      </c>
      <c r="O11" s="38"/>
    </row>
    <row r="12" spans="1:21" x14ac:dyDescent="0.15">
      <c r="B12" s="11">
        <v>8</v>
      </c>
      <c r="C12" s="12" t="s">
        <v>168</v>
      </c>
      <c r="D12" s="12" t="s">
        <v>66</v>
      </c>
      <c r="E12" s="13">
        <v>5000</v>
      </c>
      <c r="F12" s="12">
        <f t="shared" si="0"/>
        <v>0</v>
      </c>
      <c r="G12" s="15">
        <f t="shared" si="1"/>
        <v>0</v>
      </c>
      <c r="H12" s="32" t="s">
        <v>475</v>
      </c>
      <c r="I12" s="15"/>
      <c r="J12" s="32" t="s">
        <v>534</v>
      </c>
      <c r="L12" s="11">
        <v>8</v>
      </c>
      <c r="M12" s="11" t="s">
        <v>376</v>
      </c>
      <c r="N12" s="29">
        <v>41597</v>
      </c>
      <c r="O12" s="38"/>
    </row>
    <row r="13" spans="1:21" x14ac:dyDescent="0.15">
      <c r="B13" s="11">
        <v>9</v>
      </c>
      <c r="C13" s="12" t="s">
        <v>220</v>
      </c>
      <c r="D13" s="12" t="s">
        <v>59</v>
      </c>
      <c r="E13" s="13">
        <v>5000</v>
      </c>
      <c r="F13" s="12">
        <f t="shared" si="0"/>
        <v>0</v>
      </c>
      <c r="G13" s="15">
        <f t="shared" si="1"/>
        <v>0</v>
      </c>
      <c r="H13" s="32" t="s">
        <v>475</v>
      </c>
      <c r="I13" s="15"/>
      <c r="J13" s="32" t="s">
        <v>534</v>
      </c>
      <c r="L13" s="11">
        <v>9</v>
      </c>
      <c r="M13" s="11" t="s">
        <v>377</v>
      </c>
      <c r="N13" s="29">
        <v>41597</v>
      </c>
      <c r="O13" s="38"/>
    </row>
    <row r="14" spans="1:21" x14ac:dyDescent="0.15">
      <c r="B14" s="11">
        <v>10</v>
      </c>
      <c r="C14" s="12" t="s">
        <v>234</v>
      </c>
      <c r="D14" s="12" t="s">
        <v>66</v>
      </c>
      <c r="E14" s="13">
        <v>5000</v>
      </c>
      <c r="F14" s="12">
        <f t="shared" si="0"/>
        <v>1</v>
      </c>
      <c r="G14" s="15">
        <f t="shared" si="1"/>
        <v>5000</v>
      </c>
      <c r="H14" s="32">
        <v>10412</v>
      </c>
      <c r="I14" s="15"/>
      <c r="J14" s="32">
        <v>382</v>
      </c>
      <c r="L14" s="11">
        <v>10</v>
      </c>
      <c r="M14" s="11" t="s">
        <v>401</v>
      </c>
      <c r="N14" s="43">
        <v>41599</v>
      </c>
      <c r="O14" s="39"/>
    </row>
    <row r="15" spans="1:21" x14ac:dyDescent="0.15">
      <c r="B15" s="11">
        <v>11</v>
      </c>
      <c r="C15" s="12" t="s">
        <v>235</v>
      </c>
      <c r="D15" s="12" t="s">
        <v>66</v>
      </c>
      <c r="E15" s="13">
        <v>5000</v>
      </c>
      <c r="F15" s="12">
        <f t="shared" si="0"/>
        <v>1</v>
      </c>
      <c r="G15" s="15">
        <f t="shared" si="1"/>
        <v>5000</v>
      </c>
      <c r="H15" s="32">
        <v>10408</v>
      </c>
      <c r="I15" s="15"/>
      <c r="J15" s="32"/>
      <c r="L15" s="11">
        <v>11</v>
      </c>
      <c r="M15" s="11" t="s">
        <v>402</v>
      </c>
      <c r="N15" s="29">
        <v>41599</v>
      </c>
      <c r="O15" s="40"/>
    </row>
    <row r="16" spans="1:21" x14ac:dyDescent="0.15">
      <c r="B16" s="11">
        <v>12</v>
      </c>
      <c r="C16" s="12" t="s">
        <v>236</v>
      </c>
      <c r="D16" s="12" t="s">
        <v>66</v>
      </c>
      <c r="E16" s="13">
        <v>5000</v>
      </c>
      <c r="F16" s="12">
        <f t="shared" si="0"/>
        <v>1</v>
      </c>
      <c r="G16" s="15">
        <f t="shared" si="1"/>
        <v>5000</v>
      </c>
      <c r="H16" s="32">
        <v>10407</v>
      </c>
      <c r="I16" s="15"/>
      <c r="J16" s="32">
        <v>345</v>
      </c>
      <c r="L16" s="11">
        <v>12</v>
      </c>
      <c r="M16" s="11" t="s">
        <v>403</v>
      </c>
      <c r="N16" s="29">
        <v>41599</v>
      </c>
      <c r="O16" s="40"/>
    </row>
    <row r="17" spans="1:15" x14ac:dyDescent="0.15">
      <c r="B17" s="11">
        <v>13</v>
      </c>
      <c r="C17" s="12" t="s">
        <v>375</v>
      </c>
      <c r="D17" s="12" t="s">
        <v>66</v>
      </c>
      <c r="E17" s="13">
        <v>5000</v>
      </c>
      <c r="F17" s="12">
        <f t="shared" si="0"/>
        <v>1</v>
      </c>
      <c r="G17" s="15">
        <f t="shared" si="1"/>
        <v>5000</v>
      </c>
      <c r="H17" s="32">
        <v>10405</v>
      </c>
      <c r="I17" s="15"/>
      <c r="J17" s="32">
        <v>232</v>
      </c>
      <c r="L17" s="11">
        <v>13</v>
      </c>
      <c r="M17" s="11" t="s">
        <v>65</v>
      </c>
      <c r="N17" s="29">
        <v>41600</v>
      </c>
      <c r="O17" s="40"/>
    </row>
    <row r="18" spans="1:15" x14ac:dyDescent="0.15">
      <c r="A18" s="2" t="s">
        <v>570</v>
      </c>
      <c r="B18" s="11">
        <v>14</v>
      </c>
      <c r="C18" s="12" t="s">
        <v>376</v>
      </c>
      <c r="D18" s="12" t="s">
        <v>66</v>
      </c>
      <c r="E18" s="13">
        <v>5000</v>
      </c>
      <c r="F18" s="12">
        <f t="shared" si="0"/>
        <v>1</v>
      </c>
      <c r="G18" s="15">
        <f t="shared" si="1"/>
        <v>5000</v>
      </c>
      <c r="H18" s="32">
        <v>10414</v>
      </c>
      <c r="I18" s="15"/>
      <c r="J18" s="32">
        <v>328</v>
      </c>
      <c r="L18" s="11">
        <v>14</v>
      </c>
      <c r="M18" s="11" t="s">
        <v>430</v>
      </c>
      <c r="N18" s="29">
        <v>41600</v>
      </c>
      <c r="O18" s="40"/>
    </row>
    <row r="19" spans="1:15" x14ac:dyDescent="0.15">
      <c r="B19" s="11">
        <v>15</v>
      </c>
      <c r="C19" s="12" t="s">
        <v>377</v>
      </c>
      <c r="D19" s="12" t="s">
        <v>378</v>
      </c>
      <c r="E19" s="13">
        <v>5000</v>
      </c>
      <c r="F19" s="12">
        <f t="shared" si="0"/>
        <v>1</v>
      </c>
      <c r="G19" s="15">
        <f t="shared" si="1"/>
        <v>5000</v>
      </c>
      <c r="H19" s="32">
        <v>10406</v>
      </c>
      <c r="I19" s="15"/>
      <c r="J19" s="32">
        <v>463</v>
      </c>
      <c r="L19" s="11">
        <v>15</v>
      </c>
      <c r="M19" s="11" t="s">
        <v>432</v>
      </c>
      <c r="N19" s="29">
        <v>41600</v>
      </c>
      <c r="O19" s="40"/>
    </row>
    <row r="20" spans="1:15" x14ac:dyDescent="0.15">
      <c r="B20" s="11">
        <v>16</v>
      </c>
      <c r="C20" s="12" t="s">
        <v>403</v>
      </c>
      <c r="D20" s="12" t="s">
        <v>404</v>
      </c>
      <c r="E20" s="13">
        <v>10000</v>
      </c>
      <c r="F20" s="12">
        <f t="shared" si="0"/>
        <v>1</v>
      </c>
      <c r="G20" s="15">
        <f t="shared" si="1"/>
        <v>10000</v>
      </c>
      <c r="H20" s="32" t="s">
        <v>283</v>
      </c>
      <c r="I20" s="15"/>
      <c r="J20" s="32" t="s">
        <v>536</v>
      </c>
      <c r="L20" s="11">
        <v>16</v>
      </c>
      <c r="M20" s="11"/>
      <c r="N20" s="11"/>
      <c r="O20" s="40"/>
    </row>
    <row r="21" spans="1:15" x14ac:dyDescent="0.15">
      <c r="B21" s="11">
        <v>17</v>
      </c>
      <c r="C21" s="12" t="s">
        <v>430</v>
      </c>
      <c r="D21" s="12" t="s">
        <v>431</v>
      </c>
      <c r="E21" s="13">
        <v>5000</v>
      </c>
      <c r="F21" s="12">
        <f t="shared" si="0"/>
        <v>1</v>
      </c>
      <c r="G21" s="15">
        <f t="shared" si="1"/>
        <v>5000</v>
      </c>
      <c r="H21" s="32">
        <v>10362</v>
      </c>
      <c r="I21" s="15"/>
      <c r="J21" s="32">
        <v>346</v>
      </c>
      <c r="L21" s="11">
        <v>17</v>
      </c>
      <c r="M21" s="11"/>
      <c r="N21" s="11"/>
      <c r="O21" s="40"/>
    </row>
    <row r="22" spans="1:15" x14ac:dyDescent="0.15">
      <c r="B22" s="11">
        <v>18</v>
      </c>
      <c r="C22" s="12" t="s">
        <v>487</v>
      </c>
      <c r="D22" s="12" t="s">
        <v>431</v>
      </c>
      <c r="E22" s="13">
        <v>5000</v>
      </c>
      <c r="F22" s="12">
        <f t="shared" si="0"/>
        <v>0</v>
      </c>
      <c r="G22" s="15">
        <f t="shared" si="1"/>
        <v>0</v>
      </c>
      <c r="H22" s="32">
        <v>10363</v>
      </c>
      <c r="I22" s="15"/>
      <c r="J22" s="32">
        <v>234</v>
      </c>
      <c r="L22" s="11">
        <v>18</v>
      </c>
      <c r="M22" s="11"/>
      <c r="N22" s="11"/>
      <c r="O22" s="40"/>
    </row>
    <row r="23" spans="1:15" ht="13.5" customHeight="1" x14ac:dyDescent="0.15">
      <c r="B23" s="11">
        <v>19</v>
      </c>
      <c r="C23" s="12"/>
      <c r="D23" s="12"/>
      <c r="E23" s="13"/>
      <c r="F23" s="12">
        <f t="shared" si="0"/>
        <v>0</v>
      </c>
      <c r="G23" s="15">
        <f t="shared" si="1"/>
        <v>0</v>
      </c>
      <c r="H23" s="32"/>
      <c r="I23" s="15"/>
      <c r="J23" s="32"/>
      <c r="L23" s="11">
        <v>19</v>
      </c>
      <c r="M23" s="11"/>
      <c r="N23" s="11"/>
      <c r="O23" s="40"/>
    </row>
    <row r="24" spans="1:15" x14ac:dyDescent="0.15">
      <c r="B24" s="11">
        <v>20</v>
      </c>
      <c r="C24" s="12"/>
      <c r="D24" s="12"/>
      <c r="E24" s="13"/>
      <c r="F24" s="12">
        <f t="shared" si="0"/>
        <v>0</v>
      </c>
      <c r="G24" s="15">
        <f t="shared" si="1"/>
        <v>0</v>
      </c>
      <c r="H24" s="32"/>
      <c r="I24" s="15"/>
      <c r="J24" s="32"/>
      <c r="L24" s="11">
        <v>20</v>
      </c>
      <c r="M24" s="11"/>
      <c r="N24" s="11"/>
      <c r="O24" s="40"/>
    </row>
    <row r="25" spans="1:15" s="18" customFormat="1" x14ac:dyDescent="0.15">
      <c r="B25" s="11">
        <v>21</v>
      </c>
      <c r="C25" s="12"/>
      <c r="D25" s="12"/>
      <c r="E25" s="13"/>
      <c r="F25" s="12">
        <f t="shared" si="0"/>
        <v>0</v>
      </c>
      <c r="G25" s="17">
        <f t="shared" si="1"/>
        <v>0</v>
      </c>
      <c r="H25" s="32"/>
      <c r="I25" s="17"/>
      <c r="J25" s="34"/>
      <c r="L25" s="11">
        <v>21</v>
      </c>
      <c r="M25" s="11"/>
      <c r="N25" s="11"/>
      <c r="O25" s="40"/>
    </row>
    <row r="26" spans="1:15" x14ac:dyDescent="0.15">
      <c r="B26" s="11">
        <v>22</v>
      </c>
      <c r="C26" s="12"/>
      <c r="D26" s="12"/>
      <c r="E26" s="13"/>
      <c r="F26" s="12">
        <f t="shared" si="0"/>
        <v>0</v>
      </c>
      <c r="G26" s="15">
        <f t="shared" si="1"/>
        <v>0</v>
      </c>
      <c r="H26" s="32"/>
      <c r="I26" s="15"/>
      <c r="J26" s="32"/>
      <c r="L26" s="11">
        <v>22</v>
      </c>
      <c r="M26" s="11"/>
      <c r="N26" s="11"/>
      <c r="O26" s="40"/>
    </row>
    <row r="27" spans="1:15" x14ac:dyDescent="0.15">
      <c r="B27" s="11">
        <v>23</v>
      </c>
      <c r="C27" s="12"/>
      <c r="D27" s="12"/>
      <c r="E27" s="13"/>
      <c r="F27" s="12">
        <f t="shared" si="0"/>
        <v>0</v>
      </c>
      <c r="G27" s="15">
        <f t="shared" si="1"/>
        <v>0</v>
      </c>
      <c r="H27" s="32"/>
      <c r="I27" s="15"/>
      <c r="J27" s="32"/>
      <c r="L27" s="11">
        <v>23</v>
      </c>
      <c r="M27" s="11"/>
      <c r="N27" s="11"/>
      <c r="O27" s="40"/>
    </row>
    <row r="28" spans="1:15" x14ac:dyDescent="0.15">
      <c r="B28" s="11">
        <v>24</v>
      </c>
      <c r="C28" s="12"/>
      <c r="D28" s="12"/>
      <c r="E28" s="13"/>
      <c r="F28" s="12">
        <f t="shared" si="0"/>
        <v>0</v>
      </c>
      <c r="G28" s="15">
        <f t="shared" si="1"/>
        <v>0</v>
      </c>
      <c r="H28" s="32"/>
      <c r="I28" s="15"/>
      <c r="J28" s="32"/>
      <c r="L28" s="11">
        <v>24</v>
      </c>
      <c r="M28" s="11"/>
      <c r="N28" s="11"/>
      <c r="O28" s="40"/>
    </row>
    <row r="29" spans="1:15" x14ac:dyDescent="0.15">
      <c r="B29" s="11">
        <v>25</v>
      </c>
      <c r="C29" s="12"/>
      <c r="D29" s="12"/>
      <c r="E29" s="13"/>
      <c r="F29" s="12">
        <f t="shared" si="0"/>
        <v>0</v>
      </c>
      <c r="G29" s="15">
        <f t="shared" si="1"/>
        <v>0</v>
      </c>
      <c r="H29" s="32"/>
      <c r="I29" s="15"/>
      <c r="J29" s="32"/>
      <c r="L29" s="11">
        <v>25</v>
      </c>
      <c r="M29" s="11"/>
      <c r="N29" s="11"/>
      <c r="O29" s="40"/>
    </row>
    <row r="30" spans="1:15" x14ac:dyDescent="0.15">
      <c r="B30" s="11">
        <v>26</v>
      </c>
      <c r="C30" s="12"/>
      <c r="D30" s="12"/>
      <c r="E30" s="13"/>
      <c r="F30" s="12">
        <f t="shared" si="0"/>
        <v>0</v>
      </c>
      <c r="G30" s="15">
        <f t="shared" si="1"/>
        <v>0</v>
      </c>
      <c r="H30" s="32"/>
      <c r="I30" s="15"/>
      <c r="J30" s="32"/>
      <c r="L30" s="11">
        <v>26</v>
      </c>
      <c r="M30" s="11"/>
      <c r="N30" s="11"/>
      <c r="O30" s="40"/>
    </row>
    <row r="31" spans="1:15" x14ac:dyDescent="0.15">
      <c r="B31" s="11">
        <v>27</v>
      </c>
      <c r="C31" s="12"/>
      <c r="D31" s="12"/>
      <c r="E31" s="13"/>
      <c r="F31" s="12">
        <f t="shared" si="0"/>
        <v>0</v>
      </c>
      <c r="G31" s="15">
        <f t="shared" si="1"/>
        <v>0</v>
      </c>
      <c r="H31" s="32"/>
      <c r="I31" s="15"/>
      <c r="J31" s="32"/>
      <c r="L31" s="11">
        <v>27</v>
      </c>
      <c r="M31" s="11"/>
      <c r="N31" s="11"/>
      <c r="O31" s="40"/>
    </row>
    <row r="32" spans="1:15" x14ac:dyDescent="0.15">
      <c r="B32" s="11">
        <v>28</v>
      </c>
      <c r="C32" s="12"/>
      <c r="D32" s="12"/>
      <c r="E32" s="13"/>
      <c r="F32" s="12">
        <f t="shared" si="0"/>
        <v>0</v>
      </c>
      <c r="G32" s="13">
        <f t="shared" si="1"/>
        <v>0</v>
      </c>
      <c r="H32" s="32"/>
      <c r="I32" s="15"/>
      <c r="J32" s="32"/>
      <c r="L32" s="11">
        <v>28</v>
      </c>
      <c r="M32" s="11"/>
      <c r="N32" s="11"/>
      <c r="O32" s="40"/>
    </row>
    <row r="33" spans="2:15" x14ac:dyDescent="0.15">
      <c r="B33" s="11">
        <v>29</v>
      </c>
      <c r="C33" s="12"/>
      <c r="D33" s="12"/>
      <c r="E33" s="13"/>
      <c r="F33" s="12">
        <f t="shared" si="0"/>
        <v>0</v>
      </c>
      <c r="G33" s="15">
        <f t="shared" si="1"/>
        <v>0</v>
      </c>
      <c r="H33" s="32"/>
      <c r="I33" s="15"/>
      <c r="J33" s="32"/>
      <c r="L33" s="11">
        <v>29</v>
      </c>
      <c r="M33" s="11"/>
      <c r="N33" s="11"/>
      <c r="O33" s="40"/>
    </row>
    <row r="34" spans="2:15" ht="12" thickBot="1" x14ac:dyDescent="0.2">
      <c r="B34" s="11">
        <v>30</v>
      </c>
      <c r="C34" s="12"/>
      <c r="D34" s="12"/>
      <c r="E34" s="13"/>
      <c r="F34" s="12">
        <f t="shared" si="0"/>
        <v>0</v>
      </c>
      <c r="G34" s="19">
        <f t="shared" si="1"/>
        <v>0</v>
      </c>
      <c r="H34" s="32"/>
      <c r="I34" s="15"/>
      <c r="J34" s="32"/>
      <c r="L34" s="11">
        <v>30</v>
      </c>
      <c r="M34" s="11"/>
      <c r="N34" s="11"/>
      <c r="O34" s="40"/>
    </row>
    <row r="35" spans="2:15" ht="12" thickTop="1" x14ac:dyDescent="0.15">
      <c r="B35" s="20"/>
      <c r="C35" s="21" t="s">
        <v>16</v>
      </c>
      <c r="D35" s="21"/>
      <c r="E35" s="22" t="s">
        <v>17</v>
      </c>
      <c r="F35" s="23">
        <f>SUM(F5:F34)</f>
        <v>14</v>
      </c>
      <c r="G35" s="24">
        <f>SUM(G5:G34)</f>
        <v>133000</v>
      </c>
      <c r="H35" s="33"/>
      <c r="I35" s="25"/>
      <c r="J35" s="33"/>
    </row>
  </sheetData>
  <phoneticPr fontId="3"/>
  <dataValidations count="1">
    <dataValidation type="list" allowBlank="1" showInputMessage="1" showErrorMessage="1" sqref="M5:M34">
      <formula1>$C$5:$C$34</formula1>
    </dataValidation>
  </dataValidation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2"/>
  <sheetViews>
    <sheetView topLeftCell="A4" workbookViewId="0">
      <selection activeCell="E9" sqref="E9"/>
    </sheetView>
  </sheetViews>
  <sheetFormatPr defaultRowHeight="11.25" x14ac:dyDescent="0.15"/>
  <cols>
    <col min="1" max="1" width="4.75" style="2" customWidth="1"/>
    <col min="2" max="2" width="3.75" style="2" bestFit="1" customWidth="1"/>
    <col min="3" max="3" width="13.125" style="2" customWidth="1"/>
    <col min="4" max="4" width="19.75" style="2" customWidth="1"/>
    <col min="5" max="5" width="7.5" style="3" customWidth="1"/>
    <col min="6" max="6" width="4.875" style="2" customWidth="1"/>
    <col min="7" max="7" width="7.5" style="3" customWidth="1"/>
    <col min="8" max="8" width="6.75" style="30" customWidth="1"/>
    <col min="9" max="9" width="6" style="3" customWidth="1"/>
    <col min="10" max="10" width="9" style="30"/>
    <col min="11" max="11" width="6.125" style="2" customWidth="1"/>
    <col min="12" max="12" width="4.5" style="2" bestFit="1" customWidth="1"/>
    <col min="13" max="13" width="11.5" style="2" customWidth="1"/>
    <col min="14" max="14" width="9.625" style="4" customWidth="1"/>
    <col min="15" max="15" width="3.125" style="4" customWidth="1"/>
    <col min="16" max="18" width="9" style="2"/>
    <col min="19" max="19" width="9.875" style="2" customWidth="1"/>
    <col min="20" max="20" width="4" style="2" customWidth="1"/>
    <col min="21" max="16384" width="9" style="2"/>
  </cols>
  <sheetData>
    <row r="1" spans="1:21" ht="21.75" customHeight="1" x14ac:dyDescent="0.15">
      <c r="A1" s="1" t="s">
        <v>55</v>
      </c>
      <c r="B1" s="1"/>
      <c r="D1" s="1"/>
    </row>
    <row r="2" spans="1:21" ht="9.75" customHeight="1" x14ac:dyDescent="0.15"/>
    <row r="3" spans="1:21" x14ac:dyDescent="0.15">
      <c r="B3" s="2" t="s">
        <v>0</v>
      </c>
      <c r="L3" s="2" t="s">
        <v>56</v>
      </c>
      <c r="P3" s="2" t="s">
        <v>237</v>
      </c>
    </row>
    <row r="4" spans="1:21" x14ac:dyDescent="0.15">
      <c r="B4" s="6" t="s">
        <v>2</v>
      </c>
      <c r="C4" s="6" t="s">
        <v>69</v>
      </c>
      <c r="D4" s="6" t="s">
        <v>57</v>
      </c>
      <c r="E4" s="7" t="s">
        <v>5</v>
      </c>
      <c r="F4" s="6" t="s">
        <v>7</v>
      </c>
      <c r="G4" s="7" t="s">
        <v>8</v>
      </c>
      <c r="H4" s="31" t="s">
        <v>9</v>
      </c>
      <c r="I4" s="7" t="s">
        <v>10</v>
      </c>
      <c r="J4" s="31" t="s">
        <v>11</v>
      </c>
      <c r="L4" s="6" t="s">
        <v>2</v>
      </c>
      <c r="M4" s="8" t="s">
        <v>69</v>
      </c>
      <c r="N4" s="9" t="s">
        <v>70</v>
      </c>
      <c r="O4" s="42"/>
      <c r="P4" s="41"/>
      <c r="Q4" s="41" t="s">
        <v>381</v>
      </c>
      <c r="R4" s="41" t="s">
        <v>382</v>
      </c>
      <c r="S4" s="41" t="s">
        <v>383</v>
      </c>
      <c r="T4" s="41" t="s">
        <v>416</v>
      </c>
      <c r="U4" s="41" t="s">
        <v>384</v>
      </c>
    </row>
    <row r="5" spans="1:21" x14ac:dyDescent="0.15">
      <c r="B5" s="11">
        <v>1</v>
      </c>
      <c r="C5" s="12" t="s">
        <v>600</v>
      </c>
      <c r="D5" s="12" t="s">
        <v>58</v>
      </c>
      <c r="E5" s="13">
        <v>18000</v>
      </c>
      <c r="F5" s="12">
        <f t="shared" ref="F5:F25" si="0">COUNTIF(M:M,C5)</f>
        <v>0</v>
      </c>
      <c r="G5" s="15">
        <f t="shared" ref="G5" si="1">E5*F5</f>
        <v>0</v>
      </c>
      <c r="H5" s="32" t="s">
        <v>701</v>
      </c>
      <c r="I5" s="15"/>
      <c r="J5" s="32"/>
      <c r="L5" s="11">
        <v>1</v>
      </c>
      <c r="M5" s="11" t="s">
        <v>65</v>
      </c>
      <c r="N5" s="29">
        <v>41619</v>
      </c>
      <c r="O5" s="38"/>
      <c r="P5" s="11" t="s">
        <v>500</v>
      </c>
      <c r="Q5" s="44">
        <v>3600</v>
      </c>
      <c r="R5" s="29">
        <v>41619</v>
      </c>
      <c r="S5" s="11" t="s">
        <v>501</v>
      </c>
      <c r="T5" s="11" t="s">
        <v>549</v>
      </c>
      <c r="U5" s="11">
        <v>13069</v>
      </c>
    </row>
    <row r="6" spans="1:21" x14ac:dyDescent="0.15">
      <c r="B6" s="11">
        <v>2</v>
      </c>
      <c r="C6" s="12" t="s">
        <v>63</v>
      </c>
      <c r="D6" s="12" t="s">
        <v>603</v>
      </c>
      <c r="E6" s="13">
        <v>15000</v>
      </c>
      <c r="F6" s="12">
        <f t="shared" si="0"/>
        <v>1</v>
      </c>
      <c r="G6" s="15">
        <f t="shared" ref="G6:G34" si="2">E6*F6</f>
        <v>15000</v>
      </c>
      <c r="H6" s="32">
        <v>10504</v>
      </c>
      <c r="I6" s="15"/>
      <c r="J6" s="32">
        <v>495</v>
      </c>
      <c r="K6" s="2" t="s">
        <v>704</v>
      </c>
      <c r="L6" s="11">
        <v>2</v>
      </c>
      <c r="M6" s="11" t="s">
        <v>564</v>
      </c>
      <c r="N6" s="29">
        <v>41619</v>
      </c>
      <c r="O6" s="38"/>
      <c r="P6" s="11" t="s">
        <v>537</v>
      </c>
      <c r="Q6" s="11">
        <v>3500</v>
      </c>
      <c r="R6" s="29">
        <v>41619</v>
      </c>
      <c r="S6" s="11" t="s">
        <v>562</v>
      </c>
      <c r="T6" s="11" t="s">
        <v>708</v>
      </c>
      <c r="U6" s="11">
        <v>13070</v>
      </c>
    </row>
    <row r="7" spans="1:21" x14ac:dyDescent="0.15">
      <c r="B7" s="11">
        <v>3</v>
      </c>
      <c r="C7" s="12" t="s">
        <v>62</v>
      </c>
      <c r="D7" s="12" t="s">
        <v>60</v>
      </c>
      <c r="E7" s="13">
        <v>9000</v>
      </c>
      <c r="F7" s="12">
        <f t="shared" si="0"/>
        <v>0</v>
      </c>
      <c r="G7" s="15">
        <f t="shared" si="2"/>
        <v>0</v>
      </c>
      <c r="H7" s="32" t="s">
        <v>701</v>
      </c>
      <c r="I7" s="15"/>
      <c r="J7" s="32"/>
      <c r="L7" s="11">
        <v>3</v>
      </c>
      <c r="M7" s="11" t="s">
        <v>565</v>
      </c>
      <c r="N7" s="29">
        <v>41619</v>
      </c>
      <c r="O7" s="38"/>
      <c r="P7" s="11" t="s">
        <v>537</v>
      </c>
      <c r="Q7" s="11">
        <v>3500</v>
      </c>
      <c r="R7" s="29">
        <v>41620</v>
      </c>
      <c r="S7" s="11" t="s">
        <v>585</v>
      </c>
      <c r="T7" s="11" t="s">
        <v>709</v>
      </c>
      <c r="U7" s="11">
        <v>13071</v>
      </c>
    </row>
    <row r="8" spans="1:21" x14ac:dyDescent="0.15">
      <c r="B8" s="11">
        <v>4</v>
      </c>
      <c r="C8" s="28" t="s">
        <v>61</v>
      </c>
      <c r="D8" s="12" t="s">
        <v>59</v>
      </c>
      <c r="E8" s="13">
        <v>30000</v>
      </c>
      <c r="F8" s="12">
        <f t="shared" si="0"/>
        <v>0</v>
      </c>
      <c r="G8" s="15">
        <f t="shared" si="2"/>
        <v>0</v>
      </c>
      <c r="H8" s="32" t="s">
        <v>701</v>
      </c>
      <c r="I8" s="15"/>
      <c r="J8" s="32"/>
      <c r="L8" s="11"/>
      <c r="M8" s="11"/>
      <c r="N8" s="29"/>
      <c r="O8" s="38"/>
      <c r="P8" s="11" t="s">
        <v>689</v>
      </c>
      <c r="Q8" s="11"/>
      <c r="R8" s="29">
        <v>41633</v>
      </c>
      <c r="S8" s="11" t="s">
        <v>707</v>
      </c>
      <c r="T8" s="11"/>
      <c r="U8" s="11"/>
    </row>
    <row r="9" spans="1:21" x14ac:dyDescent="0.15">
      <c r="B9" s="11">
        <v>5</v>
      </c>
      <c r="C9" s="12" t="s">
        <v>64</v>
      </c>
      <c r="D9" s="12" t="s">
        <v>59</v>
      </c>
      <c r="E9" s="13">
        <v>10000</v>
      </c>
      <c r="F9" s="12">
        <f t="shared" si="0"/>
        <v>1</v>
      </c>
      <c r="G9" s="15">
        <f t="shared" si="2"/>
        <v>10000</v>
      </c>
      <c r="H9" s="32">
        <v>10436</v>
      </c>
      <c r="I9" s="15"/>
      <c r="J9" s="32">
        <v>388</v>
      </c>
      <c r="K9" s="2" t="s">
        <v>704</v>
      </c>
      <c r="L9" s="11">
        <v>4</v>
      </c>
      <c r="M9" s="11" t="s">
        <v>563</v>
      </c>
      <c r="N9" s="29">
        <v>41619</v>
      </c>
      <c r="O9" s="38"/>
      <c r="P9" s="11"/>
      <c r="Q9" s="11"/>
      <c r="R9" s="29">
        <v>41997</v>
      </c>
      <c r="S9" s="11"/>
      <c r="T9" s="11"/>
      <c r="U9" s="11"/>
    </row>
    <row r="10" spans="1:21" x14ac:dyDescent="0.15">
      <c r="B10" s="11">
        <v>6</v>
      </c>
      <c r="C10" s="12" t="s">
        <v>67</v>
      </c>
      <c r="D10" s="12" t="s">
        <v>68</v>
      </c>
      <c r="E10" s="13">
        <v>5000</v>
      </c>
      <c r="F10" s="12">
        <f t="shared" si="0"/>
        <v>0</v>
      </c>
      <c r="G10" s="15">
        <f t="shared" si="2"/>
        <v>0</v>
      </c>
      <c r="H10" s="32" t="s">
        <v>700</v>
      </c>
      <c r="I10" s="15"/>
      <c r="J10" s="32" t="s">
        <v>699</v>
      </c>
      <c r="L10" s="11">
        <v>5</v>
      </c>
      <c r="M10" s="11" t="s">
        <v>567</v>
      </c>
      <c r="N10" s="29">
        <v>41619</v>
      </c>
      <c r="O10" s="38"/>
      <c r="P10" s="11"/>
      <c r="Q10" s="11"/>
      <c r="R10" s="29">
        <v>42000</v>
      </c>
      <c r="S10" s="11"/>
      <c r="T10" s="11"/>
      <c r="U10" s="11"/>
    </row>
    <row r="11" spans="1:21" x14ac:dyDescent="0.15">
      <c r="B11" s="11">
        <v>7</v>
      </c>
      <c r="C11" s="12" t="s">
        <v>65</v>
      </c>
      <c r="D11" s="12" t="s">
        <v>66</v>
      </c>
      <c r="E11" s="13">
        <v>10000</v>
      </c>
      <c r="F11" s="12">
        <f t="shared" si="0"/>
        <v>5</v>
      </c>
      <c r="G11" s="15">
        <f t="shared" si="2"/>
        <v>50000</v>
      </c>
      <c r="H11" s="32" t="s">
        <v>701</v>
      </c>
      <c r="I11" s="15"/>
      <c r="J11" s="32" t="s">
        <v>701</v>
      </c>
      <c r="L11" s="11">
        <v>6</v>
      </c>
      <c r="M11" s="11" t="s">
        <v>568</v>
      </c>
      <c r="N11" s="29">
        <v>41619</v>
      </c>
      <c r="O11" s="38"/>
      <c r="P11" s="11"/>
      <c r="Q11" s="11"/>
      <c r="R11" s="11"/>
      <c r="S11" s="11"/>
      <c r="T11" s="11"/>
      <c r="U11" s="11"/>
    </row>
    <row r="12" spans="1:21" x14ac:dyDescent="0.15">
      <c r="B12" s="11">
        <v>8</v>
      </c>
      <c r="C12" s="12" t="s">
        <v>566</v>
      </c>
      <c r="D12" s="12" t="s">
        <v>66</v>
      </c>
      <c r="E12" s="13">
        <v>5000</v>
      </c>
      <c r="F12" s="12">
        <f t="shared" si="0"/>
        <v>1</v>
      </c>
      <c r="G12" s="15">
        <f t="shared" si="2"/>
        <v>5000</v>
      </c>
      <c r="H12" s="32">
        <v>10459</v>
      </c>
      <c r="I12" s="15"/>
      <c r="J12" s="32"/>
      <c r="K12" s="2" t="s">
        <v>704</v>
      </c>
      <c r="L12" s="11"/>
      <c r="M12" s="11"/>
      <c r="N12" s="29"/>
      <c r="O12" s="38"/>
    </row>
    <row r="13" spans="1:21" x14ac:dyDescent="0.15">
      <c r="B13" s="11">
        <v>9</v>
      </c>
      <c r="C13" s="12" t="s">
        <v>564</v>
      </c>
      <c r="D13" s="12" t="s">
        <v>66</v>
      </c>
      <c r="E13" s="13">
        <v>5000</v>
      </c>
      <c r="F13" s="12">
        <f t="shared" si="0"/>
        <v>1</v>
      </c>
      <c r="G13" s="15">
        <f t="shared" si="2"/>
        <v>5000</v>
      </c>
      <c r="H13" s="32">
        <v>10443</v>
      </c>
      <c r="I13" s="15"/>
      <c r="J13" s="32">
        <v>377</v>
      </c>
      <c r="K13" s="2" t="s">
        <v>705</v>
      </c>
      <c r="L13" s="11">
        <v>7</v>
      </c>
      <c r="M13" s="11" t="s">
        <v>598</v>
      </c>
      <c r="N13" s="29">
        <v>41620</v>
      </c>
      <c r="O13" s="38"/>
    </row>
    <row r="14" spans="1:21" x14ac:dyDescent="0.15">
      <c r="B14" s="11">
        <v>10</v>
      </c>
      <c r="C14" s="12" t="s">
        <v>567</v>
      </c>
      <c r="D14" s="12" t="s">
        <v>66</v>
      </c>
      <c r="E14" s="13">
        <v>5000</v>
      </c>
      <c r="F14" s="12">
        <f t="shared" si="0"/>
        <v>1</v>
      </c>
      <c r="G14" s="15">
        <f t="shared" si="2"/>
        <v>5000</v>
      </c>
      <c r="H14" s="32" t="s">
        <v>706</v>
      </c>
      <c r="I14" s="15"/>
      <c r="J14" s="32">
        <v>406</v>
      </c>
      <c r="K14" s="2" t="s">
        <v>756</v>
      </c>
      <c r="L14" s="11">
        <v>8</v>
      </c>
      <c r="M14" s="11" t="s">
        <v>599</v>
      </c>
      <c r="N14" s="29">
        <v>41620</v>
      </c>
      <c r="O14" s="38"/>
    </row>
    <row r="15" spans="1:21" x14ac:dyDescent="0.15">
      <c r="B15" s="11">
        <v>11</v>
      </c>
      <c r="C15" s="12" t="s">
        <v>568</v>
      </c>
      <c r="D15" s="12" t="s">
        <v>66</v>
      </c>
      <c r="E15" s="13">
        <v>5000</v>
      </c>
      <c r="F15" s="12">
        <f t="shared" si="0"/>
        <v>1</v>
      </c>
      <c r="G15" s="15">
        <f t="shared" si="2"/>
        <v>5000</v>
      </c>
      <c r="H15" s="32">
        <v>10503</v>
      </c>
      <c r="I15" s="15"/>
      <c r="J15" s="32"/>
      <c r="K15" s="2" t="s">
        <v>704</v>
      </c>
      <c r="L15" s="11">
        <v>9</v>
      </c>
      <c r="M15" s="11" t="s">
        <v>65</v>
      </c>
      <c r="N15" s="29">
        <v>41620</v>
      </c>
      <c r="O15" s="39"/>
    </row>
    <row r="16" spans="1:21" x14ac:dyDescent="0.15">
      <c r="B16" s="11">
        <v>12</v>
      </c>
      <c r="C16" s="12" t="s">
        <v>598</v>
      </c>
      <c r="D16" s="12" t="s">
        <v>66</v>
      </c>
      <c r="E16" s="13">
        <v>5000</v>
      </c>
      <c r="F16" s="12">
        <f t="shared" si="0"/>
        <v>1</v>
      </c>
      <c r="G16" s="15">
        <f t="shared" si="2"/>
        <v>5000</v>
      </c>
      <c r="H16" s="32" t="s">
        <v>757</v>
      </c>
      <c r="I16" s="15"/>
      <c r="J16" s="32"/>
      <c r="K16" s="2" t="s">
        <v>706</v>
      </c>
      <c r="L16" s="11"/>
      <c r="M16" s="11"/>
      <c r="N16" s="29"/>
      <c r="O16" s="40"/>
    </row>
    <row r="17" spans="2:21" x14ac:dyDescent="0.15">
      <c r="B17" s="11">
        <v>13</v>
      </c>
      <c r="C17" s="12" t="s">
        <v>599</v>
      </c>
      <c r="D17" s="12" t="s">
        <v>66</v>
      </c>
      <c r="E17" s="13">
        <v>5000</v>
      </c>
      <c r="F17" s="12">
        <f t="shared" si="0"/>
        <v>1</v>
      </c>
      <c r="G17" s="15">
        <f t="shared" si="2"/>
        <v>5000</v>
      </c>
      <c r="H17" s="32">
        <v>10505</v>
      </c>
      <c r="I17" s="15"/>
      <c r="J17" s="32"/>
      <c r="K17" s="2" t="s">
        <v>758</v>
      </c>
      <c r="L17" s="11">
        <v>10</v>
      </c>
      <c r="M17" s="11" t="s">
        <v>63</v>
      </c>
      <c r="N17" s="29">
        <v>41624</v>
      </c>
      <c r="O17" s="40"/>
    </row>
    <row r="18" spans="2:21" x14ac:dyDescent="0.15">
      <c r="B18" s="11">
        <v>14</v>
      </c>
      <c r="C18" s="12" t="s">
        <v>602</v>
      </c>
      <c r="D18" s="12" t="s">
        <v>601</v>
      </c>
      <c r="E18" s="13">
        <v>10000</v>
      </c>
      <c r="F18" s="12">
        <f t="shared" si="0"/>
        <v>1</v>
      </c>
      <c r="G18" s="15">
        <f t="shared" si="2"/>
        <v>10000</v>
      </c>
      <c r="H18" s="32">
        <v>10508</v>
      </c>
      <c r="I18" s="15"/>
      <c r="J18" s="32"/>
      <c r="K18" s="2" t="s">
        <v>758</v>
      </c>
      <c r="L18" s="11">
        <v>11</v>
      </c>
      <c r="M18" s="11" t="s">
        <v>64</v>
      </c>
      <c r="N18" s="29">
        <v>41624</v>
      </c>
      <c r="O18" s="40"/>
      <c r="P18" s="2">
        <v>406</v>
      </c>
      <c r="Q18" s="2" t="s">
        <v>752</v>
      </c>
    </row>
    <row r="19" spans="2:21" x14ac:dyDescent="0.15">
      <c r="B19" s="11">
        <v>15</v>
      </c>
      <c r="C19" s="12" t="s">
        <v>690</v>
      </c>
      <c r="D19" s="12" t="s">
        <v>378</v>
      </c>
      <c r="E19" s="13">
        <v>5000</v>
      </c>
      <c r="F19" s="12">
        <f t="shared" si="0"/>
        <v>1</v>
      </c>
      <c r="G19" s="15">
        <f t="shared" si="2"/>
        <v>5000</v>
      </c>
      <c r="H19" s="32">
        <v>10509</v>
      </c>
      <c r="I19" s="15"/>
      <c r="J19" s="32">
        <v>482</v>
      </c>
      <c r="K19" s="2" t="s">
        <v>758</v>
      </c>
      <c r="L19" s="11">
        <v>12</v>
      </c>
      <c r="M19" s="11" t="s">
        <v>602</v>
      </c>
      <c r="N19" s="29">
        <v>41624</v>
      </c>
      <c r="O19" s="40"/>
    </row>
    <row r="20" spans="2:21" x14ac:dyDescent="0.15">
      <c r="B20" s="11">
        <v>16</v>
      </c>
      <c r="C20" s="12" t="s">
        <v>691</v>
      </c>
      <c r="D20" s="12" t="s">
        <v>378</v>
      </c>
      <c r="E20" s="13">
        <v>5000</v>
      </c>
      <c r="F20" s="12">
        <f t="shared" si="0"/>
        <v>1</v>
      </c>
      <c r="G20" s="15">
        <f t="shared" si="2"/>
        <v>5000</v>
      </c>
      <c r="H20" s="32">
        <v>10510</v>
      </c>
      <c r="I20" s="15"/>
      <c r="J20" s="32">
        <v>464</v>
      </c>
      <c r="K20" s="2" t="s">
        <v>758</v>
      </c>
      <c r="L20" s="11"/>
      <c r="M20" s="11"/>
      <c r="N20" s="29"/>
      <c r="O20" s="40"/>
    </row>
    <row r="21" spans="2:21" x14ac:dyDescent="0.15">
      <c r="B21" s="11">
        <v>17</v>
      </c>
      <c r="C21" s="12"/>
      <c r="D21" s="12" t="s">
        <v>378</v>
      </c>
      <c r="E21" s="13">
        <v>5000</v>
      </c>
      <c r="F21" s="12">
        <f t="shared" si="0"/>
        <v>0</v>
      </c>
      <c r="G21" s="15">
        <f t="shared" si="2"/>
        <v>0</v>
      </c>
      <c r="H21" s="32" t="s">
        <v>701</v>
      </c>
      <c r="I21" s="15"/>
      <c r="J21" s="32"/>
      <c r="L21" s="11">
        <v>13</v>
      </c>
      <c r="M21" s="11" t="s">
        <v>690</v>
      </c>
      <c r="N21" s="29">
        <v>41633</v>
      </c>
      <c r="O21" s="40"/>
    </row>
    <row r="22" spans="2:21" x14ac:dyDescent="0.15">
      <c r="B22" s="11">
        <v>18</v>
      </c>
      <c r="C22" s="12"/>
      <c r="D22" s="12" t="s">
        <v>378</v>
      </c>
      <c r="E22" s="13">
        <v>5000</v>
      </c>
      <c r="F22" s="12">
        <f t="shared" si="0"/>
        <v>0</v>
      </c>
      <c r="G22" s="15">
        <f t="shared" si="2"/>
        <v>0</v>
      </c>
      <c r="H22" s="32" t="s">
        <v>701</v>
      </c>
      <c r="I22" s="15"/>
      <c r="J22" s="32"/>
      <c r="L22" s="11">
        <v>14</v>
      </c>
      <c r="M22" s="11" t="s">
        <v>691</v>
      </c>
      <c r="N22" s="29">
        <v>41633</v>
      </c>
      <c r="O22" s="40"/>
    </row>
    <row r="23" spans="2:21" x14ac:dyDescent="0.15">
      <c r="B23" s="11">
        <v>19</v>
      </c>
      <c r="C23" s="12"/>
      <c r="D23" s="12"/>
      <c r="E23" s="13"/>
      <c r="F23" s="12">
        <f t="shared" si="0"/>
        <v>0</v>
      </c>
      <c r="G23" s="15">
        <f t="shared" si="2"/>
        <v>0</v>
      </c>
      <c r="H23" s="32" t="s">
        <v>701</v>
      </c>
      <c r="I23" s="15"/>
      <c r="J23" s="32"/>
      <c r="L23" s="11">
        <v>15</v>
      </c>
      <c r="M23" s="11" t="s">
        <v>692</v>
      </c>
      <c r="N23" s="29">
        <v>41633</v>
      </c>
      <c r="O23" s="40"/>
    </row>
    <row r="24" spans="2:21" ht="13.5" customHeight="1" x14ac:dyDescent="0.15">
      <c r="B24" s="11">
        <v>20</v>
      </c>
      <c r="C24" s="12"/>
      <c r="D24" s="12"/>
      <c r="E24" s="13"/>
      <c r="F24" s="12">
        <f t="shared" si="0"/>
        <v>0</v>
      </c>
      <c r="G24" s="15">
        <f t="shared" si="2"/>
        <v>0</v>
      </c>
      <c r="H24" s="32" t="s">
        <v>701</v>
      </c>
      <c r="I24" s="15"/>
      <c r="J24" s="32"/>
      <c r="L24" s="11"/>
      <c r="M24" s="11"/>
      <c r="N24" s="29"/>
      <c r="O24" s="40"/>
    </row>
    <row r="25" spans="2:21" x14ac:dyDescent="0.15">
      <c r="B25" s="11">
        <v>21</v>
      </c>
      <c r="C25" s="12" t="s">
        <v>693</v>
      </c>
      <c r="D25" s="12" t="s">
        <v>695</v>
      </c>
      <c r="E25" s="13"/>
      <c r="F25" s="12">
        <f t="shared" si="0"/>
        <v>1</v>
      </c>
      <c r="G25" s="17">
        <f t="shared" si="2"/>
        <v>0</v>
      </c>
      <c r="H25" s="32" t="s">
        <v>701</v>
      </c>
      <c r="I25" s="17"/>
      <c r="J25" s="34">
        <v>406</v>
      </c>
      <c r="K25" s="2" t="s">
        <v>756</v>
      </c>
      <c r="L25" s="11">
        <v>16</v>
      </c>
      <c r="M25" s="11" t="s">
        <v>692</v>
      </c>
      <c r="N25" s="29">
        <v>41632</v>
      </c>
      <c r="O25" s="40"/>
      <c r="P25" s="18"/>
      <c r="Q25" s="18"/>
      <c r="R25" s="18"/>
      <c r="S25" s="18"/>
      <c r="T25" s="18"/>
      <c r="U25" s="18"/>
    </row>
    <row r="26" spans="2:21" s="18" customFormat="1" x14ac:dyDescent="0.15">
      <c r="B26" s="11">
        <v>22</v>
      </c>
      <c r="C26" s="12" t="s">
        <v>694</v>
      </c>
      <c r="D26" s="12" t="s">
        <v>695</v>
      </c>
      <c r="E26" s="13">
        <v>5000</v>
      </c>
      <c r="F26" s="12">
        <v>1</v>
      </c>
      <c r="G26" s="15">
        <f t="shared" si="2"/>
        <v>5000</v>
      </c>
      <c r="H26" s="32">
        <v>10500</v>
      </c>
      <c r="I26" s="15"/>
      <c r="J26" s="32"/>
      <c r="K26" s="18" t="s">
        <v>704</v>
      </c>
      <c r="L26" s="11">
        <v>17</v>
      </c>
      <c r="M26" s="11" t="s">
        <v>694</v>
      </c>
      <c r="N26" s="29">
        <v>41632</v>
      </c>
      <c r="O26" s="40"/>
      <c r="P26" s="2"/>
      <c r="Q26" s="2"/>
      <c r="R26" s="2"/>
      <c r="S26" s="2"/>
      <c r="T26" s="2"/>
      <c r="U26" s="2"/>
    </row>
    <row r="27" spans="2:21" x14ac:dyDescent="0.15">
      <c r="B27" s="11">
        <v>23</v>
      </c>
      <c r="C27" s="12"/>
      <c r="D27" s="12"/>
      <c r="E27" s="13"/>
      <c r="F27" s="12">
        <f>COUNTIF(M:M,C27)</f>
        <v>0</v>
      </c>
      <c r="G27" s="15">
        <f t="shared" si="2"/>
        <v>0</v>
      </c>
      <c r="H27" s="32" t="s">
        <v>701</v>
      </c>
      <c r="I27" s="15"/>
      <c r="J27" s="32"/>
      <c r="L27" s="11"/>
      <c r="M27" s="11" t="s">
        <v>751</v>
      </c>
      <c r="N27" s="29">
        <v>41997</v>
      </c>
      <c r="O27" s="40"/>
    </row>
    <row r="28" spans="2:21" x14ac:dyDescent="0.15">
      <c r="B28" s="11">
        <v>24</v>
      </c>
      <c r="C28" s="12" t="s">
        <v>696</v>
      </c>
      <c r="D28" s="12" t="s">
        <v>697</v>
      </c>
      <c r="E28" s="13"/>
      <c r="F28" s="12">
        <f>COUNTIF(M:M,C28)</f>
        <v>1</v>
      </c>
      <c r="G28" s="15">
        <f t="shared" si="2"/>
        <v>0</v>
      </c>
      <c r="H28" s="32" t="s">
        <v>701</v>
      </c>
      <c r="I28" s="15"/>
      <c r="J28" s="32"/>
      <c r="K28" s="2" t="s">
        <v>759</v>
      </c>
      <c r="L28" s="11">
        <v>18</v>
      </c>
      <c r="M28" s="11"/>
      <c r="N28" s="29"/>
      <c r="O28" s="40"/>
    </row>
    <row r="29" spans="2:21" x14ac:dyDescent="0.15">
      <c r="B29" s="11">
        <v>25</v>
      </c>
      <c r="C29" s="12" t="s">
        <v>694</v>
      </c>
      <c r="D29" s="12" t="s">
        <v>697</v>
      </c>
      <c r="E29" s="13">
        <v>5000</v>
      </c>
      <c r="F29" s="12">
        <v>1</v>
      </c>
      <c r="G29" s="15">
        <f t="shared" si="2"/>
        <v>5000</v>
      </c>
      <c r="H29" s="32" t="s">
        <v>701</v>
      </c>
      <c r="I29" s="15"/>
      <c r="J29" s="32"/>
      <c r="L29" s="11">
        <v>19</v>
      </c>
      <c r="M29" s="11" t="s">
        <v>694</v>
      </c>
      <c r="N29" s="29">
        <v>41635</v>
      </c>
      <c r="O29" s="40"/>
    </row>
    <row r="30" spans="2:21" x14ac:dyDescent="0.15">
      <c r="B30" s="11">
        <v>26</v>
      </c>
      <c r="C30" s="12" t="s">
        <v>698</v>
      </c>
      <c r="D30" s="12" t="s">
        <v>697</v>
      </c>
      <c r="E30" s="13"/>
      <c r="F30" s="12">
        <f>COUNTIF(M:M,C30)</f>
        <v>0</v>
      </c>
      <c r="G30" s="15">
        <f t="shared" si="2"/>
        <v>0</v>
      </c>
      <c r="H30" s="32" t="s">
        <v>701</v>
      </c>
      <c r="I30" s="15"/>
      <c r="J30" s="32"/>
      <c r="K30" s="2" t="s">
        <v>757</v>
      </c>
      <c r="L30" s="11">
        <v>20</v>
      </c>
      <c r="M30" s="11" t="s">
        <v>760</v>
      </c>
      <c r="N30" s="29">
        <v>42000</v>
      </c>
      <c r="O30" s="40"/>
    </row>
    <row r="31" spans="2:21" x14ac:dyDescent="0.15">
      <c r="B31" s="11">
        <v>27</v>
      </c>
      <c r="C31" s="12"/>
      <c r="D31" s="12"/>
      <c r="E31" s="13"/>
      <c r="F31" s="12">
        <f>COUNTIF(M:M,C31)</f>
        <v>0</v>
      </c>
      <c r="G31" s="15">
        <f t="shared" si="2"/>
        <v>0</v>
      </c>
      <c r="H31" s="32"/>
      <c r="I31" s="15"/>
      <c r="J31" s="32"/>
      <c r="L31" s="11">
        <v>21</v>
      </c>
      <c r="M31" s="11"/>
      <c r="N31" s="11"/>
      <c r="O31" s="40"/>
    </row>
    <row r="32" spans="2:21" x14ac:dyDescent="0.15">
      <c r="B32" s="11">
        <v>28</v>
      </c>
      <c r="C32" s="12"/>
      <c r="D32" s="12"/>
      <c r="E32" s="13"/>
      <c r="F32" s="12">
        <f>COUNTIF(M:M,C32)</f>
        <v>0</v>
      </c>
      <c r="G32" s="13">
        <f t="shared" si="2"/>
        <v>0</v>
      </c>
      <c r="H32" s="32"/>
      <c r="I32" s="15"/>
      <c r="J32" s="32"/>
      <c r="L32" s="11">
        <v>22</v>
      </c>
      <c r="M32" s="11"/>
      <c r="N32" s="11"/>
      <c r="O32" s="40"/>
    </row>
    <row r="33" spans="2:15" x14ac:dyDescent="0.15">
      <c r="B33" s="11">
        <v>29</v>
      </c>
      <c r="C33" s="12"/>
      <c r="D33" s="12"/>
      <c r="E33" s="13"/>
      <c r="F33" s="12">
        <f>COUNTIF(M:M,C33)</f>
        <v>0</v>
      </c>
      <c r="G33" s="15">
        <f t="shared" si="2"/>
        <v>0</v>
      </c>
      <c r="H33" s="32"/>
      <c r="I33" s="15"/>
      <c r="J33" s="32"/>
      <c r="L33" s="11">
        <v>23</v>
      </c>
      <c r="M33" s="11"/>
      <c r="N33" s="11"/>
      <c r="O33" s="40"/>
    </row>
    <row r="34" spans="2:15" ht="12" thickBot="1" x14ac:dyDescent="0.2">
      <c r="B34" s="11">
        <v>30</v>
      </c>
      <c r="C34" s="12"/>
      <c r="D34" s="12"/>
      <c r="E34" s="13"/>
      <c r="F34" s="12">
        <f>COUNTIF(M:M,C34)</f>
        <v>0</v>
      </c>
      <c r="G34" s="19">
        <f t="shared" si="2"/>
        <v>0</v>
      </c>
      <c r="H34" s="32"/>
      <c r="I34" s="15"/>
      <c r="J34" s="32"/>
      <c r="L34" s="11">
        <v>24</v>
      </c>
      <c r="M34" s="11"/>
      <c r="N34" s="11"/>
      <c r="O34" s="40"/>
    </row>
    <row r="35" spans="2:15" ht="12" thickTop="1" x14ac:dyDescent="0.15">
      <c r="B35" s="20"/>
      <c r="C35" s="21" t="s">
        <v>16</v>
      </c>
      <c r="D35" s="21"/>
      <c r="E35" s="22" t="s">
        <v>17</v>
      </c>
      <c r="F35" s="23">
        <f>SUM(F6:F34)</f>
        <v>20</v>
      </c>
      <c r="G35" s="24">
        <f>SUM(G6:G34)</f>
        <v>135000</v>
      </c>
      <c r="H35" s="33"/>
      <c r="I35" s="25"/>
      <c r="J35" s="33"/>
      <c r="L35" s="11">
        <v>25</v>
      </c>
      <c r="M35" s="11"/>
      <c r="N35" s="11"/>
      <c r="O35" s="40"/>
    </row>
    <row r="36" spans="2:15" x14ac:dyDescent="0.15">
      <c r="L36" s="11">
        <v>26</v>
      </c>
      <c r="M36" s="11"/>
      <c r="N36" s="11"/>
    </row>
    <row r="37" spans="2:15" x14ac:dyDescent="0.15">
      <c r="L37" s="11">
        <v>27</v>
      </c>
      <c r="M37" s="11"/>
      <c r="N37" s="11"/>
    </row>
    <row r="38" spans="2:15" x14ac:dyDescent="0.15">
      <c r="L38" s="11">
        <v>28</v>
      </c>
      <c r="M38" s="11"/>
      <c r="N38" s="11"/>
    </row>
    <row r="39" spans="2:15" x14ac:dyDescent="0.15">
      <c r="L39" s="11">
        <v>29</v>
      </c>
      <c r="M39" s="11"/>
      <c r="N39" s="11"/>
    </row>
    <row r="40" spans="2:15" x14ac:dyDescent="0.15">
      <c r="L40" s="11">
        <v>30</v>
      </c>
      <c r="M40" s="11"/>
      <c r="N40" s="11"/>
    </row>
    <row r="41" spans="2:15" x14ac:dyDescent="0.15">
      <c r="M41" s="11"/>
      <c r="N41" s="11"/>
    </row>
    <row r="42" spans="2:15" x14ac:dyDescent="0.15">
      <c r="M42" s="11"/>
      <c r="N42" s="11"/>
    </row>
  </sheetData>
  <phoneticPr fontId="3"/>
  <dataValidations count="1">
    <dataValidation type="list" allowBlank="1" showInputMessage="1" showErrorMessage="1" sqref="M5:M42">
      <formula1>$C$6:$C$34</formula1>
    </dataValidation>
  </dataValidation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2"/>
  <sheetViews>
    <sheetView topLeftCell="D88" workbookViewId="0">
      <selection activeCell="L94" sqref="L94"/>
    </sheetView>
  </sheetViews>
  <sheetFormatPr defaultRowHeight="11.25" x14ac:dyDescent="0.15"/>
  <cols>
    <col min="1" max="1" width="4.75" style="2" customWidth="1"/>
    <col min="2" max="2" width="3.75" style="2" bestFit="1" customWidth="1"/>
    <col min="3" max="3" width="13.125" style="2" customWidth="1"/>
    <col min="4" max="4" width="19.75" style="2" customWidth="1"/>
    <col min="5" max="5" width="7.5" style="3" customWidth="1"/>
    <col min="6" max="6" width="4.875" style="2" customWidth="1"/>
    <col min="7" max="7" width="7.5" style="3" customWidth="1"/>
    <col min="8" max="8" width="6.75" style="30" customWidth="1"/>
    <col min="9" max="9" width="6" style="3" customWidth="1"/>
    <col min="10" max="10" width="9" style="30"/>
    <col min="11" max="11" width="6.125" style="2" customWidth="1"/>
    <col min="12" max="12" width="9.625" style="48" customWidth="1"/>
    <col min="13" max="14" width="6.5" style="4" customWidth="1"/>
    <col min="15" max="15" width="7.5" style="2" customWidth="1"/>
    <col min="16" max="16" width="5" style="57" customWidth="1"/>
    <col min="17" max="17" width="5.875" style="57" customWidth="1"/>
    <col min="18" max="18" width="4.75" style="4" customWidth="1"/>
    <col min="19" max="19" width="9.875" style="2" bestFit="1" customWidth="1"/>
    <col min="20" max="21" width="9" style="2"/>
    <col min="22" max="22" width="9.875" style="2" customWidth="1"/>
    <col min="23" max="23" width="4" style="2" customWidth="1"/>
    <col min="24" max="16384" width="9" style="2"/>
  </cols>
  <sheetData>
    <row r="1" spans="1:24" ht="21.75" customHeight="1" x14ac:dyDescent="0.15">
      <c r="A1" s="1" t="s">
        <v>55</v>
      </c>
      <c r="B1" s="1"/>
      <c r="D1" s="1"/>
      <c r="L1" s="48" t="s">
        <v>953</v>
      </c>
    </row>
    <row r="2" spans="1:24" ht="9.75" customHeight="1" x14ac:dyDescent="0.15"/>
    <row r="3" spans="1:24" x14ac:dyDescent="0.15">
      <c r="B3" s="2" t="s">
        <v>0</v>
      </c>
      <c r="S3" s="2" t="s">
        <v>237</v>
      </c>
    </row>
    <row r="4" spans="1:24" x14ac:dyDescent="0.15">
      <c r="B4" s="6" t="s">
        <v>2</v>
      </c>
      <c r="C4" s="6" t="s">
        <v>69</v>
      </c>
      <c r="D4" s="6" t="s">
        <v>57</v>
      </c>
      <c r="E4" s="7" t="s">
        <v>5</v>
      </c>
      <c r="F4" s="6" t="s">
        <v>7</v>
      </c>
      <c r="G4" s="7" t="s">
        <v>8</v>
      </c>
      <c r="H4" s="31" t="s">
        <v>9</v>
      </c>
      <c r="I4" s="7" t="s">
        <v>10</v>
      </c>
      <c r="J4" s="31" t="s">
        <v>11</v>
      </c>
      <c r="L4" s="49" t="s">
        <v>70</v>
      </c>
      <c r="M4" s="9" t="s">
        <v>57</v>
      </c>
      <c r="N4" s="9" t="s">
        <v>774</v>
      </c>
      <c r="O4" s="8" t="s">
        <v>69</v>
      </c>
      <c r="P4" s="62" t="s">
        <v>975</v>
      </c>
      <c r="Q4" s="62" t="s">
        <v>974</v>
      </c>
      <c r="R4" s="66"/>
      <c r="S4" s="63" t="s">
        <v>785</v>
      </c>
      <c r="T4" s="41" t="s">
        <v>381</v>
      </c>
      <c r="U4" s="41" t="s">
        <v>382</v>
      </c>
      <c r="V4" s="41" t="s">
        <v>383</v>
      </c>
      <c r="W4" s="41" t="s">
        <v>416</v>
      </c>
      <c r="X4" s="41" t="s">
        <v>384</v>
      </c>
    </row>
    <row r="5" spans="1:24" x14ac:dyDescent="0.15">
      <c r="B5" s="11">
        <v>1</v>
      </c>
      <c r="C5" s="12" t="s">
        <v>600</v>
      </c>
      <c r="D5" s="12" t="s">
        <v>58</v>
      </c>
      <c r="E5" s="13">
        <v>18000</v>
      </c>
      <c r="F5" s="12">
        <f t="shared" ref="F5:F11" si="0">COUNTIF(O:O,C5)</f>
        <v>0</v>
      </c>
      <c r="G5" s="15">
        <f t="shared" ref="G5:G35" si="1">E5*F5</f>
        <v>0</v>
      </c>
      <c r="H5" s="32"/>
      <c r="I5" s="15"/>
      <c r="J5" s="32"/>
      <c r="K5" s="2">
        <v>10000</v>
      </c>
      <c r="L5" s="50">
        <v>41659</v>
      </c>
      <c r="M5" s="29" t="s">
        <v>773</v>
      </c>
      <c r="N5" s="29" t="s">
        <v>775</v>
      </c>
      <c r="O5" s="11" t="s">
        <v>236</v>
      </c>
      <c r="P5" s="58">
        <v>10562</v>
      </c>
      <c r="Q5" s="58"/>
      <c r="R5" s="64"/>
      <c r="S5" s="64">
        <v>41663</v>
      </c>
      <c r="T5" s="44">
        <v>21000</v>
      </c>
      <c r="U5" s="29">
        <v>41663</v>
      </c>
      <c r="V5" s="11" t="s">
        <v>870</v>
      </c>
      <c r="W5" s="11"/>
      <c r="X5" s="11">
        <v>13093</v>
      </c>
    </row>
    <row r="6" spans="1:24" x14ac:dyDescent="0.15">
      <c r="B6" s="11">
        <v>2</v>
      </c>
      <c r="C6" s="12" t="s">
        <v>63</v>
      </c>
      <c r="D6" s="12" t="s">
        <v>603</v>
      </c>
      <c r="E6" s="13">
        <v>15000</v>
      </c>
      <c r="F6" s="12">
        <f t="shared" si="0"/>
        <v>2</v>
      </c>
      <c r="G6" s="15">
        <f t="shared" si="1"/>
        <v>30000</v>
      </c>
      <c r="H6" s="32"/>
      <c r="I6" s="15"/>
      <c r="J6" s="32"/>
      <c r="K6" s="2">
        <v>10000</v>
      </c>
      <c r="L6" s="50"/>
      <c r="M6" s="29"/>
      <c r="N6" s="29" t="s">
        <v>776</v>
      </c>
      <c r="O6" s="11" t="s">
        <v>956</v>
      </c>
      <c r="P6" s="58" t="s">
        <v>971</v>
      </c>
      <c r="Q6" s="58"/>
      <c r="R6" s="64"/>
      <c r="S6" s="64">
        <v>41666</v>
      </c>
      <c r="T6" s="44">
        <v>25200</v>
      </c>
      <c r="U6" s="29"/>
      <c r="V6" s="11" t="s">
        <v>870</v>
      </c>
      <c r="W6" s="11"/>
      <c r="X6" s="11"/>
    </row>
    <row r="7" spans="1:24" x14ac:dyDescent="0.15">
      <c r="B7" s="11">
        <v>3</v>
      </c>
      <c r="C7" s="12" t="s">
        <v>62</v>
      </c>
      <c r="D7" s="12" t="s">
        <v>60</v>
      </c>
      <c r="E7" s="13">
        <v>9000</v>
      </c>
      <c r="F7" s="12">
        <f t="shared" si="0"/>
        <v>0</v>
      </c>
      <c r="G7" s="15">
        <f t="shared" si="1"/>
        <v>0</v>
      </c>
      <c r="H7" s="32"/>
      <c r="I7" s="15"/>
      <c r="J7" s="32"/>
      <c r="K7" s="2">
        <v>15000</v>
      </c>
      <c r="L7" s="50"/>
      <c r="M7" s="29"/>
      <c r="N7" s="29" t="s">
        <v>779</v>
      </c>
      <c r="O7" s="11" t="s">
        <v>63</v>
      </c>
      <c r="P7" s="58">
        <v>10563</v>
      </c>
      <c r="Q7" s="58">
        <v>638</v>
      </c>
      <c r="R7" s="64"/>
      <c r="S7" s="64">
        <v>41659</v>
      </c>
      <c r="T7" s="44">
        <v>31000</v>
      </c>
      <c r="U7" s="29"/>
      <c r="V7" s="11"/>
      <c r="W7" s="11"/>
      <c r="X7" s="11"/>
    </row>
    <row r="8" spans="1:24" x14ac:dyDescent="0.15">
      <c r="B8" s="11">
        <v>4</v>
      </c>
      <c r="C8" s="28" t="s">
        <v>61</v>
      </c>
      <c r="D8" s="12" t="s">
        <v>59</v>
      </c>
      <c r="E8" s="13">
        <v>30000</v>
      </c>
      <c r="F8" s="12">
        <f t="shared" si="0"/>
        <v>0</v>
      </c>
      <c r="G8" s="15">
        <f t="shared" si="1"/>
        <v>0</v>
      </c>
      <c r="H8" s="32"/>
      <c r="I8" s="15"/>
      <c r="J8" s="32"/>
      <c r="L8" s="51"/>
      <c r="M8" s="52"/>
      <c r="N8" s="52"/>
      <c r="O8" s="53"/>
      <c r="P8" s="61"/>
      <c r="Q8" s="61"/>
      <c r="R8" s="64"/>
      <c r="S8" s="64">
        <v>41670</v>
      </c>
      <c r="T8" s="44" t="s">
        <v>1038</v>
      </c>
      <c r="U8" s="29"/>
      <c r="V8" s="11"/>
      <c r="W8" s="11"/>
      <c r="X8" s="11"/>
    </row>
    <row r="9" spans="1:24" x14ac:dyDescent="0.15">
      <c r="B9" s="11">
        <v>5</v>
      </c>
      <c r="C9" s="12" t="s">
        <v>64</v>
      </c>
      <c r="D9" s="12" t="s">
        <v>59</v>
      </c>
      <c r="E9" s="13">
        <v>10000</v>
      </c>
      <c r="F9" s="12">
        <f t="shared" si="0"/>
        <v>0</v>
      </c>
      <c r="G9" s="15">
        <f t="shared" si="1"/>
        <v>0</v>
      </c>
      <c r="H9" s="32"/>
      <c r="I9" s="15"/>
      <c r="J9" s="32"/>
      <c r="K9" s="2">
        <v>10000</v>
      </c>
      <c r="L9" s="50">
        <v>41670</v>
      </c>
      <c r="M9" s="29" t="s">
        <v>773</v>
      </c>
      <c r="N9" s="29" t="s">
        <v>775</v>
      </c>
      <c r="O9" s="11" t="s">
        <v>955</v>
      </c>
      <c r="P9" s="58" t="s">
        <v>283</v>
      </c>
      <c r="Q9" s="58"/>
      <c r="R9" s="64" t="s">
        <v>1184</v>
      </c>
      <c r="S9" s="64">
        <v>41650</v>
      </c>
      <c r="T9" s="11">
        <v>28000</v>
      </c>
      <c r="U9" s="29"/>
      <c r="V9" s="11"/>
      <c r="W9" s="11"/>
      <c r="X9" s="11"/>
    </row>
    <row r="10" spans="1:24" x14ac:dyDescent="0.15">
      <c r="B10" s="11">
        <v>6</v>
      </c>
      <c r="C10" s="12" t="s">
        <v>67</v>
      </c>
      <c r="D10" s="12" t="s">
        <v>68</v>
      </c>
      <c r="E10" s="13">
        <v>5000</v>
      </c>
      <c r="F10" s="12">
        <f t="shared" si="0"/>
        <v>0</v>
      </c>
      <c r="G10" s="15">
        <f t="shared" si="1"/>
        <v>0</v>
      </c>
      <c r="H10" s="32"/>
      <c r="I10" s="15"/>
      <c r="J10" s="32"/>
      <c r="K10" s="2">
        <v>10000</v>
      </c>
      <c r="L10" s="50"/>
      <c r="M10" s="29"/>
      <c r="N10" s="29" t="s">
        <v>777</v>
      </c>
      <c r="O10" s="11" t="s">
        <v>957</v>
      </c>
      <c r="P10" s="58" t="s">
        <v>969</v>
      </c>
      <c r="Q10" s="58"/>
      <c r="R10" s="64"/>
      <c r="S10" s="65"/>
      <c r="T10" s="11"/>
      <c r="U10" s="29"/>
      <c r="V10" s="11"/>
      <c r="W10" s="11"/>
      <c r="X10" s="11"/>
    </row>
    <row r="11" spans="1:24" x14ac:dyDescent="0.15">
      <c r="B11" s="11">
        <v>7</v>
      </c>
      <c r="C11" s="12" t="s">
        <v>65</v>
      </c>
      <c r="D11" s="12" t="s">
        <v>66</v>
      </c>
      <c r="E11" s="13">
        <v>10000</v>
      </c>
      <c r="F11" s="12">
        <f t="shared" si="0"/>
        <v>0</v>
      </c>
      <c r="G11" s="15">
        <f t="shared" si="1"/>
        <v>0</v>
      </c>
      <c r="H11" s="32"/>
      <c r="I11" s="15"/>
      <c r="J11" s="32"/>
      <c r="K11" s="2">
        <v>15000</v>
      </c>
      <c r="L11" s="50"/>
      <c r="M11" s="29"/>
      <c r="N11" s="29" t="s">
        <v>778</v>
      </c>
      <c r="O11" s="11" t="s">
        <v>63</v>
      </c>
      <c r="P11" s="58" t="s">
        <v>970</v>
      </c>
      <c r="Q11" s="58"/>
      <c r="R11" s="64"/>
      <c r="S11" s="65"/>
      <c r="T11" s="11"/>
      <c r="U11" s="11"/>
      <c r="V11" s="11"/>
      <c r="W11" s="11"/>
      <c r="X11" s="11"/>
    </row>
    <row r="12" spans="1:24" x14ac:dyDescent="0.15">
      <c r="B12" s="11"/>
      <c r="C12" s="12"/>
      <c r="D12" s="12"/>
      <c r="E12" s="13"/>
      <c r="F12" s="12"/>
      <c r="G12" s="15"/>
      <c r="H12" s="32"/>
      <c r="I12" s="15"/>
      <c r="J12" s="32"/>
      <c r="L12" s="51"/>
      <c r="M12" s="52"/>
      <c r="N12" s="52"/>
      <c r="O12" s="53"/>
      <c r="P12" s="61"/>
      <c r="Q12" s="61"/>
      <c r="R12" s="38"/>
      <c r="S12" s="40"/>
      <c r="T12" s="40"/>
      <c r="U12" s="40"/>
      <c r="V12" s="40"/>
      <c r="W12" s="40"/>
      <c r="X12" s="40"/>
    </row>
    <row r="13" spans="1:24" x14ac:dyDescent="0.15">
      <c r="B13" s="11">
        <v>8</v>
      </c>
      <c r="C13" s="12" t="s">
        <v>236</v>
      </c>
      <c r="D13" s="12" t="s">
        <v>66</v>
      </c>
      <c r="E13" s="13">
        <v>5000</v>
      </c>
      <c r="F13" s="12">
        <f t="shared" ref="F13:F26" si="2">COUNTIF(O:O,C13)</f>
        <v>1</v>
      </c>
      <c r="G13" s="15">
        <f t="shared" si="1"/>
        <v>5000</v>
      </c>
      <c r="H13" s="32"/>
      <c r="I13" s="15"/>
      <c r="J13" s="32"/>
      <c r="K13" s="2" t="s">
        <v>981</v>
      </c>
      <c r="L13" s="50">
        <v>41650</v>
      </c>
      <c r="M13" s="29" t="s">
        <v>780</v>
      </c>
      <c r="N13" s="29" t="s">
        <v>781</v>
      </c>
      <c r="O13" s="11" t="s">
        <v>958</v>
      </c>
      <c r="P13" s="58" t="s">
        <v>972</v>
      </c>
      <c r="Q13" s="58"/>
      <c r="R13" s="38"/>
      <c r="S13" s="2" t="s">
        <v>1037</v>
      </c>
    </row>
    <row r="14" spans="1:24" x14ac:dyDescent="0.15">
      <c r="B14" s="11">
        <v>9</v>
      </c>
      <c r="C14" s="12" t="s">
        <v>805</v>
      </c>
      <c r="D14" s="12" t="s">
        <v>66</v>
      </c>
      <c r="E14" s="13">
        <v>5000</v>
      </c>
      <c r="F14" s="12">
        <f t="shared" si="2"/>
        <v>1</v>
      </c>
      <c r="G14" s="15">
        <f t="shared" si="1"/>
        <v>5000</v>
      </c>
      <c r="H14" s="32">
        <v>10513</v>
      </c>
      <c r="I14" s="15"/>
      <c r="J14" s="32"/>
      <c r="K14" s="2" t="s">
        <v>982</v>
      </c>
      <c r="L14" s="50"/>
      <c r="M14" s="29"/>
      <c r="N14" s="29" t="s">
        <v>804</v>
      </c>
      <c r="O14" s="11" t="s">
        <v>959</v>
      </c>
      <c r="P14" s="58" t="s">
        <v>972</v>
      </c>
      <c r="Q14" s="58"/>
      <c r="R14" s="38"/>
      <c r="S14" s="2" t="s">
        <v>884</v>
      </c>
      <c r="U14" s="2" t="s">
        <v>885</v>
      </c>
      <c r="V14" s="2" t="s">
        <v>886</v>
      </c>
    </row>
    <row r="15" spans="1:24" x14ac:dyDescent="0.15">
      <c r="B15" s="11">
        <v>10</v>
      </c>
      <c r="C15" s="12" t="s">
        <v>806</v>
      </c>
      <c r="D15" s="12" t="s">
        <v>66</v>
      </c>
      <c r="E15" s="13">
        <v>5000</v>
      </c>
      <c r="F15" s="12">
        <f t="shared" si="2"/>
        <v>1</v>
      </c>
      <c r="G15" s="15">
        <f t="shared" si="1"/>
        <v>5000</v>
      </c>
      <c r="H15" s="32">
        <v>10512</v>
      </c>
      <c r="I15" s="15"/>
      <c r="J15" s="32">
        <v>496</v>
      </c>
      <c r="K15" s="2">
        <v>5000</v>
      </c>
      <c r="L15" s="50"/>
      <c r="M15" s="29"/>
      <c r="N15" s="29" t="s">
        <v>782</v>
      </c>
      <c r="O15" s="11" t="s">
        <v>806</v>
      </c>
      <c r="P15" s="58">
        <v>10512</v>
      </c>
      <c r="Q15" s="58"/>
      <c r="R15" s="38"/>
    </row>
    <row r="16" spans="1:24" x14ac:dyDescent="0.15">
      <c r="B16" s="11">
        <v>11</v>
      </c>
      <c r="C16" s="12" t="s">
        <v>868</v>
      </c>
      <c r="D16" s="12" t="s">
        <v>66</v>
      </c>
      <c r="E16" s="13">
        <v>5000</v>
      </c>
      <c r="F16" s="12">
        <f t="shared" si="2"/>
        <v>1</v>
      </c>
      <c r="G16" s="15">
        <f t="shared" si="1"/>
        <v>5000</v>
      </c>
      <c r="H16" s="32"/>
      <c r="I16" s="15"/>
      <c r="J16" s="32"/>
      <c r="K16" s="2">
        <v>5000</v>
      </c>
      <c r="L16" s="50"/>
      <c r="M16" s="29"/>
      <c r="N16" s="29" t="s">
        <v>782</v>
      </c>
      <c r="O16" s="11" t="s">
        <v>805</v>
      </c>
      <c r="P16" s="59">
        <v>10513</v>
      </c>
      <c r="Q16" s="59"/>
      <c r="R16" s="39"/>
    </row>
    <row r="17" spans="2:24" x14ac:dyDescent="0.15">
      <c r="B17" s="11">
        <v>12</v>
      </c>
      <c r="C17" s="12"/>
      <c r="D17" s="12" t="s">
        <v>66</v>
      </c>
      <c r="E17" s="13">
        <v>5000</v>
      </c>
      <c r="F17" s="12">
        <f t="shared" si="2"/>
        <v>0</v>
      </c>
      <c r="G17" s="15">
        <f t="shared" si="1"/>
        <v>0</v>
      </c>
      <c r="H17" s="32"/>
      <c r="I17" s="15"/>
      <c r="J17" s="32"/>
      <c r="K17" s="2">
        <v>20000</v>
      </c>
      <c r="L17" s="50"/>
      <c r="M17" s="29"/>
      <c r="N17" s="29" t="s">
        <v>783</v>
      </c>
      <c r="O17" s="11" t="s">
        <v>960</v>
      </c>
      <c r="P17" s="58" t="s">
        <v>969</v>
      </c>
      <c r="Q17" s="58"/>
      <c r="R17" s="40"/>
    </row>
    <row r="18" spans="2:24" x14ac:dyDescent="0.15">
      <c r="B18" s="11">
        <v>13</v>
      </c>
      <c r="C18" s="12"/>
      <c r="D18" s="12" t="s">
        <v>66</v>
      </c>
      <c r="E18" s="13">
        <v>5000</v>
      </c>
      <c r="F18" s="12">
        <f t="shared" si="2"/>
        <v>0</v>
      </c>
      <c r="G18" s="15">
        <f t="shared" si="1"/>
        <v>0</v>
      </c>
      <c r="H18" s="32"/>
      <c r="I18" s="15"/>
      <c r="J18" s="32" t="s">
        <v>887</v>
      </c>
      <c r="L18" s="51"/>
      <c r="M18" s="52"/>
      <c r="N18" s="52"/>
      <c r="O18" s="53"/>
      <c r="P18" s="61"/>
      <c r="Q18" s="61"/>
      <c r="R18" s="40"/>
    </row>
    <row r="19" spans="2:24" x14ac:dyDescent="0.15">
      <c r="B19" s="11">
        <v>14</v>
      </c>
      <c r="C19" s="12"/>
      <c r="D19" s="12" t="s">
        <v>601</v>
      </c>
      <c r="E19" s="13">
        <v>10000</v>
      </c>
      <c r="F19" s="12">
        <f t="shared" si="2"/>
        <v>0</v>
      </c>
      <c r="G19" s="15">
        <f t="shared" si="1"/>
        <v>0</v>
      </c>
      <c r="H19" s="32"/>
      <c r="I19" s="15"/>
      <c r="J19" s="32"/>
      <c r="K19" s="2">
        <v>52800</v>
      </c>
      <c r="L19" s="50">
        <v>41666</v>
      </c>
      <c r="M19" s="29" t="s">
        <v>780</v>
      </c>
      <c r="N19" s="29" t="s">
        <v>781</v>
      </c>
      <c r="O19" s="11" t="s">
        <v>801</v>
      </c>
      <c r="P19" s="58" t="s">
        <v>972</v>
      </c>
      <c r="Q19" s="58">
        <v>525</v>
      </c>
      <c r="R19" s="40"/>
      <c r="S19" s="2" t="s">
        <v>979</v>
      </c>
    </row>
    <row r="20" spans="2:24" x14ac:dyDescent="0.15">
      <c r="B20" s="11">
        <v>15</v>
      </c>
      <c r="C20" s="12"/>
      <c r="D20" s="12" t="s">
        <v>378</v>
      </c>
      <c r="E20" s="13">
        <v>5000</v>
      </c>
      <c r="F20" s="12">
        <f t="shared" si="2"/>
        <v>0</v>
      </c>
      <c r="G20" s="15">
        <f t="shared" si="1"/>
        <v>0</v>
      </c>
      <c r="H20" s="32"/>
      <c r="I20" s="15"/>
      <c r="J20" s="32"/>
      <c r="L20" s="50"/>
      <c r="M20" s="29"/>
      <c r="N20" s="29" t="s">
        <v>781</v>
      </c>
      <c r="O20" s="11" t="s">
        <v>802</v>
      </c>
      <c r="P20" s="58" t="s">
        <v>973</v>
      </c>
      <c r="Q20" s="58" t="s">
        <v>969</v>
      </c>
      <c r="R20" s="40"/>
      <c r="S20" s="2" t="s">
        <v>980</v>
      </c>
    </row>
    <row r="21" spans="2:24" x14ac:dyDescent="0.15">
      <c r="B21" s="11">
        <v>16</v>
      </c>
      <c r="C21" s="12"/>
      <c r="D21" s="12" t="s">
        <v>378</v>
      </c>
      <c r="E21" s="13">
        <v>5000</v>
      </c>
      <c r="F21" s="12">
        <f t="shared" si="2"/>
        <v>0</v>
      </c>
      <c r="G21" s="15">
        <f t="shared" si="1"/>
        <v>0</v>
      </c>
      <c r="H21" s="32"/>
      <c r="I21" s="15"/>
      <c r="J21" s="32"/>
      <c r="K21" s="2">
        <v>10000</v>
      </c>
      <c r="L21" s="50"/>
      <c r="M21" s="29"/>
      <c r="N21" s="29" t="s">
        <v>784</v>
      </c>
      <c r="O21" s="11" t="s">
        <v>961</v>
      </c>
      <c r="P21" s="58" t="s">
        <v>971</v>
      </c>
      <c r="Q21" s="58"/>
      <c r="R21" s="40"/>
    </row>
    <row r="22" spans="2:24" x14ac:dyDescent="0.15">
      <c r="B22" s="11">
        <v>17</v>
      </c>
      <c r="C22" s="12"/>
      <c r="D22" s="12" t="s">
        <v>378</v>
      </c>
      <c r="E22" s="13">
        <v>5000</v>
      </c>
      <c r="F22" s="12">
        <f t="shared" si="2"/>
        <v>0</v>
      </c>
      <c r="G22" s="15">
        <f t="shared" si="1"/>
        <v>0</v>
      </c>
      <c r="H22" s="32"/>
      <c r="I22" s="15"/>
      <c r="J22" s="32"/>
      <c r="L22" s="51"/>
      <c r="M22" s="52"/>
      <c r="N22" s="52"/>
      <c r="O22" s="53"/>
      <c r="P22" s="61"/>
      <c r="Q22" s="61"/>
      <c r="R22" s="40"/>
    </row>
    <row r="23" spans="2:24" x14ac:dyDescent="0.15">
      <c r="B23" s="11">
        <v>18</v>
      </c>
      <c r="C23" s="12"/>
      <c r="D23" s="12" t="s">
        <v>378</v>
      </c>
      <c r="E23" s="13">
        <v>5000</v>
      </c>
      <c r="F23" s="12">
        <f t="shared" si="2"/>
        <v>0</v>
      </c>
      <c r="G23" s="15">
        <f t="shared" si="1"/>
        <v>0</v>
      </c>
      <c r="H23" s="32"/>
      <c r="I23" s="15"/>
      <c r="J23" s="32"/>
      <c r="K23" s="2">
        <v>5000</v>
      </c>
      <c r="L23" s="50">
        <v>41663</v>
      </c>
      <c r="M23" s="29" t="s">
        <v>866</v>
      </c>
      <c r="N23" s="29" t="s">
        <v>867</v>
      </c>
      <c r="O23" s="11" t="s">
        <v>868</v>
      </c>
      <c r="P23" s="58">
        <v>10564</v>
      </c>
      <c r="Q23" s="58"/>
      <c r="R23" s="40"/>
    </row>
    <row r="24" spans="2:24" x14ac:dyDescent="0.15">
      <c r="B24" s="11">
        <v>19</v>
      </c>
      <c r="C24" s="12" t="s">
        <v>956</v>
      </c>
      <c r="D24" s="12" t="s">
        <v>963</v>
      </c>
      <c r="E24" s="13"/>
      <c r="F24" s="12">
        <f t="shared" si="2"/>
        <v>4</v>
      </c>
      <c r="G24" s="15">
        <f t="shared" si="1"/>
        <v>0</v>
      </c>
      <c r="H24" s="32"/>
      <c r="I24" s="15"/>
      <c r="J24" s="32"/>
      <c r="K24" s="2">
        <v>10000</v>
      </c>
      <c r="L24" s="50"/>
      <c r="M24" s="29"/>
      <c r="N24" s="29" t="s">
        <v>869</v>
      </c>
      <c r="O24" s="11" t="s">
        <v>962</v>
      </c>
      <c r="P24" s="58" t="s">
        <v>969</v>
      </c>
      <c r="Q24" s="58"/>
      <c r="R24" s="40"/>
    </row>
    <row r="25" spans="2:24" ht="13.5" customHeight="1" x14ac:dyDescent="0.15">
      <c r="B25" s="11">
        <v>20</v>
      </c>
      <c r="C25" s="12" t="s">
        <v>954</v>
      </c>
      <c r="D25" s="12"/>
      <c r="E25" s="13"/>
      <c r="F25" s="12">
        <f t="shared" si="2"/>
        <v>1</v>
      </c>
      <c r="G25" s="15">
        <f t="shared" si="1"/>
        <v>0</v>
      </c>
      <c r="H25" s="32"/>
      <c r="I25" s="15"/>
      <c r="J25" s="32"/>
      <c r="L25" s="50"/>
      <c r="M25" s="29"/>
      <c r="N25" s="29"/>
      <c r="O25" s="11"/>
      <c r="P25" s="58"/>
      <c r="Q25" s="58"/>
      <c r="R25" s="40"/>
    </row>
    <row r="26" spans="2:24" x14ac:dyDescent="0.15">
      <c r="B26" s="11">
        <v>21</v>
      </c>
      <c r="C26" s="12" t="s">
        <v>803</v>
      </c>
      <c r="D26" s="12"/>
      <c r="E26" s="13"/>
      <c r="F26" s="12">
        <f t="shared" si="2"/>
        <v>0</v>
      </c>
      <c r="G26" s="17">
        <f t="shared" si="1"/>
        <v>0</v>
      </c>
      <c r="H26" s="32"/>
      <c r="I26" s="17"/>
      <c r="J26" s="32"/>
      <c r="K26" s="2">
        <f>SUM(K5:K24)</f>
        <v>177800</v>
      </c>
      <c r="L26" s="50"/>
      <c r="M26" s="29"/>
      <c r="N26" s="29"/>
      <c r="O26" s="11"/>
      <c r="P26" s="58"/>
      <c r="Q26" s="58"/>
      <c r="R26" s="40"/>
      <c r="S26" s="18"/>
      <c r="T26" s="18"/>
      <c r="U26" s="18"/>
      <c r="V26" s="18"/>
      <c r="W26" s="18"/>
      <c r="X26" s="18"/>
    </row>
    <row r="27" spans="2:24" s="18" customFormat="1" x14ac:dyDescent="0.15">
      <c r="B27" s="11">
        <v>22</v>
      </c>
      <c r="C27" s="12" t="s">
        <v>800</v>
      </c>
      <c r="D27" s="12"/>
      <c r="E27" s="13"/>
      <c r="F27" s="12"/>
      <c r="G27" s="15">
        <f t="shared" si="1"/>
        <v>0</v>
      </c>
      <c r="H27" s="32"/>
      <c r="I27" s="15"/>
      <c r="J27" s="32"/>
      <c r="K27" s="2"/>
      <c r="L27" s="50"/>
      <c r="M27" s="29"/>
      <c r="N27" s="29"/>
      <c r="O27" s="11"/>
      <c r="P27" s="58"/>
      <c r="Q27" s="58"/>
      <c r="R27" s="40"/>
      <c r="S27" s="2"/>
      <c r="T27" s="2"/>
      <c r="U27" s="2"/>
      <c r="V27" s="2"/>
      <c r="W27" s="2"/>
      <c r="X27" s="2"/>
    </row>
    <row r="28" spans="2:24" x14ac:dyDescent="0.15">
      <c r="B28" s="11">
        <v>23</v>
      </c>
      <c r="C28" s="12" t="s">
        <v>801</v>
      </c>
      <c r="D28" s="12"/>
      <c r="E28" s="13"/>
      <c r="F28" s="12" t="b">
        <f>K5=COUNTIF(O:O,C28)</f>
        <v>0</v>
      </c>
      <c r="G28" s="15">
        <f t="shared" si="1"/>
        <v>0</v>
      </c>
      <c r="H28" s="32"/>
      <c r="I28" s="15"/>
      <c r="J28" s="32"/>
      <c r="L28" s="50"/>
      <c r="M28" s="29"/>
      <c r="N28" s="29"/>
      <c r="O28" s="11"/>
      <c r="P28" s="58"/>
      <c r="Q28" s="58"/>
      <c r="R28" s="40"/>
    </row>
    <row r="29" spans="2:24" x14ac:dyDescent="0.15">
      <c r="B29" s="11">
        <v>24</v>
      </c>
      <c r="C29" s="12" t="s">
        <v>802</v>
      </c>
      <c r="D29" s="12"/>
      <c r="E29" s="13"/>
      <c r="F29" s="12">
        <f t="shared" ref="F29:F35" si="3">COUNTIF(O:O,C29)</f>
        <v>1</v>
      </c>
      <c r="G29" s="15">
        <f t="shared" si="1"/>
        <v>0</v>
      </c>
      <c r="H29" s="32"/>
      <c r="I29" s="15"/>
      <c r="J29" s="32"/>
      <c r="L29" s="50"/>
      <c r="M29" s="29"/>
      <c r="N29" s="29"/>
      <c r="O29" s="11"/>
      <c r="P29" s="58"/>
      <c r="Q29" s="58"/>
      <c r="R29" s="40"/>
    </row>
    <row r="30" spans="2:24" x14ac:dyDescent="0.15">
      <c r="B30" s="11">
        <v>25</v>
      </c>
      <c r="C30" s="12" t="s">
        <v>958</v>
      </c>
      <c r="D30" s="12"/>
      <c r="E30" s="13"/>
      <c r="F30" s="12">
        <f t="shared" si="3"/>
        <v>1</v>
      </c>
      <c r="G30" s="15">
        <f t="shared" si="1"/>
        <v>0</v>
      </c>
      <c r="H30" s="32"/>
      <c r="I30" s="15"/>
      <c r="J30" s="32"/>
      <c r="L30" s="50"/>
      <c r="M30" s="29"/>
      <c r="N30" s="29"/>
      <c r="O30" s="11"/>
      <c r="P30" s="58"/>
      <c r="Q30" s="58"/>
      <c r="R30" s="40"/>
    </row>
    <row r="31" spans="2:24" x14ac:dyDescent="0.15">
      <c r="B31" s="11">
        <v>26</v>
      </c>
      <c r="C31" s="12" t="s">
        <v>959</v>
      </c>
      <c r="D31" s="12"/>
      <c r="E31" s="13"/>
      <c r="F31" s="12">
        <f t="shared" si="3"/>
        <v>1</v>
      </c>
      <c r="G31" s="15">
        <f t="shared" si="1"/>
        <v>0</v>
      </c>
      <c r="H31" s="32"/>
      <c r="I31" s="15"/>
      <c r="J31" s="32"/>
      <c r="L31" s="50"/>
      <c r="M31" s="29"/>
      <c r="N31" s="29"/>
      <c r="O31" s="11"/>
      <c r="P31" s="58"/>
      <c r="Q31" s="58"/>
      <c r="R31" s="40"/>
    </row>
    <row r="32" spans="2:24" x14ac:dyDescent="0.15">
      <c r="B32" s="11">
        <v>27</v>
      </c>
      <c r="C32" s="12" t="s">
        <v>961</v>
      </c>
      <c r="D32" s="12" t="s">
        <v>964</v>
      </c>
      <c r="E32" s="13"/>
      <c r="F32" s="12">
        <f t="shared" si="3"/>
        <v>1</v>
      </c>
      <c r="G32" s="15">
        <f t="shared" si="1"/>
        <v>0</v>
      </c>
      <c r="H32" s="32"/>
      <c r="I32" s="15"/>
      <c r="J32" s="32"/>
      <c r="L32" s="50"/>
      <c r="M32" s="29"/>
      <c r="N32" s="29"/>
      <c r="O32" s="11"/>
      <c r="P32" s="58"/>
      <c r="Q32" s="58"/>
      <c r="R32" s="40"/>
    </row>
    <row r="33" spans="2:18" x14ac:dyDescent="0.15">
      <c r="B33" s="11">
        <v>28</v>
      </c>
      <c r="C33" s="12"/>
      <c r="D33" s="12"/>
      <c r="E33" s="13"/>
      <c r="F33" s="12">
        <f t="shared" si="3"/>
        <v>0</v>
      </c>
      <c r="G33" s="13">
        <f t="shared" si="1"/>
        <v>0</v>
      </c>
      <c r="H33" s="32"/>
      <c r="I33" s="15"/>
      <c r="J33" s="32"/>
      <c r="L33" s="50"/>
      <c r="M33" s="29"/>
      <c r="N33" s="29"/>
      <c r="O33" s="11"/>
      <c r="P33" s="58"/>
      <c r="Q33" s="58"/>
      <c r="R33" s="40"/>
    </row>
    <row r="34" spans="2:18" x14ac:dyDescent="0.15">
      <c r="B34" s="11">
        <v>29</v>
      </c>
      <c r="C34" s="12"/>
      <c r="D34" s="12"/>
      <c r="E34" s="13"/>
      <c r="F34" s="12">
        <f t="shared" si="3"/>
        <v>0</v>
      </c>
      <c r="G34" s="15">
        <f t="shared" si="1"/>
        <v>0</v>
      </c>
      <c r="H34" s="32"/>
      <c r="I34" s="15"/>
      <c r="J34" s="32"/>
      <c r="L34" s="45"/>
      <c r="M34" s="11"/>
      <c r="N34" s="11"/>
      <c r="O34" s="11"/>
      <c r="P34" s="58"/>
      <c r="Q34" s="58"/>
      <c r="R34" s="40"/>
    </row>
    <row r="35" spans="2:18" ht="12" thickBot="1" x14ac:dyDescent="0.2">
      <c r="B35" s="11">
        <v>30</v>
      </c>
      <c r="C35" s="12"/>
      <c r="D35" s="12"/>
      <c r="E35" s="13"/>
      <c r="F35" s="12">
        <f t="shared" si="3"/>
        <v>0</v>
      </c>
      <c r="G35" s="19">
        <f t="shared" si="1"/>
        <v>0</v>
      </c>
      <c r="H35" s="32"/>
      <c r="I35" s="15"/>
      <c r="J35" s="32"/>
      <c r="L35" s="45"/>
      <c r="M35" s="11"/>
      <c r="N35" s="11"/>
      <c r="O35" s="11"/>
      <c r="P35" s="58"/>
      <c r="Q35" s="58"/>
      <c r="R35" s="40"/>
    </row>
    <row r="36" spans="2:18" ht="12" thickTop="1" x14ac:dyDescent="0.15">
      <c r="B36" s="20"/>
      <c r="C36" s="21" t="s">
        <v>16</v>
      </c>
      <c r="D36" s="21"/>
      <c r="E36" s="22" t="s">
        <v>17</v>
      </c>
      <c r="F36" s="23">
        <f>SUM(F6:F35)</f>
        <v>15</v>
      </c>
      <c r="G36" s="24">
        <f>SUM(G6:G35)</f>
        <v>50000</v>
      </c>
      <c r="H36" s="33"/>
      <c r="I36" s="25"/>
      <c r="J36" s="33"/>
      <c r="L36" s="45"/>
      <c r="M36" s="11"/>
      <c r="N36" s="11"/>
      <c r="O36" s="11"/>
      <c r="P36" s="58"/>
      <c r="Q36" s="58"/>
      <c r="R36" s="40"/>
    </row>
    <row r="37" spans="2:18" x14ac:dyDescent="0.15">
      <c r="L37" s="45"/>
      <c r="M37" s="11"/>
      <c r="N37" s="11"/>
      <c r="O37" s="11"/>
      <c r="P37" s="60"/>
      <c r="Q37" s="60"/>
      <c r="R37" s="67"/>
    </row>
    <row r="38" spans="2:18" x14ac:dyDescent="0.15">
      <c r="L38" s="45"/>
      <c r="M38" s="11"/>
      <c r="N38" s="11"/>
      <c r="O38" s="11"/>
      <c r="P38" s="60"/>
      <c r="Q38" s="60"/>
      <c r="R38" s="67"/>
    </row>
    <row r="39" spans="2:18" x14ac:dyDescent="0.15">
      <c r="L39" s="45"/>
      <c r="M39" s="11"/>
      <c r="N39" s="11"/>
      <c r="O39" s="11"/>
      <c r="P39" s="60"/>
      <c r="Q39" s="60"/>
      <c r="R39" s="67"/>
    </row>
    <row r="40" spans="2:18" x14ac:dyDescent="0.15">
      <c r="L40" s="45"/>
      <c r="M40" s="11"/>
      <c r="N40" s="11"/>
      <c r="O40" s="11"/>
      <c r="P40" s="60"/>
      <c r="Q40" s="60"/>
      <c r="R40" s="67"/>
    </row>
    <row r="41" spans="2:18" x14ac:dyDescent="0.15">
      <c r="L41" s="45"/>
      <c r="M41" s="11"/>
      <c r="N41" s="11"/>
      <c r="O41" s="11"/>
      <c r="P41" s="60"/>
      <c r="Q41" s="60"/>
      <c r="R41" s="67"/>
    </row>
    <row r="42" spans="2:18" x14ac:dyDescent="0.15">
      <c r="L42" s="45"/>
      <c r="M42" s="11"/>
      <c r="N42" s="11"/>
      <c r="O42" s="11"/>
      <c r="P42" s="60"/>
      <c r="Q42" s="60"/>
      <c r="R42" s="67"/>
    </row>
  </sheetData>
  <phoneticPr fontId="3"/>
  <dataValidations count="1">
    <dataValidation type="list" allowBlank="1" showInputMessage="1" showErrorMessage="1" sqref="O5:O42">
      <formula1>$C$6:$C$35</formula1>
    </dataValidation>
  </dataValidation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2"/>
  <sheetViews>
    <sheetView topLeftCell="E1" workbookViewId="0">
      <selection activeCell="T17" sqref="T17"/>
    </sheetView>
  </sheetViews>
  <sheetFormatPr defaultRowHeight="11.25" x14ac:dyDescent="0.15"/>
  <cols>
    <col min="1" max="1" width="4.75" style="2" customWidth="1"/>
    <col min="2" max="2" width="3.75" style="2" bestFit="1" customWidth="1"/>
    <col min="3" max="3" width="13.125" style="2" customWidth="1"/>
    <col min="4" max="4" width="19.75" style="2" customWidth="1"/>
    <col min="5" max="5" width="7.5" style="3" customWidth="1"/>
    <col min="6" max="6" width="4.875" style="2" customWidth="1"/>
    <col min="7" max="7" width="7.5" style="3" customWidth="1"/>
    <col min="8" max="8" width="6.75" style="30" customWidth="1"/>
    <col min="9" max="9" width="6" style="3" customWidth="1"/>
    <col min="10" max="10" width="9" style="30"/>
    <col min="11" max="11" width="6.125" style="2" customWidth="1"/>
    <col min="12" max="12" width="9.625" style="48" customWidth="1"/>
    <col min="13" max="14" width="6.5" style="4" customWidth="1"/>
    <col min="15" max="15" width="8.25" style="4" customWidth="1"/>
    <col min="16" max="16" width="7.875" style="83" customWidth="1"/>
    <col min="17" max="17" width="6.25" style="26" customWidth="1"/>
    <col min="18" max="18" width="9" style="26" customWidth="1"/>
    <col min="19" max="19" width="7" style="4" customWidth="1"/>
    <col min="20" max="22" width="9" style="2"/>
    <col min="23" max="23" width="9.875" style="2" customWidth="1"/>
    <col min="24" max="24" width="4" style="2" customWidth="1"/>
    <col min="25" max="16384" width="9" style="2"/>
  </cols>
  <sheetData>
    <row r="1" spans="1:25" ht="21.75" customHeight="1" x14ac:dyDescent="0.15">
      <c r="A1" s="1" t="s">
        <v>55</v>
      </c>
      <c r="B1" s="1"/>
      <c r="D1" s="1"/>
      <c r="L1" s="48" t="s">
        <v>967</v>
      </c>
      <c r="Q1" s="67"/>
      <c r="R1" s="67"/>
    </row>
    <row r="2" spans="1:25" ht="9.75" customHeight="1" x14ac:dyDescent="0.15">
      <c r="Q2" s="67"/>
      <c r="R2" s="67"/>
    </row>
    <row r="3" spans="1:25" x14ac:dyDescent="0.15">
      <c r="B3" s="2" t="s">
        <v>0</v>
      </c>
      <c r="Q3" s="67"/>
      <c r="R3" s="67"/>
      <c r="T3" s="2" t="s">
        <v>237</v>
      </c>
    </row>
    <row r="4" spans="1:25" x14ac:dyDescent="0.15">
      <c r="B4" s="6" t="s">
        <v>2</v>
      </c>
      <c r="C4" s="6" t="s">
        <v>69</v>
      </c>
      <c r="D4" s="6" t="s">
        <v>57</v>
      </c>
      <c r="E4" s="7" t="s">
        <v>5</v>
      </c>
      <c r="F4" s="6" t="s">
        <v>7</v>
      </c>
      <c r="G4" s="7" t="s">
        <v>8</v>
      </c>
      <c r="H4" s="31" t="s">
        <v>9</v>
      </c>
      <c r="I4" s="7" t="s">
        <v>10</v>
      </c>
      <c r="J4" s="31" t="s">
        <v>11</v>
      </c>
      <c r="L4" s="49" t="s">
        <v>70</v>
      </c>
      <c r="M4" s="9" t="s">
        <v>57</v>
      </c>
      <c r="N4" s="9" t="s">
        <v>774</v>
      </c>
      <c r="O4" s="79" t="s">
        <v>1156</v>
      </c>
      <c r="P4" s="84" t="s">
        <v>1160</v>
      </c>
      <c r="Q4" s="76" t="s">
        <v>1157</v>
      </c>
      <c r="R4" s="76" t="s">
        <v>1159</v>
      </c>
      <c r="S4" s="42"/>
      <c r="T4" s="41" t="s">
        <v>785</v>
      </c>
      <c r="U4" s="41" t="s">
        <v>381</v>
      </c>
      <c r="V4" s="41" t="s">
        <v>382</v>
      </c>
      <c r="W4" s="41" t="s">
        <v>383</v>
      </c>
      <c r="X4" s="41" t="s">
        <v>416</v>
      </c>
      <c r="Y4" s="41" t="s">
        <v>384</v>
      </c>
    </row>
    <row r="5" spans="1:25" x14ac:dyDescent="0.15">
      <c r="B5" s="11">
        <v>1</v>
      </c>
      <c r="C5" s="12" t="s">
        <v>600</v>
      </c>
      <c r="D5" s="12" t="s">
        <v>58</v>
      </c>
      <c r="E5" s="13">
        <v>18000</v>
      </c>
      <c r="F5" s="12" t="e">
        <f>COUNTIF(#REF!,C5)</f>
        <v>#REF!</v>
      </c>
      <c r="G5" s="15" t="e">
        <f t="shared" ref="G5:G35" si="0">E5*F5</f>
        <v>#REF!</v>
      </c>
      <c r="H5" s="32"/>
      <c r="I5" s="15"/>
      <c r="J5" s="32"/>
      <c r="L5" s="50">
        <v>41675</v>
      </c>
      <c r="M5" s="29" t="s">
        <v>780</v>
      </c>
      <c r="N5" s="29" t="s">
        <v>775</v>
      </c>
      <c r="O5" s="75" t="s">
        <v>1148</v>
      </c>
      <c r="P5" s="85">
        <v>5000</v>
      </c>
      <c r="Q5" s="29" t="s">
        <v>1158</v>
      </c>
      <c r="R5" s="29"/>
      <c r="S5" s="38"/>
      <c r="T5" s="29"/>
      <c r="U5" s="44"/>
      <c r="V5" s="29">
        <v>41684</v>
      </c>
      <c r="W5" s="11"/>
      <c r="X5" s="11"/>
      <c r="Y5" s="11">
        <v>13093</v>
      </c>
    </row>
    <row r="6" spans="1:25" x14ac:dyDescent="0.15">
      <c r="B6" s="11">
        <v>2</v>
      </c>
      <c r="C6" s="12" t="s">
        <v>63</v>
      </c>
      <c r="D6" s="12" t="s">
        <v>603</v>
      </c>
      <c r="E6" s="13">
        <v>15000</v>
      </c>
      <c r="F6" s="12" t="e">
        <f>COUNTIF(#REF!,C6)</f>
        <v>#REF!</v>
      </c>
      <c r="G6" s="15" t="e">
        <f t="shared" si="0"/>
        <v>#REF!</v>
      </c>
      <c r="H6" s="32"/>
      <c r="I6" s="15"/>
      <c r="J6" s="32"/>
      <c r="L6" s="50" t="s">
        <v>1027</v>
      </c>
      <c r="M6" s="29"/>
      <c r="N6" s="29" t="s">
        <v>965</v>
      </c>
      <c r="O6" s="75" t="s">
        <v>1149</v>
      </c>
      <c r="P6" s="85">
        <v>5000</v>
      </c>
      <c r="Q6" s="29" t="s">
        <v>1158</v>
      </c>
      <c r="R6" s="29"/>
      <c r="S6" s="38"/>
      <c r="T6" s="11" t="s">
        <v>1072</v>
      </c>
      <c r="U6" s="44">
        <v>549</v>
      </c>
      <c r="V6" s="29">
        <v>41694</v>
      </c>
      <c r="W6" s="11" t="s">
        <v>1071</v>
      </c>
      <c r="X6" s="11"/>
      <c r="Y6" s="11"/>
    </row>
    <row r="7" spans="1:25" x14ac:dyDescent="0.15">
      <c r="B7" s="11">
        <v>3</v>
      </c>
      <c r="C7" s="12" t="s">
        <v>62</v>
      </c>
      <c r="D7" s="12" t="s">
        <v>60</v>
      </c>
      <c r="E7" s="13">
        <v>9000</v>
      </c>
      <c r="F7" s="12" t="e">
        <f>COUNTIF(#REF!,C7)</f>
        <v>#REF!</v>
      </c>
      <c r="G7" s="15" t="e">
        <f t="shared" si="0"/>
        <v>#REF!</v>
      </c>
      <c r="H7" s="32"/>
      <c r="I7" s="15"/>
      <c r="J7" s="32"/>
      <c r="L7" s="50"/>
      <c r="M7" s="29"/>
      <c r="N7" s="29" t="s">
        <v>782</v>
      </c>
      <c r="O7" s="75" t="s">
        <v>1150</v>
      </c>
      <c r="P7" s="85">
        <v>5000</v>
      </c>
      <c r="Q7" s="29" t="s">
        <v>1158</v>
      </c>
      <c r="R7" s="29"/>
      <c r="S7" s="38"/>
      <c r="T7" s="11" t="s">
        <v>1084</v>
      </c>
      <c r="U7" s="44">
        <v>5770</v>
      </c>
      <c r="V7" s="29">
        <v>41695</v>
      </c>
      <c r="W7" s="11" t="s">
        <v>1087</v>
      </c>
      <c r="X7" s="11"/>
      <c r="Y7" s="11">
        <v>81</v>
      </c>
    </row>
    <row r="8" spans="1:25" x14ac:dyDescent="0.15">
      <c r="B8" s="11">
        <v>4</v>
      </c>
      <c r="C8" s="28" t="s">
        <v>61</v>
      </c>
      <c r="D8" s="12" t="s">
        <v>59</v>
      </c>
      <c r="E8" s="13">
        <v>30000</v>
      </c>
      <c r="F8" s="12" t="e">
        <f>COUNTIF(#REF!,C8)</f>
        <v>#REF!</v>
      </c>
      <c r="G8" s="15" t="e">
        <f t="shared" si="0"/>
        <v>#REF!</v>
      </c>
      <c r="H8" s="32"/>
      <c r="I8" s="15"/>
      <c r="J8" s="32"/>
      <c r="L8" s="50"/>
      <c r="M8" s="29"/>
      <c r="N8" s="29" t="s">
        <v>698</v>
      </c>
      <c r="O8" s="75" t="s">
        <v>1151</v>
      </c>
      <c r="P8" s="85">
        <v>10000</v>
      </c>
      <c r="Q8" s="29" t="s">
        <v>1158</v>
      </c>
      <c r="R8" s="29"/>
      <c r="S8" s="38"/>
      <c r="T8" s="11" t="s">
        <v>1085</v>
      </c>
      <c r="U8" s="44" t="s">
        <v>1086</v>
      </c>
      <c r="V8" s="29">
        <v>41694</v>
      </c>
      <c r="W8" s="11"/>
      <c r="X8" s="11"/>
      <c r="Y8" s="11"/>
    </row>
    <row r="9" spans="1:25" x14ac:dyDescent="0.15">
      <c r="B9" s="11">
        <v>5</v>
      </c>
      <c r="C9" s="12" t="s">
        <v>64</v>
      </c>
      <c r="D9" s="12" t="s">
        <v>59</v>
      </c>
      <c r="E9" s="13">
        <v>10000</v>
      </c>
      <c r="F9" s="12" t="e">
        <f>COUNTIF(#REF!,C9)</f>
        <v>#REF!</v>
      </c>
      <c r="G9" s="15" t="e">
        <f t="shared" si="0"/>
        <v>#REF!</v>
      </c>
      <c r="H9" s="32"/>
      <c r="I9" s="15"/>
      <c r="J9" s="32"/>
      <c r="L9" s="50"/>
      <c r="M9" s="29"/>
      <c r="N9" s="29" t="s">
        <v>1161</v>
      </c>
      <c r="O9" s="75" t="s">
        <v>1162</v>
      </c>
      <c r="P9" s="85">
        <v>15750</v>
      </c>
      <c r="Q9" s="29"/>
      <c r="R9" s="29"/>
      <c r="S9" s="38"/>
      <c r="T9" s="11"/>
      <c r="U9" s="11"/>
      <c r="V9" s="29"/>
      <c r="W9" s="11"/>
      <c r="X9" s="11"/>
      <c r="Y9" s="11"/>
    </row>
    <row r="10" spans="1:25" x14ac:dyDescent="0.15">
      <c r="B10" s="11">
        <v>6</v>
      </c>
      <c r="C10" s="12" t="s">
        <v>67</v>
      </c>
      <c r="D10" s="12" t="s">
        <v>68</v>
      </c>
      <c r="E10" s="13">
        <v>5000</v>
      </c>
      <c r="F10" s="12" t="e">
        <f>COUNTIF(#REF!,C10)</f>
        <v>#REF!</v>
      </c>
      <c r="G10" s="15" t="e">
        <f t="shared" si="0"/>
        <v>#REF!</v>
      </c>
      <c r="H10" s="32"/>
      <c r="I10" s="15"/>
      <c r="J10" s="32"/>
      <c r="L10" s="51"/>
      <c r="M10" s="52"/>
      <c r="N10" s="52"/>
      <c r="O10" s="80"/>
      <c r="P10" s="86"/>
      <c r="Q10" s="77"/>
      <c r="R10" s="77"/>
      <c r="S10" s="38"/>
      <c r="T10" s="11"/>
      <c r="U10" s="11"/>
      <c r="V10" s="29"/>
      <c r="W10" s="11"/>
      <c r="X10" s="11"/>
      <c r="Y10" s="11"/>
    </row>
    <row r="11" spans="1:25" x14ac:dyDescent="0.15">
      <c r="B11" s="11">
        <v>7</v>
      </c>
      <c r="C11" s="12" t="s">
        <v>65</v>
      </c>
      <c r="D11" s="12" t="s">
        <v>66</v>
      </c>
      <c r="E11" s="13">
        <v>10000</v>
      </c>
      <c r="F11" s="12" t="e">
        <f>COUNTIF(#REF!,C11)</f>
        <v>#REF!</v>
      </c>
      <c r="G11" s="15" t="e">
        <f t="shared" si="0"/>
        <v>#REF!</v>
      </c>
      <c r="H11" s="32"/>
      <c r="I11" s="15"/>
      <c r="J11" s="32"/>
      <c r="L11" s="50">
        <v>41690</v>
      </c>
      <c r="M11" s="29" t="s">
        <v>773</v>
      </c>
      <c r="N11" s="29" t="s">
        <v>775</v>
      </c>
      <c r="O11" s="75" t="s">
        <v>1142</v>
      </c>
      <c r="P11" s="85">
        <v>10000</v>
      </c>
      <c r="Q11" s="29" t="s">
        <v>1158</v>
      </c>
      <c r="R11" s="29" t="s">
        <v>1444</v>
      </c>
      <c r="S11" s="38"/>
      <c r="T11" s="11"/>
      <c r="U11" s="11"/>
      <c r="V11" s="11"/>
      <c r="W11" s="11"/>
      <c r="X11" s="11"/>
      <c r="Y11" s="11"/>
    </row>
    <row r="12" spans="1:25" x14ac:dyDescent="0.15">
      <c r="B12" s="11"/>
      <c r="C12" s="12"/>
      <c r="D12" s="12"/>
      <c r="E12" s="13"/>
      <c r="F12" s="12"/>
      <c r="G12" s="15"/>
      <c r="H12" s="32"/>
      <c r="I12" s="15"/>
      <c r="J12" s="32"/>
      <c r="L12" s="50"/>
      <c r="M12" s="29"/>
      <c r="N12" s="29" t="s">
        <v>698</v>
      </c>
      <c r="O12" s="75" t="s">
        <v>1143</v>
      </c>
      <c r="P12" s="85">
        <v>15000</v>
      </c>
      <c r="Q12" s="29" t="s">
        <v>1158</v>
      </c>
      <c r="R12" s="29"/>
      <c r="S12" s="38"/>
      <c r="T12" s="40"/>
      <c r="U12" s="40"/>
      <c r="V12" s="40"/>
      <c r="W12" s="40"/>
      <c r="X12" s="40"/>
      <c r="Y12" s="40"/>
    </row>
    <row r="13" spans="1:25" x14ac:dyDescent="0.15">
      <c r="B13" s="11">
        <v>8</v>
      </c>
      <c r="C13" s="12" t="s">
        <v>236</v>
      </c>
      <c r="D13" s="12" t="s">
        <v>66</v>
      </c>
      <c r="E13" s="13">
        <v>5000</v>
      </c>
      <c r="F13" s="12" t="e">
        <f>COUNTIF(#REF!,C13)</f>
        <v>#REF!</v>
      </c>
      <c r="G13" s="15" t="e">
        <f t="shared" si="0"/>
        <v>#REF!</v>
      </c>
      <c r="H13" s="32"/>
      <c r="I13" s="15"/>
      <c r="J13" s="32"/>
      <c r="L13" s="50"/>
      <c r="M13" s="29"/>
      <c r="N13" s="29" t="s">
        <v>778</v>
      </c>
      <c r="O13" s="75" t="s">
        <v>1144</v>
      </c>
      <c r="P13" s="85">
        <v>15000</v>
      </c>
      <c r="Q13" s="29" t="s">
        <v>1158</v>
      </c>
      <c r="R13" s="29"/>
      <c r="S13" s="38"/>
    </row>
    <row r="14" spans="1:25" x14ac:dyDescent="0.15">
      <c r="B14" s="11">
        <v>9</v>
      </c>
      <c r="C14" s="12"/>
      <c r="D14" s="12" t="s">
        <v>66</v>
      </c>
      <c r="E14" s="13">
        <v>5000</v>
      </c>
      <c r="F14" s="12" t="e">
        <f>COUNTIF(#REF!,C14)</f>
        <v>#REF!</v>
      </c>
      <c r="G14" s="15" t="e">
        <f t="shared" si="0"/>
        <v>#REF!</v>
      </c>
      <c r="H14" s="32"/>
      <c r="I14" s="15"/>
      <c r="J14" s="32"/>
      <c r="L14" s="50"/>
      <c r="M14" s="29"/>
      <c r="N14" s="29" t="s">
        <v>1163</v>
      </c>
      <c r="O14" s="75" t="s">
        <v>1164</v>
      </c>
      <c r="P14" s="85">
        <v>0</v>
      </c>
      <c r="Q14" s="29"/>
      <c r="R14" s="29"/>
      <c r="S14" s="38"/>
    </row>
    <row r="15" spans="1:25" x14ac:dyDescent="0.15">
      <c r="B15" s="11">
        <v>10</v>
      </c>
      <c r="C15" s="12"/>
      <c r="D15" s="12" t="s">
        <v>66</v>
      </c>
      <c r="E15" s="13">
        <v>5000</v>
      </c>
      <c r="F15" s="12" t="e">
        <f>COUNTIF(#REF!,C15)</f>
        <v>#REF!</v>
      </c>
      <c r="G15" s="15" t="e">
        <f t="shared" si="0"/>
        <v>#REF!</v>
      </c>
      <c r="H15" s="32"/>
      <c r="I15" s="15"/>
      <c r="J15" s="32"/>
      <c r="L15" s="51"/>
      <c r="M15" s="52"/>
      <c r="N15" s="52"/>
      <c r="O15" s="80"/>
      <c r="P15" s="86"/>
      <c r="Q15" s="77"/>
      <c r="R15" s="77"/>
      <c r="S15" s="38"/>
    </row>
    <row r="16" spans="1:25" x14ac:dyDescent="0.15">
      <c r="B16" s="11">
        <v>11</v>
      </c>
      <c r="C16" s="12" t="s">
        <v>868</v>
      </c>
      <c r="D16" s="12" t="s">
        <v>66</v>
      </c>
      <c r="E16" s="13">
        <v>5000</v>
      </c>
      <c r="F16" s="12" t="e">
        <f>COUNTIF(#REF!,C16)</f>
        <v>#REF!</v>
      </c>
      <c r="G16" s="15" t="e">
        <f t="shared" si="0"/>
        <v>#REF!</v>
      </c>
      <c r="H16" s="32"/>
      <c r="I16" s="15"/>
      <c r="J16" s="32"/>
      <c r="L16" s="50">
        <v>41689</v>
      </c>
      <c r="M16" s="29" t="s">
        <v>773</v>
      </c>
      <c r="N16" s="29" t="s">
        <v>781</v>
      </c>
      <c r="O16" s="75" t="s">
        <v>1145</v>
      </c>
      <c r="P16" s="85">
        <v>20000</v>
      </c>
      <c r="Q16" s="29" t="s">
        <v>1158</v>
      </c>
      <c r="R16" s="29"/>
      <c r="S16" s="39"/>
    </row>
    <row r="17" spans="2:25" x14ac:dyDescent="0.15">
      <c r="B17" s="11">
        <v>12</v>
      </c>
      <c r="C17" s="12" t="s">
        <v>1042</v>
      </c>
      <c r="D17" s="12" t="s">
        <v>66</v>
      </c>
      <c r="E17" s="13">
        <v>5000</v>
      </c>
      <c r="F17" s="12" t="e">
        <f>COUNTIF(#REF!,C17)</f>
        <v>#REF!</v>
      </c>
      <c r="G17" s="15" t="e">
        <f t="shared" si="0"/>
        <v>#REF!</v>
      </c>
      <c r="H17" s="32">
        <v>10565</v>
      </c>
      <c r="I17" s="15"/>
      <c r="J17" s="32">
        <v>626</v>
      </c>
      <c r="L17" s="50"/>
      <c r="M17" s="29"/>
      <c r="N17" s="29" t="s">
        <v>781</v>
      </c>
      <c r="O17" s="75" t="s">
        <v>1146</v>
      </c>
      <c r="P17" s="85">
        <v>20000</v>
      </c>
      <c r="Q17" s="29" t="s">
        <v>1158</v>
      </c>
      <c r="R17" s="29"/>
      <c r="S17" s="40"/>
    </row>
    <row r="18" spans="2:25" x14ac:dyDescent="0.15">
      <c r="B18" s="11">
        <v>13</v>
      </c>
      <c r="C18" s="12"/>
      <c r="D18" s="12" t="s">
        <v>66</v>
      </c>
      <c r="E18" s="13">
        <v>5000</v>
      </c>
      <c r="F18" s="12" t="e">
        <f>COUNTIF(#REF!,C18)</f>
        <v>#REF!</v>
      </c>
      <c r="G18" s="15" t="e">
        <f t="shared" si="0"/>
        <v>#REF!</v>
      </c>
      <c r="H18" s="32"/>
      <c r="I18" s="15"/>
      <c r="J18" s="32" t="s">
        <v>887</v>
      </c>
      <c r="L18" s="50"/>
      <c r="M18" s="29"/>
      <c r="N18" s="29" t="s">
        <v>698</v>
      </c>
      <c r="O18" s="81" t="s">
        <v>1147</v>
      </c>
      <c r="P18" s="85">
        <v>15000</v>
      </c>
      <c r="Q18" s="29" t="s">
        <v>1158</v>
      </c>
      <c r="R18" s="27"/>
      <c r="S18" s="40"/>
    </row>
    <row r="19" spans="2:25" x14ac:dyDescent="0.15">
      <c r="B19" s="11">
        <v>14</v>
      </c>
      <c r="C19" s="12"/>
      <c r="D19" s="12" t="s">
        <v>601</v>
      </c>
      <c r="E19" s="13">
        <v>10000</v>
      </c>
      <c r="F19" s="12" t="e">
        <f>COUNTIF(#REF!,C19)</f>
        <v>#REF!</v>
      </c>
      <c r="G19" s="15" t="e">
        <f t="shared" si="0"/>
        <v>#REF!</v>
      </c>
      <c r="H19" s="32"/>
      <c r="I19" s="15"/>
      <c r="J19" s="32"/>
      <c r="L19" s="50"/>
      <c r="M19" s="29"/>
      <c r="N19" s="29" t="s">
        <v>1165</v>
      </c>
      <c r="O19" s="81" t="s">
        <v>1166</v>
      </c>
      <c r="P19" s="85">
        <v>0</v>
      </c>
      <c r="Q19" s="29"/>
      <c r="R19" s="27"/>
      <c r="S19" s="40"/>
    </row>
    <row r="20" spans="2:25" x14ac:dyDescent="0.15">
      <c r="B20" s="11">
        <v>15</v>
      </c>
      <c r="C20" s="12"/>
      <c r="D20" s="12" t="s">
        <v>378</v>
      </c>
      <c r="E20" s="13">
        <v>5000</v>
      </c>
      <c r="F20" s="12" t="e">
        <f>COUNTIF(#REF!,C20)</f>
        <v>#REF!</v>
      </c>
      <c r="G20" s="15" t="e">
        <f t="shared" si="0"/>
        <v>#REF!</v>
      </c>
      <c r="H20" s="32"/>
      <c r="I20" s="15"/>
      <c r="J20" s="32"/>
      <c r="L20" s="51"/>
      <c r="M20" s="52"/>
      <c r="N20" s="52"/>
      <c r="O20" s="82"/>
      <c r="P20" s="86"/>
      <c r="Q20" s="78"/>
      <c r="R20" s="78"/>
      <c r="S20" s="40"/>
    </row>
    <row r="21" spans="2:25" x14ac:dyDescent="0.15">
      <c r="B21" s="11">
        <v>16</v>
      </c>
      <c r="C21" s="12"/>
      <c r="D21" s="12" t="s">
        <v>378</v>
      </c>
      <c r="E21" s="13">
        <v>5000</v>
      </c>
      <c r="F21" s="12" t="e">
        <f>COUNTIF(#REF!,C21)</f>
        <v>#REF!</v>
      </c>
      <c r="G21" s="15" t="e">
        <f t="shared" si="0"/>
        <v>#REF!</v>
      </c>
      <c r="H21" s="32"/>
      <c r="I21" s="15"/>
      <c r="J21" s="32"/>
      <c r="L21" s="50">
        <v>41684</v>
      </c>
      <c r="M21" s="29" t="s">
        <v>780</v>
      </c>
      <c r="N21" s="29" t="s">
        <v>781</v>
      </c>
      <c r="O21" s="81" t="s">
        <v>1152</v>
      </c>
      <c r="P21" s="85"/>
      <c r="Q21" s="11"/>
      <c r="R21" s="11"/>
      <c r="S21" s="40"/>
    </row>
    <row r="22" spans="2:25" x14ac:dyDescent="0.15">
      <c r="B22" s="11">
        <v>17</v>
      </c>
      <c r="C22" s="12"/>
      <c r="D22" s="12" t="s">
        <v>378</v>
      </c>
      <c r="E22" s="13">
        <v>5000</v>
      </c>
      <c r="F22" s="12" t="e">
        <f>COUNTIF(#REF!,C22)</f>
        <v>#REF!</v>
      </c>
      <c r="G22" s="15" t="e">
        <f t="shared" si="0"/>
        <v>#REF!</v>
      </c>
      <c r="H22" s="32"/>
      <c r="I22" s="15"/>
      <c r="J22" s="32"/>
      <c r="L22" s="50" t="s">
        <v>1027</v>
      </c>
      <c r="M22" s="29"/>
      <c r="N22" s="29" t="s">
        <v>781</v>
      </c>
      <c r="O22" s="81" t="s">
        <v>1153</v>
      </c>
      <c r="P22" s="85"/>
      <c r="Q22" s="11"/>
      <c r="R22" s="11"/>
      <c r="S22" s="40"/>
    </row>
    <row r="23" spans="2:25" x14ac:dyDescent="0.15">
      <c r="B23" s="11">
        <v>18</v>
      </c>
      <c r="C23" s="12"/>
      <c r="D23" s="12" t="s">
        <v>378</v>
      </c>
      <c r="E23" s="13">
        <v>5000</v>
      </c>
      <c r="F23" s="12" t="e">
        <f>COUNTIF(#REF!,C23)</f>
        <v>#REF!</v>
      </c>
      <c r="G23" s="15" t="e">
        <f t="shared" si="0"/>
        <v>#REF!</v>
      </c>
      <c r="H23" s="32"/>
      <c r="I23" s="15"/>
      <c r="J23" s="32"/>
      <c r="L23" s="50"/>
      <c r="M23" s="29"/>
      <c r="N23" s="29" t="s">
        <v>698</v>
      </c>
      <c r="O23" s="81" t="s">
        <v>1154</v>
      </c>
      <c r="P23" s="85">
        <v>15000</v>
      </c>
      <c r="Q23" s="11">
        <v>10621</v>
      </c>
      <c r="R23" s="11">
        <v>752</v>
      </c>
      <c r="S23" s="40"/>
    </row>
    <row r="24" spans="2:25" x14ac:dyDescent="0.15">
      <c r="B24" s="11">
        <v>19</v>
      </c>
      <c r="C24" s="12" t="s">
        <v>956</v>
      </c>
      <c r="D24" s="12" t="s">
        <v>963</v>
      </c>
      <c r="E24" s="13"/>
      <c r="F24" s="12" t="e">
        <f>COUNTIF(#REF!,C24)</f>
        <v>#REF!</v>
      </c>
      <c r="G24" s="15" t="e">
        <f t="shared" si="0"/>
        <v>#REF!</v>
      </c>
      <c r="H24" s="32"/>
      <c r="I24" s="15"/>
      <c r="J24" s="32"/>
      <c r="L24" s="50"/>
      <c r="M24" s="29"/>
      <c r="N24" s="29" t="s">
        <v>1041</v>
      </c>
      <c r="O24" s="81" t="s">
        <v>1155</v>
      </c>
      <c r="P24" s="85">
        <v>5000</v>
      </c>
      <c r="Q24" s="11">
        <v>10565</v>
      </c>
      <c r="R24" s="11">
        <v>626</v>
      </c>
      <c r="S24" s="40"/>
    </row>
    <row r="25" spans="2:25" ht="13.5" customHeight="1" x14ac:dyDescent="0.15">
      <c r="B25" s="11">
        <v>20</v>
      </c>
      <c r="C25" s="12"/>
      <c r="D25" s="12"/>
      <c r="E25" s="13"/>
      <c r="F25" s="12" t="e">
        <f>COUNTIF(#REF!,C25)</f>
        <v>#REF!</v>
      </c>
      <c r="G25" s="15" t="e">
        <f t="shared" si="0"/>
        <v>#REF!</v>
      </c>
      <c r="H25" s="32"/>
      <c r="I25" s="15"/>
      <c r="J25" s="32"/>
      <c r="L25" s="50"/>
      <c r="M25" s="29"/>
      <c r="N25" s="29" t="s">
        <v>1163</v>
      </c>
      <c r="O25" s="81" t="s">
        <v>1167</v>
      </c>
      <c r="P25" s="85">
        <v>24000</v>
      </c>
      <c r="Q25" s="11"/>
      <c r="R25" s="11"/>
      <c r="S25" s="40"/>
    </row>
    <row r="26" spans="2:25" x14ac:dyDescent="0.15">
      <c r="B26" s="11">
        <v>21</v>
      </c>
      <c r="C26" s="12" t="s">
        <v>966</v>
      </c>
      <c r="D26" s="12"/>
      <c r="E26" s="13"/>
      <c r="F26" s="12" t="e">
        <f>COUNTIF(#REF!,C26)</f>
        <v>#REF!</v>
      </c>
      <c r="G26" s="17" t="e">
        <f t="shared" si="0"/>
        <v>#REF!</v>
      </c>
      <c r="H26" s="32"/>
      <c r="I26" s="17"/>
      <c r="J26" s="32"/>
      <c r="L26" s="51"/>
      <c r="M26" s="52"/>
      <c r="N26" s="52"/>
      <c r="O26" s="82"/>
      <c r="P26" s="86"/>
      <c r="Q26" s="78"/>
      <c r="R26" s="78"/>
      <c r="S26" s="40"/>
      <c r="T26" s="18"/>
      <c r="U26" s="18"/>
      <c r="V26" s="18"/>
      <c r="W26" s="18"/>
      <c r="X26" s="18"/>
      <c r="Y26" s="18"/>
    </row>
    <row r="27" spans="2:25" s="18" customFormat="1" x14ac:dyDescent="0.15">
      <c r="B27" s="11">
        <v>22</v>
      </c>
      <c r="C27" s="12" t="s">
        <v>1043</v>
      </c>
      <c r="D27" s="12"/>
      <c r="E27" s="13"/>
      <c r="F27" s="12"/>
      <c r="G27" s="15">
        <f t="shared" si="0"/>
        <v>0</v>
      </c>
      <c r="H27" s="32"/>
      <c r="I27" s="15"/>
      <c r="J27" s="32"/>
      <c r="K27" s="2"/>
      <c r="L27" s="50"/>
      <c r="M27" s="29"/>
      <c r="N27" s="29"/>
      <c r="O27" s="81" t="s">
        <v>1168</v>
      </c>
      <c r="P27" s="85">
        <f>SUM(P5:P25)</f>
        <v>179750</v>
      </c>
      <c r="Q27" s="11"/>
      <c r="R27" s="11"/>
      <c r="S27" s="40"/>
      <c r="T27" s="2"/>
      <c r="U27" s="2"/>
      <c r="V27" s="2"/>
      <c r="W27" s="2"/>
      <c r="X27" s="2"/>
      <c r="Y27" s="2"/>
    </row>
    <row r="28" spans="2:25" x14ac:dyDescent="0.15">
      <c r="B28" s="11">
        <v>23</v>
      </c>
      <c r="C28" s="12"/>
      <c r="D28" s="12"/>
      <c r="E28" s="13"/>
      <c r="F28" s="12" t="e">
        <f>COUNTIF(#REF!,C28)</f>
        <v>#REF!</v>
      </c>
      <c r="G28" s="15" t="e">
        <f t="shared" si="0"/>
        <v>#REF!</v>
      </c>
      <c r="H28" s="32"/>
      <c r="I28" s="15"/>
      <c r="J28" s="32"/>
      <c r="L28" s="50"/>
      <c r="M28" s="29"/>
      <c r="N28" s="29"/>
      <c r="O28" s="81"/>
      <c r="P28" s="85"/>
      <c r="Q28" s="11"/>
      <c r="R28" s="11"/>
      <c r="S28" s="40"/>
    </row>
    <row r="29" spans="2:25" x14ac:dyDescent="0.15">
      <c r="B29" s="11">
        <v>24</v>
      </c>
      <c r="C29" s="12"/>
      <c r="D29" s="12"/>
      <c r="E29" s="13"/>
      <c r="F29" s="12" t="e">
        <f>COUNTIF(#REF!,C29)</f>
        <v>#REF!</v>
      </c>
      <c r="G29" s="15" t="e">
        <f t="shared" si="0"/>
        <v>#REF!</v>
      </c>
      <c r="H29" s="32"/>
      <c r="I29" s="15"/>
      <c r="J29" s="32"/>
      <c r="L29" s="50"/>
      <c r="M29" s="29"/>
      <c r="N29" s="29"/>
      <c r="O29" s="81"/>
      <c r="P29" s="85"/>
      <c r="Q29" s="11"/>
      <c r="R29" s="11"/>
      <c r="S29" s="40"/>
    </row>
    <row r="30" spans="2:25" x14ac:dyDescent="0.15">
      <c r="B30" s="11">
        <v>25</v>
      </c>
      <c r="C30" s="12"/>
      <c r="D30" s="12"/>
      <c r="E30" s="13"/>
      <c r="F30" s="12" t="e">
        <f>COUNTIF(#REF!,C30)</f>
        <v>#REF!</v>
      </c>
      <c r="G30" s="15" t="e">
        <f t="shared" si="0"/>
        <v>#REF!</v>
      </c>
      <c r="H30" s="32"/>
      <c r="I30" s="15"/>
      <c r="J30" s="32"/>
      <c r="L30" s="50"/>
      <c r="M30" s="29"/>
      <c r="N30" s="29"/>
      <c r="O30" s="81"/>
      <c r="P30" s="85"/>
      <c r="Q30" s="11"/>
      <c r="R30" s="11"/>
      <c r="S30" s="40"/>
    </row>
    <row r="31" spans="2:25" x14ac:dyDescent="0.15">
      <c r="B31" s="11">
        <v>26</v>
      </c>
      <c r="C31" s="12"/>
      <c r="D31" s="12"/>
      <c r="E31" s="13"/>
      <c r="F31" s="12" t="e">
        <f>COUNTIF(#REF!,C31)</f>
        <v>#REF!</v>
      </c>
      <c r="G31" s="15" t="e">
        <f t="shared" si="0"/>
        <v>#REF!</v>
      </c>
      <c r="H31" s="32"/>
      <c r="I31" s="15"/>
      <c r="J31" s="32"/>
      <c r="L31" s="50"/>
      <c r="M31" s="29"/>
      <c r="N31" s="29"/>
      <c r="O31" s="81"/>
      <c r="P31" s="85"/>
      <c r="Q31" s="11"/>
      <c r="R31" s="11"/>
      <c r="S31" s="40"/>
    </row>
    <row r="32" spans="2:25" x14ac:dyDescent="0.15">
      <c r="B32" s="11">
        <v>27</v>
      </c>
      <c r="C32" s="12"/>
      <c r="D32" s="12"/>
      <c r="E32" s="13"/>
      <c r="F32" s="12" t="e">
        <f>COUNTIF(#REF!,C32)</f>
        <v>#REF!</v>
      </c>
      <c r="G32" s="15" t="e">
        <f t="shared" si="0"/>
        <v>#REF!</v>
      </c>
      <c r="H32" s="32"/>
      <c r="I32" s="15"/>
      <c r="J32" s="32"/>
      <c r="L32" s="50"/>
      <c r="M32" s="29"/>
      <c r="N32" s="29"/>
      <c r="O32" s="81"/>
      <c r="P32" s="85"/>
      <c r="Q32" s="11"/>
      <c r="R32" s="11"/>
      <c r="S32" s="40"/>
    </row>
    <row r="33" spans="2:19" x14ac:dyDescent="0.15">
      <c r="B33" s="11">
        <v>28</v>
      </c>
      <c r="C33" s="12"/>
      <c r="D33" s="12"/>
      <c r="E33" s="13"/>
      <c r="F33" s="12" t="e">
        <f>COUNTIF(#REF!,C33)</f>
        <v>#REF!</v>
      </c>
      <c r="G33" s="13" t="e">
        <f t="shared" si="0"/>
        <v>#REF!</v>
      </c>
      <c r="H33" s="32"/>
      <c r="I33" s="15"/>
      <c r="J33" s="32"/>
      <c r="L33" s="50"/>
      <c r="M33" s="29"/>
      <c r="N33" s="29"/>
      <c r="O33" s="81"/>
      <c r="P33" s="85"/>
      <c r="Q33" s="11"/>
      <c r="R33" s="11"/>
      <c r="S33" s="40"/>
    </row>
    <row r="34" spans="2:19" x14ac:dyDescent="0.15">
      <c r="B34" s="11">
        <v>29</v>
      </c>
      <c r="C34" s="12"/>
      <c r="D34" s="12"/>
      <c r="E34" s="13"/>
      <c r="F34" s="12" t="e">
        <f>COUNTIF(#REF!,C34)</f>
        <v>#REF!</v>
      </c>
      <c r="G34" s="15" t="e">
        <f t="shared" si="0"/>
        <v>#REF!</v>
      </c>
      <c r="H34" s="32"/>
      <c r="I34" s="15"/>
      <c r="J34" s="32"/>
      <c r="L34" s="45"/>
      <c r="M34" s="11"/>
      <c r="N34" s="11"/>
      <c r="O34" s="81"/>
      <c r="P34" s="85"/>
      <c r="Q34" s="11"/>
      <c r="R34" s="11"/>
      <c r="S34" s="40"/>
    </row>
    <row r="35" spans="2:19" ht="12" thickBot="1" x14ac:dyDescent="0.2">
      <c r="B35" s="11">
        <v>30</v>
      </c>
      <c r="C35" s="12"/>
      <c r="D35" s="12"/>
      <c r="E35" s="13"/>
      <c r="F35" s="12" t="e">
        <f>COUNTIF(#REF!,C35)</f>
        <v>#REF!</v>
      </c>
      <c r="G35" s="19" t="e">
        <f t="shared" si="0"/>
        <v>#REF!</v>
      </c>
      <c r="H35" s="32"/>
      <c r="I35" s="15"/>
      <c r="J35" s="32"/>
      <c r="L35" s="45"/>
      <c r="M35" s="11"/>
      <c r="N35" s="11"/>
      <c r="O35" s="81"/>
      <c r="P35" s="85"/>
      <c r="Q35" s="11"/>
      <c r="R35" s="11"/>
      <c r="S35" s="40"/>
    </row>
    <row r="36" spans="2:19" ht="12" thickTop="1" x14ac:dyDescent="0.15">
      <c r="B36" s="20"/>
      <c r="C36" s="21" t="s">
        <v>16</v>
      </c>
      <c r="D36" s="21"/>
      <c r="E36" s="22" t="s">
        <v>17</v>
      </c>
      <c r="F36" s="23" t="e">
        <f>SUM(F6:F35)</f>
        <v>#REF!</v>
      </c>
      <c r="G36" s="24" t="e">
        <f>SUM(G6:G35)</f>
        <v>#REF!</v>
      </c>
      <c r="H36" s="33"/>
      <c r="I36" s="25"/>
      <c r="J36" s="33"/>
      <c r="L36" s="45"/>
      <c r="M36" s="11"/>
      <c r="N36" s="11"/>
      <c r="O36" s="81"/>
      <c r="P36" s="85"/>
      <c r="Q36" s="11"/>
      <c r="R36" s="11"/>
      <c r="S36" s="40"/>
    </row>
    <row r="37" spans="2:19" x14ac:dyDescent="0.15">
      <c r="L37" s="45"/>
      <c r="M37" s="11"/>
      <c r="N37" s="11"/>
      <c r="O37" s="81"/>
      <c r="P37" s="85"/>
      <c r="Q37" s="11"/>
      <c r="R37" s="11"/>
    </row>
    <row r="38" spans="2:19" x14ac:dyDescent="0.15">
      <c r="L38" s="45"/>
      <c r="M38" s="11"/>
      <c r="N38" s="11"/>
      <c r="R38" s="11"/>
    </row>
    <row r="39" spans="2:19" x14ac:dyDescent="0.15">
      <c r="L39" s="45"/>
      <c r="M39" s="11"/>
      <c r="N39" s="11"/>
      <c r="R39" s="11"/>
    </row>
    <row r="40" spans="2:19" x14ac:dyDescent="0.15">
      <c r="L40" s="45"/>
      <c r="M40" s="11"/>
      <c r="N40" s="11"/>
    </row>
    <row r="41" spans="2:19" x14ac:dyDescent="0.15">
      <c r="L41" s="45"/>
      <c r="M41" s="11"/>
      <c r="N41" s="11"/>
    </row>
    <row r="42" spans="2:19" x14ac:dyDescent="0.15">
      <c r="L42" s="45"/>
      <c r="M42" s="11"/>
      <c r="N42" s="11"/>
    </row>
  </sheetData>
  <phoneticPr fontId="3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1"/>
  <sheetViews>
    <sheetView topLeftCell="E7" workbookViewId="0">
      <selection activeCell="O30" sqref="O30"/>
    </sheetView>
  </sheetViews>
  <sheetFormatPr defaultRowHeight="11.25" x14ac:dyDescent="0.15"/>
  <cols>
    <col min="1" max="1" width="4.75" style="2" customWidth="1"/>
    <col min="2" max="2" width="3.75" style="2" bestFit="1" customWidth="1"/>
    <col min="3" max="3" width="13.125" style="2" customWidth="1"/>
    <col min="4" max="4" width="19.75" style="2" customWidth="1"/>
    <col min="5" max="5" width="7.5" style="3" customWidth="1"/>
    <col min="6" max="6" width="4.875" style="2" customWidth="1"/>
    <col min="7" max="7" width="7.5" style="3" customWidth="1"/>
    <col min="8" max="8" width="6.75" style="30" customWidth="1"/>
    <col min="9" max="9" width="6" style="3" customWidth="1"/>
    <col min="10" max="10" width="9" style="30"/>
    <col min="11" max="11" width="6.125" style="2" customWidth="1"/>
    <col min="12" max="12" width="9.625" style="48" customWidth="1"/>
    <col min="13" max="14" width="6.5" style="4" customWidth="1"/>
    <col min="15" max="15" width="8.25" style="4" customWidth="1"/>
    <col min="16" max="16" width="7.875" style="83" customWidth="1"/>
    <col min="17" max="17" width="6.25" style="60" customWidth="1"/>
    <col min="18" max="18" width="9" style="60" customWidth="1"/>
    <col min="19" max="19" width="7" style="4" customWidth="1"/>
    <col min="20" max="22" width="9" style="2"/>
    <col min="23" max="23" width="9.875" style="2" customWidth="1"/>
    <col min="24" max="24" width="4" style="2" customWidth="1"/>
    <col min="25" max="16384" width="9" style="2"/>
  </cols>
  <sheetData>
    <row r="1" spans="1:25" ht="21.75" customHeight="1" x14ac:dyDescent="0.15">
      <c r="A1" s="1" t="s">
        <v>55</v>
      </c>
      <c r="B1" s="1"/>
      <c r="D1" s="1"/>
      <c r="L1" s="48" t="s">
        <v>780</v>
      </c>
      <c r="Q1" s="88"/>
      <c r="R1" s="88"/>
    </row>
    <row r="2" spans="1:25" ht="9.75" customHeight="1" x14ac:dyDescent="0.15">
      <c r="Q2" s="88"/>
      <c r="R2" s="88"/>
    </row>
    <row r="3" spans="1:25" x14ac:dyDescent="0.15">
      <c r="B3" s="2" t="s">
        <v>0</v>
      </c>
      <c r="Q3" s="88"/>
      <c r="R3" s="88"/>
      <c r="T3" s="2" t="s">
        <v>237</v>
      </c>
    </row>
    <row r="4" spans="1:25" x14ac:dyDescent="0.15">
      <c r="B4" s="6" t="s">
        <v>2</v>
      </c>
      <c r="C4" s="6" t="s">
        <v>69</v>
      </c>
      <c r="D4" s="6" t="s">
        <v>57</v>
      </c>
      <c r="E4" s="7" t="s">
        <v>5</v>
      </c>
      <c r="F4" s="6" t="s">
        <v>7</v>
      </c>
      <c r="G4" s="7" t="s">
        <v>8</v>
      </c>
      <c r="H4" s="31" t="s">
        <v>9</v>
      </c>
      <c r="I4" s="7" t="s">
        <v>10</v>
      </c>
      <c r="J4" s="31" t="s">
        <v>11</v>
      </c>
      <c r="L4" s="49" t="s">
        <v>70</v>
      </c>
      <c r="M4" s="9" t="s">
        <v>57</v>
      </c>
      <c r="N4" s="9" t="s">
        <v>774</v>
      </c>
      <c r="O4" s="79" t="s">
        <v>69</v>
      </c>
      <c r="P4" s="84" t="s">
        <v>381</v>
      </c>
      <c r="Q4" s="62" t="s">
        <v>516</v>
      </c>
      <c r="R4" s="62" t="s">
        <v>1159</v>
      </c>
      <c r="S4" s="42"/>
      <c r="T4" s="41" t="s">
        <v>785</v>
      </c>
      <c r="U4" s="41" t="s">
        <v>381</v>
      </c>
      <c r="V4" s="41" t="s">
        <v>382</v>
      </c>
      <c r="W4" s="41" t="s">
        <v>383</v>
      </c>
      <c r="X4" s="41" t="s">
        <v>416</v>
      </c>
      <c r="Y4" s="41" t="s">
        <v>384</v>
      </c>
    </row>
    <row r="5" spans="1:25" x14ac:dyDescent="0.15">
      <c r="B5" s="11">
        <v>1</v>
      </c>
      <c r="C5" s="12" t="s">
        <v>600</v>
      </c>
      <c r="D5" s="12" t="s">
        <v>58</v>
      </c>
      <c r="E5" s="13">
        <v>18000</v>
      </c>
      <c r="F5" s="12" t="e">
        <f>COUNTIF(#REF!,C5)</f>
        <v>#REF!</v>
      </c>
      <c r="G5" s="15" t="e">
        <f t="shared" ref="G5:G35" si="0">E5*F5</f>
        <v>#REF!</v>
      </c>
      <c r="H5" s="32"/>
      <c r="I5" s="15"/>
      <c r="J5" s="32"/>
      <c r="L5" s="50">
        <v>41704</v>
      </c>
      <c r="M5" s="29" t="s">
        <v>780</v>
      </c>
      <c r="N5" s="29" t="s">
        <v>775</v>
      </c>
      <c r="O5" s="75" t="s">
        <v>1148</v>
      </c>
      <c r="P5" s="85">
        <v>7500</v>
      </c>
      <c r="Q5" s="58">
        <v>10623</v>
      </c>
      <c r="R5" s="58">
        <v>698</v>
      </c>
      <c r="S5" s="38"/>
      <c r="T5" s="29"/>
      <c r="U5" s="44"/>
      <c r="V5" s="29"/>
      <c r="W5" s="11"/>
      <c r="X5" s="11"/>
      <c r="Y5" s="11"/>
    </row>
    <row r="6" spans="1:25" x14ac:dyDescent="0.15">
      <c r="B6" s="11">
        <v>2</v>
      </c>
      <c r="C6" s="12" t="s">
        <v>63</v>
      </c>
      <c r="D6" s="12" t="s">
        <v>603</v>
      </c>
      <c r="E6" s="13">
        <v>15000</v>
      </c>
      <c r="F6" s="12" t="e">
        <f>COUNTIF(#REF!,C6)</f>
        <v>#REF!</v>
      </c>
      <c r="G6" s="15" t="e">
        <f t="shared" si="0"/>
        <v>#REF!</v>
      </c>
      <c r="H6" s="32"/>
      <c r="I6" s="15"/>
      <c r="J6" s="32"/>
      <c r="L6" s="50" t="s">
        <v>1027</v>
      </c>
      <c r="M6" s="29"/>
      <c r="N6" s="29" t="s">
        <v>782</v>
      </c>
      <c r="O6" s="75" t="s">
        <v>868</v>
      </c>
      <c r="P6" s="85">
        <v>5000</v>
      </c>
      <c r="Q6" s="58"/>
      <c r="R6" s="58"/>
      <c r="S6" s="38"/>
      <c r="T6" s="11"/>
      <c r="U6" s="44"/>
      <c r="V6" s="29"/>
      <c r="W6" s="11"/>
      <c r="X6" s="11"/>
      <c r="Y6" s="11"/>
    </row>
    <row r="7" spans="1:25" ht="22.5" x14ac:dyDescent="0.15">
      <c r="B7" s="11">
        <v>3</v>
      </c>
      <c r="C7" s="12" t="s">
        <v>62</v>
      </c>
      <c r="D7" s="12" t="s">
        <v>60</v>
      </c>
      <c r="E7" s="13">
        <v>9000</v>
      </c>
      <c r="F7" s="12" t="e">
        <f>COUNTIF(#REF!,C7)</f>
        <v>#REF!</v>
      </c>
      <c r="G7" s="15" t="e">
        <f t="shared" si="0"/>
        <v>#REF!</v>
      </c>
      <c r="H7" s="32"/>
      <c r="I7" s="15"/>
      <c r="J7" s="32"/>
      <c r="L7" s="87" t="s">
        <v>1191</v>
      </c>
      <c r="M7" s="29"/>
      <c r="N7" s="29" t="s">
        <v>698</v>
      </c>
      <c r="O7" s="75" t="s">
        <v>1154</v>
      </c>
      <c r="P7" s="85">
        <v>15000</v>
      </c>
      <c r="Q7" s="58"/>
      <c r="R7" s="58"/>
      <c r="S7" s="38"/>
      <c r="T7" s="11"/>
      <c r="U7" s="44"/>
      <c r="V7" s="29"/>
      <c r="W7" s="11"/>
      <c r="X7" s="11"/>
      <c r="Y7" s="11"/>
    </row>
    <row r="8" spans="1:25" x14ac:dyDescent="0.15">
      <c r="B8" s="11">
        <v>4</v>
      </c>
      <c r="C8" s="28" t="s">
        <v>61</v>
      </c>
      <c r="D8" s="12" t="s">
        <v>59</v>
      </c>
      <c r="E8" s="13">
        <v>30000</v>
      </c>
      <c r="F8" s="12" t="e">
        <f>COUNTIF(#REF!,C8)</f>
        <v>#REF!</v>
      </c>
      <c r="G8" s="15" t="e">
        <f t="shared" si="0"/>
        <v>#REF!</v>
      </c>
      <c r="H8" s="32"/>
      <c r="I8" s="15"/>
      <c r="J8" s="32"/>
      <c r="L8" s="50"/>
      <c r="M8" s="29"/>
      <c r="N8" s="29" t="s">
        <v>1161</v>
      </c>
      <c r="O8" s="75" t="s">
        <v>1190</v>
      </c>
      <c r="P8" s="85">
        <v>15000</v>
      </c>
      <c r="Q8" s="58"/>
      <c r="R8" s="58"/>
      <c r="S8" s="38"/>
      <c r="T8" s="11"/>
      <c r="U8" s="44"/>
      <c r="V8" s="29"/>
      <c r="W8" s="11"/>
      <c r="X8" s="11"/>
      <c r="Y8" s="11"/>
    </row>
    <row r="9" spans="1:25" x14ac:dyDescent="0.15">
      <c r="B9" s="11">
        <v>5</v>
      </c>
      <c r="C9" s="12" t="s">
        <v>64</v>
      </c>
      <c r="D9" s="12" t="s">
        <v>59</v>
      </c>
      <c r="E9" s="13">
        <v>10000</v>
      </c>
      <c r="F9" s="12" t="e">
        <f>COUNTIF(#REF!,C9)</f>
        <v>#REF!</v>
      </c>
      <c r="G9" s="15" t="e">
        <f t="shared" si="0"/>
        <v>#REF!</v>
      </c>
      <c r="H9" s="32"/>
      <c r="I9" s="15"/>
      <c r="J9" s="32"/>
      <c r="L9" s="51"/>
      <c r="M9" s="52"/>
      <c r="N9" s="52"/>
      <c r="O9" s="80"/>
      <c r="P9" s="86"/>
      <c r="Q9" s="61"/>
      <c r="R9" s="61"/>
      <c r="S9" s="38"/>
      <c r="T9" s="11"/>
      <c r="U9" s="11"/>
      <c r="V9" s="29"/>
      <c r="W9" s="11"/>
      <c r="X9" s="11"/>
      <c r="Y9" s="11"/>
    </row>
    <row r="10" spans="1:25" x14ac:dyDescent="0.15">
      <c r="B10" s="11">
        <v>6</v>
      </c>
      <c r="C10" s="12" t="s">
        <v>67</v>
      </c>
      <c r="D10" s="12" t="s">
        <v>68</v>
      </c>
      <c r="E10" s="13">
        <v>5000</v>
      </c>
      <c r="F10" s="12" t="e">
        <f>COUNTIF(#REF!,C10)</f>
        <v>#REF!</v>
      </c>
      <c r="G10" s="15" t="e">
        <f t="shared" si="0"/>
        <v>#REF!</v>
      </c>
      <c r="H10" s="32"/>
      <c r="I10" s="15"/>
      <c r="J10" s="32"/>
      <c r="L10" s="50">
        <v>41712</v>
      </c>
      <c r="M10" s="29" t="s">
        <v>780</v>
      </c>
      <c r="N10" s="29" t="s">
        <v>775</v>
      </c>
      <c r="O10" s="75" t="s">
        <v>1227</v>
      </c>
      <c r="P10" s="85">
        <v>5000</v>
      </c>
      <c r="Q10" s="58">
        <v>10625</v>
      </c>
      <c r="R10" s="58">
        <v>773</v>
      </c>
      <c r="S10" s="38"/>
      <c r="T10" s="11"/>
      <c r="U10" s="11"/>
      <c r="V10" s="29"/>
      <c r="W10" s="11"/>
      <c r="X10" s="11"/>
      <c r="Y10" s="11"/>
    </row>
    <row r="11" spans="1:25" x14ac:dyDescent="0.15">
      <c r="B11" s="11">
        <v>7</v>
      </c>
      <c r="C11" s="12" t="s">
        <v>65</v>
      </c>
      <c r="D11" s="12" t="s">
        <v>66</v>
      </c>
      <c r="E11" s="13">
        <v>10000</v>
      </c>
      <c r="F11" s="12" t="e">
        <f>COUNTIF(#REF!,C11)</f>
        <v>#REF!</v>
      </c>
      <c r="G11" s="15" t="e">
        <f t="shared" si="0"/>
        <v>#REF!</v>
      </c>
      <c r="H11" s="32"/>
      <c r="I11" s="15"/>
      <c r="J11" s="32"/>
      <c r="L11" s="50"/>
      <c r="M11" s="29" t="s">
        <v>1353</v>
      </c>
      <c r="N11" s="29" t="s">
        <v>698</v>
      </c>
      <c r="O11" s="75" t="s">
        <v>1225</v>
      </c>
      <c r="P11" s="85">
        <v>15000</v>
      </c>
      <c r="Q11" s="58"/>
      <c r="R11" s="58"/>
      <c r="S11" s="38"/>
      <c r="T11" s="11"/>
      <c r="U11" s="11"/>
      <c r="V11" s="11"/>
      <c r="W11" s="11"/>
      <c r="X11" s="11"/>
      <c r="Y11" s="11"/>
    </row>
    <row r="12" spans="1:25" x14ac:dyDescent="0.15">
      <c r="B12" s="11"/>
      <c r="C12" s="12" t="s">
        <v>956</v>
      </c>
      <c r="D12" s="12" t="s">
        <v>1189</v>
      </c>
      <c r="E12" s="13"/>
      <c r="F12" s="12" t="e">
        <f>COUNTIF(#REF!,C12)</f>
        <v>#REF!</v>
      </c>
      <c r="G12" s="15"/>
      <c r="H12" s="32"/>
      <c r="I12" s="15"/>
      <c r="J12" s="32"/>
      <c r="L12" s="50"/>
      <c r="M12" s="29"/>
      <c r="N12" s="29" t="s">
        <v>1226</v>
      </c>
      <c r="O12" s="75" t="s">
        <v>1228</v>
      </c>
      <c r="P12" s="85">
        <v>5000</v>
      </c>
      <c r="Q12" s="58">
        <v>10624</v>
      </c>
      <c r="R12" s="58">
        <v>774</v>
      </c>
      <c r="S12" s="38"/>
      <c r="T12" s="40"/>
      <c r="U12" s="40"/>
      <c r="V12" s="40"/>
      <c r="W12" s="40"/>
      <c r="X12" s="40"/>
      <c r="Y12" s="40"/>
    </row>
    <row r="13" spans="1:25" x14ac:dyDescent="0.15">
      <c r="B13" s="11">
        <v>8</v>
      </c>
      <c r="C13" s="12" t="s">
        <v>1188</v>
      </c>
      <c r="D13" s="12" t="s">
        <v>66</v>
      </c>
      <c r="E13" s="13">
        <v>5000</v>
      </c>
      <c r="F13" s="12" t="e">
        <f>COUNTIF(#REF!,C13)</f>
        <v>#REF!</v>
      </c>
      <c r="G13" s="15" t="e">
        <f t="shared" si="0"/>
        <v>#REF!</v>
      </c>
      <c r="H13" s="32"/>
      <c r="I13" s="15"/>
      <c r="J13" s="32"/>
      <c r="L13" s="50"/>
      <c r="M13" s="29"/>
      <c r="N13" s="29" t="s">
        <v>1230</v>
      </c>
      <c r="O13" s="75" t="s">
        <v>1229</v>
      </c>
      <c r="P13" s="85">
        <v>5000</v>
      </c>
      <c r="Q13" s="58">
        <v>10629</v>
      </c>
      <c r="R13" s="58">
        <v>782</v>
      </c>
      <c r="S13" s="38"/>
    </row>
    <row r="14" spans="1:25" x14ac:dyDescent="0.15">
      <c r="B14" s="11">
        <v>9</v>
      </c>
      <c r="C14" s="12"/>
      <c r="D14" s="12"/>
      <c r="E14" s="13"/>
      <c r="F14" s="12" t="e">
        <f>COUNTIF(#REF!,C14)</f>
        <v>#REF!</v>
      </c>
      <c r="G14" s="15" t="e">
        <f t="shared" si="0"/>
        <v>#REF!</v>
      </c>
      <c r="H14" s="32"/>
      <c r="I14" s="15"/>
      <c r="J14" s="32"/>
      <c r="L14" s="50"/>
      <c r="M14" s="29"/>
      <c r="N14" s="29" t="s">
        <v>1231</v>
      </c>
      <c r="O14" s="75" t="s">
        <v>1232</v>
      </c>
      <c r="P14" s="85">
        <v>10500</v>
      </c>
      <c r="Q14" s="58"/>
      <c r="R14" s="58"/>
      <c r="S14" s="38"/>
    </row>
    <row r="15" spans="1:25" x14ac:dyDescent="0.15">
      <c r="B15" s="11">
        <v>10</v>
      </c>
      <c r="C15" s="12"/>
      <c r="D15" s="12"/>
      <c r="E15" s="13"/>
      <c r="F15" s="12" t="e">
        <f>COUNTIF(#REF!,C15)</f>
        <v>#REF!</v>
      </c>
      <c r="G15" s="15" t="e">
        <f t="shared" si="0"/>
        <v>#REF!</v>
      </c>
      <c r="H15" s="32"/>
      <c r="I15" s="15"/>
      <c r="J15" s="32"/>
      <c r="L15" s="51"/>
      <c r="M15" s="52"/>
      <c r="N15" s="52"/>
      <c r="O15" s="80"/>
      <c r="P15" s="86"/>
      <c r="Q15" s="61"/>
      <c r="R15" s="61"/>
      <c r="S15" s="38"/>
    </row>
    <row r="16" spans="1:25" x14ac:dyDescent="0.15">
      <c r="B16" s="11">
        <v>11</v>
      </c>
      <c r="C16" s="12"/>
      <c r="D16" s="12"/>
      <c r="E16" s="13"/>
      <c r="F16" s="12" t="e">
        <f>COUNTIF(#REF!,C16)</f>
        <v>#REF!</v>
      </c>
      <c r="G16" s="15" t="e">
        <f t="shared" si="0"/>
        <v>#REF!</v>
      </c>
      <c r="H16" s="32"/>
      <c r="I16" s="15"/>
      <c r="J16" s="32"/>
      <c r="L16" s="50">
        <v>41710</v>
      </c>
      <c r="M16" s="29" t="s">
        <v>780</v>
      </c>
      <c r="N16" s="29" t="s">
        <v>781</v>
      </c>
      <c r="O16" s="75" t="s">
        <v>1337</v>
      </c>
      <c r="P16" s="85" t="s">
        <v>1351</v>
      </c>
      <c r="Q16" s="58"/>
      <c r="R16" s="58" t="s">
        <v>1438</v>
      </c>
      <c r="S16" s="39"/>
    </row>
    <row r="17" spans="2:25" x14ac:dyDescent="0.15">
      <c r="B17" s="11">
        <v>12</v>
      </c>
      <c r="C17" s="12"/>
      <c r="D17" s="12"/>
      <c r="E17" s="13"/>
      <c r="F17" s="12" t="e">
        <f>COUNTIF(#REF!,C17)</f>
        <v>#REF!</v>
      </c>
      <c r="G17" s="15" t="e">
        <f t="shared" si="0"/>
        <v>#REF!</v>
      </c>
      <c r="H17" s="32"/>
      <c r="I17" s="15"/>
      <c r="J17" s="32"/>
      <c r="L17" s="50"/>
      <c r="M17" s="29" t="s">
        <v>1354</v>
      </c>
      <c r="N17" s="29" t="s">
        <v>781</v>
      </c>
      <c r="O17" s="75" t="s">
        <v>1338</v>
      </c>
      <c r="P17" s="85" t="s">
        <v>1351</v>
      </c>
      <c r="Q17" s="58"/>
      <c r="R17" s="58" t="s">
        <v>1438</v>
      </c>
      <c r="S17" s="40"/>
      <c r="T17" s="2" t="s">
        <v>1356</v>
      </c>
      <c r="U17" s="90">
        <f>P5+P6+P10+P12+P13+P22+P25+P28+P29+P32+P19</f>
        <v>60000</v>
      </c>
    </row>
    <row r="18" spans="2:25" x14ac:dyDescent="0.15">
      <c r="B18" s="11">
        <v>13</v>
      </c>
      <c r="C18" s="12"/>
      <c r="D18" s="12"/>
      <c r="E18" s="13"/>
      <c r="F18" s="12" t="e">
        <f>COUNTIF(#REF!,C18)</f>
        <v>#REF!</v>
      </c>
      <c r="G18" s="15" t="e">
        <f t="shared" si="0"/>
        <v>#REF!</v>
      </c>
      <c r="H18" s="32"/>
      <c r="I18" s="15"/>
      <c r="J18" s="32" t="s">
        <v>887</v>
      </c>
      <c r="L18" s="50"/>
      <c r="M18" s="29"/>
      <c r="N18" s="29" t="s">
        <v>698</v>
      </c>
      <c r="O18" s="75" t="s">
        <v>1339</v>
      </c>
      <c r="P18" s="85">
        <v>10000</v>
      </c>
      <c r="Q18" s="58"/>
      <c r="R18" s="59"/>
      <c r="S18" s="40" t="s">
        <v>1465</v>
      </c>
      <c r="T18" s="2" t="s">
        <v>1358</v>
      </c>
      <c r="U18" s="90">
        <f>P7+P11+P18+P24+P30+P34</f>
        <v>72500</v>
      </c>
    </row>
    <row r="19" spans="2:25" x14ac:dyDescent="0.15">
      <c r="B19" s="11">
        <v>14</v>
      </c>
      <c r="C19" s="12"/>
      <c r="D19" s="12"/>
      <c r="E19" s="13"/>
      <c r="F19" s="12" t="e">
        <f>COUNTIF(#REF!,C19)</f>
        <v>#REF!</v>
      </c>
      <c r="G19" s="15" t="e">
        <f t="shared" si="0"/>
        <v>#REF!</v>
      </c>
      <c r="H19" s="32"/>
      <c r="I19" s="15"/>
      <c r="J19" s="32"/>
      <c r="L19" s="50"/>
      <c r="M19" s="29"/>
      <c r="N19" s="29"/>
      <c r="O19" s="75" t="s">
        <v>1345</v>
      </c>
      <c r="P19" s="85">
        <v>5000</v>
      </c>
      <c r="Q19" s="58"/>
      <c r="R19" s="59"/>
      <c r="S19" s="40"/>
      <c r="T19" s="2" t="s">
        <v>1359</v>
      </c>
      <c r="U19" s="90">
        <f>P8+P14+P20+P26</f>
        <v>38100</v>
      </c>
    </row>
    <row r="20" spans="2:25" x14ac:dyDescent="0.15">
      <c r="B20" s="11">
        <v>15</v>
      </c>
      <c r="C20" s="12"/>
      <c r="D20" s="12"/>
      <c r="E20" s="13"/>
      <c r="F20" s="12" t="e">
        <f>COUNTIF(#REF!,C20)</f>
        <v>#REF!</v>
      </c>
      <c r="G20" s="15" t="e">
        <f t="shared" si="0"/>
        <v>#REF!</v>
      </c>
      <c r="H20" s="32"/>
      <c r="I20" s="15"/>
      <c r="J20" s="32"/>
      <c r="L20" s="50"/>
      <c r="M20" s="29"/>
      <c r="N20" s="29" t="s">
        <v>1161</v>
      </c>
      <c r="O20" s="75" t="s">
        <v>1352</v>
      </c>
      <c r="P20" s="85">
        <v>0</v>
      </c>
      <c r="Q20" s="58"/>
      <c r="R20" s="59"/>
      <c r="S20" s="40"/>
      <c r="T20" s="2" t="s">
        <v>1360</v>
      </c>
      <c r="U20" s="90">
        <f>P33</f>
        <v>7500</v>
      </c>
    </row>
    <row r="21" spans="2:25" x14ac:dyDescent="0.15">
      <c r="B21" s="11">
        <v>16</v>
      </c>
      <c r="C21" s="12"/>
      <c r="D21" s="12"/>
      <c r="E21" s="13"/>
      <c r="F21" s="12" t="e">
        <f>COUNTIF(#REF!,C21)</f>
        <v>#REF!</v>
      </c>
      <c r="G21" s="15" t="e">
        <f t="shared" si="0"/>
        <v>#REF!</v>
      </c>
      <c r="H21" s="32"/>
      <c r="I21" s="15"/>
      <c r="J21" s="32"/>
      <c r="L21" s="51"/>
      <c r="M21" s="52"/>
      <c r="N21" s="52"/>
      <c r="O21" s="82"/>
      <c r="P21" s="86"/>
      <c r="Q21" s="61"/>
      <c r="R21" s="61"/>
      <c r="S21" s="40"/>
      <c r="T21" s="2" t="s">
        <v>1361</v>
      </c>
      <c r="U21" s="90">
        <f>U17+U18+U19+U20</f>
        <v>178100</v>
      </c>
    </row>
    <row r="22" spans="2:25" x14ac:dyDescent="0.15">
      <c r="B22" s="11">
        <v>17</v>
      </c>
      <c r="C22" s="12"/>
      <c r="D22" s="12"/>
      <c r="E22" s="13"/>
      <c r="F22" s="12" t="e">
        <f>COUNTIF(#REF!,C22)</f>
        <v>#REF!</v>
      </c>
      <c r="G22" s="15" t="e">
        <f t="shared" si="0"/>
        <v>#REF!</v>
      </c>
      <c r="H22" s="32"/>
      <c r="I22" s="15"/>
      <c r="J22" s="32"/>
      <c r="L22" s="50">
        <v>41718</v>
      </c>
      <c r="M22" s="29" t="s">
        <v>780</v>
      </c>
      <c r="N22" s="29" t="s">
        <v>781</v>
      </c>
      <c r="O22" s="81" t="s">
        <v>1340</v>
      </c>
      <c r="P22" s="85">
        <v>7500</v>
      </c>
      <c r="Q22" s="58"/>
      <c r="R22" s="58" t="s">
        <v>1438</v>
      </c>
      <c r="S22" s="40"/>
    </row>
    <row r="23" spans="2:25" x14ac:dyDescent="0.15">
      <c r="B23" s="11">
        <v>18</v>
      </c>
      <c r="C23" s="12"/>
      <c r="D23" s="12"/>
      <c r="E23" s="13"/>
      <c r="F23" s="12" t="e">
        <f>COUNTIF(#REF!,C23)</f>
        <v>#REF!</v>
      </c>
      <c r="G23" s="15" t="e">
        <f t="shared" si="0"/>
        <v>#REF!</v>
      </c>
      <c r="H23" s="32"/>
      <c r="I23" s="15"/>
      <c r="J23" s="32"/>
      <c r="L23" s="50"/>
      <c r="M23" s="29" t="s">
        <v>1353</v>
      </c>
      <c r="N23" s="29" t="s">
        <v>781</v>
      </c>
      <c r="O23" s="81" t="s">
        <v>1355</v>
      </c>
      <c r="P23" s="85">
        <v>0</v>
      </c>
      <c r="Q23" s="58"/>
      <c r="R23" s="58"/>
      <c r="S23" s="40"/>
    </row>
    <row r="24" spans="2:25" x14ac:dyDescent="0.15">
      <c r="B24" s="11">
        <v>19</v>
      </c>
      <c r="C24" s="12"/>
      <c r="D24" s="12"/>
      <c r="E24" s="13"/>
      <c r="F24" s="12" t="e">
        <f>COUNTIF(#REF!,C24)</f>
        <v>#REF!</v>
      </c>
      <c r="G24" s="15" t="e">
        <f t="shared" si="0"/>
        <v>#REF!</v>
      </c>
      <c r="H24" s="32"/>
      <c r="I24" s="15"/>
      <c r="J24" s="32"/>
      <c r="L24" s="50"/>
      <c r="M24" s="29"/>
      <c r="N24" s="29" t="s">
        <v>698</v>
      </c>
      <c r="O24" s="81" t="s">
        <v>1339</v>
      </c>
      <c r="P24" s="85">
        <v>15000</v>
      </c>
      <c r="Q24" s="58"/>
      <c r="R24" s="58"/>
      <c r="S24" s="40"/>
      <c r="T24" s="134">
        <v>41704</v>
      </c>
      <c r="U24" s="135">
        <v>5290</v>
      </c>
    </row>
    <row r="25" spans="2:25" ht="13.5" customHeight="1" x14ac:dyDescent="0.15">
      <c r="B25" s="11">
        <v>20</v>
      </c>
      <c r="C25" s="12"/>
      <c r="D25" s="12"/>
      <c r="E25" s="13"/>
      <c r="F25" s="12" t="e">
        <f>COUNTIF(#REF!,C25)</f>
        <v>#REF!</v>
      </c>
      <c r="G25" s="15" t="e">
        <f t="shared" si="0"/>
        <v>#REF!</v>
      </c>
      <c r="H25" s="32"/>
      <c r="I25" s="15"/>
      <c r="J25" s="32"/>
      <c r="L25" s="50"/>
      <c r="M25" s="29"/>
      <c r="N25" s="29" t="s">
        <v>782</v>
      </c>
      <c r="O25" s="81" t="s">
        <v>1341</v>
      </c>
      <c r="P25" s="85">
        <v>5000</v>
      </c>
      <c r="Q25" s="58"/>
      <c r="R25" s="58"/>
      <c r="S25" s="40"/>
      <c r="T25" s="134">
        <v>41715</v>
      </c>
      <c r="U25" s="135">
        <v>2700</v>
      </c>
    </row>
    <row r="26" spans="2:25" x14ac:dyDescent="0.15">
      <c r="B26" s="11">
        <v>21</v>
      </c>
      <c r="C26" s="12"/>
      <c r="D26" s="12"/>
      <c r="E26" s="13"/>
      <c r="F26" s="12" t="e">
        <f>COUNTIF(#REF!,C26)</f>
        <v>#REF!</v>
      </c>
      <c r="G26" s="17" t="e">
        <f t="shared" si="0"/>
        <v>#REF!</v>
      </c>
      <c r="H26" s="32"/>
      <c r="I26" s="17"/>
      <c r="J26" s="32"/>
      <c r="L26" s="50"/>
      <c r="M26" s="29"/>
      <c r="N26" s="29" t="s">
        <v>1161</v>
      </c>
      <c r="O26" s="81"/>
      <c r="P26" s="85">
        <v>12600</v>
      </c>
      <c r="Q26" s="58"/>
      <c r="R26" s="58"/>
      <c r="S26" s="40"/>
      <c r="T26" s="136">
        <v>41724</v>
      </c>
      <c r="U26" s="137">
        <v>1000</v>
      </c>
      <c r="V26" s="18"/>
      <c r="W26" s="18"/>
      <c r="X26" s="18"/>
      <c r="Y26" s="18"/>
    </row>
    <row r="27" spans="2:25" s="18" customFormat="1" x14ac:dyDescent="0.15">
      <c r="B27" s="11">
        <v>22</v>
      </c>
      <c r="C27" s="12"/>
      <c r="D27" s="12"/>
      <c r="E27" s="13"/>
      <c r="F27" s="12"/>
      <c r="G27" s="15">
        <f t="shared" si="0"/>
        <v>0</v>
      </c>
      <c r="H27" s="32"/>
      <c r="I27" s="15"/>
      <c r="J27" s="32"/>
      <c r="K27" s="2"/>
      <c r="L27" s="89"/>
      <c r="M27" s="77"/>
      <c r="N27" s="77"/>
      <c r="O27" s="82"/>
      <c r="P27" s="86"/>
      <c r="Q27" s="61"/>
      <c r="R27" s="61"/>
      <c r="S27" s="40"/>
      <c r="T27" s="134">
        <v>41725</v>
      </c>
      <c r="U27" s="135">
        <v>1050</v>
      </c>
      <c r="V27" s="2"/>
      <c r="W27" s="2"/>
      <c r="X27" s="2"/>
      <c r="Y27" s="2"/>
    </row>
    <row r="28" spans="2:25" x14ac:dyDescent="0.15">
      <c r="B28" s="11">
        <v>23</v>
      </c>
      <c r="C28" s="12"/>
      <c r="D28" s="12"/>
      <c r="E28" s="13"/>
      <c r="F28" s="12" t="e">
        <f>COUNTIF(#REF!,C28)</f>
        <v>#REF!</v>
      </c>
      <c r="G28" s="15" t="e">
        <f t="shared" si="0"/>
        <v>#REF!</v>
      </c>
      <c r="H28" s="32"/>
      <c r="I28" s="15"/>
      <c r="J28" s="32"/>
      <c r="L28" s="50">
        <v>41723</v>
      </c>
      <c r="M28" s="29" t="s">
        <v>1342</v>
      </c>
      <c r="N28" s="29" t="s">
        <v>1343</v>
      </c>
      <c r="O28" s="81" t="s">
        <v>1344</v>
      </c>
      <c r="P28" s="85">
        <v>5000</v>
      </c>
      <c r="Q28" s="58"/>
      <c r="R28" s="58" t="s">
        <v>1438</v>
      </c>
      <c r="S28" s="40"/>
      <c r="T28" s="133"/>
    </row>
    <row r="29" spans="2:25" x14ac:dyDescent="0.15">
      <c r="B29" s="11">
        <v>24</v>
      </c>
      <c r="C29" s="12"/>
      <c r="D29" s="12"/>
      <c r="E29" s="13"/>
      <c r="F29" s="12" t="e">
        <f>COUNTIF(#REF!,C29)</f>
        <v>#REF!</v>
      </c>
      <c r="G29" s="15" t="e">
        <f t="shared" si="0"/>
        <v>#REF!</v>
      </c>
      <c r="H29" s="32"/>
      <c r="I29" s="15"/>
      <c r="J29" s="32"/>
      <c r="L29" s="50"/>
      <c r="M29" s="29" t="s">
        <v>1354</v>
      </c>
      <c r="N29" s="29" t="s">
        <v>1346</v>
      </c>
      <c r="O29" s="81" t="s">
        <v>1345</v>
      </c>
      <c r="P29" s="85">
        <v>5000</v>
      </c>
      <c r="Q29" s="58"/>
      <c r="R29" s="58"/>
      <c r="S29" s="40"/>
      <c r="T29" s="133"/>
    </row>
    <row r="30" spans="2:25" x14ac:dyDescent="0.15">
      <c r="B30" s="11">
        <v>25</v>
      </c>
      <c r="C30" s="12"/>
      <c r="D30" s="12"/>
      <c r="E30" s="13"/>
      <c r="F30" s="12" t="e">
        <f>COUNTIF(#REF!,C30)</f>
        <v>#REF!</v>
      </c>
      <c r="G30" s="15" t="e">
        <f t="shared" si="0"/>
        <v>#REF!</v>
      </c>
      <c r="H30" s="32"/>
      <c r="I30" s="15"/>
      <c r="J30" s="32"/>
      <c r="L30" s="50"/>
      <c r="M30" s="29"/>
      <c r="N30" s="29"/>
      <c r="O30" s="81" t="s">
        <v>1464</v>
      </c>
      <c r="P30" s="85">
        <v>10000</v>
      </c>
      <c r="Q30" s="58"/>
      <c r="R30" s="58" t="s">
        <v>1463</v>
      </c>
      <c r="S30" s="40"/>
      <c r="T30" s="133"/>
    </row>
    <row r="31" spans="2:25" x14ac:dyDescent="0.15">
      <c r="B31" s="11">
        <v>26</v>
      </c>
      <c r="C31" s="12"/>
      <c r="D31" s="12"/>
      <c r="E31" s="13"/>
      <c r="F31" s="12" t="e">
        <f>COUNTIF(#REF!,C31)</f>
        <v>#REF!</v>
      </c>
      <c r="G31" s="15" t="e">
        <f t="shared" si="0"/>
        <v>#REF!</v>
      </c>
      <c r="H31" s="32"/>
      <c r="I31" s="15"/>
      <c r="J31" s="32"/>
      <c r="L31" s="89"/>
      <c r="M31" s="77"/>
      <c r="N31" s="77"/>
      <c r="O31" s="82"/>
      <c r="P31" s="86"/>
      <c r="Q31" s="61"/>
      <c r="R31" s="61"/>
      <c r="S31" s="40"/>
    </row>
    <row r="32" spans="2:25" x14ac:dyDescent="0.15">
      <c r="B32" s="11">
        <v>27</v>
      </c>
      <c r="C32" s="12"/>
      <c r="D32" s="12"/>
      <c r="E32" s="13"/>
      <c r="F32" s="12" t="e">
        <f>COUNTIF(#REF!,C32)</f>
        <v>#REF!</v>
      </c>
      <c r="G32" s="15" t="e">
        <f t="shared" si="0"/>
        <v>#REF!</v>
      </c>
      <c r="H32" s="32"/>
      <c r="I32" s="15"/>
      <c r="J32" s="32"/>
      <c r="L32" s="50">
        <v>41702</v>
      </c>
      <c r="M32" s="29" t="s">
        <v>1347</v>
      </c>
      <c r="N32" s="29" t="s">
        <v>1343</v>
      </c>
      <c r="O32" s="81" t="s">
        <v>1348</v>
      </c>
      <c r="P32" s="85">
        <v>5000</v>
      </c>
      <c r="Q32" s="58"/>
      <c r="R32" s="58"/>
      <c r="S32" s="40"/>
    </row>
    <row r="33" spans="2:19" x14ac:dyDescent="0.15">
      <c r="B33" s="11">
        <v>28</v>
      </c>
      <c r="C33" s="12"/>
      <c r="D33" s="12"/>
      <c r="E33" s="13"/>
      <c r="F33" s="12" t="e">
        <f>COUNTIF(#REF!,C33)</f>
        <v>#REF!</v>
      </c>
      <c r="G33" s="13" t="e">
        <f t="shared" si="0"/>
        <v>#REF!</v>
      </c>
      <c r="H33" s="32"/>
      <c r="I33" s="15"/>
      <c r="J33" s="32"/>
      <c r="L33" s="50"/>
      <c r="M33" s="29" t="s">
        <v>1357</v>
      </c>
      <c r="N33" s="29" t="s">
        <v>1347</v>
      </c>
      <c r="O33" s="81" t="s">
        <v>1349</v>
      </c>
      <c r="P33" s="85">
        <v>7500</v>
      </c>
      <c r="Q33" s="58"/>
      <c r="R33" s="58"/>
      <c r="S33" s="40"/>
    </row>
    <row r="34" spans="2:19" x14ac:dyDescent="0.15">
      <c r="B34" s="11">
        <v>29</v>
      </c>
      <c r="C34" s="12"/>
      <c r="D34" s="12"/>
      <c r="E34" s="13"/>
      <c r="F34" s="12" t="e">
        <f>COUNTIF(#REF!,C34)</f>
        <v>#REF!</v>
      </c>
      <c r="G34" s="15" t="e">
        <f t="shared" si="0"/>
        <v>#REF!</v>
      </c>
      <c r="H34" s="32"/>
      <c r="I34" s="15"/>
      <c r="J34" s="32"/>
      <c r="L34" s="50"/>
      <c r="M34" s="29"/>
      <c r="N34" s="29" t="s">
        <v>1350</v>
      </c>
      <c r="O34" s="81"/>
      <c r="P34" s="85">
        <v>7500</v>
      </c>
      <c r="Q34" s="58"/>
      <c r="R34" s="58"/>
      <c r="S34" s="40"/>
    </row>
    <row r="35" spans="2:19" ht="12" thickBot="1" x14ac:dyDescent="0.2">
      <c r="B35" s="11">
        <v>30</v>
      </c>
      <c r="C35" s="12"/>
      <c r="D35" s="12"/>
      <c r="E35" s="13"/>
      <c r="F35" s="12" t="e">
        <f>COUNTIF(#REF!,C35)</f>
        <v>#REF!</v>
      </c>
      <c r="G35" s="19" t="e">
        <f t="shared" si="0"/>
        <v>#REF!</v>
      </c>
      <c r="H35" s="32"/>
      <c r="I35" s="15"/>
      <c r="J35" s="32"/>
      <c r="L35" s="51"/>
      <c r="M35" s="52"/>
      <c r="N35" s="52"/>
      <c r="O35" s="82"/>
      <c r="P35" s="86"/>
      <c r="Q35" s="61"/>
      <c r="R35" s="61"/>
      <c r="S35" s="40"/>
    </row>
    <row r="36" spans="2:19" ht="12" thickTop="1" x14ac:dyDescent="0.15">
      <c r="B36" s="20"/>
      <c r="C36" s="21" t="s">
        <v>16</v>
      </c>
      <c r="D36" s="21"/>
      <c r="E36" s="22" t="s">
        <v>17</v>
      </c>
      <c r="F36" s="23" t="e">
        <f>SUM(F6:F35)</f>
        <v>#REF!</v>
      </c>
      <c r="G36" s="24" t="e">
        <f>SUM(G6:G35)</f>
        <v>#REF!</v>
      </c>
      <c r="H36" s="33"/>
      <c r="I36" s="25"/>
      <c r="J36" s="33"/>
      <c r="L36" s="50"/>
      <c r="M36" s="29"/>
      <c r="N36" s="29"/>
      <c r="O36" s="81" t="s">
        <v>16</v>
      </c>
      <c r="P36" s="85">
        <f>SUM(P5:P34)</f>
        <v>178100</v>
      </c>
      <c r="Q36" s="58"/>
      <c r="R36" s="58"/>
      <c r="S36" s="40"/>
    </row>
    <row r="37" spans="2:19" x14ac:dyDescent="0.15">
      <c r="L37" s="50"/>
      <c r="M37" s="29"/>
      <c r="N37" s="29"/>
      <c r="O37" s="81"/>
      <c r="P37" s="85"/>
      <c r="Q37" s="58"/>
      <c r="R37" s="58"/>
    </row>
    <row r="38" spans="2:19" x14ac:dyDescent="0.15">
      <c r="L38" s="50"/>
      <c r="M38" s="29"/>
      <c r="N38" s="29"/>
      <c r="O38" s="81"/>
      <c r="P38" s="85"/>
      <c r="Q38" s="58"/>
      <c r="R38" s="58"/>
    </row>
    <row r="39" spans="2:19" x14ac:dyDescent="0.15">
      <c r="L39" s="50"/>
      <c r="M39" s="29"/>
      <c r="N39" s="29"/>
      <c r="O39" s="81"/>
      <c r="P39" s="85"/>
      <c r="Q39" s="58"/>
      <c r="R39" s="58"/>
    </row>
    <row r="40" spans="2:19" x14ac:dyDescent="0.15">
      <c r="L40" s="50"/>
      <c r="M40" s="29"/>
      <c r="N40" s="29"/>
      <c r="O40" s="81"/>
      <c r="P40" s="85"/>
      <c r="Q40" s="58"/>
      <c r="R40" s="58"/>
    </row>
    <row r="41" spans="2:19" x14ac:dyDescent="0.15">
      <c r="L41" s="50"/>
      <c r="M41" s="29"/>
      <c r="N41" s="29"/>
      <c r="O41" s="81"/>
      <c r="P41" s="85"/>
      <c r="Q41" s="58"/>
      <c r="R41" s="58"/>
    </row>
    <row r="42" spans="2:19" x14ac:dyDescent="0.15">
      <c r="L42" s="50"/>
      <c r="M42" s="29"/>
      <c r="N42" s="29"/>
      <c r="O42" s="81"/>
      <c r="P42" s="85"/>
      <c r="Q42" s="58"/>
      <c r="R42" s="58"/>
    </row>
    <row r="43" spans="2:19" x14ac:dyDescent="0.15">
      <c r="L43" s="45"/>
      <c r="M43" s="11"/>
      <c r="N43" s="11"/>
      <c r="O43" s="81"/>
      <c r="P43" s="85"/>
      <c r="Q43" s="58"/>
      <c r="R43" s="58"/>
    </row>
    <row r="44" spans="2:19" x14ac:dyDescent="0.15">
      <c r="L44" s="45"/>
      <c r="M44" s="11"/>
      <c r="N44" s="11"/>
      <c r="O44" s="81"/>
      <c r="P44" s="85"/>
      <c r="Q44" s="58"/>
      <c r="R44" s="58"/>
    </row>
    <row r="45" spans="2:19" x14ac:dyDescent="0.15">
      <c r="L45" s="45"/>
      <c r="M45" s="11"/>
      <c r="N45" s="11"/>
      <c r="O45" s="81"/>
      <c r="P45" s="85"/>
      <c r="Q45" s="58"/>
      <c r="R45" s="58"/>
    </row>
    <row r="46" spans="2:19" x14ac:dyDescent="0.15">
      <c r="L46" s="45"/>
      <c r="M46" s="11"/>
      <c r="N46" s="11"/>
      <c r="O46" s="81"/>
      <c r="P46" s="85"/>
      <c r="Q46" s="58"/>
      <c r="R46" s="58"/>
    </row>
    <row r="47" spans="2:19" x14ac:dyDescent="0.15">
      <c r="L47" s="45"/>
      <c r="M47" s="11"/>
      <c r="N47" s="11"/>
      <c r="R47" s="58"/>
    </row>
    <row r="48" spans="2:19" x14ac:dyDescent="0.15">
      <c r="L48" s="45"/>
      <c r="M48" s="11"/>
      <c r="N48" s="11"/>
      <c r="R48" s="58"/>
    </row>
    <row r="49" spans="12:14" x14ac:dyDescent="0.15">
      <c r="L49" s="45"/>
      <c r="M49" s="11"/>
      <c r="N49" s="11"/>
    </row>
    <row r="50" spans="12:14" x14ac:dyDescent="0.15">
      <c r="L50" s="45"/>
      <c r="M50" s="11"/>
      <c r="N50" s="11"/>
    </row>
    <row r="51" spans="12:14" x14ac:dyDescent="0.15">
      <c r="L51" s="45"/>
      <c r="M51" s="11"/>
      <c r="N51" s="11"/>
    </row>
  </sheetData>
  <phoneticPr fontId="3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4"/>
  <sheetViews>
    <sheetView topLeftCell="A13" workbookViewId="0">
      <selection activeCell="D49" sqref="D49"/>
    </sheetView>
  </sheetViews>
  <sheetFormatPr defaultRowHeight="11.25" x14ac:dyDescent="0.15"/>
  <cols>
    <col min="1" max="1" width="4.75" style="2" customWidth="1"/>
    <col min="2" max="2" width="3.75" style="2" bestFit="1" customWidth="1"/>
    <col min="3" max="3" width="11.375" style="2" customWidth="1"/>
    <col min="4" max="4" width="13.625" style="2" customWidth="1"/>
    <col min="5" max="5" width="7.5" style="3" customWidth="1"/>
    <col min="6" max="6" width="4.625" style="3" hidden="1" customWidth="1"/>
    <col min="7" max="7" width="4.875" style="2" customWidth="1"/>
    <col min="8" max="8" width="7.5" style="3" customWidth="1"/>
    <col min="9" max="9" width="6.75" style="30" customWidth="1"/>
    <col min="10" max="10" width="6" style="3" hidden="1" customWidth="1"/>
    <col min="11" max="11" width="9" style="68"/>
    <col min="12" max="12" width="6.125" style="2" customWidth="1"/>
    <col min="13" max="13" width="4.5" style="2" bestFit="1" customWidth="1"/>
    <col min="14" max="14" width="11.5" style="2" customWidth="1"/>
    <col min="15" max="15" width="46.625" style="4" customWidth="1"/>
    <col min="16" max="16" width="7" style="5" customWidth="1"/>
    <col min="17" max="16384" width="9" style="2"/>
  </cols>
  <sheetData>
    <row r="1" spans="1:16" ht="21.75" customHeight="1" x14ac:dyDescent="0.15">
      <c r="A1" s="1" t="s">
        <v>242</v>
      </c>
      <c r="B1" s="1"/>
      <c r="D1" s="1"/>
    </row>
    <row r="2" spans="1:16" ht="9.75" customHeight="1" x14ac:dyDescent="0.15"/>
    <row r="3" spans="1:16" x14ac:dyDescent="0.15">
      <c r="B3" s="2" t="s">
        <v>0</v>
      </c>
      <c r="M3" s="2" t="s">
        <v>1</v>
      </c>
    </row>
    <row r="4" spans="1:16" x14ac:dyDescent="0.15">
      <c r="B4" s="6" t="s">
        <v>2</v>
      </c>
      <c r="C4" s="6" t="s">
        <v>3</v>
      </c>
      <c r="D4" s="6" t="s">
        <v>4</v>
      </c>
      <c r="E4" s="7" t="s">
        <v>5</v>
      </c>
      <c r="F4" s="7" t="s">
        <v>6</v>
      </c>
      <c r="G4" s="6" t="s">
        <v>7</v>
      </c>
      <c r="H4" s="7" t="s">
        <v>8</v>
      </c>
      <c r="I4" s="31" t="s">
        <v>9</v>
      </c>
      <c r="J4" s="7" t="s">
        <v>10</v>
      </c>
      <c r="K4" s="69" t="s">
        <v>11</v>
      </c>
      <c r="M4" s="6" t="s">
        <v>2</v>
      </c>
      <c r="N4" s="8" t="s">
        <v>3</v>
      </c>
      <c r="O4" s="9" t="s">
        <v>14</v>
      </c>
      <c r="P4" s="10" t="s">
        <v>15</v>
      </c>
    </row>
    <row r="5" spans="1:16" x14ac:dyDescent="0.15">
      <c r="A5" s="2" t="s">
        <v>486</v>
      </c>
      <c r="B5" s="11">
        <v>1</v>
      </c>
      <c r="C5" s="12" t="s">
        <v>18</v>
      </c>
      <c r="D5" s="12"/>
      <c r="E5" s="13">
        <v>2500</v>
      </c>
      <c r="F5" s="14"/>
      <c r="G5" s="12">
        <f t="shared" ref="G5:G38" si="0">COUNTIF(N:N,C5)</f>
        <v>4</v>
      </c>
      <c r="H5" s="15">
        <f t="shared" ref="H5:H38" si="1">E5*G5</f>
        <v>10000</v>
      </c>
      <c r="I5" s="32">
        <v>10382</v>
      </c>
      <c r="J5" s="15"/>
      <c r="K5" s="35">
        <v>284</v>
      </c>
      <c r="M5" s="11">
        <v>1</v>
      </c>
      <c r="N5" s="11" t="s">
        <v>22</v>
      </c>
      <c r="O5" s="11" t="s">
        <v>243</v>
      </c>
      <c r="P5" s="16" t="s">
        <v>244</v>
      </c>
    </row>
    <row r="6" spans="1:16" x14ac:dyDescent="0.15">
      <c r="A6" s="2" t="s">
        <v>486</v>
      </c>
      <c r="B6" s="11">
        <v>2</v>
      </c>
      <c r="C6" s="12" t="s">
        <v>19</v>
      </c>
      <c r="D6" s="12"/>
      <c r="E6" s="13">
        <v>2000</v>
      </c>
      <c r="F6" s="14"/>
      <c r="G6" s="12">
        <f t="shared" si="0"/>
        <v>7</v>
      </c>
      <c r="H6" s="15">
        <f t="shared" si="1"/>
        <v>14000</v>
      </c>
      <c r="I6" s="32">
        <v>10383</v>
      </c>
      <c r="J6" s="15"/>
      <c r="K6" s="35">
        <v>310</v>
      </c>
      <c r="M6" s="11">
        <v>2</v>
      </c>
      <c r="N6" s="11" t="s">
        <v>254</v>
      </c>
      <c r="O6" s="11" t="s">
        <v>255</v>
      </c>
      <c r="P6" s="16" t="s">
        <v>256</v>
      </c>
    </row>
    <row r="7" spans="1:16" x14ac:dyDescent="0.15">
      <c r="A7" s="2" t="s">
        <v>486</v>
      </c>
      <c r="B7" s="11">
        <v>3</v>
      </c>
      <c r="C7" s="12" t="s">
        <v>20</v>
      </c>
      <c r="D7" s="12"/>
      <c r="E7" s="13">
        <v>2000</v>
      </c>
      <c r="F7" s="14"/>
      <c r="G7" s="12">
        <f t="shared" si="0"/>
        <v>7</v>
      </c>
      <c r="H7" s="15">
        <f t="shared" si="1"/>
        <v>14000</v>
      </c>
      <c r="I7" s="32">
        <v>10397</v>
      </c>
      <c r="J7" s="15"/>
      <c r="K7" s="35">
        <v>309</v>
      </c>
      <c r="M7" s="11">
        <v>3</v>
      </c>
      <c r="N7" s="11" t="s">
        <v>258</v>
      </c>
      <c r="O7" s="11" t="s">
        <v>257</v>
      </c>
      <c r="P7" s="16" t="s">
        <v>259</v>
      </c>
    </row>
    <row r="8" spans="1:16" x14ac:dyDescent="0.15">
      <c r="A8" s="2" t="s">
        <v>486</v>
      </c>
      <c r="B8" s="11">
        <v>4</v>
      </c>
      <c r="C8" s="12" t="s">
        <v>21</v>
      </c>
      <c r="D8" s="12"/>
      <c r="E8" s="13">
        <v>2000</v>
      </c>
      <c r="F8" s="14"/>
      <c r="G8" s="12">
        <f t="shared" si="0"/>
        <v>1</v>
      </c>
      <c r="H8" s="15">
        <f t="shared" si="1"/>
        <v>2000</v>
      </c>
      <c r="I8" s="32">
        <v>10384</v>
      </c>
      <c r="J8" s="15"/>
      <c r="K8" s="35">
        <v>355</v>
      </c>
      <c r="M8" s="11">
        <v>4</v>
      </c>
      <c r="N8" s="11" t="s">
        <v>261</v>
      </c>
      <c r="O8" s="11" t="s">
        <v>260</v>
      </c>
      <c r="P8" s="16" t="s">
        <v>259</v>
      </c>
    </row>
    <row r="9" spans="1:16" x14ac:dyDescent="0.15">
      <c r="A9" s="2" t="s">
        <v>486</v>
      </c>
      <c r="B9" s="11">
        <v>5</v>
      </c>
      <c r="C9" s="12" t="s">
        <v>22</v>
      </c>
      <c r="D9" s="12"/>
      <c r="E9" s="13">
        <v>4000</v>
      </c>
      <c r="F9" s="14"/>
      <c r="G9" s="12">
        <f t="shared" si="0"/>
        <v>10</v>
      </c>
      <c r="H9" s="15">
        <f t="shared" si="1"/>
        <v>40000</v>
      </c>
      <c r="I9" s="32">
        <v>10385</v>
      </c>
      <c r="J9" s="15"/>
      <c r="K9" s="35">
        <v>354</v>
      </c>
      <c r="M9" s="11">
        <v>5</v>
      </c>
      <c r="N9" s="11" t="s">
        <v>22</v>
      </c>
      <c r="O9" s="11" t="s">
        <v>262</v>
      </c>
      <c r="P9" s="16" t="s">
        <v>259</v>
      </c>
    </row>
    <row r="10" spans="1:16" x14ac:dyDescent="0.15">
      <c r="A10" s="2" t="s">
        <v>486</v>
      </c>
      <c r="B10" s="11">
        <v>6</v>
      </c>
      <c r="C10" s="12" t="s">
        <v>23</v>
      </c>
      <c r="D10" s="12"/>
      <c r="E10" s="13">
        <v>5000</v>
      </c>
      <c r="F10" s="14"/>
      <c r="G10" s="12">
        <f t="shared" si="0"/>
        <v>7</v>
      </c>
      <c r="H10" s="15">
        <f t="shared" si="1"/>
        <v>35000</v>
      </c>
      <c r="I10" s="32">
        <v>10386</v>
      </c>
      <c r="J10" s="15"/>
      <c r="K10" s="35">
        <v>289</v>
      </c>
      <c r="M10" s="11">
        <v>6</v>
      </c>
      <c r="N10" s="11" t="s">
        <v>254</v>
      </c>
      <c r="O10" s="11" t="s">
        <v>263</v>
      </c>
      <c r="P10" s="16" t="s">
        <v>264</v>
      </c>
    </row>
    <row r="11" spans="1:16" x14ac:dyDescent="0.15">
      <c r="A11" s="2" t="s">
        <v>483</v>
      </c>
      <c r="B11" s="11">
        <v>7</v>
      </c>
      <c r="C11" s="12" t="s">
        <v>24</v>
      </c>
      <c r="D11" s="12"/>
      <c r="E11" s="13">
        <v>3000</v>
      </c>
      <c r="F11" s="14"/>
      <c r="G11" s="12">
        <f t="shared" si="0"/>
        <v>1</v>
      </c>
      <c r="H11" s="15">
        <f t="shared" si="1"/>
        <v>3000</v>
      </c>
      <c r="I11" s="32">
        <v>10410</v>
      </c>
      <c r="J11" s="15"/>
      <c r="K11" s="35">
        <v>231</v>
      </c>
      <c r="M11" s="11">
        <v>7</v>
      </c>
      <c r="N11" s="11" t="s">
        <v>265</v>
      </c>
      <c r="O11" s="11" t="s">
        <v>266</v>
      </c>
      <c r="P11" s="16" t="s">
        <v>259</v>
      </c>
    </row>
    <row r="12" spans="1:16" x14ac:dyDescent="0.15">
      <c r="A12" s="2" t="s">
        <v>486</v>
      </c>
      <c r="B12" s="11">
        <v>8</v>
      </c>
      <c r="C12" s="12" t="s">
        <v>25</v>
      </c>
      <c r="D12" s="12"/>
      <c r="E12" s="13">
        <v>5000</v>
      </c>
      <c r="F12" s="14"/>
      <c r="G12" s="12">
        <f t="shared" si="0"/>
        <v>4</v>
      </c>
      <c r="H12" s="15">
        <f t="shared" si="1"/>
        <v>20000</v>
      </c>
      <c r="I12" s="32">
        <v>10391</v>
      </c>
      <c r="J12" s="15"/>
      <c r="K12" s="35">
        <v>275</v>
      </c>
      <c r="M12" s="11">
        <v>8</v>
      </c>
      <c r="N12" s="11" t="s">
        <v>268</v>
      </c>
      <c r="O12" s="11" t="s">
        <v>267</v>
      </c>
      <c r="P12" s="16" t="s">
        <v>269</v>
      </c>
    </row>
    <row r="13" spans="1:16" x14ac:dyDescent="0.15">
      <c r="A13" s="2" t="s">
        <v>486</v>
      </c>
      <c r="B13" s="11">
        <v>9</v>
      </c>
      <c r="C13" s="12" t="s">
        <v>26</v>
      </c>
      <c r="D13" s="12"/>
      <c r="E13" s="13">
        <v>3500</v>
      </c>
      <c r="F13" s="14"/>
      <c r="G13" s="12">
        <f t="shared" si="0"/>
        <v>2</v>
      </c>
      <c r="H13" s="15">
        <f t="shared" si="1"/>
        <v>7000</v>
      </c>
      <c r="I13" s="32">
        <v>10387</v>
      </c>
      <c r="J13" s="15"/>
      <c r="K13" s="35">
        <v>340</v>
      </c>
      <c r="M13" s="11">
        <v>9</v>
      </c>
      <c r="N13" s="11" t="s">
        <v>271</v>
      </c>
      <c r="O13" s="11" t="s">
        <v>270</v>
      </c>
      <c r="P13" s="16" t="s">
        <v>272</v>
      </c>
    </row>
    <row r="14" spans="1:16" x14ac:dyDescent="0.15">
      <c r="A14" s="2" t="s">
        <v>486</v>
      </c>
      <c r="B14" s="11">
        <v>10</v>
      </c>
      <c r="C14" s="12" t="s">
        <v>27</v>
      </c>
      <c r="D14" s="12"/>
      <c r="E14" s="13">
        <v>3000</v>
      </c>
      <c r="F14" s="14"/>
      <c r="G14" s="12">
        <f t="shared" si="0"/>
        <v>12</v>
      </c>
      <c r="H14" s="15">
        <f t="shared" si="1"/>
        <v>36000</v>
      </c>
      <c r="I14" s="32">
        <v>10388</v>
      </c>
      <c r="J14" s="15"/>
      <c r="K14" s="35">
        <v>286</v>
      </c>
      <c r="M14" s="11">
        <v>10</v>
      </c>
      <c r="N14" s="11" t="s">
        <v>274</v>
      </c>
      <c r="O14" s="11" t="s">
        <v>273</v>
      </c>
      <c r="P14" s="16" t="s">
        <v>272</v>
      </c>
    </row>
    <row r="15" spans="1:16" x14ac:dyDescent="0.15">
      <c r="A15" s="2" t="s">
        <v>486</v>
      </c>
      <c r="B15" s="11">
        <v>11</v>
      </c>
      <c r="C15" s="12" t="s">
        <v>28</v>
      </c>
      <c r="D15" s="12"/>
      <c r="E15" s="13">
        <v>4000</v>
      </c>
      <c r="F15" s="14"/>
      <c r="G15" s="12">
        <f t="shared" si="0"/>
        <v>2</v>
      </c>
      <c r="H15" s="15">
        <f t="shared" si="1"/>
        <v>8000</v>
      </c>
      <c r="I15" s="32">
        <v>10389</v>
      </c>
      <c r="J15" s="15"/>
      <c r="K15" s="35">
        <v>312</v>
      </c>
      <c r="L15" s="2" t="s">
        <v>494</v>
      </c>
      <c r="M15" s="11">
        <v>11</v>
      </c>
      <c r="N15" s="11" t="s">
        <v>22</v>
      </c>
      <c r="O15" s="11" t="s">
        <v>275</v>
      </c>
      <c r="P15" s="16" t="s">
        <v>276</v>
      </c>
    </row>
    <row r="16" spans="1:16" x14ac:dyDescent="0.15">
      <c r="A16" s="2" t="s">
        <v>486</v>
      </c>
      <c r="B16" s="11">
        <v>12</v>
      </c>
      <c r="C16" s="12" t="s">
        <v>29</v>
      </c>
      <c r="D16" s="12"/>
      <c r="E16" s="13">
        <v>4000</v>
      </c>
      <c r="F16" s="14"/>
      <c r="G16" s="12">
        <f t="shared" si="0"/>
        <v>2</v>
      </c>
      <c r="H16" s="15">
        <f t="shared" si="1"/>
        <v>8000</v>
      </c>
      <c r="I16" s="32">
        <v>10390</v>
      </c>
      <c r="J16" s="15"/>
      <c r="K16" s="35">
        <v>290</v>
      </c>
      <c r="M16" s="11">
        <v>12</v>
      </c>
      <c r="N16" s="11" t="s">
        <v>87</v>
      </c>
      <c r="O16" s="11" t="s">
        <v>277</v>
      </c>
      <c r="P16" s="16" t="s">
        <v>276</v>
      </c>
    </row>
    <row r="17" spans="1:16" x14ac:dyDescent="0.15">
      <c r="A17" s="2" t="s">
        <v>486</v>
      </c>
      <c r="B17" s="11">
        <v>13</v>
      </c>
      <c r="C17" s="12" t="s">
        <v>30</v>
      </c>
      <c r="D17" s="12"/>
      <c r="E17" s="13">
        <v>4000</v>
      </c>
      <c r="F17" s="14"/>
      <c r="G17" s="12">
        <f t="shared" si="0"/>
        <v>3</v>
      </c>
      <c r="H17" s="15">
        <f t="shared" si="1"/>
        <v>12000</v>
      </c>
      <c r="I17" s="32" t="s">
        <v>474</v>
      </c>
      <c r="J17" s="15"/>
      <c r="K17" s="35" t="s">
        <v>552</v>
      </c>
      <c r="M17" s="11">
        <v>13</v>
      </c>
      <c r="N17" s="11" t="s">
        <v>87</v>
      </c>
      <c r="O17" s="11" t="s">
        <v>278</v>
      </c>
      <c r="P17" s="16" t="s">
        <v>276</v>
      </c>
    </row>
    <row r="18" spans="1:16" x14ac:dyDescent="0.15">
      <c r="A18" s="2" t="s">
        <v>486</v>
      </c>
      <c r="B18" s="11">
        <v>14</v>
      </c>
      <c r="C18" s="12" t="s">
        <v>31</v>
      </c>
      <c r="D18" s="12"/>
      <c r="E18" s="13">
        <v>5000</v>
      </c>
      <c r="F18" s="14"/>
      <c r="G18" s="12">
        <f t="shared" si="0"/>
        <v>1</v>
      </c>
      <c r="H18" s="15">
        <f t="shared" si="1"/>
        <v>5000</v>
      </c>
      <c r="I18" s="32">
        <v>10392</v>
      </c>
      <c r="J18" s="15"/>
      <c r="K18" s="35">
        <v>313</v>
      </c>
      <c r="M18" s="11">
        <v>14</v>
      </c>
      <c r="N18" s="11" t="s">
        <v>279</v>
      </c>
      <c r="O18" s="11" t="s">
        <v>313</v>
      </c>
      <c r="P18" s="16" t="s">
        <v>290</v>
      </c>
    </row>
    <row r="19" spans="1:16" x14ac:dyDescent="0.15">
      <c r="A19" s="2" t="s">
        <v>486</v>
      </c>
      <c r="B19" s="11">
        <v>15</v>
      </c>
      <c r="C19" s="12" t="s">
        <v>32</v>
      </c>
      <c r="D19" s="12"/>
      <c r="E19" s="13">
        <v>3000</v>
      </c>
      <c r="F19" s="14"/>
      <c r="G19" s="12">
        <f t="shared" si="0"/>
        <v>0</v>
      </c>
      <c r="H19" s="15">
        <f t="shared" si="1"/>
        <v>0</v>
      </c>
      <c r="I19" s="32" t="s">
        <v>475</v>
      </c>
      <c r="J19" s="15"/>
      <c r="K19" s="35" t="s">
        <v>552</v>
      </c>
      <c r="M19" s="11">
        <v>15</v>
      </c>
      <c r="N19" s="11" t="s">
        <v>87</v>
      </c>
      <c r="O19" s="11" t="s">
        <v>289</v>
      </c>
      <c r="P19" s="16" t="s">
        <v>290</v>
      </c>
    </row>
    <row r="20" spans="1:16" x14ac:dyDescent="0.15">
      <c r="A20" s="2" t="s">
        <v>486</v>
      </c>
      <c r="B20" s="11">
        <v>16</v>
      </c>
      <c r="C20" s="12" t="s">
        <v>33</v>
      </c>
      <c r="D20" s="12"/>
      <c r="E20" s="13">
        <v>5000</v>
      </c>
      <c r="F20" s="14"/>
      <c r="G20" s="12">
        <f t="shared" si="0"/>
        <v>4</v>
      </c>
      <c r="H20" s="15">
        <f t="shared" si="1"/>
        <v>20000</v>
      </c>
      <c r="I20" s="32">
        <v>10393</v>
      </c>
      <c r="J20" s="15"/>
      <c r="K20" s="35">
        <v>287</v>
      </c>
      <c r="M20" s="11">
        <v>16</v>
      </c>
      <c r="N20" s="11" t="s">
        <v>20</v>
      </c>
      <c r="O20" s="11" t="s">
        <v>291</v>
      </c>
      <c r="P20" s="16" t="s">
        <v>290</v>
      </c>
    </row>
    <row r="21" spans="1:16" ht="13.5" customHeight="1" x14ac:dyDescent="0.15">
      <c r="A21" s="2" t="s">
        <v>486</v>
      </c>
      <c r="B21" s="11">
        <v>17</v>
      </c>
      <c r="C21" s="12" t="s">
        <v>35</v>
      </c>
      <c r="D21" s="12"/>
      <c r="E21" s="13">
        <v>3500</v>
      </c>
      <c r="F21" s="14"/>
      <c r="G21" s="12">
        <f t="shared" si="0"/>
        <v>4</v>
      </c>
      <c r="H21" s="15" t="s">
        <v>586</v>
      </c>
      <c r="I21" s="32">
        <v>10394</v>
      </c>
      <c r="J21" s="15"/>
      <c r="K21" s="35">
        <v>285</v>
      </c>
      <c r="M21" s="11">
        <v>17</v>
      </c>
      <c r="N21" s="11" t="s">
        <v>25</v>
      </c>
      <c r="O21" s="11" t="s">
        <v>292</v>
      </c>
      <c r="P21" s="16" t="s">
        <v>290</v>
      </c>
    </row>
    <row r="22" spans="1:16" x14ac:dyDescent="0.15">
      <c r="A22" s="2" t="s">
        <v>486</v>
      </c>
      <c r="B22" s="11">
        <v>18</v>
      </c>
      <c r="C22" s="12" t="s">
        <v>34</v>
      </c>
      <c r="D22" s="12"/>
      <c r="E22" s="13">
        <v>3000</v>
      </c>
      <c r="F22" s="14"/>
      <c r="G22" s="12">
        <f t="shared" si="0"/>
        <v>0</v>
      </c>
      <c r="H22" s="15">
        <f t="shared" si="1"/>
        <v>0</v>
      </c>
      <c r="I22" s="32" t="s">
        <v>477</v>
      </c>
      <c r="J22" s="15"/>
      <c r="K22" s="35" t="s">
        <v>551</v>
      </c>
      <c r="M22" s="11">
        <v>18</v>
      </c>
      <c r="N22" s="11" t="s">
        <v>294</v>
      </c>
      <c r="O22" s="11" t="s">
        <v>293</v>
      </c>
      <c r="P22" s="16" t="s">
        <v>290</v>
      </c>
    </row>
    <row r="23" spans="1:16" s="18" customFormat="1" x14ac:dyDescent="0.15">
      <c r="A23" s="2" t="s">
        <v>486</v>
      </c>
      <c r="B23" s="11">
        <v>19</v>
      </c>
      <c r="C23" s="12" t="s">
        <v>36</v>
      </c>
      <c r="D23" s="12"/>
      <c r="E23" s="13">
        <v>3000</v>
      </c>
      <c r="F23" s="14"/>
      <c r="G23" s="12">
        <f t="shared" si="0"/>
        <v>0</v>
      </c>
      <c r="H23" s="17">
        <f t="shared" si="1"/>
        <v>0</v>
      </c>
      <c r="I23" s="32" t="s">
        <v>475</v>
      </c>
      <c r="J23" s="17"/>
      <c r="K23" s="36" t="s">
        <v>552</v>
      </c>
      <c r="M23" s="11">
        <v>19</v>
      </c>
      <c r="N23" s="11" t="s">
        <v>296</v>
      </c>
      <c r="O23" s="11" t="s">
        <v>295</v>
      </c>
      <c r="P23" s="16" t="s">
        <v>297</v>
      </c>
    </row>
    <row r="24" spans="1:16" x14ac:dyDescent="0.15">
      <c r="A24" s="2" t="s">
        <v>486</v>
      </c>
      <c r="B24" s="11">
        <v>20</v>
      </c>
      <c r="C24" s="12" t="s">
        <v>43</v>
      </c>
      <c r="D24" s="12"/>
      <c r="E24" s="13">
        <v>3000</v>
      </c>
      <c r="F24" s="14"/>
      <c r="G24" s="12">
        <f t="shared" si="0"/>
        <v>3</v>
      </c>
      <c r="H24" s="15">
        <f t="shared" si="1"/>
        <v>9000</v>
      </c>
      <c r="I24" s="32" t="s">
        <v>475</v>
      </c>
      <c r="J24" s="15"/>
      <c r="K24" s="35" t="s">
        <v>521</v>
      </c>
      <c r="M24" s="11">
        <v>20</v>
      </c>
      <c r="N24" s="11" t="s">
        <v>299</v>
      </c>
      <c r="O24" s="11" t="s">
        <v>298</v>
      </c>
      <c r="P24" s="16" t="s">
        <v>297</v>
      </c>
    </row>
    <row r="25" spans="1:16" x14ac:dyDescent="0.15">
      <c r="A25" s="2" t="s">
        <v>486</v>
      </c>
      <c r="B25" s="11">
        <v>21</v>
      </c>
      <c r="C25" s="12" t="s">
        <v>44</v>
      </c>
      <c r="D25" s="12"/>
      <c r="E25" s="13">
        <v>3000</v>
      </c>
      <c r="F25" s="14"/>
      <c r="G25" s="12">
        <f t="shared" si="0"/>
        <v>5</v>
      </c>
      <c r="H25" s="15">
        <f t="shared" si="1"/>
        <v>15000</v>
      </c>
      <c r="I25" s="32" t="s">
        <v>475</v>
      </c>
      <c r="J25" s="15"/>
      <c r="K25" s="35" t="s">
        <v>522</v>
      </c>
      <c r="M25" s="11">
        <v>21</v>
      </c>
      <c r="N25" s="11" t="s">
        <v>304</v>
      </c>
      <c r="O25" s="11" t="s">
        <v>300</v>
      </c>
      <c r="P25" s="16" t="s">
        <v>305</v>
      </c>
    </row>
    <row r="26" spans="1:16" x14ac:dyDescent="0.15">
      <c r="A26" s="2" t="s">
        <v>486</v>
      </c>
      <c r="B26" s="11">
        <v>22</v>
      </c>
      <c r="C26" s="12" t="s">
        <v>45</v>
      </c>
      <c r="D26" s="12"/>
      <c r="E26" s="13">
        <v>3000</v>
      </c>
      <c r="F26" s="14"/>
      <c r="G26" s="12">
        <f t="shared" si="0"/>
        <v>0</v>
      </c>
      <c r="H26" s="15">
        <f t="shared" si="1"/>
        <v>0</v>
      </c>
      <c r="I26" s="32" t="s">
        <v>476</v>
      </c>
      <c r="J26" s="15"/>
      <c r="K26" s="35" t="s">
        <v>522</v>
      </c>
      <c r="M26" s="11">
        <v>22</v>
      </c>
      <c r="N26" s="11" t="s">
        <v>304</v>
      </c>
      <c r="O26" s="11" t="s">
        <v>301</v>
      </c>
      <c r="P26" s="16" t="s">
        <v>305</v>
      </c>
    </row>
    <row r="27" spans="1:16" x14ac:dyDescent="0.15">
      <c r="A27" s="2" t="s">
        <v>486</v>
      </c>
      <c r="B27" s="11">
        <v>23</v>
      </c>
      <c r="C27" s="12" t="s">
        <v>74</v>
      </c>
      <c r="D27" s="12" t="s">
        <v>86</v>
      </c>
      <c r="E27" s="13">
        <v>3000</v>
      </c>
      <c r="F27" s="14"/>
      <c r="G27" s="12">
        <f t="shared" si="0"/>
        <v>1</v>
      </c>
      <c r="H27" s="15">
        <f t="shared" si="1"/>
        <v>3000</v>
      </c>
      <c r="I27" s="32">
        <v>10395</v>
      </c>
      <c r="J27" s="15"/>
      <c r="K27" s="35">
        <v>233</v>
      </c>
      <c r="M27" s="11">
        <v>23</v>
      </c>
      <c r="N27" s="11" t="s">
        <v>304</v>
      </c>
      <c r="O27" s="11" t="s">
        <v>302</v>
      </c>
      <c r="P27" s="16" t="s">
        <v>305</v>
      </c>
    </row>
    <row r="28" spans="1:16" x14ac:dyDescent="0.15">
      <c r="A28" s="2" t="s">
        <v>486</v>
      </c>
      <c r="B28" s="11">
        <v>24</v>
      </c>
      <c r="C28" s="12" t="s">
        <v>83</v>
      </c>
      <c r="D28" s="12" t="s">
        <v>85</v>
      </c>
      <c r="E28" s="13">
        <v>3000</v>
      </c>
      <c r="F28" s="14"/>
      <c r="G28" s="12">
        <f t="shared" si="0"/>
        <v>1</v>
      </c>
      <c r="H28" s="15">
        <f t="shared" si="1"/>
        <v>3000</v>
      </c>
      <c r="I28" s="32">
        <v>10396</v>
      </c>
      <c r="J28" s="15"/>
      <c r="K28" s="35">
        <v>311</v>
      </c>
      <c r="M28" s="11">
        <v>24</v>
      </c>
      <c r="N28" s="11" t="s">
        <v>304</v>
      </c>
      <c r="O28" s="11" t="s">
        <v>303</v>
      </c>
      <c r="P28" s="16" t="s">
        <v>305</v>
      </c>
    </row>
    <row r="29" spans="1:16" x14ac:dyDescent="0.15">
      <c r="A29" s="2" t="s">
        <v>486</v>
      </c>
      <c r="B29" s="11">
        <v>25</v>
      </c>
      <c r="C29" s="12" t="s">
        <v>185</v>
      </c>
      <c r="D29" s="12" t="s">
        <v>187</v>
      </c>
      <c r="E29" s="13">
        <v>3000</v>
      </c>
      <c r="F29" s="14"/>
      <c r="G29" s="12">
        <f t="shared" si="0"/>
        <v>2</v>
      </c>
      <c r="H29" s="15">
        <f t="shared" si="1"/>
        <v>6000</v>
      </c>
      <c r="I29" s="32">
        <v>10401</v>
      </c>
      <c r="J29" s="15"/>
      <c r="K29" s="35">
        <v>276</v>
      </c>
      <c r="M29" s="11">
        <v>25</v>
      </c>
      <c r="N29" s="11" t="s">
        <v>22</v>
      </c>
      <c r="O29" s="27" t="s">
        <v>306</v>
      </c>
      <c r="P29" s="16" t="s">
        <v>305</v>
      </c>
    </row>
    <row r="30" spans="1:16" x14ac:dyDescent="0.15">
      <c r="A30" s="2" t="s">
        <v>486</v>
      </c>
      <c r="B30" s="11">
        <v>26</v>
      </c>
      <c r="C30" s="12" t="s">
        <v>203</v>
      </c>
      <c r="D30" s="12" t="s">
        <v>619</v>
      </c>
      <c r="E30" s="13">
        <v>3000</v>
      </c>
      <c r="F30" s="14"/>
      <c r="G30" s="12">
        <f t="shared" si="0"/>
        <v>1</v>
      </c>
      <c r="H30" s="13">
        <f t="shared" si="1"/>
        <v>3000</v>
      </c>
      <c r="I30" s="32">
        <v>10400</v>
      </c>
      <c r="J30" s="15"/>
      <c r="K30" s="35">
        <v>317</v>
      </c>
      <c r="M30" s="11">
        <v>26</v>
      </c>
      <c r="N30" s="11" t="s">
        <v>308</v>
      </c>
      <c r="O30" s="11" t="s">
        <v>307</v>
      </c>
      <c r="P30" s="16" t="s">
        <v>305</v>
      </c>
    </row>
    <row r="31" spans="1:16" x14ac:dyDescent="0.15">
      <c r="A31" s="2" t="s">
        <v>486</v>
      </c>
      <c r="B31" s="115">
        <v>27</v>
      </c>
      <c r="C31" s="115" t="s">
        <v>279</v>
      </c>
      <c r="D31" s="115" t="s">
        <v>702</v>
      </c>
      <c r="E31" s="116">
        <v>3000</v>
      </c>
      <c r="F31" s="117"/>
      <c r="G31" s="115">
        <f t="shared" si="0"/>
        <v>2</v>
      </c>
      <c r="H31" s="116">
        <f t="shared" si="1"/>
        <v>6000</v>
      </c>
      <c r="I31" s="118">
        <v>10416</v>
      </c>
      <c r="J31" s="116"/>
      <c r="K31" s="120"/>
      <c r="M31" s="11">
        <v>27</v>
      </c>
      <c r="N31" s="11" t="s">
        <v>310</v>
      </c>
      <c r="O31" s="11" t="s">
        <v>309</v>
      </c>
      <c r="P31" s="16" t="s">
        <v>311</v>
      </c>
    </row>
    <row r="32" spans="1:16" x14ac:dyDescent="0.15">
      <c r="A32" s="2" t="s">
        <v>486</v>
      </c>
      <c r="B32" s="11">
        <v>28</v>
      </c>
      <c r="C32" s="12" t="s">
        <v>205</v>
      </c>
      <c r="D32" s="12"/>
      <c r="E32" s="13">
        <v>4000</v>
      </c>
      <c r="F32" s="14"/>
      <c r="G32" s="12">
        <f t="shared" si="0"/>
        <v>2</v>
      </c>
      <c r="H32" s="15">
        <f t="shared" si="1"/>
        <v>8000</v>
      </c>
      <c r="I32" s="32">
        <v>10371</v>
      </c>
      <c r="J32" s="15"/>
      <c r="K32" s="35">
        <v>267</v>
      </c>
      <c r="M32" s="11">
        <v>28</v>
      </c>
      <c r="N32" s="11" t="s">
        <v>20</v>
      </c>
      <c r="O32" s="11" t="s">
        <v>312</v>
      </c>
      <c r="P32" s="16" t="s">
        <v>311</v>
      </c>
    </row>
    <row r="33" spans="1:16" x14ac:dyDescent="0.15">
      <c r="A33" s="2" t="s">
        <v>570</v>
      </c>
      <c r="B33" s="11">
        <v>29</v>
      </c>
      <c r="C33" s="12" t="s">
        <v>331</v>
      </c>
      <c r="D33" s="12" t="s">
        <v>498</v>
      </c>
      <c r="E33" s="13">
        <v>3000</v>
      </c>
      <c r="F33" s="14"/>
      <c r="G33" s="12">
        <f t="shared" si="0"/>
        <v>2</v>
      </c>
      <c r="H33" s="37">
        <f t="shared" si="1"/>
        <v>6000</v>
      </c>
      <c r="I33" s="32">
        <v>10411</v>
      </c>
      <c r="J33" s="15"/>
      <c r="K33" s="35">
        <v>327</v>
      </c>
      <c r="M33" s="11">
        <v>29</v>
      </c>
      <c r="N33" s="11" t="s">
        <v>331</v>
      </c>
      <c r="O33" s="11" t="s">
        <v>332</v>
      </c>
      <c r="P33" s="16" t="s">
        <v>328</v>
      </c>
    </row>
    <row r="34" spans="1:16" x14ac:dyDescent="0.15">
      <c r="A34" s="2" t="s">
        <v>486</v>
      </c>
      <c r="B34" s="11">
        <v>30</v>
      </c>
      <c r="C34" s="12" t="s">
        <v>351</v>
      </c>
      <c r="D34" s="12"/>
      <c r="E34" s="13">
        <v>3000</v>
      </c>
      <c r="F34" s="14"/>
      <c r="G34" s="12">
        <f t="shared" si="0"/>
        <v>2</v>
      </c>
      <c r="H34" s="37">
        <f t="shared" si="1"/>
        <v>6000</v>
      </c>
      <c r="I34" s="32">
        <v>10402</v>
      </c>
      <c r="J34" s="15"/>
      <c r="K34" s="35">
        <v>278</v>
      </c>
      <c r="M34" s="11">
        <v>30</v>
      </c>
      <c r="N34" s="11" t="s">
        <v>279</v>
      </c>
      <c r="O34" s="11" t="s">
        <v>314</v>
      </c>
      <c r="P34" s="16" t="s">
        <v>315</v>
      </c>
    </row>
    <row r="35" spans="1:16" x14ac:dyDescent="0.15">
      <c r="A35" s="2" t="s">
        <v>483</v>
      </c>
      <c r="B35" s="11">
        <v>31</v>
      </c>
      <c r="C35" s="12" t="s">
        <v>323</v>
      </c>
      <c r="D35" s="12"/>
      <c r="E35" s="13">
        <v>3000</v>
      </c>
      <c r="F35" s="14"/>
      <c r="G35" s="12">
        <f t="shared" si="0"/>
        <v>1</v>
      </c>
      <c r="H35" s="37">
        <f t="shared" si="1"/>
        <v>3000</v>
      </c>
      <c r="I35" s="32">
        <v>10415</v>
      </c>
      <c r="J35" s="15"/>
      <c r="K35" s="35">
        <v>492</v>
      </c>
      <c r="M35" s="11">
        <v>31</v>
      </c>
      <c r="N35" s="11" t="s">
        <v>319</v>
      </c>
      <c r="O35" s="11" t="s">
        <v>318</v>
      </c>
      <c r="P35" s="16" t="s">
        <v>320</v>
      </c>
    </row>
    <row r="36" spans="1:16" x14ac:dyDescent="0.15">
      <c r="A36" s="2" t="s">
        <v>483</v>
      </c>
      <c r="B36" s="11">
        <v>32</v>
      </c>
      <c r="C36" s="12" t="s">
        <v>362</v>
      </c>
      <c r="D36" s="12"/>
      <c r="E36" s="13">
        <v>3000</v>
      </c>
      <c r="F36" s="14"/>
      <c r="G36" s="12">
        <f t="shared" si="0"/>
        <v>2</v>
      </c>
      <c r="H36" s="37">
        <f t="shared" si="1"/>
        <v>6000</v>
      </c>
      <c r="I36" s="32">
        <v>10413</v>
      </c>
      <c r="J36" s="15"/>
      <c r="K36" s="35">
        <v>421</v>
      </c>
      <c r="M36" s="11">
        <v>32</v>
      </c>
      <c r="N36" s="11" t="s">
        <v>322</v>
      </c>
      <c r="O36" s="11" t="s">
        <v>321</v>
      </c>
      <c r="P36" s="16" t="s">
        <v>320</v>
      </c>
    </row>
    <row r="37" spans="1:16" x14ac:dyDescent="0.15">
      <c r="A37" s="2" t="s">
        <v>486</v>
      </c>
      <c r="B37" s="115">
        <v>33</v>
      </c>
      <c r="C37" s="115" t="s">
        <v>454</v>
      </c>
      <c r="D37" s="115"/>
      <c r="E37" s="116">
        <v>3000</v>
      </c>
      <c r="F37" s="117"/>
      <c r="G37" s="115">
        <f t="shared" si="0"/>
        <v>1</v>
      </c>
      <c r="H37" s="119">
        <f t="shared" si="1"/>
        <v>3000</v>
      </c>
      <c r="I37" s="118">
        <v>10403</v>
      </c>
      <c r="J37" s="116"/>
      <c r="K37" s="120"/>
      <c r="M37" s="11">
        <v>33</v>
      </c>
      <c r="N37" s="11" t="s">
        <v>323</v>
      </c>
      <c r="O37" s="11" t="s">
        <v>324</v>
      </c>
      <c r="P37" s="16" t="s">
        <v>325</v>
      </c>
    </row>
    <row r="38" spans="1:16" ht="12" thickBot="1" x14ac:dyDescent="0.2">
      <c r="A38" s="2" t="s">
        <v>483</v>
      </c>
      <c r="B38" s="11">
        <v>34</v>
      </c>
      <c r="C38" s="12" t="s">
        <v>230</v>
      </c>
      <c r="D38" s="12"/>
      <c r="E38" s="13">
        <v>3000</v>
      </c>
      <c r="F38" s="14"/>
      <c r="G38" s="12">
        <f t="shared" si="0"/>
        <v>0</v>
      </c>
      <c r="H38" s="19">
        <f t="shared" si="1"/>
        <v>0</v>
      </c>
      <c r="I38" s="32" t="s">
        <v>475</v>
      </c>
      <c r="J38" s="15"/>
      <c r="K38" s="35" t="s">
        <v>553</v>
      </c>
      <c r="M38" s="11">
        <v>34</v>
      </c>
      <c r="N38" s="11" t="s">
        <v>327</v>
      </c>
      <c r="O38" s="11" t="s">
        <v>326</v>
      </c>
      <c r="P38" s="16" t="s">
        <v>328</v>
      </c>
    </row>
    <row r="39" spans="1:16" ht="12" thickTop="1" x14ac:dyDescent="0.15">
      <c r="B39" s="20"/>
      <c r="C39" s="21" t="s">
        <v>16</v>
      </c>
      <c r="D39" s="21"/>
      <c r="E39" s="22" t="s">
        <v>17</v>
      </c>
      <c r="F39" s="23">
        <f>SUM(F5:F38)</f>
        <v>0</v>
      </c>
      <c r="G39" s="23">
        <f>SUM(G5:G38)</f>
        <v>96</v>
      </c>
      <c r="H39" s="24">
        <f>SUM(H5:H38)</f>
        <v>311000</v>
      </c>
      <c r="I39" s="33"/>
      <c r="J39" s="25"/>
      <c r="K39" s="70"/>
      <c r="M39" s="11">
        <v>35</v>
      </c>
      <c r="N39" s="11" t="s">
        <v>330</v>
      </c>
      <c r="O39" s="11" t="s">
        <v>329</v>
      </c>
      <c r="P39" s="16" t="s">
        <v>328</v>
      </c>
    </row>
    <row r="40" spans="1:16" x14ac:dyDescent="0.15">
      <c r="K40" s="71"/>
      <c r="M40" s="11">
        <v>36</v>
      </c>
      <c r="N40" s="11" t="s">
        <v>334</v>
      </c>
      <c r="O40" s="11" t="s">
        <v>333</v>
      </c>
      <c r="P40" s="16" t="s">
        <v>335</v>
      </c>
    </row>
    <row r="41" spans="1:16" x14ac:dyDescent="0.15">
      <c r="C41" s="2" t="s">
        <v>514</v>
      </c>
      <c r="K41" s="71"/>
      <c r="M41" s="11">
        <v>37</v>
      </c>
      <c r="N41" s="11" t="s">
        <v>337</v>
      </c>
      <c r="O41" s="11" t="s">
        <v>336</v>
      </c>
      <c r="P41" s="16" t="s">
        <v>338</v>
      </c>
    </row>
    <row r="42" spans="1:16" x14ac:dyDescent="0.15">
      <c r="B42" s="11" t="s">
        <v>518</v>
      </c>
      <c r="C42" s="153" t="s">
        <v>517</v>
      </c>
      <c r="D42" s="154"/>
      <c r="E42" s="15"/>
      <c r="F42" s="15"/>
      <c r="G42" s="11" t="s">
        <v>520</v>
      </c>
      <c r="H42" s="15" t="s">
        <v>519</v>
      </c>
      <c r="I42" s="32" t="s">
        <v>516</v>
      </c>
      <c r="K42" s="71"/>
      <c r="M42" s="11">
        <v>38</v>
      </c>
      <c r="N42" s="11" t="s">
        <v>343</v>
      </c>
      <c r="O42" s="11" t="s">
        <v>342</v>
      </c>
      <c r="P42" s="16" t="s">
        <v>344</v>
      </c>
    </row>
    <row r="43" spans="1:16" x14ac:dyDescent="0.15">
      <c r="B43" s="11">
        <v>1</v>
      </c>
      <c r="C43" s="11" t="s">
        <v>515</v>
      </c>
      <c r="D43" s="11"/>
      <c r="E43" s="15">
        <v>160000</v>
      </c>
      <c r="F43" s="15"/>
      <c r="G43" s="11">
        <v>1</v>
      </c>
      <c r="H43" s="15">
        <f>E43*G43</f>
        <v>160000</v>
      </c>
      <c r="I43" s="32">
        <v>1311022</v>
      </c>
      <c r="K43" s="71"/>
      <c r="M43" s="11">
        <v>39</v>
      </c>
      <c r="N43" s="11" t="s">
        <v>22</v>
      </c>
      <c r="O43" s="11" t="s">
        <v>345</v>
      </c>
      <c r="P43" s="16" t="s">
        <v>344</v>
      </c>
    </row>
    <row r="44" spans="1:16" x14ac:dyDescent="0.15">
      <c r="K44" s="71"/>
      <c r="M44" s="11">
        <v>40</v>
      </c>
      <c r="N44" s="11" t="s">
        <v>347</v>
      </c>
      <c r="O44" s="11" t="s">
        <v>346</v>
      </c>
      <c r="P44" s="16" t="s">
        <v>348</v>
      </c>
    </row>
    <row r="45" spans="1:16" x14ac:dyDescent="0.15">
      <c r="K45" s="71"/>
      <c r="M45" s="11">
        <v>41</v>
      </c>
      <c r="N45" s="11" t="s">
        <v>351</v>
      </c>
      <c r="O45" s="11" t="s">
        <v>349</v>
      </c>
      <c r="P45" s="16" t="s">
        <v>348</v>
      </c>
    </row>
    <row r="46" spans="1:16" x14ac:dyDescent="0.15">
      <c r="M46" s="11">
        <v>42</v>
      </c>
      <c r="N46" s="11" t="s">
        <v>351</v>
      </c>
      <c r="O46" s="11" t="s">
        <v>350</v>
      </c>
      <c r="P46" s="16" t="s">
        <v>348</v>
      </c>
    </row>
    <row r="47" spans="1:16" x14ac:dyDescent="0.15">
      <c r="M47" s="11">
        <v>43</v>
      </c>
      <c r="N47" s="11" t="s">
        <v>353</v>
      </c>
      <c r="O47" s="11" t="s">
        <v>352</v>
      </c>
      <c r="P47" s="16" t="s">
        <v>354</v>
      </c>
    </row>
    <row r="48" spans="1:16" x14ac:dyDescent="0.15">
      <c r="M48" s="11">
        <v>44</v>
      </c>
      <c r="N48" s="11" t="s">
        <v>356</v>
      </c>
      <c r="O48" s="11" t="s">
        <v>355</v>
      </c>
      <c r="P48" s="16" t="s">
        <v>354</v>
      </c>
    </row>
    <row r="49" spans="13:16" x14ac:dyDescent="0.15">
      <c r="M49" s="11">
        <v>45</v>
      </c>
      <c r="N49" s="11" t="s">
        <v>358</v>
      </c>
      <c r="O49" s="11" t="s">
        <v>357</v>
      </c>
      <c r="P49" s="16" t="s">
        <v>354</v>
      </c>
    </row>
    <row r="50" spans="13:16" x14ac:dyDescent="0.15">
      <c r="M50" s="11">
        <v>46</v>
      </c>
      <c r="N50" s="11" t="s">
        <v>28</v>
      </c>
      <c r="O50" s="11" t="s">
        <v>359</v>
      </c>
      <c r="P50" s="16" t="s">
        <v>354</v>
      </c>
    </row>
    <row r="51" spans="13:16" x14ac:dyDescent="0.15">
      <c r="M51" s="11">
        <v>47</v>
      </c>
      <c r="N51" s="11" t="s">
        <v>361</v>
      </c>
      <c r="O51" s="11" t="s">
        <v>360</v>
      </c>
      <c r="P51" s="16" t="s">
        <v>354</v>
      </c>
    </row>
    <row r="52" spans="13:16" x14ac:dyDescent="0.15">
      <c r="M52" s="11">
        <v>48</v>
      </c>
      <c r="N52" s="11" t="s">
        <v>362</v>
      </c>
      <c r="O52" s="11" t="s">
        <v>363</v>
      </c>
      <c r="P52" s="16" t="s">
        <v>354</v>
      </c>
    </row>
    <row r="53" spans="13:16" x14ac:dyDescent="0.15">
      <c r="M53" s="11">
        <v>49</v>
      </c>
      <c r="N53" s="11" t="s">
        <v>27</v>
      </c>
      <c r="O53" s="11" t="s">
        <v>364</v>
      </c>
      <c r="P53" s="16" t="s">
        <v>354</v>
      </c>
    </row>
    <row r="54" spans="13:16" x14ac:dyDescent="0.15">
      <c r="M54" s="11">
        <v>50</v>
      </c>
      <c r="N54" s="11" t="s">
        <v>27</v>
      </c>
      <c r="O54" s="11" t="s">
        <v>472</v>
      </c>
      <c r="P54" s="16" t="s">
        <v>473</v>
      </c>
    </row>
    <row r="55" spans="13:16" x14ac:dyDescent="0.15">
      <c r="M55" s="11">
        <v>51</v>
      </c>
      <c r="N55" s="11" t="s">
        <v>27</v>
      </c>
      <c r="O55" s="11" t="s">
        <v>365</v>
      </c>
      <c r="P55" s="16" t="s">
        <v>354</v>
      </c>
    </row>
    <row r="56" spans="13:16" x14ac:dyDescent="0.15">
      <c r="M56" s="11">
        <v>52</v>
      </c>
      <c r="N56" s="11" t="s">
        <v>27</v>
      </c>
      <c r="O56" s="11" t="s">
        <v>366</v>
      </c>
      <c r="P56" s="16" t="s">
        <v>354</v>
      </c>
    </row>
    <row r="57" spans="13:16" x14ac:dyDescent="0.15">
      <c r="M57" s="11">
        <v>53</v>
      </c>
      <c r="N57" s="11" t="s">
        <v>30</v>
      </c>
      <c r="O57" s="11" t="s">
        <v>368</v>
      </c>
      <c r="P57" s="16" t="s">
        <v>373</v>
      </c>
    </row>
    <row r="58" spans="13:16" x14ac:dyDescent="0.15">
      <c r="M58" s="11">
        <v>54</v>
      </c>
      <c r="N58" s="11" t="s">
        <v>370</v>
      </c>
      <c r="O58" s="11" t="s">
        <v>369</v>
      </c>
      <c r="P58" s="16" t="s">
        <v>373</v>
      </c>
    </row>
    <row r="59" spans="13:16" x14ac:dyDescent="0.15">
      <c r="M59" s="11">
        <v>55</v>
      </c>
      <c r="N59" s="11" t="s">
        <v>372</v>
      </c>
      <c r="O59" s="11" t="s">
        <v>371</v>
      </c>
      <c r="P59" s="16" t="s">
        <v>373</v>
      </c>
    </row>
    <row r="60" spans="13:16" x14ac:dyDescent="0.15">
      <c r="M60" s="11">
        <v>56</v>
      </c>
      <c r="N60" s="11" t="s">
        <v>387</v>
      </c>
      <c r="O60" s="11" t="s">
        <v>386</v>
      </c>
      <c r="P60" s="16" t="s">
        <v>373</v>
      </c>
    </row>
    <row r="61" spans="13:16" x14ac:dyDescent="0.15">
      <c r="M61" s="11">
        <v>57</v>
      </c>
      <c r="N61" s="11" t="s">
        <v>20</v>
      </c>
      <c r="O61" s="11" t="s">
        <v>388</v>
      </c>
      <c r="P61" s="16" t="s">
        <v>373</v>
      </c>
    </row>
    <row r="62" spans="13:16" x14ac:dyDescent="0.15">
      <c r="M62" s="11">
        <v>58</v>
      </c>
      <c r="N62" s="11" t="s">
        <v>35</v>
      </c>
      <c r="O62" s="11" t="s">
        <v>389</v>
      </c>
      <c r="P62" s="16" t="s">
        <v>390</v>
      </c>
    </row>
    <row r="63" spans="13:16" x14ac:dyDescent="0.15">
      <c r="M63" s="11">
        <v>59</v>
      </c>
      <c r="N63" s="11" t="s">
        <v>43</v>
      </c>
      <c r="O63" s="11" t="s">
        <v>391</v>
      </c>
      <c r="P63" s="16" t="s">
        <v>390</v>
      </c>
    </row>
    <row r="64" spans="13:16" x14ac:dyDescent="0.15">
      <c r="M64" s="11">
        <v>60</v>
      </c>
      <c r="N64" s="11" t="s">
        <v>393</v>
      </c>
      <c r="O64" s="11" t="s">
        <v>392</v>
      </c>
      <c r="P64" s="16" t="s">
        <v>390</v>
      </c>
    </row>
    <row r="65" spans="13:16" x14ac:dyDescent="0.15">
      <c r="M65" s="11">
        <v>61</v>
      </c>
      <c r="N65" s="11" t="s">
        <v>22</v>
      </c>
      <c r="O65" s="11" t="s">
        <v>394</v>
      </c>
      <c r="P65" s="16" t="s">
        <v>395</v>
      </c>
    </row>
    <row r="66" spans="13:16" x14ac:dyDescent="0.15">
      <c r="M66" s="11">
        <v>62</v>
      </c>
      <c r="N66" s="11" t="s">
        <v>396</v>
      </c>
      <c r="O66" s="11" t="s">
        <v>397</v>
      </c>
      <c r="P66" s="16" t="s">
        <v>395</v>
      </c>
    </row>
    <row r="67" spans="13:16" x14ac:dyDescent="0.15">
      <c r="M67" s="11">
        <v>63</v>
      </c>
      <c r="N67" s="11" t="s">
        <v>399</v>
      </c>
      <c r="O67" s="11" t="s">
        <v>398</v>
      </c>
      <c r="P67" s="16" t="s">
        <v>400</v>
      </c>
    </row>
    <row r="68" spans="13:16" x14ac:dyDescent="0.15">
      <c r="M68" s="11">
        <v>64</v>
      </c>
      <c r="N68" s="11" t="s">
        <v>29</v>
      </c>
      <c r="O68" s="11" t="s">
        <v>405</v>
      </c>
      <c r="P68" s="16" t="s">
        <v>406</v>
      </c>
    </row>
    <row r="69" spans="13:16" x14ac:dyDescent="0.15">
      <c r="M69" s="11">
        <v>65</v>
      </c>
      <c r="N69" s="11" t="s">
        <v>20</v>
      </c>
      <c r="O69" s="11" t="s">
        <v>407</v>
      </c>
      <c r="P69" s="16" t="s">
        <v>406</v>
      </c>
    </row>
    <row r="70" spans="13:16" x14ac:dyDescent="0.15">
      <c r="M70" s="11">
        <v>66</v>
      </c>
      <c r="N70" s="11" t="s">
        <v>87</v>
      </c>
      <c r="O70" s="11" t="s">
        <v>408</v>
      </c>
      <c r="P70" s="16" t="s">
        <v>406</v>
      </c>
    </row>
    <row r="71" spans="13:16" x14ac:dyDescent="0.15">
      <c r="M71" s="11">
        <v>67</v>
      </c>
      <c r="N71" s="11" t="s">
        <v>410</v>
      </c>
      <c r="O71" s="11" t="s">
        <v>409</v>
      </c>
      <c r="P71" s="16" t="s">
        <v>411</v>
      </c>
    </row>
    <row r="72" spans="13:16" x14ac:dyDescent="0.15">
      <c r="M72" s="11">
        <v>68</v>
      </c>
      <c r="N72" s="11" t="s">
        <v>412</v>
      </c>
      <c r="O72" s="11" t="s">
        <v>413</v>
      </c>
      <c r="P72" s="16" t="s">
        <v>411</v>
      </c>
    </row>
    <row r="73" spans="13:16" x14ac:dyDescent="0.15">
      <c r="M73" s="11">
        <v>69</v>
      </c>
      <c r="N73" s="11" t="s">
        <v>22</v>
      </c>
      <c r="O73" s="11" t="s">
        <v>414</v>
      </c>
      <c r="P73" s="16" t="s">
        <v>411</v>
      </c>
    </row>
    <row r="74" spans="13:16" x14ac:dyDescent="0.15">
      <c r="M74" s="11">
        <v>70</v>
      </c>
      <c r="N74" s="11" t="s">
        <v>417</v>
      </c>
      <c r="O74" s="11" t="s">
        <v>419</v>
      </c>
      <c r="P74" s="16" t="s">
        <v>418</v>
      </c>
    </row>
    <row r="75" spans="13:16" x14ac:dyDescent="0.15">
      <c r="M75" s="11">
        <v>71</v>
      </c>
      <c r="N75" s="11" t="s">
        <v>27</v>
      </c>
      <c r="O75" s="11" t="s">
        <v>420</v>
      </c>
      <c r="P75" s="16" t="s">
        <v>418</v>
      </c>
    </row>
    <row r="76" spans="13:16" x14ac:dyDescent="0.15">
      <c r="M76" s="11">
        <v>72</v>
      </c>
      <c r="N76" s="11" t="s">
        <v>27</v>
      </c>
      <c r="O76" s="11" t="s">
        <v>421</v>
      </c>
      <c r="P76" s="16" t="s">
        <v>418</v>
      </c>
    </row>
    <row r="77" spans="13:16" x14ac:dyDescent="0.15">
      <c r="M77" s="11">
        <v>73</v>
      </c>
      <c r="N77" s="11" t="s">
        <v>27</v>
      </c>
      <c r="O77" s="11" t="s">
        <v>422</v>
      </c>
      <c r="P77" s="16" t="s">
        <v>418</v>
      </c>
    </row>
    <row r="78" spans="13:16" x14ac:dyDescent="0.15">
      <c r="M78" s="11">
        <v>74</v>
      </c>
      <c r="N78" s="11" t="s">
        <v>27</v>
      </c>
      <c r="O78" s="11" t="s">
        <v>423</v>
      </c>
      <c r="P78" s="16" t="s">
        <v>418</v>
      </c>
    </row>
    <row r="79" spans="13:16" x14ac:dyDescent="0.15">
      <c r="M79" s="11">
        <v>75</v>
      </c>
      <c r="N79" s="11" t="s">
        <v>425</v>
      </c>
      <c r="O79" s="11" t="s">
        <v>424</v>
      </c>
      <c r="P79" s="16" t="s">
        <v>418</v>
      </c>
    </row>
    <row r="80" spans="13:16" x14ac:dyDescent="0.15">
      <c r="M80" s="11">
        <v>76</v>
      </c>
      <c r="N80" s="11" t="s">
        <v>427</v>
      </c>
      <c r="O80" s="11" t="s">
        <v>426</v>
      </c>
      <c r="P80" s="16" t="s">
        <v>418</v>
      </c>
    </row>
    <row r="81" spans="13:16" x14ac:dyDescent="0.15">
      <c r="M81" s="11">
        <v>77</v>
      </c>
      <c r="N81" s="11" t="s">
        <v>429</v>
      </c>
      <c r="O81" s="11" t="s">
        <v>428</v>
      </c>
      <c r="P81" s="16" t="s">
        <v>418</v>
      </c>
    </row>
    <row r="82" spans="13:16" x14ac:dyDescent="0.15">
      <c r="M82" s="11">
        <v>78</v>
      </c>
      <c r="N82" s="11" t="s">
        <v>435</v>
      </c>
      <c r="O82" s="11" t="s">
        <v>433</v>
      </c>
      <c r="P82" s="16" t="s">
        <v>436</v>
      </c>
    </row>
    <row r="83" spans="13:16" x14ac:dyDescent="0.15">
      <c r="M83" s="11">
        <v>79</v>
      </c>
      <c r="N83" s="11" t="s">
        <v>435</v>
      </c>
      <c r="O83" s="11" t="s">
        <v>434</v>
      </c>
      <c r="P83" s="16" t="s">
        <v>436</v>
      </c>
    </row>
    <row r="84" spans="13:16" x14ac:dyDescent="0.15">
      <c r="M84" s="11">
        <v>80</v>
      </c>
      <c r="N84" s="11" t="s">
        <v>438</v>
      </c>
      <c r="O84" s="11" t="s">
        <v>437</v>
      </c>
      <c r="P84" s="16" t="s">
        <v>436</v>
      </c>
    </row>
    <row r="85" spans="13:16" x14ac:dyDescent="0.15">
      <c r="M85" s="11">
        <v>81</v>
      </c>
      <c r="N85" s="11" t="s">
        <v>30</v>
      </c>
      <c r="O85" s="11" t="s">
        <v>439</v>
      </c>
      <c r="P85" s="16" t="s">
        <v>440</v>
      </c>
    </row>
    <row r="86" spans="13:16" x14ac:dyDescent="0.15">
      <c r="M86" s="11">
        <v>82</v>
      </c>
      <c r="N86" s="11" t="s">
        <v>442</v>
      </c>
      <c r="O86" s="11" t="s">
        <v>441</v>
      </c>
      <c r="P86" s="16" t="s">
        <v>443</v>
      </c>
    </row>
    <row r="87" spans="13:16" x14ac:dyDescent="0.15">
      <c r="M87" s="11">
        <v>83</v>
      </c>
      <c r="N87" s="11" t="s">
        <v>444</v>
      </c>
      <c r="O87" s="11" t="s">
        <v>445</v>
      </c>
      <c r="P87" s="16" t="s">
        <v>447</v>
      </c>
    </row>
    <row r="88" spans="13:16" x14ac:dyDescent="0.15">
      <c r="M88" s="11">
        <v>84</v>
      </c>
      <c r="N88" s="11" t="s">
        <v>87</v>
      </c>
      <c r="O88" s="11" t="s">
        <v>446</v>
      </c>
      <c r="P88" s="16" t="s">
        <v>448</v>
      </c>
    </row>
    <row r="89" spans="13:16" x14ac:dyDescent="0.15">
      <c r="M89" s="11">
        <v>85</v>
      </c>
      <c r="N89" s="11" t="s">
        <v>22</v>
      </c>
      <c r="O89" s="11" t="s">
        <v>449</v>
      </c>
      <c r="P89" s="16" t="s">
        <v>448</v>
      </c>
    </row>
    <row r="90" spans="13:16" x14ac:dyDescent="0.15">
      <c r="M90" s="11">
        <v>86</v>
      </c>
      <c r="N90" s="11" t="s">
        <v>450</v>
      </c>
      <c r="O90" s="11" t="s">
        <v>451</v>
      </c>
      <c r="P90" s="16" t="s">
        <v>448</v>
      </c>
    </row>
    <row r="91" spans="13:16" x14ac:dyDescent="0.15">
      <c r="M91" s="11">
        <v>87</v>
      </c>
      <c r="N91" s="11" t="s">
        <v>20</v>
      </c>
      <c r="O91" s="11" t="s">
        <v>452</v>
      </c>
      <c r="P91" s="16" t="s">
        <v>448</v>
      </c>
    </row>
    <row r="92" spans="13:16" x14ac:dyDescent="0.15">
      <c r="M92" s="11">
        <v>88</v>
      </c>
      <c r="N92" s="11" t="s">
        <v>455</v>
      </c>
      <c r="O92" s="11" t="s">
        <v>453</v>
      </c>
      <c r="P92" s="16" t="s">
        <v>456</v>
      </c>
    </row>
    <row r="93" spans="13:16" x14ac:dyDescent="0.15">
      <c r="M93" s="11">
        <v>89</v>
      </c>
      <c r="N93" s="11" t="s">
        <v>458</v>
      </c>
      <c r="O93" s="11" t="s">
        <v>457</v>
      </c>
      <c r="P93" s="16" t="s">
        <v>456</v>
      </c>
    </row>
    <row r="94" spans="13:16" x14ac:dyDescent="0.15">
      <c r="M94" s="11">
        <v>90</v>
      </c>
      <c r="N94" s="11" t="s">
        <v>458</v>
      </c>
      <c r="O94" s="11" t="s">
        <v>459</v>
      </c>
      <c r="P94" s="16" t="s">
        <v>456</v>
      </c>
    </row>
    <row r="95" spans="13:16" x14ac:dyDescent="0.15">
      <c r="M95" s="11">
        <v>91</v>
      </c>
      <c r="N95" s="11" t="s">
        <v>460</v>
      </c>
      <c r="O95" s="11" t="s">
        <v>461</v>
      </c>
      <c r="P95" s="16" t="s">
        <v>462</v>
      </c>
    </row>
    <row r="96" spans="13:16" x14ac:dyDescent="0.15">
      <c r="M96" s="11">
        <v>92</v>
      </c>
      <c r="N96" s="11" t="s">
        <v>464</v>
      </c>
      <c r="O96" s="11" t="s">
        <v>463</v>
      </c>
      <c r="P96" s="16" t="s">
        <v>456</v>
      </c>
    </row>
    <row r="97" spans="13:16" x14ac:dyDescent="0.15">
      <c r="M97" s="11">
        <v>93</v>
      </c>
      <c r="N97" s="11" t="s">
        <v>465</v>
      </c>
      <c r="O97" s="11" t="s">
        <v>466</v>
      </c>
      <c r="P97" s="16" t="s">
        <v>467</v>
      </c>
    </row>
    <row r="98" spans="13:16" x14ac:dyDescent="0.15">
      <c r="M98" s="11">
        <v>94</v>
      </c>
      <c r="N98" s="11" t="s">
        <v>468</v>
      </c>
      <c r="O98" s="11" t="s">
        <v>469</v>
      </c>
      <c r="P98" s="16" t="s">
        <v>467</v>
      </c>
    </row>
    <row r="99" spans="13:16" x14ac:dyDescent="0.15">
      <c r="M99" s="11">
        <v>95</v>
      </c>
      <c r="N99" s="11" t="s">
        <v>479</v>
      </c>
      <c r="O99" s="11" t="s">
        <v>480</v>
      </c>
      <c r="P99" s="16" t="s">
        <v>481</v>
      </c>
    </row>
    <row r="100" spans="13:16" x14ac:dyDescent="0.15">
      <c r="M100" s="11">
        <v>96</v>
      </c>
      <c r="N100" s="11" t="s">
        <v>87</v>
      </c>
      <c r="O100" s="11" t="s">
        <v>484</v>
      </c>
      <c r="P100" s="16" t="s">
        <v>485</v>
      </c>
    </row>
    <row r="101" spans="13:16" x14ac:dyDescent="0.15">
      <c r="M101" s="11">
        <v>97</v>
      </c>
      <c r="N101" s="11"/>
      <c r="O101" s="11"/>
      <c r="P101" s="16"/>
    </row>
    <row r="102" spans="13:16" x14ac:dyDescent="0.15">
      <c r="M102" s="11">
        <v>98</v>
      </c>
      <c r="N102" s="11"/>
      <c r="O102" s="11"/>
      <c r="P102" s="16"/>
    </row>
    <row r="103" spans="13:16" x14ac:dyDescent="0.15">
      <c r="M103" s="11">
        <v>99</v>
      </c>
      <c r="N103" s="11"/>
      <c r="O103" s="11"/>
      <c r="P103" s="16"/>
    </row>
    <row r="104" spans="13:16" x14ac:dyDescent="0.15">
      <c r="M104" s="11">
        <v>100</v>
      </c>
      <c r="N104" s="11"/>
      <c r="O104" s="11"/>
      <c r="P104" s="16"/>
    </row>
    <row r="105" spans="13:16" x14ac:dyDescent="0.15">
      <c r="M105" s="11">
        <v>101</v>
      </c>
      <c r="N105" s="11"/>
      <c r="O105" s="11"/>
      <c r="P105" s="16"/>
    </row>
    <row r="106" spans="13:16" x14ac:dyDescent="0.15">
      <c r="M106" s="11">
        <v>102</v>
      </c>
      <c r="N106" s="11"/>
      <c r="O106" s="11"/>
      <c r="P106" s="16"/>
    </row>
    <row r="107" spans="13:16" x14ac:dyDescent="0.15">
      <c r="M107" s="11">
        <v>103</v>
      </c>
      <c r="N107" s="11"/>
      <c r="O107" s="11"/>
      <c r="P107" s="16"/>
    </row>
    <row r="108" spans="13:16" x14ac:dyDescent="0.15">
      <c r="M108" s="11">
        <v>104</v>
      </c>
      <c r="N108" s="11"/>
      <c r="O108" s="11"/>
      <c r="P108" s="16"/>
    </row>
    <row r="109" spans="13:16" x14ac:dyDescent="0.15">
      <c r="M109" s="11">
        <v>105</v>
      </c>
      <c r="N109" s="11"/>
      <c r="O109" s="26"/>
      <c r="P109" s="16"/>
    </row>
    <row r="110" spans="13:16" x14ac:dyDescent="0.15">
      <c r="M110" s="11">
        <v>106</v>
      </c>
      <c r="N110" s="11"/>
      <c r="O110" s="26"/>
      <c r="P110" s="16"/>
    </row>
    <row r="111" spans="13:16" x14ac:dyDescent="0.15">
      <c r="M111" s="11">
        <v>107</v>
      </c>
      <c r="N111" s="11"/>
      <c r="O111" s="26"/>
      <c r="P111" s="16"/>
    </row>
    <row r="112" spans="13:16" x14ac:dyDescent="0.15">
      <c r="M112" s="11">
        <v>108</v>
      </c>
      <c r="N112" s="11"/>
      <c r="O112" s="26"/>
      <c r="P112" s="16"/>
    </row>
    <row r="113" spans="13:16" x14ac:dyDescent="0.15">
      <c r="M113" s="11">
        <v>109</v>
      </c>
      <c r="N113" s="11"/>
      <c r="O113" s="26"/>
      <c r="P113" s="16"/>
    </row>
    <row r="114" spans="13:16" x14ac:dyDescent="0.15">
      <c r="M114" s="11">
        <v>110</v>
      </c>
      <c r="N114" s="11"/>
      <c r="O114" s="26"/>
      <c r="P114" s="16"/>
    </row>
    <row r="115" spans="13:16" x14ac:dyDescent="0.15">
      <c r="M115" s="11">
        <v>111</v>
      </c>
      <c r="N115" s="11"/>
      <c r="O115" s="26"/>
      <c r="P115" s="16"/>
    </row>
    <row r="116" spans="13:16" x14ac:dyDescent="0.15">
      <c r="M116" s="11">
        <v>112</v>
      </c>
      <c r="N116" s="11"/>
      <c r="O116" s="26"/>
      <c r="P116" s="16"/>
    </row>
    <row r="117" spans="13:16" x14ac:dyDescent="0.15">
      <c r="M117" s="11">
        <v>113</v>
      </c>
      <c r="N117" s="11"/>
      <c r="O117" s="26"/>
      <c r="P117" s="16"/>
    </row>
    <row r="118" spans="13:16" x14ac:dyDescent="0.15">
      <c r="M118" s="11">
        <v>114</v>
      </c>
      <c r="N118" s="11"/>
      <c r="O118" s="26"/>
      <c r="P118" s="16"/>
    </row>
    <row r="119" spans="13:16" x14ac:dyDescent="0.15">
      <c r="M119" s="11">
        <v>115</v>
      </c>
      <c r="N119" s="11"/>
      <c r="O119" s="26"/>
      <c r="P119" s="16"/>
    </row>
    <row r="120" spans="13:16" x14ac:dyDescent="0.15">
      <c r="M120" s="11">
        <v>116</v>
      </c>
      <c r="N120" s="11"/>
      <c r="O120" s="26"/>
      <c r="P120" s="16"/>
    </row>
    <row r="121" spans="13:16" x14ac:dyDescent="0.15">
      <c r="M121" s="11">
        <v>117</v>
      </c>
      <c r="N121" s="11"/>
      <c r="O121" s="26"/>
      <c r="P121" s="16"/>
    </row>
    <row r="122" spans="13:16" x14ac:dyDescent="0.15">
      <c r="M122" s="11">
        <v>118</v>
      </c>
      <c r="N122" s="11"/>
      <c r="O122" s="26"/>
      <c r="P122" s="16"/>
    </row>
    <row r="123" spans="13:16" x14ac:dyDescent="0.15">
      <c r="M123" s="11">
        <v>119</v>
      </c>
      <c r="N123" s="11"/>
      <c r="O123" s="26"/>
      <c r="P123" s="16"/>
    </row>
    <row r="124" spans="13:16" x14ac:dyDescent="0.15">
      <c r="M124" s="11">
        <v>120</v>
      </c>
      <c r="N124" s="11"/>
      <c r="O124" s="26"/>
      <c r="P124" s="16"/>
    </row>
    <row r="125" spans="13:16" x14ac:dyDescent="0.15">
      <c r="M125" s="11">
        <v>121</v>
      </c>
      <c r="N125" s="11"/>
      <c r="O125" s="26"/>
      <c r="P125" s="16"/>
    </row>
    <row r="126" spans="13:16" x14ac:dyDescent="0.15">
      <c r="M126" s="11">
        <v>122</v>
      </c>
      <c r="N126" s="11"/>
      <c r="O126" s="26"/>
      <c r="P126" s="16"/>
    </row>
    <row r="127" spans="13:16" x14ac:dyDescent="0.15">
      <c r="M127" s="11">
        <v>123</v>
      </c>
      <c r="N127" s="11"/>
      <c r="O127" s="26"/>
      <c r="P127" s="16"/>
    </row>
    <row r="128" spans="13:16" x14ac:dyDescent="0.15">
      <c r="M128" s="11">
        <v>124</v>
      </c>
      <c r="N128" s="11"/>
      <c r="O128" s="26"/>
      <c r="P128" s="16"/>
    </row>
    <row r="129" spans="13:16" x14ac:dyDescent="0.15">
      <c r="M129" s="11">
        <v>125</v>
      </c>
      <c r="N129" s="11"/>
      <c r="O129" s="26"/>
      <c r="P129" s="16"/>
    </row>
    <row r="130" spans="13:16" x14ac:dyDescent="0.15">
      <c r="M130" s="11">
        <v>126</v>
      </c>
      <c r="N130" s="11"/>
      <c r="O130" s="26"/>
      <c r="P130" s="16"/>
    </row>
    <row r="131" spans="13:16" x14ac:dyDescent="0.15">
      <c r="M131" s="11">
        <v>127</v>
      </c>
      <c r="N131" s="11"/>
      <c r="O131" s="26"/>
      <c r="P131" s="16"/>
    </row>
    <row r="132" spans="13:16" x14ac:dyDescent="0.15">
      <c r="M132" s="11">
        <v>128</v>
      </c>
      <c r="N132" s="11"/>
      <c r="O132" s="26"/>
      <c r="P132" s="16"/>
    </row>
    <row r="133" spans="13:16" x14ac:dyDescent="0.15">
      <c r="M133" s="11">
        <v>129</v>
      </c>
      <c r="N133" s="11"/>
      <c r="O133" s="26"/>
      <c r="P133" s="16"/>
    </row>
    <row r="134" spans="13:16" x14ac:dyDescent="0.15">
      <c r="M134" s="11">
        <v>130</v>
      </c>
      <c r="N134" s="11"/>
      <c r="O134" s="26"/>
      <c r="P134" s="16"/>
    </row>
    <row r="135" spans="13:16" x14ac:dyDescent="0.15">
      <c r="M135" s="11">
        <v>131</v>
      </c>
      <c r="N135" s="11"/>
      <c r="O135" s="26"/>
      <c r="P135" s="16"/>
    </row>
    <row r="136" spans="13:16" x14ac:dyDescent="0.15">
      <c r="M136" s="11">
        <v>132</v>
      </c>
      <c r="N136" s="11"/>
      <c r="O136" s="26"/>
      <c r="P136" s="16"/>
    </row>
    <row r="137" spans="13:16" x14ac:dyDescent="0.15">
      <c r="M137" s="11">
        <v>133</v>
      </c>
      <c r="N137" s="11"/>
      <c r="O137" s="26"/>
      <c r="P137" s="16"/>
    </row>
    <row r="138" spans="13:16" x14ac:dyDescent="0.15">
      <c r="M138" s="11">
        <v>134</v>
      </c>
      <c r="N138" s="11"/>
      <c r="O138" s="26"/>
      <c r="P138" s="16"/>
    </row>
    <row r="139" spans="13:16" x14ac:dyDescent="0.15">
      <c r="M139" s="11">
        <v>135</v>
      </c>
      <c r="N139" s="11"/>
      <c r="O139" s="26"/>
      <c r="P139" s="16"/>
    </row>
    <row r="140" spans="13:16" x14ac:dyDescent="0.15">
      <c r="M140" s="11">
        <v>136</v>
      </c>
      <c r="N140" s="11"/>
      <c r="O140" s="26"/>
      <c r="P140" s="16"/>
    </row>
    <row r="141" spans="13:16" x14ac:dyDescent="0.15">
      <c r="M141" s="11">
        <v>137</v>
      </c>
      <c r="N141" s="11"/>
      <c r="O141" s="26"/>
      <c r="P141" s="16"/>
    </row>
    <row r="142" spans="13:16" x14ac:dyDescent="0.15">
      <c r="M142" s="11">
        <v>138</v>
      </c>
      <c r="N142" s="11"/>
      <c r="O142" s="26"/>
      <c r="P142" s="16"/>
    </row>
    <row r="143" spans="13:16" x14ac:dyDescent="0.15">
      <c r="M143" s="11">
        <v>139</v>
      </c>
      <c r="N143" s="11"/>
      <c r="O143" s="26"/>
      <c r="P143" s="16"/>
    </row>
    <row r="144" spans="13:16" x14ac:dyDescent="0.15">
      <c r="M144" s="11">
        <v>140</v>
      </c>
      <c r="N144" s="11"/>
      <c r="O144" s="26"/>
      <c r="P144" s="16"/>
    </row>
    <row r="145" spans="13:16" x14ac:dyDescent="0.15">
      <c r="M145" s="11">
        <v>141</v>
      </c>
      <c r="N145" s="11"/>
      <c r="O145" s="26"/>
      <c r="P145" s="16"/>
    </row>
    <row r="146" spans="13:16" x14ac:dyDescent="0.15">
      <c r="M146" s="11">
        <v>142</v>
      </c>
      <c r="N146" s="11"/>
      <c r="O146" s="26"/>
      <c r="P146" s="16"/>
    </row>
    <row r="147" spans="13:16" x14ac:dyDescent="0.15">
      <c r="M147" s="11">
        <v>143</v>
      </c>
      <c r="N147" s="11"/>
      <c r="O147" s="26"/>
      <c r="P147" s="16"/>
    </row>
    <row r="148" spans="13:16" x14ac:dyDescent="0.15">
      <c r="M148" s="11">
        <v>144</v>
      </c>
      <c r="N148" s="11"/>
      <c r="O148" s="26"/>
      <c r="P148" s="16"/>
    </row>
    <row r="149" spans="13:16" x14ac:dyDescent="0.15">
      <c r="M149" s="11">
        <v>145</v>
      </c>
      <c r="N149" s="11"/>
      <c r="O149" s="26"/>
      <c r="P149" s="16"/>
    </row>
    <row r="150" spans="13:16" x14ac:dyDescent="0.15">
      <c r="M150" s="11">
        <v>146</v>
      </c>
      <c r="N150" s="11"/>
      <c r="O150" s="26"/>
      <c r="P150" s="16"/>
    </row>
    <row r="151" spans="13:16" x14ac:dyDescent="0.15">
      <c r="M151" s="11">
        <v>147</v>
      </c>
      <c r="N151" s="11"/>
      <c r="O151" s="26"/>
      <c r="P151" s="16"/>
    </row>
    <row r="152" spans="13:16" x14ac:dyDescent="0.15">
      <c r="M152" s="11">
        <v>148</v>
      </c>
      <c r="N152" s="11"/>
      <c r="O152" s="26"/>
      <c r="P152" s="16"/>
    </row>
    <row r="153" spans="13:16" x14ac:dyDescent="0.15">
      <c r="M153" s="11">
        <v>149</v>
      </c>
      <c r="N153" s="11"/>
      <c r="O153" s="26"/>
      <c r="P153" s="16"/>
    </row>
    <row r="154" spans="13:16" x14ac:dyDescent="0.15">
      <c r="M154" s="11">
        <v>150</v>
      </c>
      <c r="N154" s="11"/>
      <c r="O154" s="26"/>
      <c r="P154" s="16"/>
    </row>
    <row r="155" spans="13:16" x14ac:dyDescent="0.15">
      <c r="M155" s="11">
        <v>151</v>
      </c>
      <c r="N155" s="11"/>
      <c r="O155" s="26"/>
      <c r="P155" s="16"/>
    </row>
    <row r="156" spans="13:16" x14ac:dyDescent="0.15">
      <c r="M156" s="11">
        <v>152</v>
      </c>
      <c r="N156" s="11"/>
      <c r="O156" s="26"/>
      <c r="P156" s="16"/>
    </row>
    <row r="157" spans="13:16" x14ac:dyDescent="0.15">
      <c r="M157" s="11">
        <v>153</v>
      </c>
      <c r="N157" s="11"/>
      <c r="O157" s="26"/>
      <c r="P157" s="16"/>
    </row>
    <row r="158" spans="13:16" x14ac:dyDescent="0.15">
      <c r="M158" s="11">
        <v>154</v>
      </c>
      <c r="N158" s="11"/>
      <c r="O158" s="26"/>
      <c r="P158" s="16"/>
    </row>
    <row r="159" spans="13:16" x14ac:dyDescent="0.15">
      <c r="M159" s="11">
        <v>155</v>
      </c>
      <c r="N159" s="11"/>
      <c r="O159" s="26"/>
      <c r="P159" s="16"/>
    </row>
    <row r="160" spans="13:16" x14ac:dyDescent="0.15">
      <c r="M160" s="11">
        <v>156</v>
      </c>
      <c r="N160" s="11"/>
      <c r="O160" s="26"/>
      <c r="P160" s="16"/>
    </row>
    <row r="161" spans="13:16" x14ac:dyDescent="0.15">
      <c r="M161" s="11">
        <v>157</v>
      </c>
      <c r="N161" s="11"/>
      <c r="O161" s="26"/>
      <c r="P161" s="16"/>
    </row>
    <row r="162" spans="13:16" x14ac:dyDescent="0.15">
      <c r="M162" s="11">
        <v>158</v>
      </c>
      <c r="N162" s="11"/>
      <c r="O162" s="26"/>
      <c r="P162" s="16"/>
    </row>
    <row r="163" spans="13:16" x14ac:dyDescent="0.15">
      <c r="M163" s="11">
        <v>159</v>
      </c>
      <c r="N163" s="11"/>
      <c r="O163" s="26"/>
      <c r="P163" s="16"/>
    </row>
    <row r="164" spans="13:16" x14ac:dyDescent="0.15">
      <c r="M164" s="11">
        <v>160</v>
      </c>
      <c r="N164" s="11"/>
      <c r="O164" s="26"/>
      <c r="P164" s="16"/>
    </row>
    <row r="165" spans="13:16" x14ac:dyDescent="0.15">
      <c r="M165" s="11">
        <v>161</v>
      </c>
      <c r="N165" s="11"/>
      <c r="O165" s="26"/>
      <c r="P165" s="16"/>
    </row>
    <row r="166" spans="13:16" x14ac:dyDescent="0.15">
      <c r="M166" s="11">
        <v>162</v>
      </c>
      <c r="N166" s="11"/>
      <c r="O166" s="26"/>
      <c r="P166" s="16"/>
    </row>
    <row r="167" spans="13:16" x14ac:dyDescent="0.15">
      <c r="M167" s="11">
        <v>163</v>
      </c>
      <c r="N167" s="11"/>
      <c r="O167" s="26"/>
      <c r="P167" s="16"/>
    </row>
    <row r="168" spans="13:16" x14ac:dyDescent="0.15">
      <c r="M168" s="11">
        <v>164</v>
      </c>
      <c r="N168" s="11"/>
      <c r="O168" s="26"/>
      <c r="P168" s="16"/>
    </row>
    <row r="169" spans="13:16" x14ac:dyDescent="0.15">
      <c r="M169" s="11">
        <v>165</v>
      </c>
      <c r="N169" s="11"/>
      <c r="O169" s="26"/>
      <c r="P169" s="16"/>
    </row>
    <row r="170" spans="13:16" x14ac:dyDescent="0.15">
      <c r="M170" s="11">
        <v>166</v>
      </c>
      <c r="N170" s="11"/>
      <c r="O170" s="26"/>
      <c r="P170" s="16"/>
    </row>
    <row r="171" spans="13:16" x14ac:dyDescent="0.15">
      <c r="M171" s="11">
        <v>167</v>
      </c>
      <c r="N171" s="11"/>
      <c r="O171" s="26"/>
      <c r="P171" s="16"/>
    </row>
    <row r="172" spans="13:16" x14ac:dyDescent="0.15">
      <c r="M172" s="11">
        <v>168</v>
      </c>
      <c r="N172" s="11"/>
      <c r="O172" s="26"/>
      <c r="P172" s="16"/>
    </row>
    <row r="173" spans="13:16" x14ac:dyDescent="0.15">
      <c r="M173" s="11">
        <v>169</v>
      </c>
      <c r="N173" s="11"/>
      <c r="O173" s="26"/>
      <c r="P173" s="16"/>
    </row>
    <row r="174" spans="13:16" x14ac:dyDescent="0.15">
      <c r="M174" s="11">
        <v>170</v>
      </c>
      <c r="N174" s="11"/>
      <c r="O174" s="26"/>
      <c r="P174" s="16"/>
    </row>
    <row r="175" spans="13:16" x14ac:dyDescent="0.15">
      <c r="M175" s="11">
        <v>171</v>
      </c>
      <c r="N175" s="11"/>
      <c r="O175" s="26"/>
      <c r="P175" s="16"/>
    </row>
    <row r="176" spans="13:16" x14ac:dyDescent="0.15">
      <c r="M176" s="11">
        <v>172</v>
      </c>
      <c r="N176" s="11"/>
      <c r="O176" s="26"/>
      <c r="P176" s="16"/>
    </row>
    <row r="177" spans="13:16" x14ac:dyDescent="0.15">
      <c r="M177" s="11">
        <v>173</v>
      </c>
      <c r="N177" s="11"/>
      <c r="O177" s="26"/>
      <c r="P177" s="16"/>
    </row>
    <row r="178" spans="13:16" x14ac:dyDescent="0.15">
      <c r="M178" s="11">
        <v>174</v>
      </c>
      <c r="N178" s="11"/>
      <c r="O178" s="26"/>
      <c r="P178" s="16"/>
    </row>
    <row r="179" spans="13:16" x14ac:dyDescent="0.15">
      <c r="M179" s="11">
        <v>175</v>
      </c>
      <c r="N179" s="11"/>
      <c r="O179" s="26"/>
      <c r="P179" s="16"/>
    </row>
    <row r="180" spans="13:16" x14ac:dyDescent="0.15">
      <c r="M180" s="11">
        <v>176</v>
      </c>
      <c r="N180" s="11"/>
      <c r="O180" s="26"/>
      <c r="P180" s="16"/>
    </row>
    <row r="181" spans="13:16" x14ac:dyDescent="0.15">
      <c r="M181" s="11">
        <v>177</v>
      </c>
      <c r="N181" s="11"/>
      <c r="O181" s="26"/>
      <c r="P181" s="16"/>
    </row>
    <row r="182" spans="13:16" x14ac:dyDescent="0.15">
      <c r="M182" s="11">
        <v>178</v>
      </c>
      <c r="N182" s="11"/>
      <c r="O182" s="26"/>
      <c r="P182" s="16"/>
    </row>
    <row r="183" spans="13:16" x14ac:dyDescent="0.15">
      <c r="M183" s="11">
        <v>179</v>
      </c>
      <c r="N183" s="11"/>
      <c r="O183" s="26"/>
      <c r="P183" s="16"/>
    </row>
    <row r="184" spans="13:16" x14ac:dyDescent="0.15">
      <c r="M184" s="11">
        <v>180</v>
      </c>
      <c r="N184" s="11"/>
      <c r="O184" s="26"/>
      <c r="P184" s="16"/>
    </row>
    <row r="185" spans="13:16" x14ac:dyDescent="0.15">
      <c r="M185" s="11">
        <v>181</v>
      </c>
      <c r="N185" s="11"/>
      <c r="O185" s="26"/>
      <c r="P185" s="16"/>
    </row>
    <row r="186" spans="13:16" x14ac:dyDescent="0.15">
      <c r="M186" s="11">
        <v>182</v>
      </c>
      <c r="N186" s="11"/>
      <c r="O186" s="26"/>
      <c r="P186" s="16"/>
    </row>
    <row r="187" spans="13:16" x14ac:dyDescent="0.15">
      <c r="M187" s="11">
        <v>183</v>
      </c>
      <c r="N187" s="11"/>
      <c r="O187" s="26"/>
      <c r="P187" s="16"/>
    </row>
    <row r="188" spans="13:16" x14ac:dyDescent="0.15">
      <c r="M188" s="11">
        <v>184</v>
      </c>
      <c r="N188" s="11"/>
      <c r="O188" s="26"/>
      <c r="P188" s="16"/>
    </row>
    <row r="189" spans="13:16" x14ac:dyDescent="0.15">
      <c r="M189" s="11">
        <v>185</v>
      </c>
      <c r="N189" s="11"/>
      <c r="O189" s="26"/>
      <c r="P189" s="16"/>
    </row>
    <row r="190" spans="13:16" x14ac:dyDescent="0.15">
      <c r="M190" s="11">
        <v>186</v>
      </c>
      <c r="N190" s="11"/>
      <c r="O190" s="26"/>
      <c r="P190" s="16"/>
    </row>
    <row r="191" spans="13:16" x14ac:dyDescent="0.15">
      <c r="M191" s="11">
        <v>187</v>
      </c>
      <c r="N191" s="11"/>
      <c r="O191" s="26"/>
      <c r="P191" s="16"/>
    </row>
    <row r="192" spans="13:16" x14ac:dyDescent="0.15">
      <c r="M192" s="11">
        <v>188</v>
      </c>
      <c r="N192" s="11"/>
      <c r="O192" s="26"/>
      <c r="P192" s="16"/>
    </row>
    <row r="193" spans="13:16" x14ac:dyDescent="0.15">
      <c r="M193" s="11">
        <v>189</v>
      </c>
      <c r="N193" s="11"/>
      <c r="O193" s="26"/>
      <c r="P193" s="16"/>
    </row>
    <row r="194" spans="13:16" x14ac:dyDescent="0.15">
      <c r="M194" s="11">
        <v>190</v>
      </c>
      <c r="N194" s="11"/>
      <c r="O194" s="26"/>
      <c r="P194" s="16"/>
    </row>
    <row r="195" spans="13:16" x14ac:dyDescent="0.15">
      <c r="M195" s="11">
        <v>191</v>
      </c>
      <c r="N195" s="11"/>
      <c r="O195" s="26"/>
      <c r="P195" s="16"/>
    </row>
    <row r="196" spans="13:16" x14ac:dyDescent="0.15">
      <c r="M196" s="11">
        <v>192</v>
      </c>
      <c r="N196" s="11"/>
      <c r="O196" s="26"/>
      <c r="P196" s="16"/>
    </row>
    <row r="197" spans="13:16" x14ac:dyDescent="0.15">
      <c r="M197" s="11">
        <v>193</v>
      </c>
      <c r="N197" s="11"/>
      <c r="O197" s="26"/>
      <c r="P197" s="16"/>
    </row>
    <row r="198" spans="13:16" x14ac:dyDescent="0.15">
      <c r="M198" s="11">
        <v>194</v>
      </c>
      <c r="N198" s="11"/>
      <c r="O198" s="26"/>
      <c r="P198" s="16"/>
    </row>
    <row r="199" spans="13:16" x14ac:dyDescent="0.15">
      <c r="M199" s="11">
        <v>195</v>
      </c>
      <c r="N199" s="11"/>
      <c r="O199" s="26"/>
      <c r="P199" s="16"/>
    </row>
    <row r="200" spans="13:16" x14ac:dyDescent="0.15">
      <c r="M200" s="11">
        <v>196</v>
      </c>
      <c r="N200" s="11"/>
      <c r="O200" s="26"/>
      <c r="P200" s="16"/>
    </row>
    <row r="201" spans="13:16" x14ac:dyDescent="0.15">
      <c r="M201" s="11">
        <v>197</v>
      </c>
      <c r="N201" s="11"/>
      <c r="O201" s="26"/>
      <c r="P201" s="16"/>
    </row>
    <row r="202" spans="13:16" x14ac:dyDescent="0.15">
      <c r="M202" s="11">
        <v>198</v>
      </c>
      <c r="N202" s="11"/>
      <c r="O202" s="26"/>
      <c r="P202" s="16"/>
    </row>
    <row r="203" spans="13:16" x14ac:dyDescent="0.15">
      <c r="M203" s="11">
        <v>199</v>
      </c>
      <c r="N203" s="11"/>
      <c r="O203" s="26"/>
      <c r="P203" s="16"/>
    </row>
    <row r="204" spans="13:16" x14ac:dyDescent="0.15">
      <c r="M204" s="11">
        <v>200</v>
      </c>
      <c r="N204" s="11"/>
      <c r="O204" s="26"/>
      <c r="P204" s="16"/>
    </row>
    <row r="205" spans="13:16" x14ac:dyDescent="0.15">
      <c r="M205" s="11">
        <v>201</v>
      </c>
      <c r="N205" s="11"/>
      <c r="O205" s="26"/>
      <c r="P205" s="16"/>
    </row>
    <row r="206" spans="13:16" x14ac:dyDescent="0.15">
      <c r="M206" s="11">
        <v>202</v>
      </c>
      <c r="N206" s="11"/>
      <c r="O206" s="26"/>
      <c r="P206" s="16"/>
    </row>
    <row r="207" spans="13:16" x14ac:dyDescent="0.15">
      <c r="M207" s="11">
        <v>203</v>
      </c>
      <c r="N207" s="11"/>
      <c r="O207" s="26"/>
      <c r="P207" s="16"/>
    </row>
    <row r="208" spans="13:16" x14ac:dyDescent="0.15">
      <c r="M208" s="11">
        <v>204</v>
      </c>
      <c r="N208" s="11"/>
      <c r="O208" s="26"/>
      <c r="P208" s="16"/>
    </row>
    <row r="209" spans="13:16" x14ac:dyDescent="0.15">
      <c r="M209" s="11">
        <v>205</v>
      </c>
      <c r="N209" s="11"/>
      <c r="O209" s="26"/>
      <c r="P209" s="16"/>
    </row>
    <row r="210" spans="13:16" x14ac:dyDescent="0.15">
      <c r="M210" s="11">
        <v>206</v>
      </c>
      <c r="N210" s="11"/>
      <c r="O210" s="26"/>
      <c r="P210" s="16"/>
    </row>
    <row r="211" spans="13:16" x14ac:dyDescent="0.15">
      <c r="M211" s="11">
        <v>207</v>
      </c>
      <c r="N211" s="11"/>
      <c r="O211" s="26"/>
      <c r="P211" s="16"/>
    </row>
    <row r="212" spans="13:16" x14ac:dyDescent="0.15">
      <c r="M212" s="11">
        <v>208</v>
      </c>
      <c r="N212" s="11"/>
      <c r="O212" s="26"/>
      <c r="P212" s="16"/>
    </row>
    <row r="213" spans="13:16" x14ac:dyDescent="0.15">
      <c r="M213" s="11">
        <v>209</v>
      </c>
      <c r="N213" s="11"/>
      <c r="O213" s="26"/>
      <c r="P213" s="16"/>
    </row>
    <row r="214" spans="13:16" x14ac:dyDescent="0.15">
      <c r="M214" s="11">
        <v>210</v>
      </c>
      <c r="N214" s="11"/>
      <c r="O214" s="26"/>
      <c r="P214" s="16"/>
    </row>
    <row r="215" spans="13:16" x14ac:dyDescent="0.15">
      <c r="M215" s="11">
        <v>211</v>
      </c>
      <c r="N215" s="11"/>
      <c r="O215" s="26"/>
      <c r="P215" s="16"/>
    </row>
    <row r="216" spans="13:16" x14ac:dyDescent="0.15">
      <c r="M216" s="11">
        <v>212</v>
      </c>
      <c r="N216" s="11"/>
      <c r="O216" s="26"/>
      <c r="P216" s="16"/>
    </row>
    <row r="217" spans="13:16" x14ac:dyDescent="0.15">
      <c r="M217" s="11">
        <v>213</v>
      </c>
      <c r="N217" s="11"/>
      <c r="O217" s="26"/>
      <c r="P217" s="16"/>
    </row>
    <row r="218" spans="13:16" x14ac:dyDescent="0.15">
      <c r="M218" s="11">
        <v>214</v>
      </c>
      <c r="N218" s="11"/>
      <c r="O218" s="26"/>
      <c r="P218" s="16"/>
    </row>
    <row r="219" spans="13:16" x14ac:dyDescent="0.15">
      <c r="M219" s="11">
        <v>215</v>
      </c>
      <c r="N219" s="11"/>
      <c r="O219" s="26"/>
      <c r="P219" s="16"/>
    </row>
    <row r="220" spans="13:16" x14ac:dyDescent="0.15">
      <c r="M220" s="11">
        <v>216</v>
      </c>
      <c r="N220" s="11"/>
      <c r="O220" s="26"/>
      <c r="P220" s="16"/>
    </row>
    <row r="221" spans="13:16" x14ac:dyDescent="0.15">
      <c r="M221" s="11">
        <v>217</v>
      </c>
      <c r="N221" s="11"/>
      <c r="O221" s="26"/>
      <c r="P221" s="16"/>
    </row>
    <row r="222" spans="13:16" x14ac:dyDescent="0.15">
      <c r="M222" s="11">
        <v>218</v>
      </c>
      <c r="N222" s="11"/>
      <c r="O222" s="26"/>
      <c r="P222" s="16"/>
    </row>
    <row r="223" spans="13:16" x14ac:dyDescent="0.15">
      <c r="M223" s="11">
        <v>219</v>
      </c>
      <c r="N223" s="11"/>
      <c r="O223" s="26"/>
      <c r="P223" s="16"/>
    </row>
    <row r="224" spans="13:16" x14ac:dyDescent="0.15">
      <c r="M224" s="11">
        <v>220</v>
      </c>
      <c r="N224" s="11"/>
      <c r="O224" s="26"/>
      <c r="P224" s="16"/>
    </row>
    <row r="225" spans="13:16" x14ac:dyDescent="0.15">
      <c r="M225" s="11">
        <v>221</v>
      </c>
      <c r="N225" s="11"/>
      <c r="O225" s="26"/>
      <c r="P225" s="16"/>
    </row>
    <row r="226" spans="13:16" x14ac:dyDescent="0.15">
      <c r="M226" s="11">
        <v>222</v>
      </c>
      <c r="N226" s="11"/>
      <c r="O226" s="26"/>
      <c r="P226" s="16"/>
    </row>
    <row r="227" spans="13:16" x14ac:dyDescent="0.15">
      <c r="M227" s="11">
        <v>223</v>
      </c>
      <c r="N227" s="11"/>
      <c r="O227" s="26"/>
      <c r="P227" s="16"/>
    </row>
    <row r="228" spans="13:16" x14ac:dyDescent="0.15">
      <c r="M228" s="11">
        <v>224</v>
      </c>
      <c r="N228" s="11"/>
      <c r="O228" s="26"/>
      <c r="P228" s="16"/>
    </row>
    <row r="229" spans="13:16" x14ac:dyDescent="0.15">
      <c r="M229" s="11">
        <v>225</v>
      </c>
      <c r="N229" s="11"/>
      <c r="O229" s="26"/>
      <c r="P229" s="16"/>
    </row>
    <row r="230" spans="13:16" x14ac:dyDescent="0.15">
      <c r="M230" s="11">
        <v>226</v>
      </c>
      <c r="N230" s="11"/>
      <c r="O230" s="26"/>
      <c r="P230" s="16"/>
    </row>
    <row r="231" spans="13:16" x14ac:dyDescent="0.15">
      <c r="M231" s="11">
        <v>227</v>
      </c>
      <c r="N231" s="11"/>
      <c r="O231" s="26"/>
      <c r="P231" s="16"/>
    </row>
    <row r="232" spans="13:16" x14ac:dyDescent="0.15">
      <c r="M232" s="11">
        <v>228</v>
      </c>
      <c r="N232" s="11"/>
      <c r="O232" s="26"/>
      <c r="P232" s="16"/>
    </row>
    <row r="233" spans="13:16" x14ac:dyDescent="0.15">
      <c r="M233" s="11">
        <v>229</v>
      </c>
      <c r="N233" s="11"/>
      <c r="O233" s="26"/>
      <c r="P233" s="16"/>
    </row>
    <row r="234" spans="13:16" x14ac:dyDescent="0.15">
      <c r="M234" s="11">
        <v>230</v>
      </c>
      <c r="N234" s="11"/>
      <c r="O234" s="26"/>
      <c r="P234" s="16"/>
    </row>
    <row r="235" spans="13:16" x14ac:dyDescent="0.15">
      <c r="M235" s="11">
        <v>231</v>
      </c>
      <c r="N235" s="11"/>
      <c r="O235" s="26"/>
      <c r="P235" s="16"/>
    </row>
    <row r="236" spans="13:16" x14ac:dyDescent="0.15">
      <c r="M236" s="11">
        <v>232</v>
      </c>
      <c r="N236" s="11"/>
      <c r="O236" s="26"/>
      <c r="P236" s="16"/>
    </row>
    <row r="237" spans="13:16" x14ac:dyDescent="0.15">
      <c r="M237" s="11">
        <v>233</v>
      </c>
      <c r="N237" s="11"/>
      <c r="O237" s="26"/>
      <c r="P237" s="16"/>
    </row>
    <row r="238" spans="13:16" x14ac:dyDescent="0.15">
      <c r="M238" s="11">
        <v>234</v>
      </c>
      <c r="N238" s="11"/>
      <c r="O238" s="26"/>
      <c r="P238" s="16"/>
    </row>
    <row r="239" spans="13:16" x14ac:dyDescent="0.15">
      <c r="M239" s="11">
        <v>235</v>
      </c>
      <c r="N239" s="11"/>
      <c r="O239" s="26"/>
      <c r="P239" s="16"/>
    </row>
    <row r="240" spans="13:16" x14ac:dyDescent="0.15">
      <c r="M240" s="11">
        <v>236</v>
      </c>
      <c r="N240" s="11"/>
      <c r="O240" s="26"/>
      <c r="P240" s="16"/>
    </row>
    <row r="241" spans="13:16" x14ac:dyDescent="0.15">
      <c r="M241" s="11">
        <v>237</v>
      </c>
      <c r="N241" s="11"/>
      <c r="O241" s="26"/>
      <c r="P241" s="16"/>
    </row>
    <row r="242" spans="13:16" x14ac:dyDescent="0.15">
      <c r="M242" s="11">
        <v>238</v>
      </c>
      <c r="N242" s="11"/>
      <c r="O242" s="26"/>
      <c r="P242" s="16"/>
    </row>
    <row r="243" spans="13:16" x14ac:dyDescent="0.15">
      <c r="M243" s="11">
        <v>239</v>
      </c>
      <c r="N243" s="11"/>
      <c r="O243" s="26"/>
      <c r="P243" s="16"/>
    </row>
    <row r="244" spans="13:16" x14ac:dyDescent="0.15">
      <c r="M244" s="11">
        <v>240</v>
      </c>
      <c r="N244" s="11"/>
      <c r="O244" s="26"/>
      <c r="P244" s="16"/>
    </row>
  </sheetData>
  <mergeCells count="1">
    <mergeCell ref="C42:D42"/>
  </mergeCells>
  <phoneticPr fontId="3"/>
  <dataValidations count="1">
    <dataValidation type="list" allowBlank="1" showInputMessage="1" showErrorMessage="1" sqref="N5:N244">
      <formula1>$C$5:$C$38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8"/>
  <sheetViews>
    <sheetView topLeftCell="A13" workbookViewId="0">
      <selection activeCell="D13" sqref="D13"/>
    </sheetView>
  </sheetViews>
  <sheetFormatPr defaultRowHeight="11.25" x14ac:dyDescent="0.15"/>
  <cols>
    <col min="1" max="1" width="4.75" style="2" customWidth="1"/>
    <col min="2" max="2" width="3.75" style="2" bestFit="1" customWidth="1"/>
    <col min="3" max="3" width="11.375" style="2" customWidth="1"/>
    <col min="4" max="4" width="13.625" style="2" customWidth="1"/>
    <col min="5" max="5" width="7.5" style="3" customWidth="1"/>
    <col min="6" max="6" width="4.625" style="3" customWidth="1"/>
    <col min="7" max="7" width="4.875" style="2" customWidth="1"/>
    <col min="8" max="8" width="7.5" style="3" customWidth="1"/>
    <col min="9" max="9" width="6.75" style="30" customWidth="1"/>
    <col min="10" max="10" width="6" style="3" customWidth="1"/>
    <col min="11" max="11" width="9" style="121"/>
    <col min="12" max="12" width="6.125" style="2" customWidth="1"/>
    <col min="13" max="13" width="4.5" style="2" bestFit="1" customWidth="1"/>
    <col min="14" max="14" width="11.5" style="2" customWidth="1"/>
    <col min="15" max="15" width="46.625" style="4" customWidth="1"/>
    <col min="16" max="16" width="7" style="5" customWidth="1"/>
    <col min="17" max="16384" width="9" style="2"/>
  </cols>
  <sheetData>
    <row r="1" spans="1:16" ht="21.75" customHeight="1" x14ac:dyDescent="0.15">
      <c r="A1" s="1" t="s">
        <v>497</v>
      </c>
      <c r="B1" s="1"/>
      <c r="D1" s="1"/>
    </row>
    <row r="2" spans="1:16" ht="9.75" customHeight="1" x14ac:dyDescent="0.15"/>
    <row r="3" spans="1:16" x14ac:dyDescent="0.15">
      <c r="B3" s="2" t="s">
        <v>0</v>
      </c>
      <c r="M3" s="2" t="s">
        <v>1</v>
      </c>
    </row>
    <row r="4" spans="1:16" x14ac:dyDescent="0.15">
      <c r="B4" s="6" t="s">
        <v>2</v>
      </c>
      <c r="C4" s="6" t="s">
        <v>3</v>
      </c>
      <c r="D4" s="6" t="s">
        <v>4</v>
      </c>
      <c r="E4" s="7" t="s">
        <v>5</v>
      </c>
      <c r="F4" s="7" t="s">
        <v>6</v>
      </c>
      <c r="G4" s="6" t="s">
        <v>7</v>
      </c>
      <c r="H4" s="7" t="s">
        <v>8</v>
      </c>
      <c r="I4" s="31" t="s">
        <v>9</v>
      </c>
      <c r="J4" s="7" t="s">
        <v>10</v>
      </c>
      <c r="K4" s="122" t="s">
        <v>11</v>
      </c>
      <c r="M4" s="6" t="s">
        <v>2</v>
      </c>
      <c r="N4" s="8" t="s">
        <v>3</v>
      </c>
      <c r="O4" s="9" t="s">
        <v>14</v>
      </c>
      <c r="P4" s="10" t="s">
        <v>15</v>
      </c>
    </row>
    <row r="5" spans="1:16" x14ac:dyDescent="0.15">
      <c r="B5" s="11">
        <v>1</v>
      </c>
      <c r="C5" s="12" t="s">
        <v>18</v>
      </c>
      <c r="D5" s="12"/>
      <c r="E5" s="13">
        <v>2500</v>
      </c>
      <c r="F5" s="14"/>
      <c r="G5" s="12">
        <f t="shared" ref="G5:G42" si="0">COUNTIF(N:N,C5)</f>
        <v>0</v>
      </c>
      <c r="H5" s="15">
        <f t="shared" ref="H5:H42" si="1">E5*G5</f>
        <v>0</v>
      </c>
      <c r="I5" s="32" t="s">
        <v>686</v>
      </c>
      <c r="J5" s="15"/>
      <c r="K5" s="123" t="s">
        <v>686</v>
      </c>
      <c r="M5" s="11">
        <v>1</v>
      </c>
      <c r="N5" s="11" t="s">
        <v>19</v>
      </c>
      <c r="O5" s="11" t="s">
        <v>470</v>
      </c>
      <c r="P5" s="16" t="s">
        <v>471</v>
      </c>
    </row>
    <row r="6" spans="1:16" x14ac:dyDescent="0.15">
      <c r="A6" s="2" t="s">
        <v>569</v>
      </c>
      <c r="B6" s="11">
        <v>2</v>
      </c>
      <c r="C6" s="12" t="s">
        <v>19</v>
      </c>
      <c r="D6" s="12"/>
      <c r="E6" s="13">
        <v>2000</v>
      </c>
      <c r="F6" s="14"/>
      <c r="G6" s="12">
        <f t="shared" si="0"/>
        <v>8</v>
      </c>
      <c r="H6" s="15">
        <f t="shared" si="1"/>
        <v>16000</v>
      </c>
      <c r="I6" s="32">
        <v>10436</v>
      </c>
      <c r="J6" s="15"/>
      <c r="K6" s="123">
        <v>389</v>
      </c>
      <c r="M6" s="11">
        <v>2</v>
      </c>
      <c r="N6" s="11" t="s">
        <v>185</v>
      </c>
      <c r="O6" s="11" t="s">
        <v>482</v>
      </c>
      <c r="P6" s="16" t="s">
        <v>471</v>
      </c>
    </row>
    <row r="7" spans="1:16" x14ac:dyDescent="0.15">
      <c r="A7" s="2" t="s">
        <v>569</v>
      </c>
      <c r="B7" s="11">
        <v>3</v>
      </c>
      <c r="C7" s="12" t="s">
        <v>20</v>
      </c>
      <c r="D7" s="12"/>
      <c r="E7" s="13">
        <v>2000</v>
      </c>
      <c r="F7" s="14"/>
      <c r="G7" s="12">
        <f t="shared" si="0"/>
        <v>9</v>
      </c>
      <c r="H7" s="15">
        <f t="shared" si="1"/>
        <v>18000</v>
      </c>
      <c r="I7" s="32">
        <v>10438</v>
      </c>
      <c r="J7" s="15"/>
      <c r="K7" s="123">
        <v>387</v>
      </c>
      <c r="M7" s="11">
        <v>3</v>
      </c>
      <c r="N7" s="11" t="s">
        <v>20</v>
      </c>
      <c r="O7" s="11" t="s">
        <v>488</v>
      </c>
      <c r="P7" s="16" t="s">
        <v>471</v>
      </c>
    </row>
    <row r="8" spans="1:16" x14ac:dyDescent="0.15">
      <c r="B8" s="11">
        <v>4</v>
      </c>
      <c r="C8" s="12" t="s">
        <v>21</v>
      </c>
      <c r="D8" s="12"/>
      <c r="E8" s="13">
        <v>2000</v>
      </c>
      <c r="F8" s="14"/>
      <c r="G8" s="12">
        <f t="shared" si="0"/>
        <v>3</v>
      </c>
      <c r="H8" s="15">
        <f t="shared" si="1"/>
        <v>6000</v>
      </c>
      <c r="I8" s="32">
        <v>10439</v>
      </c>
      <c r="J8" s="15"/>
      <c r="K8" s="123">
        <v>460</v>
      </c>
      <c r="M8" s="11">
        <v>4</v>
      </c>
      <c r="N8" s="11" t="s">
        <v>33</v>
      </c>
      <c r="O8" s="11" t="s">
        <v>495</v>
      </c>
      <c r="P8" s="16" t="s">
        <v>496</v>
      </c>
    </row>
    <row r="9" spans="1:16" x14ac:dyDescent="0.15">
      <c r="B9" s="115">
        <v>5</v>
      </c>
      <c r="C9" s="115" t="s">
        <v>22</v>
      </c>
      <c r="D9" s="115"/>
      <c r="E9" s="116">
        <v>4000</v>
      </c>
      <c r="F9" s="117"/>
      <c r="G9" s="115">
        <f t="shared" si="0"/>
        <v>5</v>
      </c>
      <c r="H9" s="116">
        <f t="shared" si="1"/>
        <v>20000</v>
      </c>
      <c r="I9" s="118">
        <v>10440</v>
      </c>
      <c r="J9" s="116"/>
      <c r="K9" s="125"/>
      <c r="M9" s="11">
        <v>5</v>
      </c>
      <c r="N9" s="11" t="s">
        <v>503</v>
      </c>
      <c r="O9" s="11" t="s">
        <v>502</v>
      </c>
      <c r="P9" s="16" t="s">
        <v>504</v>
      </c>
    </row>
    <row r="10" spans="1:16" x14ac:dyDescent="0.15">
      <c r="B10" s="11">
        <v>6</v>
      </c>
      <c r="C10" s="12" t="s">
        <v>23</v>
      </c>
      <c r="D10" s="12"/>
      <c r="E10" s="13">
        <v>5000</v>
      </c>
      <c r="F10" s="14"/>
      <c r="G10" s="12">
        <f t="shared" si="0"/>
        <v>3</v>
      </c>
      <c r="H10" s="15">
        <f t="shared" si="1"/>
        <v>15000</v>
      </c>
      <c r="I10" s="32">
        <v>10441</v>
      </c>
      <c r="J10" s="15"/>
      <c r="K10" s="123">
        <v>392</v>
      </c>
      <c r="M10" s="11">
        <v>6</v>
      </c>
      <c r="N10" s="11" t="s">
        <v>505</v>
      </c>
      <c r="O10" s="11" t="s">
        <v>506</v>
      </c>
      <c r="P10" s="16" t="s">
        <v>504</v>
      </c>
    </row>
    <row r="11" spans="1:16" x14ac:dyDescent="0.15">
      <c r="B11" s="11">
        <v>7</v>
      </c>
      <c r="C11" s="12" t="s">
        <v>24</v>
      </c>
      <c r="D11" s="12"/>
      <c r="E11" s="13">
        <v>3000</v>
      </c>
      <c r="F11" s="14"/>
      <c r="G11" s="12">
        <f t="shared" si="0"/>
        <v>2</v>
      </c>
      <c r="H11" s="15">
        <f t="shared" si="1"/>
        <v>6000</v>
      </c>
      <c r="I11" s="32">
        <v>10442</v>
      </c>
      <c r="J11" s="15"/>
      <c r="K11" s="123">
        <v>391</v>
      </c>
      <c r="M11" s="11">
        <v>7</v>
      </c>
      <c r="N11" s="11" t="s">
        <v>508</v>
      </c>
      <c r="O11" s="11" t="s">
        <v>507</v>
      </c>
      <c r="P11" s="16" t="s">
        <v>504</v>
      </c>
    </row>
    <row r="12" spans="1:16" x14ac:dyDescent="0.15">
      <c r="B12" s="11">
        <v>8</v>
      </c>
      <c r="C12" s="12" t="s">
        <v>25</v>
      </c>
      <c r="D12" s="12"/>
      <c r="E12" s="13">
        <v>5000</v>
      </c>
      <c r="F12" s="14"/>
      <c r="G12" s="12">
        <f t="shared" si="0"/>
        <v>4</v>
      </c>
      <c r="H12" s="15">
        <f t="shared" si="1"/>
        <v>20000</v>
      </c>
      <c r="I12" s="32">
        <v>10444</v>
      </c>
      <c r="J12" s="15"/>
      <c r="K12" s="123">
        <v>378</v>
      </c>
      <c r="M12" s="11">
        <v>8</v>
      </c>
      <c r="N12" s="11" t="s">
        <v>510</v>
      </c>
      <c r="O12" s="11" t="s">
        <v>509</v>
      </c>
      <c r="P12" s="16" t="s">
        <v>504</v>
      </c>
    </row>
    <row r="13" spans="1:16" x14ac:dyDescent="0.15">
      <c r="B13" s="11">
        <v>9</v>
      </c>
      <c r="C13" s="12" t="s">
        <v>26</v>
      </c>
      <c r="D13" s="12"/>
      <c r="E13" s="13">
        <v>3500</v>
      </c>
      <c r="F13" s="14"/>
      <c r="G13" s="12">
        <f t="shared" si="0"/>
        <v>0</v>
      </c>
      <c r="H13" s="15">
        <f t="shared" si="1"/>
        <v>0</v>
      </c>
      <c r="I13" s="32" t="s">
        <v>283</v>
      </c>
      <c r="J13" s="15"/>
      <c r="K13" s="123" t="s">
        <v>762</v>
      </c>
      <c r="M13" s="11">
        <v>9</v>
      </c>
      <c r="N13" s="11" t="s">
        <v>512</v>
      </c>
      <c r="O13" s="11" t="s">
        <v>511</v>
      </c>
      <c r="P13" s="16" t="s">
        <v>504</v>
      </c>
    </row>
    <row r="14" spans="1:16" x14ac:dyDescent="0.15">
      <c r="B14" s="11">
        <v>10</v>
      </c>
      <c r="C14" s="12" t="s">
        <v>27</v>
      </c>
      <c r="D14" s="12"/>
      <c r="E14" s="13">
        <v>3000</v>
      </c>
      <c r="F14" s="14"/>
      <c r="G14" s="12">
        <f t="shared" si="0"/>
        <v>6</v>
      </c>
      <c r="H14" s="15">
        <f t="shared" si="1"/>
        <v>18000</v>
      </c>
      <c r="I14" s="32">
        <v>10455</v>
      </c>
      <c r="J14" s="15"/>
      <c r="K14" s="123">
        <v>381</v>
      </c>
      <c r="M14" s="11">
        <v>10</v>
      </c>
      <c r="N14" s="11" t="s">
        <v>19</v>
      </c>
      <c r="O14" s="11" t="s">
        <v>513</v>
      </c>
      <c r="P14" s="16" t="s">
        <v>504</v>
      </c>
    </row>
    <row r="15" spans="1:16" x14ac:dyDescent="0.15">
      <c r="B15" s="11">
        <v>11</v>
      </c>
      <c r="C15" s="12" t="s">
        <v>28</v>
      </c>
      <c r="D15" s="12"/>
      <c r="E15" s="13">
        <v>4000</v>
      </c>
      <c r="F15" s="14"/>
      <c r="G15" s="12">
        <f t="shared" si="0"/>
        <v>2</v>
      </c>
      <c r="H15" s="15">
        <f t="shared" si="1"/>
        <v>8000</v>
      </c>
      <c r="I15" s="32">
        <v>10446</v>
      </c>
      <c r="J15" s="15"/>
      <c r="K15" s="123">
        <v>390</v>
      </c>
      <c r="M15" s="11">
        <v>11</v>
      </c>
      <c r="N15" s="11" t="s">
        <v>523</v>
      </c>
      <c r="O15" s="11" t="s">
        <v>524</v>
      </c>
      <c r="P15" s="16" t="s">
        <v>525</v>
      </c>
    </row>
    <row r="16" spans="1:16" x14ac:dyDescent="0.15">
      <c r="B16" s="11">
        <v>12</v>
      </c>
      <c r="C16" s="12" t="s">
        <v>29</v>
      </c>
      <c r="D16" s="12"/>
      <c r="E16" s="13">
        <v>4000</v>
      </c>
      <c r="F16" s="14"/>
      <c r="G16" s="12">
        <f t="shared" si="0"/>
        <v>0</v>
      </c>
      <c r="H16" s="15">
        <f t="shared" si="1"/>
        <v>0</v>
      </c>
      <c r="I16" s="32" t="s">
        <v>283</v>
      </c>
      <c r="J16" s="15"/>
      <c r="K16" s="123" t="s">
        <v>761</v>
      </c>
      <c r="M16" s="11">
        <v>12</v>
      </c>
      <c r="N16" s="11" t="s">
        <v>527</v>
      </c>
      <c r="O16" s="11" t="s">
        <v>526</v>
      </c>
      <c r="P16" s="16" t="s">
        <v>525</v>
      </c>
    </row>
    <row r="17" spans="1:16" x14ac:dyDescent="0.15">
      <c r="B17" s="11">
        <v>13</v>
      </c>
      <c r="C17" s="12" t="s">
        <v>30</v>
      </c>
      <c r="D17" s="12"/>
      <c r="E17" s="13">
        <v>4000</v>
      </c>
      <c r="F17" s="14"/>
      <c r="G17" s="12">
        <f t="shared" si="0"/>
        <v>0</v>
      </c>
      <c r="H17" s="15">
        <f t="shared" si="1"/>
        <v>0</v>
      </c>
      <c r="I17" s="32" t="s">
        <v>283</v>
      </c>
      <c r="J17" s="15"/>
      <c r="K17" s="123" t="s">
        <v>761</v>
      </c>
      <c r="M17" s="11">
        <v>13</v>
      </c>
      <c r="N17" s="11" t="s">
        <v>529</v>
      </c>
      <c r="O17" s="11" t="s">
        <v>528</v>
      </c>
      <c r="P17" s="16" t="s">
        <v>525</v>
      </c>
    </row>
    <row r="18" spans="1:16" x14ac:dyDescent="0.15">
      <c r="B18" s="11">
        <v>14</v>
      </c>
      <c r="C18" s="12" t="s">
        <v>31</v>
      </c>
      <c r="D18" s="12"/>
      <c r="E18" s="13">
        <v>5000</v>
      </c>
      <c r="F18" s="14"/>
      <c r="G18" s="12">
        <f t="shared" si="0"/>
        <v>1</v>
      </c>
      <c r="H18" s="15">
        <f t="shared" si="1"/>
        <v>5000</v>
      </c>
      <c r="I18" s="32">
        <v>10447</v>
      </c>
      <c r="J18" s="15"/>
      <c r="K18" s="123">
        <v>383</v>
      </c>
      <c r="M18" s="11">
        <v>14</v>
      </c>
      <c r="N18" s="11" t="s">
        <v>530</v>
      </c>
      <c r="O18" s="11" t="s">
        <v>531</v>
      </c>
      <c r="P18" s="16" t="s">
        <v>525</v>
      </c>
    </row>
    <row r="19" spans="1:16" x14ac:dyDescent="0.15">
      <c r="B19" s="11">
        <v>15</v>
      </c>
      <c r="C19" s="12" t="s">
        <v>32</v>
      </c>
      <c r="D19" s="12"/>
      <c r="E19" s="13">
        <v>3000</v>
      </c>
      <c r="F19" s="14"/>
      <c r="G19" s="12">
        <f t="shared" si="0"/>
        <v>0</v>
      </c>
      <c r="H19" s="15">
        <f t="shared" si="1"/>
        <v>0</v>
      </c>
      <c r="I19" s="32" t="s">
        <v>283</v>
      </c>
      <c r="J19" s="15"/>
      <c r="K19" s="123" t="s">
        <v>761</v>
      </c>
      <c r="M19" s="11">
        <v>15</v>
      </c>
      <c r="N19" s="11" t="s">
        <v>22</v>
      </c>
      <c r="O19" s="11" t="s">
        <v>532</v>
      </c>
      <c r="P19" s="16" t="s">
        <v>525</v>
      </c>
    </row>
    <row r="20" spans="1:16" x14ac:dyDescent="0.15">
      <c r="B20" s="11">
        <v>16</v>
      </c>
      <c r="C20" s="12" t="s">
        <v>33</v>
      </c>
      <c r="D20" s="12"/>
      <c r="E20" s="13">
        <v>5000</v>
      </c>
      <c r="F20" s="14"/>
      <c r="G20" s="12">
        <f t="shared" si="0"/>
        <v>4</v>
      </c>
      <c r="H20" s="15">
        <f t="shared" si="1"/>
        <v>20000</v>
      </c>
      <c r="I20" s="32">
        <v>10448</v>
      </c>
      <c r="J20" s="15"/>
      <c r="K20" s="123">
        <v>429</v>
      </c>
      <c r="M20" s="11">
        <v>16</v>
      </c>
      <c r="N20" s="11" t="s">
        <v>538</v>
      </c>
      <c r="O20" s="11" t="s">
        <v>539</v>
      </c>
      <c r="P20" s="16" t="s">
        <v>540</v>
      </c>
    </row>
    <row r="21" spans="1:16" ht="13.5" customHeight="1" x14ac:dyDescent="0.15">
      <c r="A21" s="2" t="s">
        <v>569</v>
      </c>
      <c r="B21" s="11">
        <v>17</v>
      </c>
      <c r="C21" s="12" t="s">
        <v>35</v>
      </c>
      <c r="D21" s="12"/>
      <c r="E21" s="13">
        <v>3500</v>
      </c>
      <c r="F21" s="14"/>
      <c r="G21" s="12">
        <f t="shared" si="0"/>
        <v>3</v>
      </c>
      <c r="H21" s="15">
        <f t="shared" si="1"/>
        <v>10500</v>
      </c>
      <c r="I21" s="32">
        <v>10449</v>
      </c>
      <c r="J21" s="15"/>
      <c r="K21" s="123">
        <v>379</v>
      </c>
      <c r="M21" s="11">
        <v>17</v>
      </c>
      <c r="N21" s="11" t="s">
        <v>542</v>
      </c>
      <c r="O21" s="11" t="s">
        <v>541</v>
      </c>
      <c r="P21" s="16" t="s">
        <v>540</v>
      </c>
    </row>
    <row r="22" spans="1:16" x14ac:dyDescent="0.15">
      <c r="B22" s="11">
        <v>18</v>
      </c>
      <c r="C22" s="12" t="s">
        <v>34</v>
      </c>
      <c r="D22" s="12"/>
      <c r="E22" s="13">
        <v>3000</v>
      </c>
      <c r="F22" s="14"/>
      <c r="G22" s="12">
        <f t="shared" si="0"/>
        <v>3</v>
      </c>
      <c r="H22" s="15">
        <f t="shared" si="1"/>
        <v>9000</v>
      </c>
      <c r="I22" s="32">
        <v>10450</v>
      </c>
      <c r="J22" s="15"/>
      <c r="K22" s="123">
        <v>385</v>
      </c>
      <c r="M22" s="11">
        <v>18</v>
      </c>
      <c r="N22" s="11" t="s">
        <v>543</v>
      </c>
      <c r="O22" s="11" t="s">
        <v>544</v>
      </c>
      <c r="P22" s="16" t="s">
        <v>540</v>
      </c>
    </row>
    <row r="23" spans="1:16" s="18" customFormat="1" x14ac:dyDescent="0.15">
      <c r="B23" s="11">
        <v>19</v>
      </c>
      <c r="C23" s="12" t="s">
        <v>36</v>
      </c>
      <c r="D23" s="12"/>
      <c r="E23" s="13">
        <v>3000</v>
      </c>
      <c r="F23" s="14"/>
      <c r="G23" s="12">
        <f t="shared" si="0"/>
        <v>0</v>
      </c>
      <c r="H23" s="17">
        <f t="shared" si="1"/>
        <v>0</v>
      </c>
      <c r="I23" s="32" t="s">
        <v>283</v>
      </c>
      <c r="J23" s="17"/>
      <c r="K23" s="124" t="s">
        <v>761</v>
      </c>
      <c r="M23" s="11">
        <v>19</v>
      </c>
      <c r="N23" s="11" t="s">
        <v>545</v>
      </c>
      <c r="O23" s="11" t="s">
        <v>546</v>
      </c>
      <c r="P23" s="16" t="s">
        <v>540</v>
      </c>
    </row>
    <row r="24" spans="1:16" x14ac:dyDescent="0.15">
      <c r="B24" s="11">
        <v>20</v>
      </c>
      <c r="C24" s="12" t="s">
        <v>43</v>
      </c>
      <c r="D24" s="12"/>
      <c r="E24" s="13">
        <v>3000</v>
      </c>
      <c r="F24" s="14"/>
      <c r="G24" s="12">
        <f t="shared" si="0"/>
        <v>5</v>
      </c>
      <c r="H24" s="15">
        <f t="shared" si="1"/>
        <v>15000</v>
      </c>
      <c r="I24" s="32" t="s">
        <v>283</v>
      </c>
      <c r="J24" s="15"/>
      <c r="K24" s="124" t="s">
        <v>761</v>
      </c>
      <c r="M24" s="11">
        <v>20</v>
      </c>
      <c r="N24" s="11" t="s">
        <v>548</v>
      </c>
      <c r="O24" s="11" t="s">
        <v>547</v>
      </c>
      <c r="P24" s="16" t="s">
        <v>540</v>
      </c>
    </row>
    <row r="25" spans="1:16" x14ac:dyDescent="0.15">
      <c r="B25" s="11">
        <v>21</v>
      </c>
      <c r="C25" s="12" t="s">
        <v>44</v>
      </c>
      <c r="D25" s="12"/>
      <c r="E25" s="13">
        <v>3000</v>
      </c>
      <c r="F25" s="14"/>
      <c r="G25" s="12">
        <f t="shared" si="0"/>
        <v>3</v>
      </c>
      <c r="H25" s="15">
        <f t="shared" si="1"/>
        <v>9000</v>
      </c>
      <c r="I25" s="32" t="s">
        <v>283</v>
      </c>
      <c r="J25" s="15"/>
      <c r="K25" s="124" t="s">
        <v>761</v>
      </c>
      <c r="M25" s="11">
        <v>21</v>
      </c>
      <c r="N25" s="11" t="s">
        <v>545</v>
      </c>
      <c r="O25" s="11" t="s">
        <v>550</v>
      </c>
      <c r="P25" s="16" t="s">
        <v>540</v>
      </c>
    </row>
    <row r="26" spans="1:16" x14ac:dyDescent="0.15">
      <c r="B26" s="11">
        <v>22</v>
      </c>
      <c r="C26" s="12" t="s">
        <v>45</v>
      </c>
      <c r="D26" s="12"/>
      <c r="E26" s="13">
        <v>3000</v>
      </c>
      <c r="F26" s="14"/>
      <c r="G26" s="12">
        <f t="shared" si="0"/>
        <v>1</v>
      </c>
      <c r="H26" s="15">
        <f t="shared" si="1"/>
        <v>3000</v>
      </c>
      <c r="I26" s="32" t="s">
        <v>283</v>
      </c>
      <c r="J26" s="15"/>
      <c r="K26" s="124" t="s">
        <v>761</v>
      </c>
      <c r="M26" s="11">
        <v>22</v>
      </c>
      <c r="N26" s="11" t="s">
        <v>554</v>
      </c>
      <c r="O26" s="11" t="s">
        <v>557</v>
      </c>
      <c r="P26" s="16" t="s">
        <v>556</v>
      </c>
    </row>
    <row r="27" spans="1:16" x14ac:dyDescent="0.15">
      <c r="B27" s="11">
        <v>23</v>
      </c>
      <c r="C27" s="12" t="s">
        <v>74</v>
      </c>
      <c r="D27" s="12" t="s">
        <v>86</v>
      </c>
      <c r="E27" s="13">
        <v>3000</v>
      </c>
      <c r="F27" s="14"/>
      <c r="G27" s="12">
        <f t="shared" si="0"/>
        <v>1</v>
      </c>
      <c r="H27" s="15">
        <f t="shared" si="1"/>
        <v>3000</v>
      </c>
      <c r="I27" s="32">
        <v>10451</v>
      </c>
      <c r="J27" s="15"/>
      <c r="K27" s="123">
        <v>386</v>
      </c>
      <c r="M27" s="11">
        <v>23</v>
      </c>
      <c r="N27" s="11" t="s">
        <v>22</v>
      </c>
      <c r="O27" s="11" t="s">
        <v>558</v>
      </c>
      <c r="P27" s="16" t="s">
        <v>556</v>
      </c>
    </row>
    <row r="28" spans="1:16" x14ac:dyDescent="0.15">
      <c r="B28" s="11">
        <v>24</v>
      </c>
      <c r="C28" s="12" t="s">
        <v>83</v>
      </c>
      <c r="D28" s="12" t="s">
        <v>85</v>
      </c>
      <c r="E28" s="13">
        <v>3000</v>
      </c>
      <c r="F28" s="14"/>
      <c r="G28" s="12">
        <f t="shared" si="0"/>
        <v>3</v>
      </c>
      <c r="H28" s="15">
        <f t="shared" si="1"/>
        <v>9000</v>
      </c>
      <c r="I28" s="32">
        <v>10452</v>
      </c>
      <c r="J28" s="15"/>
      <c r="K28" s="123">
        <v>430</v>
      </c>
      <c r="M28" s="11">
        <v>24</v>
      </c>
      <c r="N28" s="11" t="s">
        <v>20</v>
      </c>
      <c r="O28" s="11" t="s">
        <v>559</v>
      </c>
      <c r="P28" s="16" t="s">
        <v>556</v>
      </c>
    </row>
    <row r="29" spans="1:16" x14ac:dyDescent="0.15">
      <c r="B29" s="11">
        <v>25</v>
      </c>
      <c r="C29" s="12" t="s">
        <v>185</v>
      </c>
      <c r="D29" s="12" t="s">
        <v>187</v>
      </c>
      <c r="E29" s="13">
        <v>3000</v>
      </c>
      <c r="F29" s="14"/>
      <c r="G29" s="12">
        <f t="shared" si="0"/>
        <v>2</v>
      </c>
      <c r="H29" s="15">
        <f t="shared" si="1"/>
        <v>6000</v>
      </c>
      <c r="I29" s="32">
        <v>10453</v>
      </c>
      <c r="J29" s="15"/>
      <c r="K29" s="123">
        <v>384</v>
      </c>
      <c r="M29" s="11">
        <v>25</v>
      </c>
      <c r="N29" s="11" t="s">
        <v>561</v>
      </c>
      <c r="O29" s="11" t="s">
        <v>560</v>
      </c>
      <c r="P29" s="16" t="s">
        <v>556</v>
      </c>
    </row>
    <row r="30" spans="1:16" x14ac:dyDescent="0.15">
      <c r="B30" s="11">
        <v>26</v>
      </c>
      <c r="C30" s="12" t="s">
        <v>555</v>
      </c>
      <c r="D30" s="12" t="s">
        <v>882</v>
      </c>
      <c r="E30" s="13">
        <v>3000</v>
      </c>
      <c r="F30" s="14"/>
      <c r="G30" s="12">
        <f t="shared" si="0"/>
        <v>3</v>
      </c>
      <c r="H30" s="13">
        <f t="shared" si="1"/>
        <v>9000</v>
      </c>
      <c r="I30" s="32">
        <v>10454</v>
      </c>
      <c r="J30" s="15"/>
      <c r="K30" s="123">
        <v>494</v>
      </c>
      <c r="M30" s="11">
        <v>26</v>
      </c>
      <c r="N30" s="11" t="s">
        <v>572</v>
      </c>
      <c r="O30" s="11" t="s">
        <v>571</v>
      </c>
      <c r="P30" s="16" t="s">
        <v>573</v>
      </c>
    </row>
    <row r="31" spans="1:16" x14ac:dyDescent="0.15">
      <c r="B31" s="115">
        <v>27</v>
      </c>
      <c r="C31" s="115" t="s">
        <v>279</v>
      </c>
      <c r="D31" s="115" t="s">
        <v>703</v>
      </c>
      <c r="E31" s="116">
        <v>3000</v>
      </c>
      <c r="F31" s="117"/>
      <c r="G31" s="115">
        <f t="shared" si="0"/>
        <v>2</v>
      </c>
      <c r="H31" s="116">
        <f t="shared" si="1"/>
        <v>6000</v>
      </c>
      <c r="I31" s="118">
        <v>10458</v>
      </c>
      <c r="J31" s="116"/>
      <c r="K31" s="125"/>
      <c r="M31" s="11">
        <v>27</v>
      </c>
      <c r="N31" s="11" t="s">
        <v>575</v>
      </c>
      <c r="O31" s="11" t="s">
        <v>574</v>
      </c>
      <c r="P31" s="16" t="s">
        <v>573</v>
      </c>
    </row>
    <row r="32" spans="1:16" x14ac:dyDescent="0.15">
      <c r="B32" s="11">
        <v>28</v>
      </c>
      <c r="C32" s="12" t="s">
        <v>205</v>
      </c>
      <c r="D32" s="12"/>
      <c r="E32" s="13">
        <v>4000</v>
      </c>
      <c r="F32" s="14"/>
      <c r="G32" s="12">
        <f t="shared" si="0"/>
        <v>2</v>
      </c>
      <c r="H32" s="15">
        <f t="shared" si="1"/>
        <v>8000</v>
      </c>
      <c r="I32" s="32">
        <v>10502</v>
      </c>
      <c r="J32" s="15"/>
      <c r="K32" s="123">
        <v>462</v>
      </c>
      <c r="M32" s="11">
        <v>28</v>
      </c>
      <c r="N32" s="11" t="s">
        <v>575</v>
      </c>
      <c r="O32" s="11" t="s">
        <v>576</v>
      </c>
      <c r="P32" s="16" t="s">
        <v>573</v>
      </c>
    </row>
    <row r="33" spans="2:16" x14ac:dyDescent="0.15">
      <c r="B33" s="11">
        <v>29</v>
      </c>
      <c r="C33" s="12" t="s">
        <v>331</v>
      </c>
      <c r="D33" s="12" t="s">
        <v>499</v>
      </c>
      <c r="E33" s="13">
        <v>3000</v>
      </c>
      <c r="F33" s="14"/>
      <c r="G33" s="12">
        <f t="shared" si="0"/>
        <v>0</v>
      </c>
      <c r="H33" s="37">
        <f t="shared" si="1"/>
        <v>0</v>
      </c>
      <c r="I33" s="32" t="s">
        <v>283</v>
      </c>
      <c r="J33" s="15"/>
      <c r="K33" s="123" t="s">
        <v>762</v>
      </c>
      <c r="M33" s="11">
        <v>29</v>
      </c>
      <c r="N33" s="11" t="s">
        <v>578</v>
      </c>
      <c r="O33" s="11" t="s">
        <v>577</v>
      </c>
      <c r="P33" s="16" t="s">
        <v>573</v>
      </c>
    </row>
    <row r="34" spans="2:16" x14ac:dyDescent="0.15">
      <c r="B34" s="11">
        <v>30</v>
      </c>
      <c r="C34" s="12" t="s">
        <v>351</v>
      </c>
      <c r="D34" s="12"/>
      <c r="E34" s="13">
        <v>3000</v>
      </c>
      <c r="F34" s="14"/>
      <c r="G34" s="12">
        <f t="shared" si="0"/>
        <v>2</v>
      </c>
      <c r="H34" s="37">
        <f t="shared" si="1"/>
        <v>6000</v>
      </c>
      <c r="I34" s="32">
        <v>10501</v>
      </c>
      <c r="J34" s="15"/>
      <c r="K34" s="123">
        <v>432</v>
      </c>
      <c r="M34" s="11">
        <v>30</v>
      </c>
      <c r="N34" s="11" t="s">
        <v>20</v>
      </c>
      <c r="O34" s="11" t="s">
        <v>579</v>
      </c>
      <c r="P34" s="16" t="s">
        <v>573</v>
      </c>
    </row>
    <row r="35" spans="2:16" x14ac:dyDescent="0.15">
      <c r="B35" s="11">
        <v>31</v>
      </c>
      <c r="C35" s="12" t="s">
        <v>323</v>
      </c>
      <c r="D35" s="12"/>
      <c r="E35" s="13">
        <v>3000</v>
      </c>
      <c r="F35" s="14"/>
      <c r="G35" s="12">
        <f t="shared" si="0"/>
        <v>1</v>
      </c>
      <c r="H35" s="37">
        <f t="shared" si="1"/>
        <v>3000</v>
      </c>
      <c r="I35" s="32">
        <v>10455</v>
      </c>
      <c r="J35" s="15"/>
      <c r="K35" s="123">
        <v>493</v>
      </c>
      <c r="M35" s="11">
        <v>31</v>
      </c>
      <c r="N35" s="11" t="s">
        <v>581</v>
      </c>
      <c r="O35" s="11" t="s">
        <v>580</v>
      </c>
      <c r="P35" s="16" t="s">
        <v>582</v>
      </c>
    </row>
    <row r="36" spans="2:16" x14ac:dyDescent="0.15">
      <c r="B36" s="11">
        <v>32</v>
      </c>
      <c r="C36" s="12" t="s">
        <v>362</v>
      </c>
      <c r="D36" s="12"/>
      <c r="E36" s="13">
        <v>3000</v>
      </c>
      <c r="F36" s="14"/>
      <c r="G36" s="12">
        <f t="shared" si="0"/>
        <v>2</v>
      </c>
      <c r="H36" s="37">
        <f t="shared" si="1"/>
        <v>6000</v>
      </c>
      <c r="I36" s="32">
        <v>10456</v>
      </c>
      <c r="J36" s="15"/>
      <c r="K36" s="123">
        <v>477</v>
      </c>
      <c r="M36" s="11">
        <v>32</v>
      </c>
      <c r="N36" s="11" t="s">
        <v>583</v>
      </c>
      <c r="O36" s="11" t="s">
        <v>584</v>
      </c>
      <c r="P36" s="16" t="s">
        <v>582</v>
      </c>
    </row>
    <row r="37" spans="2:16" x14ac:dyDescent="0.15">
      <c r="B37" s="11"/>
      <c r="C37" s="12" t="s">
        <v>665</v>
      </c>
      <c r="D37" s="12"/>
      <c r="E37" s="13">
        <v>3000</v>
      </c>
      <c r="F37" s="14"/>
      <c r="G37" s="12">
        <f t="shared" si="0"/>
        <v>2</v>
      </c>
      <c r="H37" s="37">
        <f t="shared" si="1"/>
        <v>6000</v>
      </c>
      <c r="I37" s="32">
        <v>10507</v>
      </c>
      <c r="J37" s="15"/>
      <c r="K37" s="123">
        <v>461</v>
      </c>
      <c r="M37" s="11">
        <v>33</v>
      </c>
      <c r="N37" s="11" t="s">
        <v>87</v>
      </c>
      <c r="O37" s="11" t="s">
        <v>687</v>
      </c>
      <c r="P37" s="16" t="s">
        <v>688</v>
      </c>
    </row>
    <row r="38" spans="2:16" x14ac:dyDescent="0.15">
      <c r="B38" s="11"/>
      <c r="C38" s="12" t="s">
        <v>575</v>
      </c>
      <c r="D38" s="12"/>
      <c r="E38" s="13">
        <v>4000</v>
      </c>
      <c r="F38" s="14"/>
      <c r="G38" s="12">
        <f t="shared" si="0"/>
        <v>2</v>
      </c>
      <c r="H38" s="37">
        <f>E38*G38</f>
        <v>8000</v>
      </c>
      <c r="I38" s="32">
        <v>10511</v>
      </c>
      <c r="J38" s="15"/>
      <c r="K38" s="123">
        <v>465</v>
      </c>
      <c r="M38" s="11">
        <v>34</v>
      </c>
      <c r="N38" s="11" t="s">
        <v>589</v>
      </c>
      <c r="O38" s="11" t="s">
        <v>587</v>
      </c>
      <c r="P38" s="16" t="s">
        <v>590</v>
      </c>
    </row>
    <row r="39" spans="2:16" x14ac:dyDescent="0.15">
      <c r="B39" s="11"/>
      <c r="C39" s="12" t="s">
        <v>45</v>
      </c>
      <c r="D39" s="12"/>
      <c r="E39" s="13">
        <v>3000</v>
      </c>
      <c r="F39" s="14"/>
      <c r="G39" s="12">
        <f t="shared" si="0"/>
        <v>1</v>
      </c>
      <c r="H39" s="37">
        <f t="shared" ref="H39:H40" si="2">E39*G39</f>
        <v>3000</v>
      </c>
      <c r="I39" s="32" t="s">
        <v>689</v>
      </c>
      <c r="J39" s="15"/>
      <c r="K39" s="123" t="s">
        <v>762</v>
      </c>
      <c r="M39" s="11">
        <v>35</v>
      </c>
      <c r="N39" s="11" t="s">
        <v>27</v>
      </c>
      <c r="O39" s="11" t="s">
        <v>591</v>
      </c>
      <c r="P39" s="16" t="s">
        <v>590</v>
      </c>
    </row>
    <row r="40" spans="2:16" x14ac:dyDescent="0.15">
      <c r="B40" s="11"/>
      <c r="C40" s="12" t="s">
        <v>611</v>
      </c>
      <c r="D40" s="12" t="s">
        <v>883</v>
      </c>
      <c r="E40" s="13">
        <v>3000</v>
      </c>
      <c r="F40" s="14"/>
      <c r="G40" s="12">
        <f t="shared" si="0"/>
        <v>5</v>
      </c>
      <c r="H40" s="37">
        <f t="shared" si="2"/>
        <v>15000</v>
      </c>
      <c r="I40" s="32">
        <v>10506</v>
      </c>
      <c r="J40" s="15"/>
      <c r="K40" s="123">
        <v>497</v>
      </c>
      <c r="M40" s="11">
        <v>36</v>
      </c>
      <c r="N40" s="11" t="s">
        <v>27</v>
      </c>
      <c r="O40" s="11" t="s">
        <v>592</v>
      </c>
      <c r="P40" s="16" t="s">
        <v>590</v>
      </c>
    </row>
    <row r="41" spans="2:16" x14ac:dyDescent="0.15">
      <c r="B41" s="11">
        <v>33</v>
      </c>
      <c r="C41" s="12" t="s">
        <v>454</v>
      </c>
      <c r="D41" s="12"/>
      <c r="E41" s="13">
        <v>3000</v>
      </c>
      <c r="F41" s="14"/>
      <c r="G41" s="12">
        <f t="shared" si="0"/>
        <v>0</v>
      </c>
      <c r="H41" s="37">
        <f t="shared" si="1"/>
        <v>0</v>
      </c>
      <c r="I41" s="32" t="s">
        <v>283</v>
      </c>
      <c r="J41" s="15"/>
      <c r="K41" s="123" t="s">
        <v>762</v>
      </c>
      <c r="M41" s="11">
        <v>37</v>
      </c>
      <c r="N41" s="11" t="s">
        <v>27</v>
      </c>
      <c r="O41" s="11" t="s">
        <v>593</v>
      </c>
      <c r="P41" s="16" t="s">
        <v>590</v>
      </c>
    </row>
    <row r="42" spans="2:16" x14ac:dyDescent="0.15">
      <c r="B42" s="11">
        <v>34</v>
      </c>
      <c r="C42" s="12" t="s">
        <v>588</v>
      </c>
      <c r="D42" s="12"/>
      <c r="E42" s="13">
        <v>3000</v>
      </c>
      <c r="F42" s="14"/>
      <c r="G42" s="12">
        <f t="shared" si="0"/>
        <v>1</v>
      </c>
      <c r="H42" s="15">
        <f t="shared" si="1"/>
        <v>3000</v>
      </c>
      <c r="I42" s="32">
        <v>10457</v>
      </c>
      <c r="J42" s="15"/>
      <c r="K42" s="123">
        <v>483</v>
      </c>
      <c r="M42" s="11">
        <v>38</v>
      </c>
      <c r="N42" s="11" t="s">
        <v>27</v>
      </c>
      <c r="O42" s="11" t="s">
        <v>594</v>
      </c>
      <c r="P42" s="16" t="s">
        <v>590</v>
      </c>
    </row>
    <row r="43" spans="2:16" x14ac:dyDescent="0.15">
      <c r="B43" s="20"/>
      <c r="C43" s="21" t="s">
        <v>16</v>
      </c>
      <c r="D43" s="21"/>
      <c r="E43" s="22" t="s">
        <v>17</v>
      </c>
      <c r="F43" s="23">
        <f>SUM(F5:F42)</f>
        <v>0</v>
      </c>
      <c r="G43" s="23">
        <f>SUM(G5:G42)</f>
        <v>91</v>
      </c>
      <c r="H43" s="17">
        <f>SUM(H5:H42)</f>
        <v>289500</v>
      </c>
      <c r="I43" s="34"/>
      <c r="J43" s="17"/>
      <c r="K43" s="124"/>
      <c r="M43" s="11">
        <v>39</v>
      </c>
      <c r="N43" s="11" t="s">
        <v>596</v>
      </c>
      <c r="O43" s="11" t="s">
        <v>595</v>
      </c>
      <c r="P43" s="16" t="s">
        <v>597</v>
      </c>
    </row>
    <row r="44" spans="2:16" x14ac:dyDescent="0.15">
      <c r="M44" s="11">
        <v>40</v>
      </c>
      <c r="N44" s="11" t="s">
        <v>44</v>
      </c>
      <c r="O44" s="11" t="s">
        <v>604</v>
      </c>
      <c r="P44" s="16" t="s">
        <v>605</v>
      </c>
    </row>
    <row r="45" spans="2:16" x14ac:dyDescent="0.15">
      <c r="C45" s="2" t="s">
        <v>514</v>
      </c>
      <c r="M45" s="11">
        <v>41</v>
      </c>
      <c r="N45" s="11" t="s">
        <v>20</v>
      </c>
      <c r="O45" s="11" t="s">
        <v>606</v>
      </c>
      <c r="P45" s="16" t="s">
        <v>605</v>
      </c>
    </row>
    <row r="46" spans="2:16" x14ac:dyDescent="0.15">
      <c r="B46" s="11" t="s">
        <v>518</v>
      </c>
      <c r="C46" s="153" t="s">
        <v>517</v>
      </c>
      <c r="D46" s="154"/>
      <c r="E46" s="15"/>
      <c r="F46" s="15"/>
      <c r="G46" s="11" t="s">
        <v>520</v>
      </c>
      <c r="H46" s="15" t="s">
        <v>519</v>
      </c>
      <c r="I46" s="32" t="s">
        <v>516</v>
      </c>
      <c r="K46" s="126"/>
      <c r="M46" s="11">
        <v>42</v>
      </c>
      <c r="N46" s="11" t="s">
        <v>351</v>
      </c>
      <c r="O46" s="11" t="s">
        <v>607</v>
      </c>
      <c r="P46" s="16" t="s">
        <v>605</v>
      </c>
    </row>
    <row r="47" spans="2:16" x14ac:dyDescent="0.15">
      <c r="B47" s="2">
        <v>1</v>
      </c>
      <c r="C47" s="11" t="s">
        <v>515</v>
      </c>
      <c r="D47" s="11"/>
      <c r="E47" s="15">
        <v>160000</v>
      </c>
      <c r="F47" s="15"/>
      <c r="G47" s="11">
        <v>2</v>
      </c>
      <c r="H47" s="15">
        <f>E47*G47</f>
        <v>320000</v>
      </c>
      <c r="I47" s="32">
        <v>1312021</v>
      </c>
      <c r="J47" s="3" t="s">
        <v>765</v>
      </c>
      <c r="K47" s="126"/>
      <c r="M47" s="11">
        <v>43</v>
      </c>
      <c r="N47" s="11" t="s">
        <v>351</v>
      </c>
      <c r="O47" s="11" t="s">
        <v>608</v>
      </c>
      <c r="P47" s="16" t="s">
        <v>605</v>
      </c>
    </row>
    <row r="48" spans="2:16" x14ac:dyDescent="0.15">
      <c r="B48" s="11">
        <v>2</v>
      </c>
      <c r="C48" s="11" t="s">
        <v>763</v>
      </c>
      <c r="D48" s="11"/>
      <c r="E48" s="15"/>
      <c r="F48" s="15"/>
      <c r="G48" s="11">
        <v>1</v>
      </c>
      <c r="H48" s="15"/>
      <c r="I48" s="32">
        <v>1312022</v>
      </c>
      <c r="J48" s="3" t="s">
        <v>764</v>
      </c>
      <c r="K48" s="126"/>
      <c r="M48" s="11"/>
      <c r="N48" s="11"/>
      <c r="O48" s="11"/>
      <c r="P48" s="16"/>
    </row>
    <row r="49" spans="2:16" x14ac:dyDescent="0.15">
      <c r="B49" s="40"/>
      <c r="C49" s="40"/>
      <c r="D49" s="40"/>
      <c r="E49" s="47"/>
      <c r="F49" s="47"/>
      <c r="G49" s="40"/>
      <c r="H49" s="47"/>
      <c r="I49" s="46"/>
      <c r="K49" s="126"/>
      <c r="M49" s="11"/>
      <c r="N49" s="11"/>
      <c r="O49" s="11"/>
      <c r="P49" s="16"/>
    </row>
    <row r="50" spans="2:16" x14ac:dyDescent="0.15">
      <c r="B50" s="2" t="s">
        <v>490</v>
      </c>
      <c r="M50" s="11">
        <v>44</v>
      </c>
      <c r="N50" s="11" t="s">
        <v>45</v>
      </c>
      <c r="O50" s="11" t="s">
        <v>609</v>
      </c>
      <c r="P50" s="16" t="s">
        <v>605</v>
      </c>
    </row>
    <row r="51" spans="2:16" x14ac:dyDescent="0.15">
      <c r="B51" s="2" t="s">
        <v>489</v>
      </c>
      <c r="M51" s="11">
        <v>45</v>
      </c>
      <c r="N51" s="11" t="s">
        <v>20</v>
      </c>
      <c r="O51" s="11" t="s">
        <v>610</v>
      </c>
      <c r="P51" s="16" t="s">
        <v>605</v>
      </c>
    </row>
    <row r="52" spans="2:16" x14ac:dyDescent="0.15">
      <c r="B52" s="2" t="s">
        <v>491</v>
      </c>
      <c r="M52" s="11">
        <v>46</v>
      </c>
      <c r="N52" s="11" t="s">
        <v>611</v>
      </c>
      <c r="O52" s="45">
        <v>1</v>
      </c>
      <c r="P52" s="16" t="s">
        <v>605</v>
      </c>
    </row>
    <row r="53" spans="2:16" x14ac:dyDescent="0.15">
      <c r="B53" s="2" t="s">
        <v>492</v>
      </c>
      <c r="M53" s="11">
        <v>47</v>
      </c>
      <c r="N53" s="11" t="s">
        <v>611</v>
      </c>
      <c r="O53" s="45">
        <v>2</v>
      </c>
      <c r="P53" s="16" t="s">
        <v>605</v>
      </c>
    </row>
    <row r="54" spans="2:16" x14ac:dyDescent="0.15">
      <c r="B54" s="2" t="s">
        <v>493</v>
      </c>
      <c r="M54" s="11">
        <v>48</v>
      </c>
      <c r="N54" s="11" t="s">
        <v>611</v>
      </c>
      <c r="O54" s="45">
        <v>3</v>
      </c>
      <c r="P54" s="16" t="s">
        <v>605</v>
      </c>
    </row>
    <row r="55" spans="2:16" x14ac:dyDescent="0.15">
      <c r="M55" s="11">
        <v>49</v>
      </c>
      <c r="N55" s="11" t="s">
        <v>611</v>
      </c>
      <c r="O55" s="45">
        <v>4</v>
      </c>
      <c r="P55" s="16" t="s">
        <v>605</v>
      </c>
    </row>
    <row r="56" spans="2:16" x14ac:dyDescent="0.15">
      <c r="M56" s="11">
        <v>50</v>
      </c>
      <c r="N56" s="11" t="s">
        <v>611</v>
      </c>
      <c r="O56" s="45">
        <v>5</v>
      </c>
      <c r="P56" s="16" t="s">
        <v>605</v>
      </c>
    </row>
    <row r="57" spans="2:16" x14ac:dyDescent="0.15">
      <c r="M57" s="11">
        <v>51</v>
      </c>
      <c r="N57" s="11" t="s">
        <v>612</v>
      </c>
      <c r="O57" s="45" t="s">
        <v>613</v>
      </c>
      <c r="P57" s="16" t="s">
        <v>614</v>
      </c>
    </row>
    <row r="58" spans="2:16" x14ac:dyDescent="0.15">
      <c r="M58" s="11">
        <v>52</v>
      </c>
      <c r="N58" s="11" t="s">
        <v>615</v>
      </c>
      <c r="O58" s="11" t="s">
        <v>616</v>
      </c>
      <c r="P58" s="16" t="s">
        <v>614</v>
      </c>
    </row>
    <row r="59" spans="2:16" x14ac:dyDescent="0.15">
      <c r="M59" s="11">
        <v>53</v>
      </c>
      <c r="N59" s="11" t="s">
        <v>617</v>
      </c>
      <c r="O59" s="11" t="s">
        <v>618</v>
      </c>
      <c r="P59" s="16" t="s">
        <v>614</v>
      </c>
    </row>
    <row r="60" spans="2:16" x14ac:dyDescent="0.15">
      <c r="M60" s="11">
        <v>54</v>
      </c>
      <c r="N60" s="11" t="s">
        <v>621</v>
      </c>
      <c r="O60" s="11" t="s">
        <v>620</v>
      </c>
      <c r="P60" s="16" t="s">
        <v>622</v>
      </c>
    </row>
    <row r="61" spans="2:16" x14ac:dyDescent="0.15">
      <c r="M61" s="11">
        <v>55</v>
      </c>
      <c r="N61" s="11" t="s">
        <v>624</v>
      </c>
      <c r="O61" s="11" t="s">
        <v>623</v>
      </c>
      <c r="P61" s="16" t="s">
        <v>622</v>
      </c>
    </row>
    <row r="62" spans="2:16" x14ac:dyDescent="0.15">
      <c r="M62" s="11">
        <v>56</v>
      </c>
      <c r="N62" s="11" t="s">
        <v>626</v>
      </c>
      <c r="O62" s="11" t="s">
        <v>625</v>
      </c>
      <c r="P62" s="16" t="s">
        <v>622</v>
      </c>
    </row>
    <row r="63" spans="2:16" x14ac:dyDescent="0.15">
      <c r="M63" s="11">
        <v>57</v>
      </c>
      <c r="N63" s="11" t="s">
        <v>628</v>
      </c>
      <c r="O63" s="11" t="s">
        <v>627</v>
      </c>
      <c r="P63" s="16" t="s">
        <v>622</v>
      </c>
    </row>
    <row r="64" spans="2:16" x14ac:dyDescent="0.15">
      <c r="M64" s="11">
        <v>58</v>
      </c>
      <c r="N64" s="11" t="s">
        <v>630</v>
      </c>
      <c r="O64" s="11" t="s">
        <v>629</v>
      </c>
      <c r="P64" s="16" t="s">
        <v>622</v>
      </c>
    </row>
    <row r="65" spans="13:16" x14ac:dyDescent="0.15">
      <c r="M65" s="11">
        <v>59</v>
      </c>
      <c r="N65" s="11" t="s">
        <v>632</v>
      </c>
      <c r="O65" s="11" t="s">
        <v>631</v>
      </c>
      <c r="P65" s="16" t="s">
        <v>622</v>
      </c>
    </row>
    <row r="66" spans="13:16" x14ac:dyDescent="0.15">
      <c r="M66" s="11">
        <v>60</v>
      </c>
      <c r="N66" s="11" t="s">
        <v>634</v>
      </c>
      <c r="O66" s="11" t="s">
        <v>633</v>
      </c>
      <c r="P66" s="16" t="s">
        <v>635</v>
      </c>
    </row>
    <row r="67" spans="13:16" x14ac:dyDescent="0.15">
      <c r="M67" s="11">
        <v>61</v>
      </c>
      <c r="N67" s="11" t="s">
        <v>637</v>
      </c>
      <c r="O67" s="11" t="s">
        <v>636</v>
      </c>
      <c r="P67" s="16" t="s">
        <v>635</v>
      </c>
    </row>
    <row r="68" spans="13:16" x14ac:dyDescent="0.15">
      <c r="M68" s="11">
        <v>62</v>
      </c>
      <c r="N68" s="11" t="s">
        <v>639</v>
      </c>
      <c r="O68" s="11" t="s">
        <v>638</v>
      </c>
      <c r="P68" s="16" t="s">
        <v>635</v>
      </c>
    </row>
    <row r="69" spans="13:16" x14ac:dyDescent="0.15">
      <c r="M69" s="11">
        <v>63</v>
      </c>
      <c r="N69" s="11" t="s">
        <v>641</v>
      </c>
      <c r="O69" s="11" t="s">
        <v>640</v>
      </c>
      <c r="P69" s="16" t="s">
        <v>635</v>
      </c>
    </row>
    <row r="70" spans="13:16" x14ac:dyDescent="0.15">
      <c r="M70" s="11">
        <v>64</v>
      </c>
      <c r="N70" s="11" t="s">
        <v>643</v>
      </c>
      <c r="O70" s="11" t="s">
        <v>642</v>
      </c>
      <c r="P70" s="16" t="s">
        <v>635</v>
      </c>
    </row>
    <row r="71" spans="13:16" x14ac:dyDescent="0.15">
      <c r="M71" s="11">
        <v>65</v>
      </c>
      <c r="N71" s="11" t="s">
        <v>343</v>
      </c>
      <c r="O71" s="11" t="s">
        <v>644</v>
      </c>
      <c r="P71" s="16" t="s">
        <v>645</v>
      </c>
    </row>
    <row r="72" spans="13:16" x14ac:dyDescent="0.15">
      <c r="M72" s="11">
        <v>66</v>
      </c>
      <c r="N72" s="11" t="s">
        <v>20</v>
      </c>
      <c r="O72" s="11" t="s">
        <v>646</v>
      </c>
      <c r="P72" s="16" t="s">
        <v>645</v>
      </c>
    </row>
    <row r="73" spans="13:16" x14ac:dyDescent="0.15">
      <c r="M73" s="11">
        <v>67</v>
      </c>
      <c r="N73" s="11" t="s">
        <v>648</v>
      </c>
      <c r="O73" s="11" t="s">
        <v>647</v>
      </c>
      <c r="P73" s="16" t="s">
        <v>645</v>
      </c>
    </row>
    <row r="74" spans="13:16" x14ac:dyDescent="0.15">
      <c r="M74" s="11">
        <v>68</v>
      </c>
      <c r="N74" s="11" t="s">
        <v>19</v>
      </c>
      <c r="O74" s="11" t="s">
        <v>649</v>
      </c>
      <c r="P74" s="16" t="s">
        <v>645</v>
      </c>
    </row>
    <row r="75" spans="13:16" x14ac:dyDescent="0.15">
      <c r="M75" s="11">
        <v>69</v>
      </c>
      <c r="N75" s="11" t="s">
        <v>44</v>
      </c>
      <c r="O75" s="11" t="s">
        <v>650</v>
      </c>
      <c r="P75" s="16" t="s">
        <v>645</v>
      </c>
    </row>
    <row r="76" spans="13:16" x14ac:dyDescent="0.15">
      <c r="M76" s="11">
        <v>70</v>
      </c>
      <c r="N76" s="11" t="s">
        <v>652</v>
      </c>
      <c r="O76" s="11" t="s">
        <v>653</v>
      </c>
      <c r="P76" s="16" t="s">
        <v>645</v>
      </c>
    </row>
    <row r="77" spans="13:16" x14ac:dyDescent="0.15">
      <c r="M77" s="11">
        <v>71</v>
      </c>
      <c r="N77" s="11" t="s">
        <v>20</v>
      </c>
      <c r="O77" s="11" t="s">
        <v>654</v>
      </c>
      <c r="P77" s="16" t="s">
        <v>645</v>
      </c>
    </row>
    <row r="78" spans="13:16" x14ac:dyDescent="0.15">
      <c r="M78" s="11">
        <v>72</v>
      </c>
      <c r="N78" s="11" t="s">
        <v>656</v>
      </c>
      <c r="O78" s="11" t="s">
        <v>655</v>
      </c>
      <c r="P78" s="16" t="s">
        <v>645</v>
      </c>
    </row>
    <row r="79" spans="13:16" x14ac:dyDescent="0.15">
      <c r="M79" s="11">
        <v>73</v>
      </c>
      <c r="N79" s="11" t="s">
        <v>658</v>
      </c>
      <c r="O79" s="11" t="s">
        <v>657</v>
      </c>
      <c r="P79" s="16" t="s">
        <v>645</v>
      </c>
    </row>
    <row r="80" spans="13:16" x14ac:dyDescent="0.15">
      <c r="M80" s="11">
        <v>74</v>
      </c>
      <c r="N80" s="11" t="s">
        <v>27</v>
      </c>
      <c r="O80" s="11" t="s">
        <v>659</v>
      </c>
      <c r="P80" s="16" t="s">
        <v>645</v>
      </c>
    </row>
    <row r="81" spans="13:16" x14ac:dyDescent="0.15">
      <c r="M81" s="11">
        <v>75</v>
      </c>
      <c r="N81" s="11" t="s">
        <v>27</v>
      </c>
      <c r="O81" s="11" t="s">
        <v>660</v>
      </c>
      <c r="P81" s="16" t="s">
        <v>645</v>
      </c>
    </row>
    <row r="82" spans="13:16" x14ac:dyDescent="0.15">
      <c r="M82" s="11">
        <v>76</v>
      </c>
      <c r="N82" s="11" t="s">
        <v>661</v>
      </c>
      <c r="O82" s="11" t="s">
        <v>662</v>
      </c>
      <c r="P82" s="16" t="s">
        <v>645</v>
      </c>
    </row>
    <row r="83" spans="13:16" x14ac:dyDescent="0.15">
      <c r="M83" s="11">
        <v>77</v>
      </c>
      <c r="N83" s="11" t="s">
        <v>663</v>
      </c>
      <c r="O83" s="11" t="s">
        <v>664</v>
      </c>
      <c r="P83" s="16" t="s">
        <v>645</v>
      </c>
    </row>
    <row r="84" spans="13:16" x14ac:dyDescent="0.15">
      <c r="M84" s="11">
        <v>78</v>
      </c>
      <c r="N84" s="11" t="s">
        <v>665</v>
      </c>
      <c r="O84" s="11" t="s">
        <v>666</v>
      </c>
      <c r="P84" s="16" t="s">
        <v>645</v>
      </c>
    </row>
    <row r="85" spans="13:16" x14ac:dyDescent="0.15">
      <c r="M85" s="11">
        <v>79</v>
      </c>
      <c r="N85" s="11" t="s">
        <v>668</v>
      </c>
      <c r="O85" s="11" t="s">
        <v>667</v>
      </c>
      <c r="P85" s="16" t="s">
        <v>645</v>
      </c>
    </row>
    <row r="86" spans="13:16" x14ac:dyDescent="0.15">
      <c r="M86" s="11">
        <v>80</v>
      </c>
      <c r="N86" s="11" t="s">
        <v>670</v>
      </c>
      <c r="O86" s="11" t="s">
        <v>669</v>
      </c>
      <c r="P86" s="16" t="s">
        <v>645</v>
      </c>
    </row>
    <row r="87" spans="13:16" x14ac:dyDescent="0.15">
      <c r="M87" s="11">
        <v>81</v>
      </c>
      <c r="N87" s="11" t="s">
        <v>34</v>
      </c>
      <c r="O87" s="11" t="s">
        <v>671</v>
      </c>
      <c r="P87" s="16" t="s">
        <v>672</v>
      </c>
    </row>
    <row r="88" spans="13:16" x14ac:dyDescent="0.15">
      <c r="M88" s="11">
        <v>82</v>
      </c>
      <c r="N88" s="11" t="s">
        <v>43</v>
      </c>
      <c r="O88" s="11" t="s">
        <v>673</v>
      </c>
      <c r="P88" s="16" t="s">
        <v>672</v>
      </c>
    </row>
    <row r="89" spans="13:16" x14ac:dyDescent="0.15">
      <c r="M89" s="11">
        <v>83</v>
      </c>
      <c r="N89" s="11" t="s">
        <v>675</v>
      </c>
      <c r="O89" s="11" t="s">
        <v>674</v>
      </c>
      <c r="P89" s="16" t="s">
        <v>676</v>
      </c>
    </row>
    <row r="90" spans="13:16" x14ac:dyDescent="0.15">
      <c r="M90" s="11">
        <v>84</v>
      </c>
      <c r="N90" s="11" t="s">
        <v>21</v>
      </c>
      <c r="O90" s="11" t="s">
        <v>677</v>
      </c>
      <c r="P90" s="16" t="s">
        <v>676</v>
      </c>
    </row>
    <row r="91" spans="13:16" x14ac:dyDescent="0.15">
      <c r="M91" s="11">
        <v>85</v>
      </c>
      <c r="N91" s="11" t="s">
        <v>554</v>
      </c>
      <c r="O91" s="11" t="s">
        <v>678</v>
      </c>
      <c r="P91" s="16" t="s">
        <v>676</v>
      </c>
    </row>
    <row r="92" spans="13:16" x14ac:dyDescent="0.15">
      <c r="M92" s="11">
        <v>86</v>
      </c>
      <c r="N92" s="11" t="s">
        <v>19</v>
      </c>
      <c r="O92" s="11" t="s">
        <v>679</v>
      </c>
      <c r="P92" s="16" t="s">
        <v>676</v>
      </c>
    </row>
    <row r="93" spans="13:16" x14ac:dyDescent="0.15">
      <c r="M93" s="11">
        <v>87</v>
      </c>
      <c r="N93" s="11" t="s">
        <v>680</v>
      </c>
      <c r="O93" s="11" t="s">
        <v>681</v>
      </c>
      <c r="P93" s="16" t="s">
        <v>682</v>
      </c>
    </row>
    <row r="94" spans="13:16" x14ac:dyDescent="0.15">
      <c r="M94" s="11">
        <v>88</v>
      </c>
      <c r="N94" s="11" t="s">
        <v>20</v>
      </c>
      <c r="O94" s="11" t="s">
        <v>683</v>
      </c>
      <c r="P94" s="16" t="s">
        <v>684</v>
      </c>
    </row>
    <row r="95" spans="13:16" x14ac:dyDescent="0.15">
      <c r="M95" s="11">
        <v>89</v>
      </c>
      <c r="N95" s="11" t="s">
        <v>34</v>
      </c>
      <c r="O95" s="11" t="s">
        <v>685</v>
      </c>
      <c r="P95" s="16" t="s">
        <v>684</v>
      </c>
    </row>
    <row r="96" spans="13:16" x14ac:dyDescent="0.15">
      <c r="M96" s="11">
        <v>90</v>
      </c>
      <c r="N96" s="11" t="s">
        <v>665</v>
      </c>
      <c r="O96" s="11" t="s">
        <v>717</v>
      </c>
      <c r="P96" s="16" t="s">
        <v>718</v>
      </c>
    </row>
    <row r="97" spans="13:16" x14ac:dyDescent="0.15">
      <c r="M97" s="11">
        <v>91</v>
      </c>
      <c r="N97" s="11"/>
      <c r="O97" s="11"/>
      <c r="P97" s="16"/>
    </row>
    <row r="98" spans="13:16" x14ac:dyDescent="0.15">
      <c r="M98" s="11">
        <v>92</v>
      </c>
      <c r="N98" s="11"/>
      <c r="O98" s="11"/>
      <c r="P98" s="16"/>
    </row>
    <row r="99" spans="13:16" x14ac:dyDescent="0.15">
      <c r="M99" s="11">
        <v>93</v>
      </c>
      <c r="N99" s="11"/>
      <c r="O99" s="11"/>
      <c r="P99" s="16"/>
    </row>
    <row r="100" spans="13:16" x14ac:dyDescent="0.15">
      <c r="M100" s="11">
        <v>94</v>
      </c>
      <c r="N100" s="11"/>
      <c r="O100" s="11"/>
      <c r="P100" s="16"/>
    </row>
    <row r="101" spans="13:16" x14ac:dyDescent="0.15">
      <c r="M101" s="11">
        <v>95</v>
      </c>
      <c r="N101" s="11"/>
      <c r="O101" s="11"/>
      <c r="P101" s="16"/>
    </row>
    <row r="102" spans="13:16" x14ac:dyDescent="0.15">
      <c r="M102" s="11">
        <v>96</v>
      </c>
      <c r="N102" s="11"/>
      <c r="O102" s="11"/>
      <c r="P102" s="16"/>
    </row>
    <row r="103" spans="13:16" x14ac:dyDescent="0.15">
      <c r="M103" s="11">
        <v>97</v>
      </c>
      <c r="N103" s="11"/>
      <c r="O103" s="11"/>
      <c r="P103" s="16"/>
    </row>
    <row r="104" spans="13:16" x14ac:dyDescent="0.15">
      <c r="M104" s="11">
        <v>98</v>
      </c>
      <c r="N104" s="11"/>
      <c r="O104" s="11"/>
      <c r="P104" s="16"/>
    </row>
    <row r="105" spans="13:16" x14ac:dyDescent="0.15">
      <c r="M105" s="11">
        <v>99</v>
      </c>
      <c r="N105" s="11"/>
      <c r="O105" s="11"/>
      <c r="P105" s="16"/>
    </row>
    <row r="106" spans="13:16" x14ac:dyDescent="0.15">
      <c r="M106" s="11">
        <v>100</v>
      </c>
      <c r="N106" s="11"/>
      <c r="O106" s="11"/>
      <c r="P106" s="16"/>
    </row>
    <row r="107" spans="13:16" x14ac:dyDescent="0.15">
      <c r="M107" s="11">
        <v>101</v>
      </c>
      <c r="N107" s="11"/>
      <c r="O107" s="11"/>
      <c r="P107" s="16"/>
    </row>
    <row r="108" spans="13:16" x14ac:dyDescent="0.15">
      <c r="M108" s="11">
        <v>102</v>
      </c>
      <c r="N108" s="11"/>
      <c r="O108" s="11"/>
      <c r="P108" s="16"/>
    </row>
    <row r="109" spans="13:16" x14ac:dyDescent="0.15">
      <c r="M109" s="11">
        <v>103</v>
      </c>
      <c r="N109" s="11"/>
      <c r="O109" s="11"/>
      <c r="P109" s="16"/>
    </row>
    <row r="110" spans="13:16" x14ac:dyDescent="0.15">
      <c r="M110" s="11">
        <v>104</v>
      </c>
      <c r="N110" s="11"/>
      <c r="O110" s="11"/>
      <c r="P110" s="16"/>
    </row>
    <row r="111" spans="13:16" x14ac:dyDescent="0.15">
      <c r="M111" s="11">
        <v>105</v>
      </c>
      <c r="N111" s="11"/>
      <c r="O111" s="11"/>
      <c r="P111" s="16"/>
    </row>
    <row r="112" spans="13:16" x14ac:dyDescent="0.15">
      <c r="M112" s="11">
        <v>106</v>
      </c>
      <c r="N112" s="11"/>
      <c r="O112" s="11"/>
      <c r="P112" s="16"/>
    </row>
    <row r="113" spans="13:16" x14ac:dyDescent="0.15">
      <c r="M113" s="11">
        <v>107</v>
      </c>
      <c r="N113" s="11"/>
      <c r="O113" s="11"/>
      <c r="P113" s="16"/>
    </row>
    <row r="114" spans="13:16" x14ac:dyDescent="0.15">
      <c r="M114" s="11">
        <v>108</v>
      </c>
      <c r="N114" s="11"/>
      <c r="O114" s="11"/>
      <c r="P114" s="16"/>
    </row>
    <row r="115" spans="13:16" x14ac:dyDescent="0.15">
      <c r="M115" s="11">
        <v>109</v>
      </c>
      <c r="N115" s="11"/>
      <c r="O115" s="11"/>
      <c r="P115" s="16"/>
    </row>
    <row r="116" spans="13:16" x14ac:dyDescent="0.15">
      <c r="M116" s="11">
        <v>110</v>
      </c>
      <c r="N116" s="11"/>
      <c r="O116" s="11"/>
      <c r="P116" s="16"/>
    </row>
    <row r="117" spans="13:16" x14ac:dyDescent="0.15">
      <c r="M117" s="11">
        <v>111</v>
      </c>
      <c r="N117" s="11"/>
      <c r="O117" s="11"/>
      <c r="P117" s="16"/>
    </row>
    <row r="118" spans="13:16" x14ac:dyDescent="0.15">
      <c r="M118" s="11">
        <v>112</v>
      </c>
      <c r="N118" s="11"/>
      <c r="O118" s="11"/>
      <c r="P118" s="16"/>
    </row>
    <row r="119" spans="13:16" x14ac:dyDescent="0.15">
      <c r="M119" s="11">
        <v>113</v>
      </c>
      <c r="N119" s="11"/>
      <c r="O119" s="11"/>
      <c r="P119" s="16"/>
    </row>
    <row r="120" spans="13:16" x14ac:dyDescent="0.15">
      <c r="M120" s="11">
        <v>114</v>
      </c>
      <c r="N120" s="11"/>
      <c r="O120" s="11"/>
      <c r="P120" s="16"/>
    </row>
    <row r="121" spans="13:16" x14ac:dyDescent="0.15">
      <c r="M121" s="11">
        <v>115</v>
      </c>
      <c r="N121" s="11"/>
      <c r="O121" s="11"/>
      <c r="P121" s="16"/>
    </row>
    <row r="122" spans="13:16" x14ac:dyDescent="0.15">
      <c r="M122" s="11">
        <v>116</v>
      </c>
      <c r="N122" s="11"/>
      <c r="O122" s="11"/>
      <c r="P122" s="16"/>
    </row>
    <row r="123" spans="13:16" x14ac:dyDescent="0.15">
      <c r="M123" s="11">
        <v>117</v>
      </c>
      <c r="N123" s="11"/>
      <c r="O123" s="11"/>
      <c r="P123" s="16"/>
    </row>
    <row r="124" spans="13:16" x14ac:dyDescent="0.15">
      <c r="M124" s="11">
        <v>118</v>
      </c>
      <c r="N124" s="11"/>
      <c r="O124" s="11"/>
      <c r="P124" s="16"/>
    </row>
    <row r="125" spans="13:16" x14ac:dyDescent="0.15">
      <c r="M125" s="11">
        <v>119</v>
      </c>
      <c r="N125" s="11"/>
      <c r="O125" s="11"/>
      <c r="P125" s="16"/>
    </row>
    <row r="126" spans="13:16" x14ac:dyDescent="0.15">
      <c r="M126" s="11">
        <v>120</v>
      </c>
      <c r="N126" s="11"/>
      <c r="O126" s="11"/>
      <c r="P126" s="16"/>
    </row>
    <row r="127" spans="13:16" x14ac:dyDescent="0.15">
      <c r="M127" s="11">
        <v>121</v>
      </c>
      <c r="N127" s="11"/>
      <c r="O127" s="11"/>
      <c r="P127" s="16"/>
    </row>
    <row r="128" spans="13:16" x14ac:dyDescent="0.15">
      <c r="M128" s="11">
        <v>122</v>
      </c>
      <c r="N128" s="11"/>
      <c r="O128" s="11"/>
      <c r="P128" s="16"/>
    </row>
    <row r="129" spans="13:16" x14ac:dyDescent="0.15">
      <c r="M129" s="11">
        <v>123</v>
      </c>
      <c r="N129" s="11"/>
      <c r="O129" s="11"/>
      <c r="P129" s="16"/>
    </row>
    <row r="130" spans="13:16" x14ac:dyDescent="0.15">
      <c r="M130" s="11">
        <v>124</v>
      </c>
      <c r="N130" s="11"/>
      <c r="O130" s="11"/>
      <c r="P130" s="16"/>
    </row>
    <row r="131" spans="13:16" x14ac:dyDescent="0.15">
      <c r="M131" s="11">
        <v>125</v>
      </c>
      <c r="N131" s="11"/>
      <c r="O131" s="11"/>
      <c r="P131" s="16"/>
    </row>
    <row r="132" spans="13:16" x14ac:dyDescent="0.15">
      <c r="M132" s="11">
        <v>126</v>
      </c>
      <c r="N132" s="11"/>
      <c r="O132" s="11"/>
      <c r="P132" s="16"/>
    </row>
    <row r="133" spans="13:16" x14ac:dyDescent="0.15">
      <c r="M133" s="11">
        <v>127</v>
      </c>
      <c r="N133" s="11"/>
      <c r="O133" s="11"/>
      <c r="P133" s="16"/>
    </row>
    <row r="134" spans="13:16" x14ac:dyDescent="0.15">
      <c r="M134" s="11">
        <v>128</v>
      </c>
      <c r="N134" s="11"/>
      <c r="O134" s="11"/>
      <c r="P134" s="16"/>
    </row>
    <row r="135" spans="13:16" x14ac:dyDescent="0.15">
      <c r="M135" s="11">
        <v>129</v>
      </c>
      <c r="N135" s="11"/>
      <c r="O135" s="11"/>
      <c r="P135" s="16"/>
    </row>
    <row r="136" spans="13:16" x14ac:dyDescent="0.15">
      <c r="M136" s="11">
        <v>130</v>
      </c>
      <c r="N136" s="11"/>
      <c r="O136" s="11"/>
      <c r="P136" s="16"/>
    </row>
    <row r="137" spans="13:16" x14ac:dyDescent="0.15">
      <c r="M137" s="11">
        <v>131</v>
      </c>
      <c r="N137" s="11"/>
      <c r="O137" s="11"/>
      <c r="P137" s="16"/>
    </row>
    <row r="138" spans="13:16" x14ac:dyDescent="0.15">
      <c r="M138" s="11">
        <v>132</v>
      </c>
      <c r="N138" s="11"/>
      <c r="O138" s="11"/>
      <c r="P138" s="16"/>
    </row>
    <row r="139" spans="13:16" x14ac:dyDescent="0.15">
      <c r="M139" s="11">
        <v>133</v>
      </c>
      <c r="N139" s="11"/>
      <c r="O139" s="11"/>
      <c r="P139" s="16"/>
    </row>
    <row r="140" spans="13:16" x14ac:dyDescent="0.15">
      <c r="M140" s="11">
        <v>134</v>
      </c>
      <c r="N140" s="11"/>
      <c r="O140" s="11"/>
      <c r="P140" s="16"/>
    </row>
    <row r="141" spans="13:16" x14ac:dyDescent="0.15">
      <c r="M141" s="11">
        <v>135</v>
      </c>
      <c r="N141" s="11"/>
      <c r="O141" s="11"/>
      <c r="P141" s="16"/>
    </row>
    <row r="142" spans="13:16" x14ac:dyDescent="0.15">
      <c r="M142" s="11">
        <v>136</v>
      </c>
      <c r="N142" s="11"/>
      <c r="O142" s="11"/>
      <c r="P142" s="16"/>
    </row>
    <row r="143" spans="13:16" x14ac:dyDescent="0.15">
      <c r="M143" s="11">
        <v>137</v>
      </c>
      <c r="N143" s="11"/>
      <c r="O143" s="11"/>
      <c r="P143" s="16"/>
    </row>
    <row r="144" spans="13:16" x14ac:dyDescent="0.15">
      <c r="M144" s="11">
        <v>138</v>
      </c>
      <c r="N144" s="11"/>
      <c r="O144" s="11"/>
      <c r="P144" s="16"/>
    </row>
    <row r="145" spans="13:16" x14ac:dyDescent="0.15">
      <c r="M145" s="11">
        <v>139</v>
      </c>
      <c r="N145" s="11"/>
      <c r="O145" s="11"/>
      <c r="P145" s="16"/>
    </row>
    <row r="146" spans="13:16" x14ac:dyDescent="0.15">
      <c r="M146" s="11">
        <v>140</v>
      </c>
      <c r="N146" s="11"/>
      <c r="O146" s="11"/>
      <c r="P146" s="16"/>
    </row>
    <row r="147" spans="13:16" x14ac:dyDescent="0.15">
      <c r="M147" s="11">
        <v>141</v>
      </c>
      <c r="N147" s="11"/>
      <c r="O147" s="11"/>
      <c r="P147" s="16"/>
    </row>
    <row r="148" spans="13:16" x14ac:dyDescent="0.15">
      <c r="M148" s="11">
        <v>142</v>
      </c>
      <c r="N148" s="11"/>
      <c r="O148" s="11"/>
      <c r="P148" s="16"/>
    </row>
    <row r="149" spans="13:16" x14ac:dyDescent="0.15">
      <c r="M149" s="11">
        <v>143</v>
      </c>
      <c r="N149" s="11"/>
      <c r="O149" s="11"/>
      <c r="P149" s="16"/>
    </row>
    <row r="150" spans="13:16" x14ac:dyDescent="0.15">
      <c r="M150" s="11">
        <v>144</v>
      </c>
      <c r="N150" s="11"/>
      <c r="O150" s="11"/>
      <c r="P150" s="16"/>
    </row>
    <row r="151" spans="13:16" x14ac:dyDescent="0.15">
      <c r="M151" s="11">
        <v>145</v>
      </c>
      <c r="N151" s="11"/>
      <c r="O151" s="11"/>
      <c r="P151" s="16"/>
    </row>
    <row r="152" spans="13:16" x14ac:dyDescent="0.15">
      <c r="M152" s="11">
        <v>146</v>
      </c>
      <c r="N152" s="11"/>
      <c r="O152" s="11"/>
      <c r="P152" s="16"/>
    </row>
    <row r="153" spans="13:16" x14ac:dyDescent="0.15">
      <c r="M153" s="11">
        <v>147</v>
      </c>
      <c r="N153" s="11"/>
      <c r="O153" s="11"/>
      <c r="P153" s="16"/>
    </row>
    <row r="154" spans="13:16" x14ac:dyDescent="0.15">
      <c r="M154" s="11">
        <v>148</v>
      </c>
      <c r="N154" s="11"/>
      <c r="O154" s="11"/>
      <c r="P154" s="16"/>
    </row>
    <row r="155" spans="13:16" x14ac:dyDescent="0.15">
      <c r="M155" s="11">
        <v>149</v>
      </c>
      <c r="N155" s="11"/>
      <c r="O155" s="11"/>
      <c r="P155" s="16"/>
    </row>
    <row r="156" spans="13:16" x14ac:dyDescent="0.15">
      <c r="M156" s="11">
        <v>150</v>
      </c>
      <c r="N156" s="11"/>
      <c r="O156" s="11"/>
      <c r="P156" s="16"/>
    </row>
    <row r="157" spans="13:16" x14ac:dyDescent="0.15">
      <c r="M157" s="11">
        <v>151</v>
      </c>
      <c r="N157" s="11"/>
      <c r="O157" s="11"/>
      <c r="P157" s="16"/>
    </row>
    <row r="158" spans="13:16" x14ac:dyDescent="0.15">
      <c r="M158" s="11">
        <v>152</v>
      </c>
      <c r="N158" s="11"/>
      <c r="O158" s="11"/>
      <c r="P158" s="16"/>
    </row>
    <row r="159" spans="13:16" x14ac:dyDescent="0.15">
      <c r="M159" s="11">
        <v>153</v>
      </c>
      <c r="N159" s="11"/>
      <c r="O159" s="11"/>
      <c r="P159" s="16"/>
    </row>
    <row r="160" spans="13:16" x14ac:dyDescent="0.15">
      <c r="M160" s="11">
        <v>154</v>
      </c>
      <c r="N160" s="11"/>
      <c r="O160" s="11"/>
      <c r="P160" s="16"/>
    </row>
    <row r="161" spans="13:16" x14ac:dyDescent="0.15">
      <c r="M161" s="11">
        <v>155</v>
      </c>
      <c r="N161" s="11"/>
      <c r="O161" s="11"/>
      <c r="P161" s="16"/>
    </row>
    <row r="162" spans="13:16" x14ac:dyDescent="0.15">
      <c r="M162" s="11">
        <v>156</v>
      </c>
      <c r="N162" s="11"/>
      <c r="O162" s="11"/>
      <c r="P162" s="16"/>
    </row>
    <row r="163" spans="13:16" x14ac:dyDescent="0.15">
      <c r="M163" s="11">
        <v>157</v>
      </c>
      <c r="N163" s="11"/>
      <c r="O163" s="11"/>
      <c r="P163" s="16"/>
    </row>
    <row r="164" spans="13:16" x14ac:dyDescent="0.15">
      <c r="M164" s="11">
        <v>158</v>
      </c>
      <c r="N164" s="11"/>
      <c r="O164" s="11"/>
      <c r="P164" s="16"/>
    </row>
    <row r="165" spans="13:16" x14ac:dyDescent="0.15">
      <c r="M165" s="11">
        <v>159</v>
      </c>
      <c r="N165" s="11"/>
      <c r="O165" s="11"/>
      <c r="P165" s="16"/>
    </row>
    <row r="166" spans="13:16" x14ac:dyDescent="0.15">
      <c r="M166" s="11">
        <v>160</v>
      </c>
      <c r="N166" s="11"/>
      <c r="O166" s="11"/>
      <c r="P166" s="16"/>
    </row>
    <row r="167" spans="13:16" x14ac:dyDescent="0.15">
      <c r="M167" s="11">
        <v>161</v>
      </c>
      <c r="N167" s="11"/>
      <c r="O167" s="11"/>
      <c r="P167" s="16"/>
    </row>
    <row r="168" spans="13:16" x14ac:dyDescent="0.15">
      <c r="M168" s="11">
        <v>162</v>
      </c>
      <c r="N168" s="11"/>
      <c r="O168" s="11"/>
      <c r="P168" s="16"/>
    </row>
    <row r="169" spans="13:16" x14ac:dyDescent="0.15">
      <c r="M169" s="11">
        <v>163</v>
      </c>
      <c r="N169" s="11"/>
      <c r="O169" s="11"/>
      <c r="P169" s="16"/>
    </row>
    <row r="170" spans="13:16" x14ac:dyDescent="0.15">
      <c r="M170" s="11">
        <v>164</v>
      </c>
      <c r="N170" s="11"/>
      <c r="O170" s="11"/>
      <c r="P170" s="16"/>
    </row>
    <row r="171" spans="13:16" x14ac:dyDescent="0.15">
      <c r="M171" s="11">
        <v>165</v>
      </c>
      <c r="N171" s="11"/>
      <c r="O171" s="11"/>
      <c r="P171" s="16"/>
    </row>
    <row r="172" spans="13:16" x14ac:dyDescent="0.15">
      <c r="M172" s="11">
        <v>166</v>
      </c>
      <c r="N172" s="11"/>
      <c r="O172" s="11"/>
      <c r="P172" s="16"/>
    </row>
    <row r="173" spans="13:16" x14ac:dyDescent="0.15">
      <c r="M173" s="11">
        <v>167</v>
      </c>
      <c r="N173" s="11"/>
      <c r="O173" s="11"/>
      <c r="P173" s="16"/>
    </row>
    <row r="174" spans="13:16" x14ac:dyDescent="0.15">
      <c r="M174" s="11">
        <v>168</v>
      </c>
      <c r="N174" s="11"/>
      <c r="O174" s="11"/>
      <c r="P174" s="16"/>
    </row>
    <row r="175" spans="13:16" x14ac:dyDescent="0.15">
      <c r="M175" s="11">
        <v>169</v>
      </c>
      <c r="N175" s="11"/>
      <c r="O175" s="11"/>
      <c r="P175" s="16"/>
    </row>
    <row r="176" spans="13:16" x14ac:dyDescent="0.15">
      <c r="M176" s="11">
        <v>170</v>
      </c>
      <c r="N176" s="11"/>
      <c r="O176" s="11"/>
      <c r="P176" s="16"/>
    </row>
    <row r="177" spans="13:16" x14ac:dyDescent="0.15">
      <c r="M177" s="11">
        <v>171</v>
      </c>
      <c r="N177" s="11"/>
      <c r="O177" s="11"/>
      <c r="P177" s="16"/>
    </row>
    <row r="178" spans="13:16" x14ac:dyDescent="0.15">
      <c r="M178" s="11">
        <v>172</v>
      </c>
      <c r="N178" s="11"/>
      <c r="O178" s="11"/>
      <c r="P178" s="16"/>
    </row>
    <row r="179" spans="13:16" x14ac:dyDescent="0.15">
      <c r="M179" s="11">
        <v>173</v>
      </c>
      <c r="N179" s="11"/>
      <c r="O179" s="11"/>
      <c r="P179" s="16"/>
    </row>
    <row r="180" spans="13:16" x14ac:dyDescent="0.15">
      <c r="M180" s="11">
        <v>174</v>
      </c>
      <c r="N180" s="11"/>
      <c r="O180" s="11"/>
      <c r="P180" s="16"/>
    </row>
    <row r="181" spans="13:16" x14ac:dyDescent="0.15">
      <c r="M181" s="11">
        <v>175</v>
      </c>
      <c r="N181" s="11"/>
      <c r="O181" s="11"/>
      <c r="P181" s="16"/>
    </row>
    <row r="182" spans="13:16" x14ac:dyDescent="0.15">
      <c r="M182" s="11">
        <v>176</v>
      </c>
      <c r="N182" s="11"/>
      <c r="O182" s="11"/>
      <c r="P182" s="16"/>
    </row>
    <row r="183" spans="13:16" x14ac:dyDescent="0.15">
      <c r="M183" s="11">
        <v>177</v>
      </c>
      <c r="N183" s="11"/>
      <c r="O183" s="11"/>
      <c r="P183" s="16"/>
    </row>
    <row r="184" spans="13:16" x14ac:dyDescent="0.15">
      <c r="M184" s="11">
        <v>178</v>
      </c>
      <c r="N184" s="11"/>
      <c r="O184" s="11"/>
      <c r="P184" s="16"/>
    </row>
    <row r="185" spans="13:16" x14ac:dyDescent="0.15">
      <c r="M185" s="11">
        <v>179</v>
      </c>
      <c r="N185" s="11"/>
      <c r="O185" s="11"/>
      <c r="P185" s="16"/>
    </row>
    <row r="186" spans="13:16" x14ac:dyDescent="0.15">
      <c r="M186" s="11">
        <v>180</v>
      </c>
      <c r="N186" s="11"/>
      <c r="O186" s="11"/>
      <c r="P186" s="16"/>
    </row>
    <row r="187" spans="13:16" x14ac:dyDescent="0.15">
      <c r="M187" s="11">
        <v>181</v>
      </c>
      <c r="N187" s="11"/>
      <c r="O187" s="11"/>
      <c r="P187" s="16"/>
    </row>
    <row r="188" spans="13:16" x14ac:dyDescent="0.15">
      <c r="M188" s="11">
        <v>182</v>
      </c>
      <c r="N188" s="11"/>
      <c r="O188" s="11"/>
      <c r="P188" s="16"/>
    </row>
    <row r="189" spans="13:16" x14ac:dyDescent="0.15">
      <c r="M189" s="11">
        <v>183</v>
      </c>
      <c r="N189" s="11"/>
      <c r="O189" s="11"/>
      <c r="P189" s="16"/>
    </row>
    <row r="190" spans="13:16" x14ac:dyDescent="0.15">
      <c r="M190" s="11">
        <v>184</v>
      </c>
      <c r="N190" s="11"/>
      <c r="O190" s="11"/>
      <c r="P190" s="16"/>
    </row>
    <row r="191" spans="13:16" x14ac:dyDescent="0.15">
      <c r="M191" s="11">
        <v>185</v>
      </c>
      <c r="N191" s="11"/>
      <c r="O191" s="11"/>
      <c r="P191" s="16"/>
    </row>
    <row r="192" spans="13:16" x14ac:dyDescent="0.15">
      <c r="M192" s="11">
        <v>186</v>
      </c>
      <c r="N192" s="11"/>
      <c r="O192" s="11"/>
      <c r="P192" s="16"/>
    </row>
    <row r="193" spans="13:16" x14ac:dyDescent="0.15">
      <c r="M193" s="11">
        <v>187</v>
      </c>
      <c r="N193" s="11"/>
      <c r="O193" s="11"/>
      <c r="P193" s="16"/>
    </row>
    <row r="194" spans="13:16" x14ac:dyDescent="0.15">
      <c r="M194" s="11">
        <v>188</v>
      </c>
      <c r="N194" s="11"/>
      <c r="O194" s="11"/>
      <c r="P194" s="16"/>
    </row>
    <row r="195" spans="13:16" x14ac:dyDescent="0.15">
      <c r="M195" s="11">
        <v>189</v>
      </c>
      <c r="N195" s="11"/>
      <c r="O195" s="11"/>
      <c r="P195" s="16"/>
    </row>
    <row r="196" spans="13:16" x14ac:dyDescent="0.15">
      <c r="M196" s="11">
        <v>190</v>
      </c>
      <c r="N196" s="11"/>
      <c r="O196" s="11"/>
      <c r="P196" s="16"/>
    </row>
    <row r="197" spans="13:16" x14ac:dyDescent="0.15">
      <c r="M197" s="11">
        <v>191</v>
      </c>
      <c r="N197" s="11"/>
      <c r="O197" s="11"/>
      <c r="P197" s="16"/>
    </row>
    <row r="198" spans="13:16" x14ac:dyDescent="0.15">
      <c r="M198" s="11">
        <v>192</v>
      </c>
      <c r="N198" s="11"/>
      <c r="O198" s="11"/>
      <c r="P198" s="16"/>
    </row>
    <row r="199" spans="13:16" x14ac:dyDescent="0.15">
      <c r="M199" s="11">
        <v>193</v>
      </c>
      <c r="N199" s="11"/>
      <c r="O199" s="11"/>
      <c r="P199" s="16"/>
    </row>
    <row r="200" spans="13:16" x14ac:dyDescent="0.15">
      <c r="M200" s="11">
        <v>194</v>
      </c>
      <c r="N200" s="11"/>
      <c r="O200" s="11"/>
      <c r="P200" s="16"/>
    </row>
    <row r="201" spans="13:16" x14ac:dyDescent="0.15">
      <c r="M201" s="11">
        <v>195</v>
      </c>
      <c r="N201" s="11"/>
      <c r="O201" s="11"/>
      <c r="P201" s="16"/>
    </row>
    <row r="202" spans="13:16" x14ac:dyDescent="0.15">
      <c r="M202" s="11">
        <v>196</v>
      </c>
      <c r="N202" s="11"/>
      <c r="O202" s="11"/>
      <c r="P202" s="16"/>
    </row>
    <row r="203" spans="13:16" x14ac:dyDescent="0.15">
      <c r="M203" s="11">
        <v>197</v>
      </c>
      <c r="N203" s="11"/>
      <c r="O203" s="11"/>
      <c r="P203" s="16"/>
    </row>
    <row r="204" spans="13:16" x14ac:dyDescent="0.15">
      <c r="M204" s="11">
        <v>198</v>
      </c>
      <c r="N204" s="11"/>
      <c r="O204" s="11"/>
      <c r="P204" s="16"/>
    </row>
    <row r="205" spans="13:16" x14ac:dyDescent="0.15">
      <c r="M205" s="11">
        <v>199</v>
      </c>
      <c r="N205" s="11"/>
      <c r="O205" s="11"/>
      <c r="P205" s="16"/>
    </row>
    <row r="206" spans="13:16" x14ac:dyDescent="0.15">
      <c r="M206" s="11">
        <v>200</v>
      </c>
      <c r="N206" s="11"/>
      <c r="O206" s="11"/>
      <c r="P206" s="16"/>
    </row>
    <row r="207" spans="13:16" x14ac:dyDescent="0.15">
      <c r="M207" s="11">
        <v>201</v>
      </c>
      <c r="N207" s="11"/>
      <c r="O207" s="11"/>
      <c r="P207" s="16"/>
    </row>
    <row r="208" spans="13:16" x14ac:dyDescent="0.15">
      <c r="M208" s="11">
        <v>202</v>
      </c>
      <c r="N208" s="11"/>
      <c r="O208" s="11"/>
      <c r="P208" s="16"/>
    </row>
    <row r="209" spans="13:16" x14ac:dyDescent="0.15">
      <c r="M209" s="11">
        <v>203</v>
      </c>
      <c r="N209" s="11"/>
      <c r="O209" s="11"/>
      <c r="P209" s="16"/>
    </row>
    <row r="210" spans="13:16" x14ac:dyDescent="0.15">
      <c r="M210" s="11">
        <v>204</v>
      </c>
      <c r="N210" s="11"/>
      <c r="O210" s="11"/>
      <c r="P210" s="16"/>
    </row>
    <row r="211" spans="13:16" x14ac:dyDescent="0.15">
      <c r="M211" s="11">
        <v>205</v>
      </c>
      <c r="N211" s="11"/>
      <c r="O211" s="11"/>
      <c r="P211" s="16"/>
    </row>
    <row r="212" spans="13:16" x14ac:dyDescent="0.15">
      <c r="M212" s="11">
        <v>206</v>
      </c>
      <c r="N212" s="11"/>
      <c r="O212" s="11"/>
      <c r="P212" s="16"/>
    </row>
    <row r="213" spans="13:16" x14ac:dyDescent="0.15">
      <c r="M213" s="11">
        <v>207</v>
      </c>
      <c r="N213" s="11"/>
      <c r="O213" s="11"/>
      <c r="P213" s="16"/>
    </row>
    <row r="214" spans="13:16" x14ac:dyDescent="0.15">
      <c r="M214" s="11">
        <v>208</v>
      </c>
      <c r="N214" s="11"/>
      <c r="O214" s="11"/>
      <c r="P214" s="16"/>
    </row>
    <row r="215" spans="13:16" x14ac:dyDescent="0.15">
      <c r="M215" s="11">
        <v>209</v>
      </c>
      <c r="N215" s="11"/>
      <c r="O215" s="11"/>
      <c r="P215" s="16"/>
    </row>
    <row r="216" spans="13:16" x14ac:dyDescent="0.15">
      <c r="M216" s="11">
        <v>210</v>
      </c>
      <c r="N216" s="11"/>
      <c r="O216" s="11"/>
      <c r="P216" s="16"/>
    </row>
    <row r="217" spans="13:16" x14ac:dyDescent="0.15">
      <c r="M217" s="11">
        <v>211</v>
      </c>
      <c r="N217" s="11"/>
      <c r="O217" s="11"/>
      <c r="P217" s="16"/>
    </row>
    <row r="218" spans="13:16" x14ac:dyDescent="0.15">
      <c r="M218" s="11">
        <v>212</v>
      </c>
      <c r="N218" s="11"/>
      <c r="O218" s="26"/>
      <c r="P218" s="16"/>
    </row>
    <row r="219" spans="13:16" x14ac:dyDescent="0.15">
      <c r="M219" s="11">
        <v>213</v>
      </c>
      <c r="N219" s="11"/>
      <c r="O219" s="26"/>
      <c r="P219" s="16"/>
    </row>
    <row r="220" spans="13:16" x14ac:dyDescent="0.15">
      <c r="M220" s="11">
        <v>214</v>
      </c>
      <c r="N220" s="11"/>
      <c r="O220" s="26"/>
      <c r="P220" s="16"/>
    </row>
    <row r="221" spans="13:16" x14ac:dyDescent="0.15">
      <c r="M221" s="11">
        <v>215</v>
      </c>
      <c r="N221" s="11"/>
      <c r="O221" s="26"/>
      <c r="P221" s="16"/>
    </row>
    <row r="222" spans="13:16" x14ac:dyDescent="0.15">
      <c r="M222" s="11">
        <v>216</v>
      </c>
      <c r="N222" s="11"/>
      <c r="O222" s="26"/>
      <c r="P222" s="16"/>
    </row>
    <row r="223" spans="13:16" x14ac:dyDescent="0.15">
      <c r="M223" s="11">
        <v>217</v>
      </c>
      <c r="N223" s="11"/>
      <c r="O223" s="26"/>
      <c r="P223" s="16"/>
    </row>
    <row r="224" spans="13:16" x14ac:dyDescent="0.15">
      <c r="M224" s="11">
        <v>218</v>
      </c>
      <c r="N224" s="11"/>
      <c r="O224" s="26"/>
      <c r="P224" s="16"/>
    </row>
    <row r="225" spans="13:16" x14ac:dyDescent="0.15">
      <c r="M225" s="11">
        <v>219</v>
      </c>
      <c r="N225" s="11"/>
      <c r="O225" s="26"/>
      <c r="P225" s="16"/>
    </row>
    <row r="226" spans="13:16" x14ac:dyDescent="0.15">
      <c r="M226" s="11">
        <v>220</v>
      </c>
      <c r="N226" s="11"/>
      <c r="O226" s="26"/>
      <c r="P226" s="16"/>
    </row>
    <row r="227" spans="13:16" x14ac:dyDescent="0.15">
      <c r="M227" s="11">
        <v>221</v>
      </c>
      <c r="N227" s="11"/>
      <c r="O227" s="26"/>
      <c r="P227" s="16"/>
    </row>
    <row r="228" spans="13:16" x14ac:dyDescent="0.15">
      <c r="M228" s="11">
        <v>222</v>
      </c>
      <c r="N228" s="11"/>
      <c r="O228" s="26"/>
      <c r="P228" s="16"/>
    </row>
    <row r="229" spans="13:16" x14ac:dyDescent="0.15">
      <c r="M229" s="11">
        <v>223</v>
      </c>
      <c r="N229" s="11"/>
      <c r="O229" s="26"/>
      <c r="P229" s="16"/>
    </row>
    <row r="230" spans="13:16" x14ac:dyDescent="0.15">
      <c r="M230" s="11">
        <v>224</v>
      </c>
      <c r="N230" s="11"/>
      <c r="O230" s="26"/>
      <c r="P230" s="16"/>
    </row>
    <row r="231" spans="13:16" x14ac:dyDescent="0.15">
      <c r="M231" s="11">
        <v>225</v>
      </c>
      <c r="N231" s="11"/>
      <c r="O231" s="26"/>
      <c r="P231" s="16"/>
    </row>
    <row r="232" spans="13:16" x14ac:dyDescent="0.15">
      <c r="M232" s="11">
        <v>226</v>
      </c>
      <c r="N232" s="11"/>
      <c r="O232" s="26"/>
      <c r="P232" s="16"/>
    </row>
    <row r="233" spans="13:16" x14ac:dyDescent="0.15">
      <c r="M233" s="11">
        <v>227</v>
      </c>
      <c r="N233" s="11"/>
      <c r="O233" s="26"/>
      <c r="P233" s="16"/>
    </row>
    <row r="234" spans="13:16" x14ac:dyDescent="0.15">
      <c r="M234" s="11">
        <v>228</v>
      </c>
      <c r="N234" s="11"/>
      <c r="O234" s="26"/>
      <c r="P234" s="16"/>
    </row>
    <row r="235" spans="13:16" x14ac:dyDescent="0.15">
      <c r="M235" s="11">
        <v>229</v>
      </c>
      <c r="N235" s="11"/>
      <c r="O235" s="26"/>
      <c r="P235" s="16"/>
    </row>
    <row r="236" spans="13:16" x14ac:dyDescent="0.15">
      <c r="M236" s="11">
        <v>230</v>
      </c>
      <c r="N236" s="11"/>
      <c r="O236" s="26"/>
      <c r="P236" s="16"/>
    </row>
    <row r="237" spans="13:16" x14ac:dyDescent="0.15">
      <c r="M237" s="11">
        <v>231</v>
      </c>
      <c r="N237" s="11"/>
      <c r="O237" s="26"/>
      <c r="P237" s="16"/>
    </row>
    <row r="238" spans="13:16" x14ac:dyDescent="0.15">
      <c r="M238" s="11">
        <v>232</v>
      </c>
      <c r="N238" s="11"/>
      <c r="O238" s="26"/>
      <c r="P238" s="16"/>
    </row>
    <row r="239" spans="13:16" x14ac:dyDescent="0.15">
      <c r="M239" s="11">
        <v>233</v>
      </c>
      <c r="N239" s="11"/>
      <c r="O239" s="26"/>
      <c r="P239" s="16"/>
    </row>
    <row r="240" spans="13:16" x14ac:dyDescent="0.15">
      <c r="M240" s="11">
        <v>234</v>
      </c>
      <c r="N240" s="11"/>
      <c r="O240" s="26"/>
      <c r="P240" s="16"/>
    </row>
    <row r="241" spans="13:16" x14ac:dyDescent="0.15">
      <c r="M241" s="11">
        <v>235</v>
      </c>
      <c r="N241" s="11"/>
      <c r="O241" s="26"/>
      <c r="P241" s="16"/>
    </row>
    <row r="242" spans="13:16" x14ac:dyDescent="0.15">
      <c r="M242" s="11">
        <v>236</v>
      </c>
      <c r="N242" s="11"/>
      <c r="O242" s="26"/>
      <c r="P242" s="16"/>
    </row>
    <row r="243" spans="13:16" x14ac:dyDescent="0.15">
      <c r="M243" s="11">
        <v>237</v>
      </c>
      <c r="N243" s="11"/>
      <c r="O243" s="26"/>
      <c r="P243" s="16"/>
    </row>
    <row r="244" spans="13:16" x14ac:dyDescent="0.15">
      <c r="M244" s="11">
        <v>238</v>
      </c>
      <c r="N244" s="11"/>
      <c r="O244" s="26"/>
      <c r="P244" s="16"/>
    </row>
    <row r="245" spans="13:16" x14ac:dyDescent="0.15">
      <c r="M245" s="11">
        <v>239</v>
      </c>
      <c r="N245" s="11"/>
      <c r="O245" s="26"/>
      <c r="P245" s="16"/>
    </row>
    <row r="246" spans="13:16" x14ac:dyDescent="0.15">
      <c r="M246" s="11">
        <v>240</v>
      </c>
      <c r="N246" s="11"/>
      <c r="O246" s="26"/>
      <c r="P246" s="16"/>
    </row>
    <row r="247" spans="13:16" x14ac:dyDescent="0.15">
      <c r="M247" s="11">
        <v>241</v>
      </c>
      <c r="N247" s="11"/>
      <c r="O247" s="26"/>
      <c r="P247" s="16"/>
    </row>
    <row r="248" spans="13:16" x14ac:dyDescent="0.15">
      <c r="M248" s="11">
        <v>242</v>
      </c>
      <c r="N248" s="11"/>
      <c r="O248" s="26"/>
      <c r="P248" s="16"/>
    </row>
  </sheetData>
  <mergeCells count="1">
    <mergeCell ref="C46:D46"/>
  </mergeCells>
  <phoneticPr fontId="3"/>
  <dataValidations count="1">
    <dataValidation type="list" allowBlank="1" showInputMessage="1" showErrorMessage="1" sqref="N5:N248">
      <formula1>$C$5:$C$42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4"/>
  <sheetViews>
    <sheetView topLeftCell="A19" workbookViewId="0">
      <selection activeCell="M54" sqref="M54"/>
    </sheetView>
  </sheetViews>
  <sheetFormatPr defaultRowHeight="11.25" x14ac:dyDescent="0.15"/>
  <cols>
    <col min="1" max="1" width="10.625" style="73" customWidth="1"/>
    <col min="2" max="2" width="3.75" style="2" bestFit="1" customWidth="1"/>
    <col min="3" max="3" width="11.375" style="2" customWidth="1"/>
    <col min="4" max="4" width="13.625" style="2" customWidth="1"/>
    <col min="5" max="5" width="7.5" style="3" customWidth="1"/>
    <col min="6" max="6" width="4.625" style="3" customWidth="1"/>
    <col min="7" max="7" width="4.875" style="2" customWidth="1"/>
    <col min="8" max="8" width="7.5" style="3" customWidth="1"/>
    <col min="9" max="9" width="6.75" style="30" customWidth="1"/>
    <col min="10" max="10" width="9" style="68"/>
    <col min="11" max="11" width="6.125" style="2" customWidth="1"/>
    <col min="12" max="12" width="4.5" style="2" bestFit="1" customWidth="1"/>
    <col min="13" max="13" width="11.5" style="2" customWidth="1"/>
    <col min="14" max="14" width="46.625" style="4" customWidth="1"/>
    <col min="15" max="15" width="7" style="5" customWidth="1"/>
    <col min="16" max="16384" width="9" style="2"/>
  </cols>
  <sheetData>
    <row r="1" spans="1:15" ht="21.75" customHeight="1" x14ac:dyDescent="0.15">
      <c r="A1" s="72" t="s">
        <v>952</v>
      </c>
      <c r="B1" s="1"/>
      <c r="D1" s="1"/>
    </row>
    <row r="2" spans="1:15" ht="9.75" customHeight="1" x14ac:dyDescent="0.15"/>
    <row r="3" spans="1:15" x14ac:dyDescent="0.15">
      <c r="B3" s="2" t="s">
        <v>0</v>
      </c>
      <c r="L3" s="2" t="s">
        <v>1</v>
      </c>
    </row>
    <row r="4" spans="1:15" x14ac:dyDescent="0.15">
      <c r="B4" s="6" t="s">
        <v>2</v>
      </c>
      <c r="C4" s="6" t="s">
        <v>3</v>
      </c>
      <c r="D4" s="6" t="s">
        <v>4</v>
      </c>
      <c r="E4" s="7" t="s">
        <v>5</v>
      </c>
      <c r="F4" s="7" t="s">
        <v>6</v>
      </c>
      <c r="G4" s="6" t="s">
        <v>7</v>
      </c>
      <c r="H4" s="7" t="s">
        <v>8</v>
      </c>
      <c r="I4" s="31" t="s">
        <v>9</v>
      </c>
      <c r="J4" s="69" t="s">
        <v>11</v>
      </c>
      <c r="L4" s="6" t="s">
        <v>2</v>
      </c>
      <c r="M4" s="8" t="s">
        <v>3</v>
      </c>
      <c r="N4" s="9" t="s">
        <v>14</v>
      </c>
      <c r="O4" s="10" t="s">
        <v>15</v>
      </c>
    </row>
    <row r="5" spans="1:15" x14ac:dyDescent="0.15">
      <c r="B5" s="11">
        <v>1</v>
      </c>
      <c r="C5" s="12" t="s">
        <v>18</v>
      </c>
      <c r="D5" s="12"/>
      <c r="E5" s="13">
        <v>2500</v>
      </c>
      <c r="F5" s="14"/>
      <c r="G5" s="12">
        <f t="shared" ref="G5:G45" si="0">COUNTIF(M:M,C5)</f>
        <v>4</v>
      </c>
      <c r="H5" s="15">
        <f t="shared" ref="H5:H45" si="1">E5*G5</f>
        <v>10000</v>
      </c>
      <c r="I5" s="32">
        <v>10534</v>
      </c>
      <c r="J5" s="35">
        <v>598</v>
      </c>
      <c r="L5" s="11">
        <v>1</v>
      </c>
      <c r="M5" s="11" t="s">
        <v>87</v>
      </c>
      <c r="N5" s="11" t="s">
        <v>710</v>
      </c>
      <c r="O5" s="16" t="s">
        <v>711</v>
      </c>
    </row>
    <row r="6" spans="1:15" x14ac:dyDescent="0.15">
      <c r="B6" s="11">
        <v>2</v>
      </c>
      <c r="C6" s="12" t="s">
        <v>19</v>
      </c>
      <c r="D6" s="12"/>
      <c r="E6" s="13">
        <v>2000</v>
      </c>
      <c r="F6" s="14"/>
      <c r="G6" s="12">
        <f t="shared" si="0"/>
        <v>10</v>
      </c>
      <c r="H6" s="15">
        <f t="shared" si="1"/>
        <v>20000</v>
      </c>
      <c r="I6" s="32">
        <v>10535</v>
      </c>
      <c r="J6" s="35">
        <v>590</v>
      </c>
      <c r="L6" s="11">
        <v>2</v>
      </c>
      <c r="M6" s="11" t="s">
        <v>712</v>
      </c>
      <c r="N6" s="11" t="s">
        <v>713</v>
      </c>
      <c r="O6" s="16" t="s">
        <v>714</v>
      </c>
    </row>
    <row r="7" spans="1:15" x14ac:dyDescent="0.15">
      <c r="B7" s="11">
        <v>3</v>
      </c>
      <c r="C7" s="12" t="s">
        <v>20</v>
      </c>
      <c r="D7" s="12"/>
      <c r="E7" s="13">
        <v>2000</v>
      </c>
      <c r="F7" s="14"/>
      <c r="G7" s="12">
        <f t="shared" si="0"/>
        <v>13</v>
      </c>
      <c r="H7" s="15">
        <f t="shared" si="1"/>
        <v>26000</v>
      </c>
      <c r="I7" s="32">
        <v>10536</v>
      </c>
      <c r="J7" s="35" t="s">
        <v>1005</v>
      </c>
      <c r="L7" s="11">
        <v>3</v>
      </c>
      <c r="M7" s="11" t="s">
        <v>716</v>
      </c>
      <c r="N7" s="11" t="s">
        <v>715</v>
      </c>
      <c r="O7" s="16" t="s">
        <v>714</v>
      </c>
    </row>
    <row r="8" spans="1:15" x14ac:dyDescent="0.15">
      <c r="B8" s="11">
        <v>4</v>
      </c>
      <c r="C8" s="12" t="s">
        <v>21</v>
      </c>
      <c r="D8" s="12"/>
      <c r="E8" s="13">
        <v>2000</v>
      </c>
      <c r="F8" s="14"/>
      <c r="G8" s="12">
        <f t="shared" si="0"/>
        <v>0</v>
      </c>
      <c r="H8" s="15">
        <f t="shared" si="1"/>
        <v>0</v>
      </c>
      <c r="I8" s="32" t="s">
        <v>969</v>
      </c>
      <c r="J8" s="35" t="s">
        <v>283</v>
      </c>
      <c r="L8" s="11">
        <v>4</v>
      </c>
      <c r="M8" s="11" t="s">
        <v>719</v>
      </c>
      <c r="N8" s="11" t="s">
        <v>720</v>
      </c>
      <c r="O8" s="16" t="s">
        <v>721</v>
      </c>
    </row>
    <row r="9" spans="1:15" x14ac:dyDescent="0.15">
      <c r="B9" s="11">
        <v>5</v>
      </c>
      <c r="C9" s="12" t="s">
        <v>22</v>
      </c>
      <c r="D9" s="12"/>
      <c r="E9" s="13">
        <v>4000</v>
      </c>
      <c r="F9" s="14"/>
      <c r="G9" s="12">
        <f t="shared" si="0"/>
        <v>7</v>
      </c>
      <c r="H9" s="15">
        <f t="shared" si="1"/>
        <v>28000</v>
      </c>
      <c r="I9" s="32">
        <v>10537</v>
      </c>
      <c r="J9" s="35">
        <v>591</v>
      </c>
      <c r="L9" s="11">
        <v>5</v>
      </c>
      <c r="M9" s="11" t="s">
        <v>722</v>
      </c>
      <c r="N9" s="11" t="s">
        <v>723</v>
      </c>
      <c r="O9" s="16" t="s">
        <v>724</v>
      </c>
    </row>
    <row r="10" spans="1:15" x14ac:dyDescent="0.15">
      <c r="B10" s="11">
        <v>6</v>
      </c>
      <c r="C10" s="12" t="s">
        <v>23</v>
      </c>
      <c r="D10" s="12"/>
      <c r="E10" s="13">
        <v>5000</v>
      </c>
      <c r="F10" s="14"/>
      <c r="G10" s="12">
        <f t="shared" si="0"/>
        <v>5</v>
      </c>
      <c r="H10" s="15">
        <f t="shared" si="1"/>
        <v>25000</v>
      </c>
      <c r="I10" s="32">
        <v>10538</v>
      </c>
      <c r="J10" s="35">
        <v>588</v>
      </c>
      <c r="L10" s="11">
        <v>6</v>
      </c>
      <c r="M10" s="11" t="s">
        <v>726</v>
      </c>
      <c r="N10" s="11" t="s">
        <v>727</v>
      </c>
      <c r="O10" s="16" t="s">
        <v>725</v>
      </c>
    </row>
    <row r="11" spans="1:15" x14ac:dyDescent="0.15">
      <c r="B11" s="11">
        <v>7</v>
      </c>
      <c r="C11" s="12" t="s">
        <v>24</v>
      </c>
      <c r="D11" s="12"/>
      <c r="E11" s="13">
        <v>3000</v>
      </c>
      <c r="F11" s="14"/>
      <c r="G11" s="12">
        <f t="shared" si="0"/>
        <v>2</v>
      </c>
      <c r="H11" s="15">
        <f t="shared" si="1"/>
        <v>6000</v>
      </c>
      <c r="I11" s="32">
        <v>10539</v>
      </c>
      <c r="J11" s="35">
        <v>630</v>
      </c>
      <c r="L11" s="11">
        <v>7</v>
      </c>
      <c r="M11" s="11" t="s">
        <v>726</v>
      </c>
      <c r="N11" s="11" t="s">
        <v>728</v>
      </c>
      <c r="O11" s="16" t="s">
        <v>725</v>
      </c>
    </row>
    <row r="12" spans="1:15" x14ac:dyDescent="0.15">
      <c r="B12" s="11">
        <v>8</v>
      </c>
      <c r="C12" s="12" t="s">
        <v>25</v>
      </c>
      <c r="D12" s="12"/>
      <c r="E12" s="13">
        <v>5000</v>
      </c>
      <c r="F12" s="14"/>
      <c r="G12" s="12">
        <f t="shared" si="0"/>
        <v>2</v>
      </c>
      <c r="H12" s="15">
        <f t="shared" si="1"/>
        <v>10000</v>
      </c>
      <c r="I12" s="32">
        <v>10540</v>
      </c>
      <c r="J12" s="35">
        <v>602</v>
      </c>
      <c r="L12" s="11">
        <v>8</v>
      </c>
      <c r="M12" s="11" t="s">
        <v>729</v>
      </c>
      <c r="N12" s="11" t="s">
        <v>730</v>
      </c>
      <c r="O12" s="16" t="s">
        <v>732</v>
      </c>
    </row>
    <row r="13" spans="1:15" x14ac:dyDescent="0.15">
      <c r="B13" s="11">
        <v>9</v>
      </c>
      <c r="C13" s="12" t="s">
        <v>26</v>
      </c>
      <c r="D13" s="12"/>
      <c r="E13" s="13">
        <v>3500</v>
      </c>
      <c r="F13" s="14"/>
      <c r="G13" s="12">
        <f t="shared" si="0"/>
        <v>3</v>
      </c>
      <c r="H13" s="15">
        <f t="shared" si="1"/>
        <v>10500</v>
      </c>
      <c r="I13" s="32">
        <v>10541</v>
      </c>
      <c r="J13" s="35">
        <v>647</v>
      </c>
      <c r="L13" s="11">
        <v>9</v>
      </c>
      <c r="M13" s="11" t="s">
        <v>729</v>
      </c>
      <c r="N13" s="11" t="s">
        <v>731</v>
      </c>
      <c r="O13" s="16" t="s">
        <v>732</v>
      </c>
    </row>
    <row r="14" spans="1:15" x14ac:dyDescent="0.15">
      <c r="B14" s="11">
        <v>10</v>
      </c>
      <c r="C14" s="12" t="s">
        <v>27</v>
      </c>
      <c r="D14" s="12"/>
      <c r="E14" s="13">
        <v>3000</v>
      </c>
      <c r="F14" s="14"/>
      <c r="G14" s="12">
        <f t="shared" si="0"/>
        <v>4</v>
      </c>
      <c r="H14" s="15">
        <f t="shared" si="1"/>
        <v>12000</v>
      </c>
      <c r="I14" s="32">
        <v>10542</v>
      </c>
      <c r="J14" s="35">
        <v>603</v>
      </c>
      <c r="L14" s="11">
        <v>10</v>
      </c>
      <c r="M14" s="11" t="s">
        <v>733</v>
      </c>
      <c r="N14" s="11" t="s">
        <v>734</v>
      </c>
      <c r="O14" s="16" t="s">
        <v>735</v>
      </c>
    </row>
    <row r="15" spans="1:15" x14ac:dyDescent="0.15">
      <c r="B15" s="11">
        <v>11</v>
      </c>
      <c r="C15" s="12" t="s">
        <v>28</v>
      </c>
      <c r="D15" s="12"/>
      <c r="E15" s="13">
        <v>4000</v>
      </c>
      <c r="F15" s="14"/>
      <c r="G15" s="12">
        <f t="shared" si="0"/>
        <v>1</v>
      </c>
      <c r="H15" s="15">
        <f t="shared" si="1"/>
        <v>4000</v>
      </c>
      <c r="I15" s="32">
        <v>10543</v>
      </c>
      <c r="J15" s="35">
        <v>587</v>
      </c>
      <c r="L15" s="11">
        <v>11</v>
      </c>
      <c r="M15" s="11" t="s">
        <v>733</v>
      </c>
      <c r="N15" s="11" t="s">
        <v>736</v>
      </c>
      <c r="O15" s="16" t="s">
        <v>732</v>
      </c>
    </row>
    <row r="16" spans="1:15" x14ac:dyDescent="0.15">
      <c r="B16" s="11">
        <v>12</v>
      </c>
      <c r="C16" s="12" t="s">
        <v>29</v>
      </c>
      <c r="D16" s="12"/>
      <c r="E16" s="13">
        <v>4000</v>
      </c>
      <c r="F16" s="14"/>
      <c r="G16" s="12">
        <f t="shared" si="0"/>
        <v>1</v>
      </c>
      <c r="H16" s="15">
        <f t="shared" si="1"/>
        <v>4000</v>
      </c>
      <c r="I16" s="32">
        <v>10545</v>
      </c>
      <c r="J16" s="35">
        <v>592</v>
      </c>
      <c r="L16" s="11">
        <v>12</v>
      </c>
      <c r="M16" s="11" t="s">
        <v>738</v>
      </c>
      <c r="N16" s="11" t="s">
        <v>737</v>
      </c>
      <c r="O16" s="16" t="s">
        <v>732</v>
      </c>
    </row>
    <row r="17" spans="1:15" x14ac:dyDescent="0.15">
      <c r="B17" s="11">
        <v>13</v>
      </c>
      <c r="C17" s="12" t="s">
        <v>30</v>
      </c>
      <c r="D17" s="12"/>
      <c r="E17" s="13">
        <v>4000</v>
      </c>
      <c r="F17" s="14"/>
      <c r="G17" s="12">
        <f t="shared" si="0"/>
        <v>0</v>
      </c>
      <c r="H17" s="15">
        <f t="shared" si="1"/>
        <v>0</v>
      </c>
      <c r="I17" s="32" t="s">
        <v>970</v>
      </c>
      <c r="J17" s="35" t="s">
        <v>1007</v>
      </c>
      <c r="L17" s="11">
        <v>13</v>
      </c>
      <c r="M17" s="11" t="s">
        <v>19</v>
      </c>
      <c r="N17" s="11" t="s">
        <v>739</v>
      </c>
      <c r="O17" s="16" t="s">
        <v>711</v>
      </c>
    </row>
    <row r="18" spans="1:15" x14ac:dyDescent="0.15">
      <c r="B18" s="11">
        <v>14</v>
      </c>
      <c r="C18" s="12" t="s">
        <v>31</v>
      </c>
      <c r="D18" s="12"/>
      <c r="E18" s="13">
        <v>5000</v>
      </c>
      <c r="F18" s="14"/>
      <c r="G18" s="12">
        <f t="shared" si="0"/>
        <v>1</v>
      </c>
      <c r="H18" s="15">
        <f t="shared" si="1"/>
        <v>5000</v>
      </c>
      <c r="I18" s="32">
        <v>10547</v>
      </c>
      <c r="J18" s="35">
        <v>639</v>
      </c>
      <c r="L18" s="11">
        <v>14</v>
      </c>
      <c r="M18" s="11" t="s">
        <v>729</v>
      </c>
      <c r="N18" s="11" t="s">
        <v>740</v>
      </c>
      <c r="O18" s="16" t="s">
        <v>741</v>
      </c>
    </row>
    <row r="19" spans="1:15" x14ac:dyDescent="0.15">
      <c r="A19" s="73" t="s">
        <v>1065</v>
      </c>
      <c r="B19" s="11">
        <v>15</v>
      </c>
      <c r="C19" s="12" t="s">
        <v>32</v>
      </c>
      <c r="D19" s="12"/>
      <c r="E19" s="13">
        <v>3000</v>
      </c>
      <c r="F19" s="14"/>
      <c r="G19" s="12">
        <f t="shared" si="0"/>
        <v>0</v>
      </c>
      <c r="H19" s="15">
        <f t="shared" si="1"/>
        <v>0</v>
      </c>
      <c r="I19" s="32" t="s">
        <v>970</v>
      </c>
      <c r="J19" s="35" t="s">
        <v>1008</v>
      </c>
      <c r="K19" s="2" t="s">
        <v>950</v>
      </c>
      <c r="L19" s="11">
        <v>15</v>
      </c>
      <c r="M19" s="11" t="s">
        <v>947</v>
      </c>
      <c r="N19" s="11" t="s">
        <v>948</v>
      </c>
      <c r="O19" s="16" t="s">
        <v>949</v>
      </c>
    </row>
    <row r="20" spans="1:15" x14ac:dyDescent="0.15">
      <c r="B20" s="11">
        <v>16</v>
      </c>
      <c r="C20" s="12" t="s">
        <v>33</v>
      </c>
      <c r="D20" s="12"/>
      <c r="E20" s="13">
        <v>5000</v>
      </c>
      <c r="F20" s="14"/>
      <c r="G20" s="12">
        <f t="shared" si="0"/>
        <v>4</v>
      </c>
      <c r="H20" s="15">
        <f t="shared" si="1"/>
        <v>20000</v>
      </c>
      <c r="I20" s="32">
        <v>10560</v>
      </c>
      <c r="J20" s="35">
        <v>597</v>
      </c>
      <c r="L20" s="11">
        <v>16</v>
      </c>
      <c r="M20" s="11" t="s">
        <v>742</v>
      </c>
      <c r="N20" s="11" t="s">
        <v>743</v>
      </c>
      <c r="O20" s="16" t="s">
        <v>732</v>
      </c>
    </row>
    <row r="21" spans="1:15" ht="13.5" customHeight="1" x14ac:dyDescent="0.15">
      <c r="B21" s="11">
        <v>17</v>
      </c>
      <c r="C21" s="12" t="s">
        <v>35</v>
      </c>
      <c r="D21" s="12"/>
      <c r="E21" s="13">
        <v>3500</v>
      </c>
      <c r="F21" s="14"/>
      <c r="G21" s="12">
        <f t="shared" si="0"/>
        <v>4</v>
      </c>
      <c r="H21" s="15">
        <f t="shared" si="1"/>
        <v>14000</v>
      </c>
      <c r="I21" s="32">
        <v>10549</v>
      </c>
      <c r="J21" s="35">
        <v>595</v>
      </c>
      <c r="L21" s="11">
        <v>17</v>
      </c>
      <c r="M21" s="11" t="s">
        <v>744</v>
      </c>
      <c r="N21" s="11" t="s">
        <v>745</v>
      </c>
      <c r="O21" s="16" t="s">
        <v>747</v>
      </c>
    </row>
    <row r="22" spans="1:15" x14ac:dyDescent="0.15">
      <c r="B22" s="11">
        <v>18</v>
      </c>
      <c r="C22" s="12" t="s">
        <v>34</v>
      </c>
      <c r="D22" s="12"/>
      <c r="E22" s="13">
        <v>3000</v>
      </c>
      <c r="F22" s="14"/>
      <c r="G22" s="12">
        <f t="shared" si="0"/>
        <v>0</v>
      </c>
      <c r="H22" s="15">
        <f t="shared" si="1"/>
        <v>0</v>
      </c>
      <c r="I22" s="32" t="s">
        <v>970</v>
      </c>
      <c r="J22" s="35" t="s">
        <v>1008</v>
      </c>
      <c r="L22" s="11">
        <v>18</v>
      </c>
      <c r="M22" s="11" t="s">
        <v>744</v>
      </c>
      <c r="N22" s="11" t="s">
        <v>746</v>
      </c>
      <c r="O22" s="16" t="s">
        <v>747</v>
      </c>
    </row>
    <row r="23" spans="1:15" s="18" customFormat="1" x14ac:dyDescent="0.15">
      <c r="A23" s="74" t="s">
        <v>1064</v>
      </c>
      <c r="B23" s="11">
        <v>19</v>
      </c>
      <c r="C23" s="12" t="s">
        <v>36</v>
      </c>
      <c r="D23" s="12"/>
      <c r="E23" s="13">
        <v>3000</v>
      </c>
      <c r="F23" s="14"/>
      <c r="G23" s="12">
        <f t="shared" si="0"/>
        <v>0</v>
      </c>
      <c r="H23" s="17">
        <f t="shared" si="1"/>
        <v>0</v>
      </c>
      <c r="I23" s="32" t="s">
        <v>970</v>
      </c>
      <c r="J23" s="35" t="s">
        <v>1008</v>
      </c>
      <c r="L23" s="11">
        <v>19</v>
      </c>
      <c r="M23" s="11" t="s">
        <v>749</v>
      </c>
      <c r="N23" s="11" t="s">
        <v>748</v>
      </c>
      <c r="O23" s="16" t="s">
        <v>750</v>
      </c>
    </row>
    <row r="24" spans="1:15" x14ac:dyDescent="0.15">
      <c r="B24" s="11">
        <v>20</v>
      </c>
      <c r="C24" s="12" t="s">
        <v>43</v>
      </c>
      <c r="D24" s="12"/>
      <c r="E24" s="13">
        <v>3000</v>
      </c>
      <c r="F24" s="14"/>
      <c r="G24" s="12">
        <f t="shared" si="0"/>
        <v>6</v>
      </c>
      <c r="H24" s="15">
        <f t="shared" si="1"/>
        <v>18000</v>
      </c>
      <c r="I24" s="32" t="s">
        <v>970</v>
      </c>
      <c r="J24" s="35" t="s">
        <v>1008</v>
      </c>
      <c r="L24" s="11">
        <v>20</v>
      </c>
      <c r="M24" s="11" t="s">
        <v>754</v>
      </c>
      <c r="N24" s="11" t="s">
        <v>753</v>
      </c>
      <c r="O24" s="16" t="s">
        <v>755</v>
      </c>
    </row>
    <row r="25" spans="1:15" x14ac:dyDescent="0.15">
      <c r="B25" s="11">
        <v>21</v>
      </c>
      <c r="C25" s="12" t="s">
        <v>44</v>
      </c>
      <c r="D25" s="12"/>
      <c r="E25" s="13">
        <v>3000</v>
      </c>
      <c r="F25" s="14"/>
      <c r="G25" s="12">
        <f t="shared" si="0"/>
        <v>6</v>
      </c>
      <c r="H25" s="15">
        <f t="shared" si="1"/>
        <v>18000</v>
      </c>
      <c r="I25" s="32" t="s">
        <v>970</v>
      </c>
      <c r="J25" s="35" t="s">
        <v>1008</v>
      </c>
      <c r="L25" s="11">
        <v>21</v>
      </c>
      <c r="M25" s="11" t="s">
        <v>19</v>
      </c>
      <c r="N25" s="11" t="s">
        <v>766</v>
      </c>
      <c r="O25" s="16" t="s">
        <v>767</v>
      </c>
    </row>
    <row r="26" spans="1:15" x14ac:dyDescent="0.15">
      <c r="B26" s="11">
        <v>22</v>
      </c>
      <c r="C26" s="12" t="s">
        <v>45</v>
      </c>
      <c r="D26" s="12"/>
      <c r="E26" s="13">
        <v>3000</v>
      </c>
      <c r="F26" s="14"/>
      <c r="G26" s="12">
        <f t="shared" si="0"/>
        <v>1</v>
      </c>
      <c r="H26" s="15">
        <f t="shared" si="1"/>
        <v>3000</v>
      </c>
      <c r="I26" s="32" t="s">
        <v>970</v>
      </c>
      <c r="J26" s="35" t="s">
        <v>1008</v>
      </c>
      <c r="L26" s="11">
        <v>22</v>
      </c>
      <c r="M26" s="11" t="s">
        <v>769</v>
      </c>
      <c r="N26" s="11" t="s">
        <v>768</v>
      </c>
      <c r="O26" s="16" t="s">
        <v>770</v>
      </c>
    </row>
    <row r="27" spans="1:15" x14ac:dyDescent="0.15">
      <c r="B27" s="115">
        <v>23</v>
      </c>
      <c r="C27" s="115" t="s">
        <v>74</v>
      </c>
      <c r="D27" s="115" t="s">
        <v>86</v>
      </c>
      <c r="E27" s="116">
        <v>3000</v>
      </c>
      <c r="F27" s="117"/>
      <c r="G27" s="115">
        <f t="shared" si="0"/>
        <v>1</v>
      </c>
      <c r="H27" s="116">
        <f t="shared" si="1"/>
        <v>3000</v>
      </c>
      <c r="I27" s="118">
        <v>10550</v>
      </c>
      <c r="J27" s="120"/>
      <c r="L27" s="11">
        <v>23</v>
      </c>
      <c r="M27" s="11" t="s">
        <v>772</v>
      </c>
      <c r="N27" s="11" t="s">
        <v>771</v>
      </c>
      <c r="O27" s="16" t="s">
        <v>770</v>
      </c>
    </row>
    <row r="28" spans="1:15" x14ac:dyDescent="0.15">
      <c r="B28" s="11">
        <v>24</v>
      </c>
      <c r="C28" s="12" t="s">
        <v>83</v>
      </c>
      <c r="D28" s="12" t="s">
        <v>85</v>
      </c>
      <c r="E28" s="13">
        <v>3000</v>
      </c>
      <c r="F28" s="14"/>
      <c r="G28" s="12">
        <f t="shared" si="0"/>
        <v>0</v>
      </c>
      <c r="H28" s="15">
        <f t="shared" si="1"/>
        <v>0</v>
      </c>
      <c r="I28" s="32" t="s">
        <v>970</v>
      </c>
      <c r="J28" s="35" t="s">
        <v>1009</v>
      </c>
      <c r="L28" s="11">
        <v>24</v>
      </c>
      <c r="M28" s="11" t="s">
        <v>787</v>
      </c>
      <c r="N28" s="11" t="s">
        <v>786</v>
      </c>
      <c r="O28" s="16" t="s">
        <v>770</v>
      </c>
    </row>
    <row r="29" spans="1:15" x14ac:dyDescent="0.15">
      <c r="B29" s="11">
        <v>25</v>
      </c>
      <c r="C29" s="12" t="s">
        <v>185</v>
      </c>
      <c r="D29" s="12" t="s">
        <v>187</v>
      </c>
      <c r="E29" s="13">
        <v>3000</v>
      </c>
      <c r="F29" s="14"/>
      <c r="G29" s="12">
        <f t="shared" si="0"/>
        <v>2</v>
      </c>
      <c r="H29" s="15">
        <f t="shared" si="1"/>
        <v>6000</v>
      </c>
      <c r="I29" s="32">
        <v>10551</v>
      </c>
      <c r="J29" s="35">
        <v>600</v>
      </c>
      <c r="L29" s="11">
        <v>25</v>
      </c>
      <c r="M29" s="11" t="s">
        <v>87</v>
      </c>
      <c r="N29" s="11" t="s">
        <v>789</v>
      </c>
      <c r="O29" s="16" t="s">
        <v>790</v>
      </c>
    </row>
    <row r="30" spans="1:15" x14ac:dyDescent="0.15">
      <c r="B30" s="11">
        <v>26</v>
      </c>
      <c r="C30" s="12" t="s">
        <v>554</v>
      </c>
      <c r="D30" s="12" t="s">
        <v>882</v>
      </c>
      <c r="E30" s="13">
        <v>3000</v>
      </c>
      <c r="F30" s="14"/>
      <c r="G30" s="12">
        <f t="shared" si="0"/>
        <v>1</v>
      </c>
      <c r="H30" s="13">
        <f t="shared" si="1"/>
        <v>3000</v>
      </c>
      <c r="I30" s="32">
        <v>10552</v>
      </c>
      <c r="J30" s="35">
        <v>771</v>
      </c>
      <c r="L30" s="11">
        <v>26</v>
      </c>
      <c r="M30" s="11" t="s">
        <v>792</v>
      </c>
      <c r="N30" s="11" t="s">
        <v>791</v>
      </c>
      <c r="O30" s="16" t="s">
        <v>790</v>
      </c>
    </row>
    <row r="31" spans="1:15" x14ac:dyDescent="0.15">
      <c r="B31" s="115">
        <v>27</v>
      </c>
      <c r="C31" s="115" t="s">
        <v>279</v>
      </c>
      <c r="D31" s="115" t="s">
        <v>703</v>
      </c>
      <c r="E31" s="116">
        <v>3000</v>
      </c>
      <c r="F31" s="117"/>
      <c r="G31" s="115">
        <f t="shared" si="0"/>
        <v>2</v>
      </c>
      <c r="H31" s="116">
        <f t="shared" si="1"/>
        <v>6000</v>
      </c>
      <c r="I31" s="118">
        <v>10553</v>
      </c>
      <c r="J31" s="120"/>
      <c r="L31" s="11">
        <v>27</v>
      </c>
      <c r="M31" s="11" t="s">
        <v>20</v>
      </c>
      <c r="N31" s="11" t="s">
        <v>793</v>
      </c>
      <c r="O31" s="16" t="s">
        <v>794</v>
      </c>
    </row>
    <row r="32" spans="1:15" x14ac:dyDescent="0.15">
      <c r="B32" s="11">
        <v>28</v>
      </c>
      <c r="C32" s="12" t="s">
        <v>205</v>
      </c>
      <c r="D32" s="12"/>
      <c r="E32" s="13">
        <v>4000</v>
      </c>
      <c r="F32" s="14"/>
      <c r="G32" s="12">
        <f t="shared" si="0"/>
        <v>2</v>
      </c>
      <c r="H32" s="15">
        <f t="shared" si="1"/>
        <v>8000</v>
      </c>
      <c r="I32" s="32">
        <v>10554</v>
      </c>
      <c r="J32" s="35">
        <v>601</v>
      </c>
      <c r="L32" s="11">
        <v>28</v>
      </c>
      <c r="M32" s="11" t="s">
        <v>798</v>
      </c>
      <c r="N32" s="11" t="s">
        <v>796</v>
      </c>
      <c r="O32" s="16" t="s">
        <v>797</v>
      </c>
    </row>
    <row r="33" spans="1:15" x14ac:dyDescent="0.15">
      <c r="B33" s="11">
        <v>29</v>
      </c>
      <c r="C33" s="12" t="s">
        <v>331</v>
      </c>
      <c r="D33" s="12" t="s">
        <v>499</v>
      </c>
      <c r="E33" s="13">
        <v>3000</v>
      </c>
      <c r="F33" s="14"/>
      <c r="G33" s="12">
        <f t="shared" si="0"/>
        <v>2</v>
      </c>
      <c r="H33" s="37">
        <f t="shared" si="1"/>
        <v>6000</v>
      </c>
      <c r="I33" s="32">
        <v>10555</v>
      </c>
      <c r="J33" s="35">
        <v>631</v>
      </c>
      <c r="L33" s="11">
        <v>29</v>
      </c>
      <c r="M33" s="11" t="s">
        <v>19</v>
      </c>
      <c r="N33" s="11" t="s">
        <v>799</v>
      </c>
      <c r="O33" s="16" t="s">
        <v>797</v>
      </c>
    </row>
    <row r="34" spans="1:15" x14ac:dyDescent="0.15">
      <c r="B34" s="11">
        <v>30</v>
      </c>
      <c r="C34" s="12" t="s">
        <v>788</v>
      </c>
      <c r="D34" s="12"/>
      <c r="E34" s="13">
        <v>3000</v>
      </c>
      <c r="F34" s="14"/>
      <c r="G34" s="12">
        <f t="shared" si="0"/>
        <v>2</v>
      </c>
      <c r="H34" s="37">
        <f t="shared" si="1"/>
        <v>6000</v>
      </c>
      <c r="I34" s="32">
        <v>10556</v>
      </c>
      <c r="J34" s="35">
        <v>594</v>
      </c>
      <c r="L34" s="11">
        <v>30</v>
      </c>
      <c r="M34" s="11" t="s">
        <v>808</v>
      </c>
      <c r="N34" s="11" t="s">
        <v>807</v>
      </c>
      <c r="O34" s="16" t="s">
        <v>797</v>
      </c>
    </row>
    <row r="35" spans="1:15" x14ac:dyDescent="0.15">
      <c r="B35" s="11">
        <v>31</v>
      </c>
      <c r="C35" s="12" t="s">
        <v>323</v>
      </c>
      <c r="D35" s="12"/>
      <c r="E35" s="13">
        <v>3000</v>
      </c>
      <c r="F35" s="14"/>
      <c r="G35" s="12">
        <f t="shared" si="0"/>
        <v>1</v>
      </c>
      <c r="H35" s="37">
        <f t="shared" si="1"/>
        <v>3000</v>
      </c>
      <c r="I35" s="32">
        <v>10557</v>
      </c>
      <c r="J35" s="35">
        <v>625</v>
      </c>
      <c r="L35" s="11">
        <v>31</v>
      </c>
      <c r="M35" s="11" t="s">
        <v>19</v>
      </c>
      <c r="N35" s="11" t="s">
        <v>809</v>
      </c>
      <c r="O35" s="16" t="s">
        <v>810</v>
      </c>
    </row>
    <row r="36" spans="1:15" x14ac:dyDescent="0.15">
      <c r="B36" s="11">
        <v>32</v>
      </c>
      <c r="C36" s="12" t="s">
        <v>362</v>
      </c>
      <c r="D36" s="12"/>
      <c r="E36" s="13">
        <v>3000</v>
      </c>
      <c r="F36" s="14"/>
      <c r="G36" s="12">
        <f t="shared" si="0"/>
        <v>0</v>
      </c>
      <c r="H36" s="37">
        <f t="shared" si="1"/>
        <v>0</v>
      </c>
      <c r="I36" s="32" t="s">
        <v>970</v>
      </c>
      <c r="J36" s="35" t="s">
        <v>1009</v>
      </c>
      <c r="L36" s="11">
        <v>32</v>
      </c>
      <c r="M36" s="11" t="s">
        <v>22</v>
      </c>
      <c r="N36" s="11" t="s">
        <v>811</v>
      </c>
      <c r="O36" s="16" t="s">
        <v>810</v>
      </c>
    </row>
    <row r="37" spans="1:15" x14ac:dyDescent="0.15">
      <c r="B37" s="11">
        <v>33</v>
      </c>
      <c r="C37" s="12" t="s">
        <v>665</v>
      </c>
      <c r="D37" s="12" t="s">
        <v>795</v>
      </c>
      <c r="E37" s="13">
        <v>3000</v>
      </c>
      <c r="F37" s="14"/>
      <c r="G37" s="12">
        <f t="shared" si="0"/>
        <v>2</v>
      </c>
      <c r="H37" s="37">
        <f t="shared" si="1"/>
        <v>6000</v>
      </c>
      <c r="I37" s="32">
        <v>10558</v>
      </c>
      <c r="J37" s="35">
        <v>593</v>
      </c>
      <c r="L37" s="11">
        <v>33</v>
      </c>
      <c r="M37" s="11" t="s">
        <v>18</v>
      </c>
      <c r="N37" s="11" t="s">
        <v>812</v>
      </c>
      <c r="O37" s="16" t="s">
        <v>810</v>
      </c>
    </row>
    <row r="38" spans="1:15" x14ac:dyDescent="0.15">
      <c r="B38" s="11">
        <v>34</v>
      </c>
      <c r="C38" s="12" t="s">
        <v>575</v>
      </c>
      <c r="D38" s="12"/>
      <c r="E38" s="13">
        <v>4000</v>
      </c>
      <c r="F38" s="14"/>
      <c r="G38" s="12">
        <f t="shared" si="0"/>
        <v>0</v>
      </c>
      <c r="H38" s="37">
        <f t="shared" si="1"/>
        <v>0</v>
      </c>
      <c r="I38" s="32" t="s">
        <v>970</v>
      </c>
      <c r="J38" s="35" t="s">
        <v>1009</v>
      </c>
      <c r="L38" s="11">
        <v>34</v>
      </c>
      <c r="M38" s="11" t="s">
        <v>35</v>
      </c>
      <c r="N38" s="11" t="s">
        <v>813</v>
      </c>
      <c r="O38" s="16" t="s">
        <v>810</v>
      </c>
    </row>
    <row r="39" spans="1:15" x14ac:dyDescent="0.15">
      <c r="B39" s="11">
        <v>35</v>
      </c>
      <c r="C39" s="12" t="s">
        <v>946</v>
      </c>
      <c r="D39" s="12"/>
      <c r="E39" s="13">
        <v>4000</v>
      </c>
      <c r="F39" s="14"/>
      <c r="G39" s="12">
        <f t="shared" si="0"/>
        <v>1</v>
      </c>
      <c r="H39" s="37">
        <f t="shared" si="1"/>
        <v>4000</v>
      </c>
      <c r="I39" s="32">
        <v>10561</v>
      </c>
      <c r="J39" s="35">
        <v>589</v>
      </c>
      <c r="L39" s="11"/>
      <c r="M39" s="11"/>
      <c r="N39" s="11"/>
      <c r="O39" s="16"/>
    </row>
    <row r="40" spans="1:15" x14ac:dyDescent="0.15">
      <c r="B40" s="11">
        <v>36</v>
      </c>
      <c r="C40" s="12" t="s">
        <v>45</v>
      </c>
      <c r="D40" s="12"/>
      <c r="E40" s="13">
        <v>3000</v>
      </c>
      <c r="F40" s="14"/>
      <c r="G40" s="12">
        <f t="shared" si="0"/>
        <v>1</v>
      </c>
      <c r="H40" s="37">
        <f t="shared" si="1"/>
        <v>3000</v>
      </c>
      <c r="I40" s="32" t="s">
        <v>970</v>
      </c>
      <c r="J40" s="35" t="s">
        <v>1008</v>
      </c>
      <c r="L40" s="11">
        <v>35</v>
      </c>
      <c r="M40" s="11" t="s">
        <v>44</v>
      </c>
      <c r="N40" s="11" t="s">
        <v>814</v>
      </c>
      <c r="O40" s="16" t="s">
        <v>810</v>
      </c>
    </row>
    <row r="41" spans="1:15" x14ac:dyDescent="0.15">
      <c r="B41" s="11">
        <v>37</v>
      </c>
      <c r="C41" s="12" t="s">
        <v>611</v>
      </c>
      <c r="D41" s="12" t="s">
        <v>883</v>
      </c>
      <c r="E41" s="13">
        <v>3000</v>
      </c>
      <c r="F41" s="14"/>
      <c r="G41" s="12">
        <f t="shared" si="0"/>
        <v>0</v>
      </c>
      <c r="H41" s="37">
        <f t="shared" si="1"/>
        <v>0</v>
      </c>
      <c r="I41" s="32" t="s">
        <v>970</v>
      </c>
      <c r="J41" s="35" t="s">
        <v>1008</v>
      </c>
      <c r="L41" s="11">
        <v>36</v>
      </c>
      <c r="M41" s="11" t="s">
        <v>20</v>
      </c>
      <c r="N41" s="11" t="s">
        <v>815</v>
      </c>
      <c r="O41" s="16" t="s">
        <v>816</v>
      </c>
    </row>
    <row r="42" spans="1:15" x14ac:dyDescent="0.15">
      <c r="B42" s="11">
        <v>38</v>
      </c>
      <c r="C42" s="12" t="s">
        <v>849</v>
      </c>
      <c r="D42" s="12"/>
      <c r="E42" s="13">
        <v>3000</v>
      </c>
      <c r="F42" s="14"/>
      <c r="G42" s="12">
        <f t="shared" si="0"/>
        <v>4</v>
      </c>
      <c r="H42" s="37">
        <f t="shared" si="1"/>
        <v>12000</v>
      </c>
      <c r="I42" s="32" t="s">
        <v>972</v>
      </c>
      <c r="J42" s="35">
        <v>599</v>
      </c>
      <c r="L42" s="11"/>
      <c r="M42" s="11"/>
      <c r="N42" s="11"/>
      <c r="O42" s="16"/>
    </row>
    <row r="43" spans="1:15" x14ac:dyDescent="0.15">
      <c r="B43" s="115">
        <v>39</v>
      </c>
      <c r="C43" s="115" t="s">
        <v>853</v>
      </c>
      <c r="D43" s="115"/>
      <c r="E43" s="116">
        <v>3000</v>
      </c>
      <c r="F43" s="117"/>
      <c r="G43" s="115">
        <f t="shared" si="0"/>
        <v>9</v>
      </c>
      <c r="H43" s="119">
        <f t="shared" si="1"/>
        <v>27000</v>
      </c>
      <c r="I43" s="118">
        <v>10566</v>
      </c>
      <c r="J43" s="120"/>
      <c r="L43" s="11"/>
      <c r="M43" s="11"/>
      <c r="N43" s="11"/>
      <c r="O43" s="16"/>
    </row>
    <row r="44" spans="1:15" x14ac:dyDescent="0.15">
      <c r="A44" s="73" t="s">
        <v>1063</v>
      </c>
      <c r="B44" s="11">
        <v>40</v>
      </c>
      <c r="C44" s="12" t="s">
        <v>454</v>
      </c>
      <c r="D44" s="12"/>
      <c r="E44" s="13">
        <v>3000</v>
      </c>
      <c r="F44" s="14"/>
      <c r="G44" s="12">
        <f t="shared" si="0"/>
        <v>0</v>
      </c>
      <c r="H44" s="37">
        <f t="shared" si="1"/>
        <v>0</v>
      </c>
      <c r="I44" s="32" t="s">
        <v>970</v>
      </c>
      <c r="J44" s="35" t="s">
        <v>1009</v>
      </c>
      <c r="L44" s="11">
        <v>37</v>
      </c>
      <c r="M44" s="11" t="s">
        <v>20</v>
      </c>
      <c r="N44" s="11" t="s">
        <v>817</v>
      </c>
      <c r="O44" s="16" t="s">
        <v>816</v>
      </c>
    </row>
    <row r="45" spans="1:15" x14ac:dyDescent="0.15">
      <c r="B45" s="11">
        <v>41</v>
      </c>
      <c r="C45" s="12" t="s">
        <v>588</v>
      </c>
      <c r="D45" s="12" t="s">
        <v>840</v>
      </c>
      <c r="E45" s="13">
        <v>3000</v>
      </c>
      <c r="F45" s="14"/>
      <c r="G45" s="12">
        <f t="shared" si="0"/>
        <v>1</v>
      </c>
      <c r="H45" s="15">
        <f t="shared" si="1"/>
        <v>3000</v>
      </c>
      <c r="I45" s="32">
        <v>10559</v>
      </c>
      <c r="J45" s="35">
        <v>644</v>
      </c>
      <c r="L45" s="11">
        <v>38</v>
      </c>
      <c r="M45" s="11" t="s">
        <v>20</v>
      </c>
      <c r="N45" s="11" t="s">
        <v>818</v>
      </c>
      <c r="O45" s="16" t="s">
        <v>816</v>
      </c>
    </row>
    <row r="46" spans="1:15" x14ac:dyDescent="0.15">
      <c r="B46" s="20"/>
      <c r="C46" s="21" t="s">
        <v>16</v>
      </c>
      <c r="D46" s="21"/>
      <c r="E46" s="22" t="s">
        <v>17</v>
      </c>
      <c r="F46" s="23">
        <f>SUM(F5:F45)</f>
        <v>0</v>
      </c>
      <c r="G46" s="23">
        <f>SUM(G5:G45)</f>
        <v>105</v>
      </c>
      <c r="H46" s="17">
        <f>SUM(H5:H45)</f>
        <v>329500</v>
      </c>
      <c r="I46" s="32"/>
      <c r="J46" s="36"/>
      <c r="L46" s="11">
        <v>39</v>
      </c>
      <c r="M46" s="11" t="s">
        <v>22</v>
      </c>
      <c r="N46" s="11" t="s">
        <v>819</v>
      </c>
      <c r="O46" s="16" t="s">
        <v>816</v>
      </c>
    </row>
    <row r="47" spans="1:15" x14ac:dyDescent="0.15">
      <c r="B47" s="40"/>
      <c r="C47" s="54"/>
      <c r="D47" s="54"/>
      <c r="E47" s="55"/>
      <c r="F47" s="56"/>
      <c r="G47" s="56"/>
      <c r="H47" s="25"/>
      <c r="I47" s="46"/>
      <c r="J47" s="70"/>
      <c r="L47" s="11"/>
      <c r="M47" s="11"/>
      <c r="N47" s="11"/>
      <c r="O47" s="16"/>
    </row>
    <row r="48" spans="1:15" x14ac:dyDescent="0.15">
      <c r="B48" s="40" t="s">
        <v>951</v>
      </c>
      <c r="C48" s="54"/>
      <c r="D48" s="54"/>
      <c r="E48" s="55"/>
      <c r="F48" s="56"/>
      <c r="G48" s="56"/>
      <c r="H48" s="25"/>
      <c r="I48" s="46"/>
      <c r="J48" s="70"/>
      <c r="L48" s="11"/>
      <c r="M48" s="11"/>
      <c r="N48" s="11"/>
      <c r="O48" s="16"/>
    </row>
    <row r="49" spans="2:15" x14ac:dyDescent="0.15">
      <c r="L49" s="11">
        <v>40</v>
      </c>
      <c r="M49" s="11" t="s">
        <v>821</v>
      </c>
      <c r="N49" s="11" t="s">
        <v>820</v>
      </c>
      <c r="O49" s="16" t="s">
        <v>822</v>
      </c>
    </row>
    <row r="50" spans="2:15" x14ac:dyDescent="0.15">
      <c r="C50" s="2" t="s">
        <v>514</v>
      </c>
      <c r="L50" s="11">
        <v>41</v>
      </c>
      <c r="M50" s="11" t="s">
        <v>20</v>
      </c>
      <c r="N50" s="11" t="s">
        <v>823</v>
      </c>
      <c r="O50" s="16" t="s">
        <v>824</v>
      </c>
    </row>
    <row r="51" spans="2:15" x14ac:dyDescent="0.15">
      <c r="B51" s="11" t="s">
        <v>518</v>
      </c>
      <c r="C51" s="153" t="s">
        <v>517</v>
      </c>
      <c r="D51" s="154"/>
      <c r="E51" s="15"/>
      <c r="F51" s="15"/>
      <c r="G51" s="11" t="s">
        <v>520</v>
      </c>
      <c r="H51" s="15" t="s">
        <v>519</v>
      </c>
      <c r="I51" s="32" t="s">
        <v>516</v>
      </c>
      <c r="J51" s="35"/>
      <c r="L51" s="11">
        <v>42</v>
      </c>
      <c r="M51" s="11" t="s">
        <v>826</v>
      </c>
      <c r="N51" s="11" t="s">
        <v>825</v>
      </c>
      <c r="O51" s="16" t="s">
        <v>827</v>
      </c>
    </row>
    <row r="52" spans="2:15" x14ac:dyDescent="0.15">
      <c r="B52" s="11">
        <v>1</v>
      </c>
      <c r="C52" s="11" t="s">
        <v>515</v>
      </c>
      <c r="D52" s="11"/>
      <c r="E52" s="15">
        <v>160000</v>
      </c>
      <c r="F52" s="15"/>
      <c r="G52" s="11">
        <v>2</v>
      </c>
      <c r="H52" s="15">
        <f>E52*G52</f>
        <v>320000</v>
      </c>
      <c r="I52" s="32">
        <v>1401015</v>
      </c>
      <c r="J52" s="35" t="s">
        <v>1445</v>
      </c>
      <c r="L52" s="11">
        <v>43</v>
      </c>
      <c r="M52" s="11" t="s">
        <v>87</v>
      </c>
      <c r="N52" s="11" t="s">
        <v>828</v>
      </c>
      <c r="O52" s="16" t="s">
        <v>829</v>
      </c>
    </row>
    <row r="53" spans="2:15" x14ac:dyDescent="0.15">
      <c r="B53" s="40"/>
      <c r="C53" s="40"/>
      <c r="D53" s="40"/>
      <c r="E53" s="47"/>
      <c r="F53" s="47"/>
      <c r="G53" s="40"/>
      <c r="H53" s="47"/>
      <c r="I53" s="46"/>
      <c r="J53" s="71"/>
      <c r="L53" s="11"/>
      <c r="M53" s="11" t="s">
        <v>19</v>
      </c>
      <c r="N53" s="11" t="s">
        <v>830</v>
      </c>
      <c r="O53" s="16" t="s">
        <v>831</v>
      </c>
    </row>
    <row r="54" spans="2:15" x14ac:dyDescent="0.15">
      <c r="B54" s="2" t="s">
        <v>490</v>
      </c>
      <c r="L54" s="11">
        <v>44</v>
      </c>
      <c r="M54" s="11" t="s">
        <v>20</v>
      </c>
      <c r="N54" s="11" t="s">
        <v>832</v>
      </c>
      <c r="O54" s="16" t="s">
        <v>831</v>
      </c>
    </row>
    <row r="55" spans="2:15" x14ac:dyDescent="0.15">
      <c r="B55" s="2" t="s">
        <v>489</v>
      </c>
      <c r="L55" s="11">
        <v>45</v>
      </c>
      <c r="M55" s="11" t="s">
        <v>833</v>
      </c>
      <c r="N55" s="11" t="s">
        <v>834</v>
      </c>
      <c r="O55" s="16" t="s">
        <v>831</v>
      </c>
    </row>
    <row r="56" spans="2:15" x14ac:dyDescent="0.15">
      <c r="B56" s="2" t="s">
        <v>491</v>
      </c>
      <c r="L56" s="11">
        <v>46</v>
      </c>
      <c r="M56" s="11" t="s">
        <v>20</v>
      </c>
      <c r="N56" s="11" t="s">
        <v>835</v>
      </c>
      <c r="O56" s="16" t="s">
        <v>831</v>
      </c>
    </row>
    <row r="57" spans="2:15" x14ac:dyDescent="0.15">
      <c r="B57" s="2" t="s">
        <v>492</v>
      </c>
      <c r="L57" s="11">
        <v>47</v>
      </c>
      <c r="M57" s="11" t="s">
        <v>837</v>
      </c>
      <c r="N57" s="11" t="s">
        <v>836</v>
      </c>
      <c r="O57" s="16" t="s">
        <v>831</v>
      </c>
    </row>
    <row r="58" spans="2:15" x14ac:dyDescent="0.15">
      <c r="B58" s="2" t="s">
        <v>493</v>
      </c>
      <c r="L58" s="11">
        <v>48</v>
      </c>
      <c r="M58" s="11" t="s">
        <v>22</v>
      </c>
      <c r="N58" s="11" t="s">
        <v>838</v>
      </c>
      <c r="O58" s="16" t="s">
        <v>831</v>
      </c>
    </row>
    <row r="59" spans="2:15" x14ac:dyDescent="0.15">
      <c r="L59" s="11">
        <v>49</v>
      </c>
      <c r="M59" s="11" t="s">
        <v>43</v>
      </c>
      <c r="N59" s="11" t="s">
        <v>839</v>
      </c>
      <c r="O59" s="16" t="s">
        <v>831</v>
      </c>
    </row>
    <row r="60" spans="2:15" x14ac:dyDescent="0.15">
      <c r="L60" s="11">
        <v>50</v>
      </c>
      <c r="M60" s="11" t="s">
        <v>20</v>
      </c>
      <c r="N60" s="11" t="s">
        <v>841</v>
      </c>
      <c r="O60" s="16" t="s">
        <v>831</v>
      </c>
    </row>
    <row r="61" spans="2:15" x14ac:dyDescent="0.15">
      <c r="L61" s="11">
        <v>51</v>
      </c>
      <c r="M61" s="11" t="s">
        <v>44</v>
      </c>
      <c r="N61" s="11" t="s">
        <v>842</v>
      </c>
      <c r="O61" s="16" t="s">
        <v>831</v>
      </c>
    </row>
    <row r="62" spans="2:15" x14ac:dyDescent="0.15">
      <c r="L62" s="11">
        <v>52</v>
      </c>
      <c r="M62" s="11" t="s">
        <v>44</v>
      </c>
      <c r="N62" s="11" t="s">
        <v>843</v>
      </c>
      <c r="O62" s="16" t="s">
        <v>831</v>
      </c>
    </row>
    <row r="63" spans="2:15" x14ac:dyDescent="0.15">
      <c r="L63" s="11">
        <v>53</v>
      </c>
      <c r="M63" s="11" t="s">
        <v>845</v>
      </c>
      <c r="N63" s="11" t="s">
        <v>844</v>
      </c>
      <c r="O63" s="16" t="s">
        <v>831</v>
      </c>
    </row>
    <row r="64" spans="2:15" x14ac:dyDescent="0.15">
      <c r="L64" s="11">
        <v>54</v>
      </c>
      <c r="M64" s="11" t="s">
        <v>845</v>
      </c>
      <c r="N64" s="11" t="s">
        <v>846</v>
      </c>
      <c r="O64" s="16" t="s">
        <v>831</v>
      </c>
    </row>
    <row r="65" spans="12:15" x14ac:dyDescent="0.15">
      <c r="L65" s="11">
        <v>55</v>
      </c>
      <c r="M65" s="11" t="s">
        <v>848</v>
      </c>
      <c r="N65" s="11" t="s">
        <v>847</v>
      </c>
      <c r="O65" s="16" t="s">
        <v>831</v>
      </c>
    </row>
    <row r="66" spans="12:15" x14ac:dyDescent="0.15">
      <c r="L66" s="11">
        <v>56</v>
      </c>
      <c r="M66" s="11" t="s">
        <v>849</v>
      </c>
      <c r="N66" s="11" t="s">
        <v>850</v>
      </c>
      <c r="O66" s="16" t="s">
        <v>831</v>
      </c>
    </row>
    <row r="67" spans="12:15" x14ac:dyDescent="0.15">
      <c r="L67" s="11">
        <v>57</v>
      </c>
      <c r="M67" s="11" t="s">
        <v>851</v>
      </c>
      <c r="N67" s="11" t="s">
        <v>855</v>
      </c>
      <c r="O67" s="16" t="s">
        <v>852</v>
      </c>
    </row>
    <row r="68" spans="12:15" x14ac:dyDescent="0.15">
      <c r="L68" s="11">
        <v>58</v>
      </c>
      <c r="M68" s="11" t="s">
        <v>853</v>
      </c>
      <c r="N68" s="11">
        <v>1</v>
      </c>
      <c r="O68" s="16" t="s">
        <v>852</v>
      </c>
    </row>
    <row r="69" spans="12:15" x14ac:dyDescent="0.15">
      <c r="L69" s="11">
        <v>59</v>
      </c>
      <c r="M69" s="11" t="s">
        <v>853</v>
      </c>
      <c r="N69" s="11">
        <v>2</v>
      </c>
      <c r="O69" s="16" t="s">
        <v>852</v>
      </c>
    </row>
    <row r="70" spans="12:15" x14ac:dyDescent="0.15">
      <c r="L70" s="11">
        <v>60</v>
      </c>
      <c r="M70" s="11"/>
      <c r="N70" s="11"/>
      <c r="O70" s="16" t="s">
        <v>852</v>
      </c>
    </row>
    <row r="71" spans="12:15" x14ac:dyDescent="0.15">
      <c r="L71" s="11">
        <v>61</v>
      </c>
      <c r="M71" s="11"/>
      <c r="N71" s="11"/>
      <c r="O71" s="16" t="s">
        <v>852</v>
      </c>
    </row>
    <row r="72" spans="12:15" x14ac:dyDescent="0.15">
      <c r="L72" s="11">
        <v>62</v>
      </c>
      <c r="M72" s="11" t="s">
        <v>853</v>
      </c>
      <c r="N72" s="11">
        <v>5</v>
      </c>
      <c r="O72" s="16" t="s">
        <v>852</v>
      </c>
    </row>
    <row r="73" spans="12:15" x14ac:dyDescent="0.15">
      <c r="L73" s="11">
        <v>63</v>
      </c>
      <c r="M73" s="11"/>
      <c r="N73" s="11"/>
      <c r="O73" s="16" t="s">
        <v>852</v>
      </c>
    </row>
    <row r="74" spans="12:15" x14ac:dyDescent="0.15">
      <c r="L74" s="11">
        <v>64</v>
      </c>
      <c r="M74" s="11" t="s">
        <v>853</v>
      </c>
      <c r="N74" s="11">
        <v>7</v>
      </c>
      <c r="O74" s="16" t="s">
        <v>852</v>
      </c>
    </row>
    <row r="75" spans="12:15" x14ac:dyDescent="0.15">
      <c r="L75" s="11">
        <v>65</v>
      </c>
      <c r="M75" s="11" t="s">
        <v>853</v>
      </c>
      <c r="N75" s="11">
        <v>8</v>
      </c>
      <c r="O75" s="16" t="s">
        <v>852</v>
      </c>
    </row>
    <row r="76" spans="12:15" x14ac:dyDescent="0.15">
      <c r="L76" s="11">
        <v>66</v>
      </c>
      <c r="M76" s="11" t="s">
        <v>853</v>
      </c>
      <c r="N76" s="11">
        <v>9</v>
      </c>
      <c r="O76" s="16" t="s">
        <v>852</v>
      </c>
    </row>
    <row r="77" spans="12:15" x14ac:dyDescent="0.15">
      <c r="L77" s="11">
        <v>67</v>
      </c>
      <c r="M77" s="11" t="s">
        <v>853</v>
      </c>
      <c r="N77" s="11">
        <v>10</v>
      </c>
      <c r="O77" s="16" t="s">
        <v>852</v>
      </c>
    </row>
    <row r="78" spans="12:15" x14ac:dyDescent="0.15">
      <c r="L78" s="11">
        <v>68</v>
      </c>
      <c r="M78" s="11" t="s">
        <v>853</v>
      </c>
      <c r="N78" s="11">
        <v>11</v>
      </c>
      <c r="O78" s="16" t="s">
        <v>852</v>
      </c>
    </row>
    <row r="79" spans="12:15" x14ac:dyDescent="0.15">
      <c r="L79" s="11">
        <v>69</v>
      </c>
      <c r="M79" s="11" t="s">
        <v>853</v>
      </c>
      <c r="N79" s="11">
        <v>12</v>
      </c>
      <c r="O79" s="16" t="s">
        <v>852</v>
      </c>
    </row>
    <row r="80" spans="12:15" x14ac:dyDescent="0.15">
      <c r="L80" s="11">
        <v>70</v>
      </c>
      <c r="M80" s="11"/>
      <c r="N80" s="11"/>
      <c r="O80" s="16" t="s">
        <v>852</v>
      </c>
    </row>
    <row r="81" spans="12:15" x14ac:dyDescent="0.15">
      <c r="L81" s="11">
        <v>71</v>
      </c>
      <c r="M81" s="11" t="s">
        <v>20</v>
      </c>
      <c r="N81" s="11" t="s">
        <v>856</v>
      </c>
      <c r="O81" s="16" t="s">
        <v>854</v>
      </c>
    </row>
    <row r="82" spans="12:15" x14ac:dyDescent="0.15">
      <c r="L82" s="11">
        <v>72</v>
      </c>
      <c r="M82" s="11" t="s">
        <v>20</v>
      </c>
      <c r="N82" s="11" t="s">
        <v>857</v>
      </c>
      <c r="O82" s="16" t="s">
        <v>858</v>
      </c>
    </row>
    <row r="83" spans="12:15" x14ac:dyDescent="0.15">
      <c r="L83" s="11">
        <v>73</v>
      </c>
      <c r="M83" s="11" t="s">
        <v>859</v>
      </c>
      <c r="N83" s="11" t="s">
        <v>860</v>
      </c>
      <c r="O83" s="16" t="s">
        <v>854</v>
      </c>
    </row>
    <row r="84" spans="12:15" x14ac:dyDescent="0.15">
      <c r="L84" s="11">
        <v>74</v>
      </c>
      <c r="M84" s="11" t="s">
        <v>861</v>
      </c>
      <c r="N84" s="11" t="s">
        <v>862</v>
      </c>
      <c r="O84" s="16" t="s">
        <v>854</v>
      </c>
    </row>
    <row r="85" spans="12:15" x14ac:dyDescent="0.15">
      <c r="L85" s="11">
        <v>75</v>
      </c>
      <c r="M85" s="11" t="s">
        <v>864</v>
      </c>
      <c r="N85" s="11" t="s">
        <v>863</v>
      </c>
      <c r="O85" s="16" t="s">
        <v>854</v>
      </c>
    </row>
    <row r="86" spans="12:15" x14ac:dyDescent="0.15">
      <c r="L86" s="11">
        <v>76</v>
      </c>
      <c r="M86" s="11" t="s">
        <v>849</v>
      </c>
      <c r="N86" s="11" t="s">
        <v>865</v>
      </c>
      <c r="O86" s="16" t="s">
        <v>854</v>
      </c>
    </row>
    <row r="87" spans="12:15" x14ac:dyDescent="0.15">
      <c r="L87" s="11">
        <v>77</v>
      </c>
      <c r="M87" s="11" t="s">
        <v>331</v>
      </c>
      <c r="N87" s="11" t="s">
        <v>871</v>
      </c>
      <c r="O87" s="16" t="s">
        <v>872</v>
      </c>
    </row>
    <row r="88" spans="12:15" x14ac:dyDescent="0.15">
      <c r="L88" s="11">
        <v>78</v>
      </c>
      <c r="M88" s="11" t="s">
        <v>873</v>
      </c>
      <c r="N88" s="11" t="s">
        <v>874</v>
      </c>
      <c r="O88" s="16" t="s">
        <v>872</v>
      </c>
    </row>
    <row r="89" spans="12:15" x14ac:dyDescent="0.15">
      <c r="L89" s="11">
        <v>79</v>
      </c>
      <c r="M89" s="11" t="s">
        <v>87</v>
      </c>
      <c r="N89" s="11" t="s">
        <v>875</v>
      </c>
      <c r="O89" s="16" t="s">
        <v>872</v>
      </c>
    </row>
    <row r="90" spans="12:15" x14ac:dyDescent="0.15">
      <c r="L90" s="11">
        <v>80</v>
      </c>
      <c r="M90" s="11" t="s">
        <v>876</v>
      </c>
      <c r="N90" s="11" t="s">
        <v>894</v>
      </c>
      <c r="O90" s="16" t="s">
        <v>872</v>
      </c>
    </row>
    <row r="91" spans="12:15" x14ac:dyDescent="0.15">
      <c r="L91" s="11">
        <v>81</v>
      </c>
      <c r="M91" s="11" t="s">
        <v>22</v>
      </c>
      <c r="N91" s="11" t="s">
        <v>877</v>
      </c>
      <c r="O91" s="16" t="s">
        <v>872</v>
      </c>
    </row>
    <row r="92" spans="12:15" x14ac:dyDescent="0.15">
      <c r="L92" s="11">
        <v>82</v>
      </c>
      <c r="M92" s="11" t="s">
        <v>878</v>
      </c>
      <c r="N92" s="11" t="s">
        <v>879</v>
      </c>
      <c r="O92" s="16" t="s">
        <v>872</v>
      </c>
    </row>
    <row r="93" spans="12:15" x14ac:dyDescent="0.15">
      <c r="L93" s="11">
        <v>83</v>
      </c>
      <c r="M93" s="11" t="s">
        <v>20</v>
      </c>
      <c r="N93" s="11" t="s">
        <v>880</v>
      </c>
      <c r="O93" s="16" t="s">
        <v>872</v>
      </c>
    </row>
    <row r="94" spans="12:15" x14ac:dyDescent="0.15">
      <c r="L94" s="11">
        <v>84</v>
      </c>
      <c r="M94" s="11" t="s">
        <v>19</v>
      </c>
      <c r="N94" s="11" t="s">
        <v>881</v>
      </c>
      <c r="O94" s="16" t="s">
        <v>872</v>
      </c>
    </row>
    <row r="95" spans="12:15" x14ac:dyDescent="0.15">
      <c r="L95" s="11">
        <v>85</v>
      </c>
      <c r="M95" s="11" t="s">
        <v>889</v>
      </c>
      <c r="N95" s="11" t="s">
        <v>888</v>
      </c>
      <c r="O95" s="16" t="s">
        <v>872</v>
      </c>
    </row>
    <row r="96" spans="12:15" x14ac:dyDescent="0.15">
      <c r="L96" s="11">
        <v>86</v>
      </c>
      <c r="M96" s="11" t="s">
        <v>891</v>
      </c>
      <c r="N96" s="11" t="s">
        <v>890</v>
      </c>
      <c r="O96" s="16" t="s">
        <v>872</v>
      </c>
    </row>
    <row r="97" spans="12:15" x14ac:dyDescent="0.15">
      <c r="L97" s="11">
        <v>87</v>
      </c>
      <c r="M97" s="11" t="s">
        <v>20</v>
      </c>
      <c r="N97" s="11" t="s">
        <v>892</v>
      </c>
      <c r="O97" s="16" t="s">
        <v>893</v>
      </c>
    </row>
    <row r="98" spans="12:15" x14ac:dyDescent="0.15">
      <c r="L98" s="11">
        <v>88</v>
      </c>
      <c r="M98" s="11" t="s">
        <v>895</v>
      </c>
      <c r="N98" s="11" t="s">
        <v>896</v>
      </c>
      <c r="O98" s="16" t="s">
        <v>897</v>
      </c>
    </row>
    <row r="99" spans="12:15" x14ac:dyDescent="0.15">
      <c r="L99" s="11">
        <v>89</v>
      </c>
      <c r="M99" s="11" t="s">
        <v>899</v>
      </c>
      <c r="N99" s="11" t="s">
        <v>898</v>
      </c>
      <c r="O99" s="16" t="s">
        <v>900</v>
      </c>
    </row>
    <row r="100" spans="12:15" x14ac:dyDescent="0.15">
      <c r="L100" s="11">
        <v>90</v>
      </c>
      <c r="M100" s="11" t="s">
        <v>902</v>
      </c>
      <c r="N100" s="11" t="s">
        <v>901</v>
      </c>
      <c r="O100" s="16" t="s">
        <v>900</v>
      </c>
    </row>
    <row r="101" spans="12:15" x14ac:dyDescent="0.15">
      <c r="L101" s="11">
        <v>91</v>
      </c>
      <c r="M101" s="11" t="s">
        <v>849</v>
      </c>
      <c r="N101" s="11" t="s">
        <v>903</v>
      </c>
      <c r="O101" s="16" t="s">
        <v>900</v>
      </c>
    </row>
    <row r="102" spans="12:15" x14ac:dyDescent="0.15">
      <c r="L102" s="11">
        <v>92</v>
      </c>
      <c r="M102" s="11" t="s">
        <v>905</v>
      </c>
      <c r="N102" s="11" t="s">
        <v>904</v>
      </c>
      <c r="O102" s="16" t="s">
        <v>900</v>
      </c>
    </row>
    <row r="103" spans="12:15" x14ac:dyDescent="0.15">
      <c r="L103" s="11">
        <v>93</v>
      </c>
      <c r="M103" s="11" t="s">
        <v>906</v>
      </c>
      <c r="N103" s="11" t="s">
        <v>907</v>
      </c>
      <c r="O103" s="16" t="s">
        <v>900</v>
      </c>
    </row>
    <row r="104" spans="12:15" x14ac:dyDescent="0.15">
      <c r="L104" s="11">
        <v>94</v>
      </c>
      <c r="M104" s="11" t="s">
        <v>909</v>
      </c>
      <c r="N104" s="11" t="s">
        <v>908</v>
      </c>
      <c r="O104" s="16" t="s">
        <v>900</v>
      </c>
    </row>
    <row r="105" spans="12:15" x14ac:dyDescent="0.15">
      <c r="L105" s="11">
        <v>95</v>
      </c>
      <c r="M105" s="11" t="s">
        <v>910</v>
      </c>
      <c r="N105" s="11" t="s">
        <v>924</v>
      </c>
      <c r="O105" s="16" t="s">
        <v>900</v>
      </c>
    </row>
    <row r="106" spans="12:15" x14ac:dyDescent="0.15">
      <c r="L106" s="11">
        <v>96</v>
      </c>
      <c r="M106" s="11" t="s">
        <v>911</v>
      </c>
      <c r="N106" s="11" t="s">
        <v>937</v>
      </c>
      <c r="O106" s="16" t="s">
        <v>900</v>
      </c>
    </row>
    <row r="107" spans="12:15" x14ac:dyDescent="0.15">
      <c r="L107" s="11">
        <v>97</v>
      </c>
      <c r="M107" s="11" t="s">
        <v>912</v>
      </c>
      <c r="N107" s="11" t="s">
        <v>936</v>
      </c>
      <c r="O107" s="16"/>
    </row>
    <row r="108" spans="12:15" x14ac:dyDescent="0.15">
      <c r="L108" s="11">
        <v>98</v>
      </c>
      <c r="M108" s="11" t="s">
        <v>43</v>
      </c>
      <c r="N108" s="11" t="s">
        <v>938</v>
      </c>
      <c r="O108" s="16"/>
    </row>
    <row r="109" spans="12:15" x14ac:dyDescent="0.15">
      <c r="L109" s="11">
        <v>99</v>
      </c>
      <c r="M109" s="11" t="s">
        <v>913</v>
      </c>
      <c r="N109" s="11" t="s">
        <v>916</v>
      </c>
      <c r="O109" s="16"/>
    </row>
    <row r="110" spans="12:15" x14ac:dyDescent="0.15">
      <c r="L110" s="11">
        <v>100</v>
      </c>
      <c r="M110" s="11" t="s">
        <v>914</v>
      </c>
      <c r="N110" s="11" t="s">
        <v>915</v>
      </c>
      <c r="O110" s="16"/>
    </row>
    <row r="111" spans="12:15" x14ac:dyDescent="0.15">
      <c r="L111" s="11">
        <v>101</v>
      </c>
      <c r="M111" s="11" t="s">
        <v>917</v>
      </c>
      <c r="N111" s="11" t="s">
        <v>918</v>
      </c>
      <c r="O111" s="16" t="s">
        <v>922</v>
      </c>
    </row>
    <row r="112" spans="12:15" x14ac:dyDescent="0.15">
      <c r="L112" s="11">
        <v>102</v>
      </c>
      <c r="M112" s="11" t="s">
        <v>917</v>
      </c>
      <c r="N112" s="11" t="s">
        <v>919</v>
      </c>
      <c r="O112" s="16" t="s">
        <v>922</v>
      </c>
    </row>
    <row r="113" spans="12:15" x14ac:dyDescent="0.15">
      <c r="L113" s="11">
        <v>103</v>
      </c>
      <c r="M113" s="11" t="s">
        <v>917</v>
      </c>
      <c r="N113" s="11" t="s">
        <v>920</v>
      </c>
      <c r="O113" s="16" t="s">
        <v>922</v>
      </c>
    </row>
    <row r="114" spans="12:15" x14ac:dyDescent="0.15">
      <c r="L114" s="11">
        <v>104</v>
      </c>
      <c r="M114" s="11" t="s">
        <v>917</v>
      </c>
      <c r="N114" s="11" t="s">
        <v>921</v>
      </c>
      <c r="O114" s="16" t="s">
        <v>922</v>
      </c>
    </row>
    <row r="115" spans="12:15" x14ac:dyDescent="0.15">
      <c r="L115" s="11">
        <v>105</v>
      </c>
      <c r="M115" s="11" t="s">
        <v>939</v>
      </c>
      <c r="N115" s="11" t="s">
        <v>940</v>
      </c>
      <c r="O115" s="16" t="s">
        <v>923</v>
      </c>
    </row>
    <row r="116" spans="12:15" x14ac:dyDescent="0.15">
      <c r="L116" s="11">
        <v>106</v>
      </c>
      <c r="M116" s="11" t="s">
        <v>934</v>
      </c>
      <c r="N116" s="11" t="s">
        <v>935</v>
      </c>
      <c r="O116" s="16" t="s">
        <v>923</v>
      </c>
    </row>
    <row r="117" spans="12:15" x14ac:dyDescent="0.15">
      <c r="L117" s="11">
        <v>107</v>
      </c>
      <c r="M117" s="11" t="s">
        <v>43</v>
      </c>
      <c r="N117" s="11" t="s">
        <v>941</v>
      </c>
      <c r="O117" s="16" t="s">
        <v>923</v>
      </c>
    </row>
    <row r="118" spans="12:15" x14ac:dyDescent="0.15">
      <c r="L118" s="11">
        <v>108</v>
      </c>
      <c r="M118" s="11"/>
      <c r="N118" s="11"/>
      <c r="O118" s="16"/>
    </row>
    <row r="119" spans="12:15" x14ac:dyDescent="0.15">
      <c r="L119" s="11">
        <v>109</v>
      </c>
      <c r="M119" s="11"/>
      <c r="N119" s="11"/>
      <c r="O119" s="16"/>
    </row>
    <row r="120" spans="12:15" x14ac:dyDescent="0.15">
      <c r="L120" s="11">
        <v>110</v>
      </c>
      <c r="M120" s="11"/>
      <c r="N120" s="11"/>
      <c r="O120" s="16"/>
    </row>
    <row r="121" spans="12:15" x14ac:dyDescent="0.15">
      <c r="L121" s="11">
        <v>111</v>
      </c>
      <c r="M121" s="11"/>
      <c r="N121" s="11"/>
      <c r="O121" s="16"/>
    </row>
    <row r="122" spans="12:15" x14ac:dyDescent="0.15">
      <c r="L122" s="11">
        <v>112</v>
      </c>
      <c r="M122" s="11"/>
      <c r="N122" s="11"/>
      <c r="O122" s="16"/>
    </row>
    <row r="123" spans="12:15" x14ac:dyDescent="0.15">
      <c r="L123" s="11">
        <v>113</v>
      </c>
      <c r="M123" s="11"/>
      <c r="N123" s="11"/>
      <c r="O123" s="16"/>
    </row>
    <row r="124" spans="12:15" x14ac:dyDescent="0.15">
      <c r="L124" s="11">
        <v>114</v>
      </c>
      <c r="M124" s="11"/>
      <c r="N124" s="11"/>
      <c r="O124" s="16"/>
    </row>
    <row r="125" spans="12:15" x14ac:dyDescent="0.15">
      <c r="L125" s="11">
        <v>115</v>
      </c>
      <c r="M125" s="11"/>
      <c r="N125" s="11"/>
      <c r="O125" s="16"/>
    </row>
    <row r="126" spans="12:15" x14ac:dyDescent="0.15">
      <c r="L126" s="11">
        <v>116</v>
      </c>
      <c r="M126" s="11"/>
      <c r="N126" s="11"/>
      <c r="O126" s="16"/>
    </row>
    <row r="127" spans="12:15" x14ac:dyDescent="0.15">
      <c r="L127" s="11">
        <v>117</v>
      </c>
      <c r="M127" s="11"/>
      <c r="N127" s="11"/>
      <c r="O127" s="16"/>
    </row>
    <row r="128" spans="12:15" x14ac:dyDescent="0.15">
      <c r="L128" s="11">
        <v>118</v>
      </c>
      <c r="M128" s="11"/>
      <c r="N128" s="11"/>
      <c r="O128" s="16"/>
    </row>
    <row r="129" spans="12:15" x14ac:dyDescent="0.15">
      <c r="L129" s="11">
        <v>119</v>
      </c>
      <c r="M129" s="11"/>
      <c r="N129" s="11"/>
      <c r="O129" s="16"/>
    </row>
    <row r="130" spans="12:15" x14ac:dyDescent="0.15">
      <c r="L130" s="11">
        <v>120</v>
      </c>
      <c r="M130" s="11"/>
      <c r="N130" s="11"/>
      <c r="O130" s="16"/>
    </row>
    <row r="131" spans="12:15" x14ac:dyDescent="0.15">
      <c r="L131" s="11">
        <v>121</v>
      </c>
      <c r="M131" s="11"/>
      <c r="N131" s="11"/>
      <c r="O131" s="16"/>
    </row>
    <row r="132" spans="12:15" x14ac:dyDescent="0.15">
      <c r="L132" s="11">
        <v>122</v>
      </c>
      <c r="M132" s="11"/>
      <c r="N132" s="11"/>
      <c r="O132" s="16"/>
    </row>
    <row r="133" spans="12:15" x14ac:dyDescent="0.15">
      <c r="L133" s="11">
        <v>123</v>
      </c>
      <c r="M133" s="11"/>
      <c r="N133" s="11"/>
      <c r="O133" s="16"/>
    </row>
    <row r="134" spans="12:15" x14ac:dyDescent="0.15">
      <c r="L134" s="11">
        <v>124</v>
      </c>
      <c r="M134" s="11"/>
      <c r="N134" s="11"/>
      <c r="O134" s="16"/>
    </row>
    <row r="135" spans="12:15" x14ac:dyDescent="0.15">
      <c r="L135" s="11">
        <v>125</v>
      </c>
      <c r="M135" s="11"/>
      <c r="N135" s="11"/>
      <c r="O135" s="16"/>
    </row>
    <row r="136" spans="12:15" x14ac:dyDescent="0.15">
      <c r="L136" s="11">
        <v>126</v>
      </c>
      <c r="M136" s="11"/>
      <c r="N136" s="11"/>
      <c r="O136" s="16"/>
    </row>
    <row r="137" spans="12:15" x14ac:dyDescent="0.15">
      <c r="L137" s="11">
        <v>127</v>
      </c>
      <c r="M137" s="11"/>
      <c r="N137" s="11"/>
      <c r="O137" s="16"/>
    </row>
    <row r="138" spans="12:15" x14ac:dyDescent="0.15">
      <c r="L138" s="11">
        <v>128</v>
      </c>
      <c r="M138" s="11"/>
      <c r="N138" s="11"/>
      <c r="O138" s="16"/>
    </row>
    <row r="139" spans="12:15" x14ac:dyDescent="0.15">
      <c r="L139" s="11">
        <v>129</v>
      </c>
      <c r="M139" s="11"/>
      <c r="N139" s="11"/>
      <c r="O139" s="16"/>
    </row>
    <row r="140" spans="12:15" x14ac:dyDescent="0.15">
      <c r="L140" s="11">
        <v>130</v>
      </c>
      <c r="M140" s="11"/>
      <c r="N140" s="11"/>
      <c r="O140" s="16"/>
    </row>
    <row r="141" spans="12:15" x14ac:dyDescent="0.15">
      <c r="L141" s="11">
        <v>131</v>
      </c>
      <c r="M141" s="11"/>
      <c r="N141" s="11"/>
      <c r="O141" s="16"/>
    </row>
    <row r="142" spans="12:15" x14ac:dyDescent="0.15">
      <c r="L142" s="11">
        <v>132</v>
      </c>
      <c r="M142" s="11"/>
      <c r="N142" s="11"/>
      <c r="O142" s="16"/>
    </row>
    <row r="143" spans="12:15" x14ac:dyDescent="0.15">
      <c r="L143" s="11">
        <v>133</v>
      </c>
      <c r="M143" s="11"/>
      <c r="N143" s="11"/>
      <c r="O143" s="16"/>
    </row>
    <row r="144" spans="12:15" x14ac:dyDescent="0.15">
      <c r="L144" s="11">
        <v>134</v>
      </c>
      <c r="M144" s="11"/>
      <c r="N144" s="11"/>
      <c r="O144" s="16"/>
    </row>
    <row r="145" spans="12:15" x14ac:dyDescent="0.15">
      <c r="L145" s="11">
        <v>135</v>
      </c>
      <c r="M145" s="11"/>
      <c r="N145" s="11"/>
      <c r="O145" s="16"/>
    </row>
    <row r="146" spans="12:15" x14ac:dyDescent="0.15">
      <c r="L146" s="11">
        <v>136</v>
      </c>
      <c r="M146" s="11"/>
      <c r="N146" s="11"/>
      <c r="O146" s="16"/>
    </row>
    <row r="147" spans="12:15" x14ac:dyDescent="0.15">
      <c r="L147" s="11">
        <v>137</v>
      </c>
      <c r="M147" s="11"/>
      <c r="N147" s="11"/>
      <c r="O147" s="16"/>
    </row>
    <row r="148" spans="12:15" x14ac:dyDescent="0.15">
      <c r="L148" s="11">
        <v>138</v>
      </c>
      <c r="M148" s="11"/>
      <c r="N148" s="11"/>
      <c r="O148" s="16"/>
    </row>
    <row r="149" spans="12:15" x14ac:dyDescent="0.15">
      <c r="L149" s="11">
        <v>139</v>
      </c>
      <c r="M149" s="11"/>
      <c r="N149" s="11"/>
      <c r="O149" s="16"/>
    </row>
    <row r="150" spans="12:15" x14ac:dyDescent="0.15">
      <c r="L150" s="11">
        <v>140</v>
      </c>
      <c r="M150" s="11"/>
      <c r="N150" s="11"/>
      <c r="O150" s="16"/>
    </row>
    <row r="151" spans="12:15" x14ac:dyDescent="0.15">
      <c r="L151" s="11">
        <v>141</v>
      </c>
      <c r="M151" s="11"/>
      <c r="N151" s="11"/>
      <c r="O151" s="16"/>
    </row>
    <row r="152" spans="12:15" x14ac:dyDescent="0.15">
      <c r="L152" s="11">
        <v>142</v>
      </c>
      <c r="M152" s="11"/>
      <c r="N152" s="11"/>
      <c r="O152" s="16"/>
    </row>
    <row r="153" spans="12:15" x14ac:dyDescent="0.15">
      <c r="L153" s="11">
        <v>143</v>
      </c>
      <c r="M153" s="11"/>
      <c r="N153" s="11"/>
      <c r="O153" s="16"/>
    </row>
    <row r="154" spans="12:15" x14ac:dyDescent="0.15">
      <c r="L154" s="11">
        <v>144</v>
      </c>
      <c r="M154" s="11"/>
      <c r="N154" s="11"/>
      <c r="O154" s="16"/>
    </row>
    <row r="155" spans="12:15" x14ac:dyDescent="0.15">
      <c r="L155" s="11">
        <v>145</v>
      </c>
      <c r="M155" s="11"/>
      <c r="N155" s="11"/>
      <c r="O155" s="16"/>
    </row>
    <row r="156" spans="12:15" x14ac:dyDescent="0.15">
      <c r="L156" s="11">
        <v>146</v>
      </c>
      <c r="M156" s="11"/>
      <c r="N156" s="11"/>
      <c r="O156" s="16"/>
    </row>
    <row r="157" spans="12:15" x14ac:dyDescent="0.15">
      <c r="L157" s="11">
        <v>147</v>
      </c>
      <c r="M157" s="11"/>
      <c r="N157" s="11"/>
      <c r="O157" s="16"/>
    </row>
    <row r="158" spans="12:15" x14ac:dyDescent="0.15">
      <c r="L158" s="11">
        <v>148</v>
      </c>
      <c r="M158" s="11"/>
      <c r="N158" s="11"/>
      <c r="O158" s="16"/>
    </row>
    <row r="159" spans="12:15" x14ac:dyDescent="0.15">
      <c r="L159" s="11">
        <v>149</v>
      </c>
      <c r="M159" s="11"/>
      <c r="N159" s="11"/>
      <c r="O159" s="16"/>
    </row>
    <row r="160" spans="12:15" x14ac:dyDescent="0.15">
      <c r="L160" s="11">
        <v>150</v>
      </c>
      <c r="M160" s="11"/>
      <c r="N160" s="11"/>
      <c r="O160" s="16"/>
    </row>
    <row r="161" spans="12:15" x14ac:dyDescent="0.15">
      <c r="L161" s="11">
        <v>151</v>
      </c>
      <c r="M161" s="11"/>
      <c r="N161" s="11"/>
      <c r="O161" s="16"/>
    </row>
    <row r="162" spans="12:15" x14ac:dyDescent="0.15">
      <c r="L162" s="11">
        <v>152</v>
      </c>
      <c r="M162" s="11"/>
      <c r="N162" s="11"/>
      <c r="O162" s="16"/>
    </row>
    <row r="163" spans="12:15" x14ac:dyDescent="0.15">
      <c r="L163" s="11">
        <v>153</v>
      </c>
      <c r="M163" s="11"/>
      <c r="N163" s="11"/>
      <c r="O163" s="16"/>
    </row>
    <row r="164" spans="12:15" x14ac:dyDescent="0.15">
      <c r="L164" s="11">
        <v>154</v>
      </c>
      <c r="M164" s="11"/>
      <c r="N164" s="11"/>
      <c r="O164" s="16"/>
    </row>
    <row r="165" spans="12:15" x14ac:dyDescent="0.15">
      <c r="L165" s="11">
        <v>155</v>
      </c>
      <c r="M165" s="11"/>
      <c r="N165" s="11"/>
      <c r="O165" s="16"/>
    </row>
    <row r="166" spans="12:15" x14ac:dyDescent="0.15">
      <c r="L166" s="11">
        <v>156</v>
      </c>
      <c r="M166" s="11"/>
      <c r="N166" s="11"/>
      <c r="O166" s="16"/>
    </row>
    <row r="167" spans="12:15" x14ac:dyDescent="0.15">
      <c r="L167" s="11">
        <v>157</v>
      </c>
      <c r="M167" s="11"/>
      <c r="N167" s="11"/>
      <c r="O167" s="16"/>
    </row>
    <row r="168" spans="12:15" x14ac:dyDescent="0.15">
      <c r="L168" s="11">
        <v>158</v>
      </c>
      <c r="M168" s="11"/>
      <c r="N168" s="11"/>
      <c r="O168" s="16"/>
    </row>
    <row r="169" spans="12:15" x14ac:dyDescent="0.15">
      <c r="L169" s="11">
        <v>159</v>
      </c>
      <c r="M169" s="11"/>
      <c r="N169" s="11"/>
      <c r="O169" s="16"/>
    </row>
    <row r="170" spans="12:15" x14ac:dyDescent="0.15">
      <c r="L170" s="11">
        <v>160</v>
      </c>
      <c r="M170" s="11"/>
      <c r="N170" s="11"/>
      <c r="O170" s="16"/>
    </row>
    <row r="171" spans="12:15" x14ac:dyDescent="0.15">
      <c r="L171" s="11">
        <v>161</v>
      </c>
      <c r="M171" s="11"/>
      <c r="N171" s="11"/>
      <c r="O171" s="16"/>
    </row>
    <row r="172" spans="12:15" x14ac:dyDescent="0.15">
      <c r="L172" s="11">
        <v>162</v>
      </c>
      <c r="M172" s="11"/>
      <c r="N172" s="11"/>
      <c r="O172" s="16"/>
    </row>
    <row r="173" spans="12:15" x14ac:dyDescent="0.15">
      <c r="L173" s="11">
        <v>163</v>
      </c>
      <c r="M173" s="11"/>
      <c r="N173" s="11"/>
      <c r="O173" s="16"/>
    </row>
    <row r="174" spans="12:15" x14ac:dyDescent="0.15">
      <c r="L174" s="11">
        <v>164</v>
      </c>
      <c r="M174" s="11"/>
      <c r="N174" s="11"/>
      <c r="O174" s="16"/>
    </row>
    <row r="175" spans="12:15" x14ac:dyDescent="0.15">
      <c r="L175" s="11">
        <v>165</v>
      </c>
      <c r="M175" s="11"/>
      <c r="N175" s="11"/>
      <c r="O175" s="16"/>
    </row>
    <row r="176" spans="12:15" x14ac:dyDescent="0.15">
      <c r="L176" s="11">
        <v>166</v>
      </c>
      <c r="M176" s="11"/>
      <c r="N176" s="11"/>
      <c r="O176" s="16"/>
    </row>
    <row r="177" spans="12:15" x14ac:dyDescent="0.15">
      <c r="L177" s="11">
        <v>167</v>
      </c>
      <c r="M177" s="11"/>
      <c r="N177" s="11"/>
      <c r="O177" s="16"/>
    </row>
    <row r="178" spans="12:15" x14ac:dyDescent="0.15">
      <c r="L178" s="11">
        <v>168</v>
      </c>
      <c r="M178" s="11"/>
      <c r="N178" s="11"/>
      <c r="O178" s="16"/>
    </row>
    <row r="179" spans="12:15" x14ac:dyDescent="0.15">
      <c r="L179" s="11">
        <v>169</v>
      </c>
      <c r="M179" s="11"/>
      <c r="N179" s="11"/>
      <c r="O179" s="16"/>
    </row>
    <row r="180" spans="12:15" x14ac:dyDescent="0.15">
      <c r="L180" s="11">
        <v>170</v>
      </c>
      <c r="M180" s="11"/>
      <c r="N180" s="11"/>
      <c r="O180" s="16"/>
    </row>
    <row r="181" spans="12:15" x14ac:dyDescent="0.15">
      <c r="L181" s="11">
        <v>171</v>
      </c>
      <c r="M181" s="11"/>
      <c r="N181" s="11"/>
      <c r="O181" s="16"/>
    </row>
    <row r="182" spans="12:15" x14ac:dyDescent="0.15">
      <c r="L182" s="11">
        <v>172</v>
      </c>
      <c r="M182" s="11"/>
      <c r="N182" s="11"/>
      <c r="O182" s="16"/>
    </row>
    <row r="183" spans="12:15" x14ac:dyDescent="0.15">
      <c r="L183" s="11">
        <v>173</v>
      </c>
      <c r="M183" s="11"/>
      <c r="N183" s="11"/>
      <c r="O183" s="16"/>
    </row>
    <row r="184" spans="12:15" x14ac:dyDescent="0.15">
      <c r="L184" s="11">
        <v>174</v>
      </c>
      <c r="M184" s="11"/>
      <c r="N184" s="11"/>
      <c r="O184" s="16"/>
    </row>
    <row r="185" spans="12:15" x14ac:dyDescent="0.15">
      <c r="L185" s="11">
        <v>175</v>
      </c>
      <c r="M185" s="11"/>
      <c r="N185" s="11"/>
      <c r="O185" s="16"/>
    </row>
    <row r="186" spans="12:15" x14ac:dyDescent="0.15">
      <c r="L186" s="11">
        <v>176</v>
      </c>
      <c r="M186" s="11"/>
      <c r="N186" s="11"/>
      <c r="O186" s="16"/>
    </row>
    <row r="187" spans="12:15" x14ac:dyDescent="0.15">
      <c r="L187" s="11">
        <v>177</v>
      </c>
      <c r="M187" s="11"/>
      <c r="N187" s="11"/>
      <c r="O187" s="16"/>
    </row>
    <row r="188" spans="12:15" x14ac:dyDescent="0.15">
      <c r="L188" s="11">
        <v>178</v>
      </c>
      <c r="M188" s="11"/>
      <c r="N188" s="11"/>
      <c r="O188" s="16"/>
    </row>
    <row r="189" spans="12:15" x14ac:dyDescent="0.15">
      <c r="L189" s="11">
        <v>179</v>
      </c>
      <c r="M189" s="11"/>
      <c r="N189" s="11"/>
      <c r="O189" s="16"/>
    </row>
    <row r="190" spans="12:15" x14ac:dyDescent="0.15">
      <c r="L190" s="11">
        <v>180</v>
      </c>
      <c r="M190" s="11"/>
      <c r="N190" s="11"/>
      <c r="O190" s="16"/>
    </row>
    <row r="191" spans="12:15" x14ac:dyDescent="0.15">
      <c r="L191" s="11">
        <v>181</v>
      </c>
      <c r="M191" s="11"/>
      <c r="N191" s="11"/>
      <c r="O191" s="16"/>
    </row>
    <row r="192" spans="12:15" x14ac:dyDescent="0.15">
      <c r="L192" s="11">
        <v>182</v>
      </c>
      <c r="M192" s="11"/>
      <c r="N192" s="11"/>
      <c r="O192" s="16"/>
    </row>
    <row r="193" spans="12:15" x14ac:dyDescent="0.15">
      <c r="L193" s="11">
        <v>183</v>
      </c>
      <c r="M193" s="11"/>
      <c r="N193" s="11"/>
      <c r="O193" s="16"/>
    </row>
    <row r="194" spans="12:15" x14ac:dyDescent="0.15">
      <c r="L194" s="11">
        <v>184</v>
      </c>
      <c r="M194" s="11"/>
      <c r="N194" s="11"/>
      <c r="O194" s="16"/>
    </row>
    <row r="195" spans="12:15" x14ac:dyDescent="0.15">
      <c r="L195" s="11">
        <v>185</v>
      </c>
      <c r="M195" s="11"/>
      <c r="N195" s="11"/>
      <c r="O195" s="16"/>
    </row>
    <row r="196" spans="12:15" x14ac:dyDescent="0.15">
      <c r="L196" s="11">
        <v>186</v>
      </c>
      <c r="M196" s="11"/>
      <c r="N196" s="11"/>
      <c r="O196" s="16"/>
    </row>
    <row r="197" spans="12:15" x14ac:dyDescent="0.15">
      <c r="L197" s="11">
        <v>187</v>
      </c>
      <c r="M197" s="11"/>
      <c r="N197" s="11"/>
      <c r="O197" s="16"/>
    </row>
    <row r="198" spans="12:15" x14ac:dyDescent="0.15">
      <c r="L198" s="11">
        <v>188</v>
      </c>
      <c r="M198" s="11"/>
      <c r="N198" s="11"/>
      <c r="O198" s="16"/>
    </row>
    <row r="199" spans="12:15" x14ac:dyDescent="0.15">
      <c r="L199" s="11">
        <v>189</v>
      </c>
      <c r="M199" s="11"/>
      <c r="N199" s="11"/>
      <c r="O199" s="16"/>
    </row>
    <row r="200" spans="12:15" x14ac:dyDescent="0.15">
      <c r="L200" s="11">
        <v>190</v>
      </c>
      <c r="M200" s="11"/>
      <c r="N200" s="11"/>
      <c r="O200" s="16"/>
    </row>
    <row r="201" spans="12:15" x14ac:dyDescent="0.15">
      <c r="L201" s="11">
        <v>191</v>
      </c>
      <c r="M201" s="11"/>
      <c r="N201" s="11"/>
      <c r="O201" s="16"/>
    </row>
    <row r="202" spans="12:15" x14ac:dyDescent="0.15">
      <c r="L202" s="11">
        <v>192</v>
      </c>
      <c r="M202" s="11"/>
      <c r="N202" s="11"/>
      <c r="O202" s="16"/>
    </row>
    <row r="203" spans="12:15" x14ac:dyDescent="0.15">
      <c r="L203" s="11">
        <v>193</v>
      </c>
      <c r="M203" s="11"/>
      <c r="N203" s="11"/>
      <c r="O203" s="16"/>
    </row>
    <row r="204" spans="12:15" x14ac:dyDescent="0.15">
      <c r="L204" s="11">
        <v>194</v>
      </c>
      <c r="M204" s="11"/>
      <c r="N204" s="11"/>
      <c r="O204" s="16"/>
    </row>
    <row r="205" spans="12:15" x14ac:dyDescent="0.15">
      <c r="L205" s="11">
        <v>195</v>
      </c>
      <c r="M205" s="11"/>
      <c r="N205" s="11"/>
      <c r="O205" s="16"/>
    </row>
    <row r="206" spans="12:15" x14ac:dyDescent="0.15">
      <c r="L206" s="11">
        <v>196</v>
      </c>
      <c r="M206" s="11"/>
      <c r="N206" s="11"/>
      <c r="O206" s="16"/>
    </row>
    <row r="207" spans="12:15" x14ac:dyDescent="0.15">
      <c r="L207" s="11">
        <v>197</v>
      </c>
      <c r="M207" s="11"/>
      <c r="N207" s="11"/>
      <c r="O207" s="16"/>
    </row>
    <row r="208" spans="12:15" x14ac:dyDescent="0.15">
      <c r="L208" s="11">
        <v>198</v>
      </c>
      <c r="M208" s="11"/>
      <c r="N208" s="11"/>
      <c r="O208" s="16"/>
    </row>
    <row r="209" spans="12:15" x14ac:dyDescent="0.15">
      <c r="L209" s="11">
        <v>199</v>
      </c>
      <c r="M209" s="11"/>
      <c r="N209" s="11"/>
      <c r="O209" s="16"/>
    </row>
    <row r="210" spans="12:15" x14ac:dyDescent="0.15">
      <c r="L210" s="11">
        <v>200</v>
      </c>
      <c r="M210" s="11"/>
      <c r="N210" s="11"/>
      <c r="O210" s="16"/>
    </row>
    <row r="211" spans="12:15" x14ac:dyDescent="0.15">
      <c r="L211" s="11">
        <v>201</v>
      </c>
      <c r="M211" s="11"/>
      <c r="N211" s="11"/>
      <c r="O211" s="16"/>
    </row>
    <row r="212" spans="12:15" x14ac:dyDescent="0.15">
      <c r="L212" s="11">
        <v>202</v>
      </c>
      <c r="M212" s="11"/>
      <c r="N212" s="11"/>
      <c r="O212" s="16"/>
    </row>
    <row r="213" spans="12:15" x14ac:dyDescent="0.15">
      <c r="L213" s="11">
        <v>203</v>
      </c>
      <c r="M213" s="11"/>
      <c r="N213" s="11"/>
      <c r="O213" s="16"/>
    </row>
    <row r="214" spans="12:15" x14ac:dyDescent="0.15">
      <c r="L214" s="11">
        <v>204</v>
      </c>
      <c r="M214" s="11"/>
      <c r="N214" s="11"/>
      <c r="O214" s="16"/>
    </row>
    <row r="215" spans="12:15" x14ac:dyDescent="0.15">
      <c r="L215" s="11">
        <v>205</v>
      </c>
      <c r="M215" s="11"/>
      <c r="N215" s="11"/>
      <c r="O215" s="16"/>
    </row>
    <row r="216" spans="12:15" x14ac:dyDescent="0.15">
      <c r="L216" s="11">
        <v>206</v>
      </c>
      <c r="M216" s="11"/>
      <c r="N216" s="11"/>
      <c r="O216" s="16"/>
    </row>
    <row r="217" spans="12:15" x14ac:dyDescent="0.15">
      <c r="L217" s="11">
        <v>207</v>
      </c>
      <c r="M217" s="11"/>
      <c r="N217" s="11"/>
      <c r="O217" s="16"/>
    </row>
    <row r="218" spans="12:15" x14ac:dyDescent="0.15">
      <c r="L218" s="11">
        <v>208</v>
      </c>
      <c r="M218" s="11"/>
      <c r="N218" s="11"/>
      <c r="O218" s="16"/>
    </row>
    <row r="219" spans="12:15" x14ac:dyDescent="0.15">
      <c r="L219" s="11">
        <v>209</v>
      </c>
      <c r="M219" s="11"/>
      <c r="N219" s="11"/>
      <c r="O219" s="16"/>
    </row>
    <row r="220" spans="12:15" x14ac:dyDescent="0.15">
      <c r="L220" s="11">
        <v>210</v>
      </c>
      <c r="M220" s="11"/>
      <c r="N220" s="11"/>
      <c r="O220" s="16"/>
    </row>
    <row r="221" spans="12:15" x14ac:dyDescent="0.15">
      <c r="L221" s="11">
        <v>211</v>
      </c>
      <c r="M221" s="11"/>
      <c r="N221" s="11"/>
      <c r="O221" s="16"/>
    </row>
    <row r="222" spans="12:15" x14ac:dyDescent="0.15">
      <c r="L222" s="11">
        <v>212</v>
      </c>
      <c r="M222" s="11"/>
      <c r="N222" s="11"/>
      <c r="O222" s="16"/>
    </row>
    <row r="223" spans="12:15" x14ac:dyDescent="0.15">
      <c r="L223" s="11">
        <v>213</v>
      </c>
      <c r="M223" s="11"/>
      <c r="N223" s="11"/>
      <c r="O223" s="16"/>
    </row>
    <row r="224" spans="12:15" x14ac:dyDescent="0.15">
      <c r="L224" s="11">
        <v>214</v>
      </c>
      <c r="M224" s="11"/>
      <c r="N224" s="11"/>
      <c r="O224" s="16"/>
    </row>
    <row r="225" spans="12:15" x14ac:dyDescent="0.15">
      <c r="L225" s="11">
        <v>215</v>
      </c>
      <c r="M225" s="11"/>
      <c r="N225" s="11"/>
      <c r="O225" s="16"/>
    </row>
    <row r="226" spans="12:15" x14ac:dyDescent="0.15">
      <c r="L226" s="11">
        <v>216</v>
      </c>
      <c r="M226" s="11"/>
      <c r="N226" s="11"/>
      <c r="O226" s="16"/>
    </row>
    <row r="227" spans="12:15" x14ac:dyDescent="0.15">
      <c r="L227" s="11">
        <v>217</v>
      </c>
      <c r="M227" s="11"/>
      <c r="N227" s="11"/>
      <c r="O227" s="16"/>
    </row>
    <row r="228" spans="12:15" x14ac:dyDescent="0.15">
      <c r="L228" s="11">
        <v>218</v>
      </c>
      <c r="M228" s="11"/>
      <c r="N228" s="11"/>
      <c r="O228" s="16"/>
    </row>
    <row r="229" spans="12:15" x14ac:dyDescent="0.15">
      <c r="L229" s="11">
        <v>219</v>
      </c>
      <c r="M229" s="11"/>
      <c r="N229" s="11"/>
      <c r="O229" s="16"/>
    </row>
    <row r="230" spans="12:15" x14ac:dyDescent="0.15">
      <c r="L230" s="11">
        <v>220</v>
      </c>
      <c r="M230" s="11"/>
      <c r="N230" s="11"/>
      <c r="O230" s="16"/>
    </row>
    <row r="231" spans="12:15" x14ac:dyDescent="0.15">
      <c r="L231" s="11">
        <v>221</v>
      </c>
      <c r="M231" s="11"/>
      <c r="N231" s="11"/>
      <c r="O231" s="16"/>
    </row>
    <row r="232" spans="12:15" x14ac:dyDescent="0.15">
      <c r="L232" s="11">
        <v>222</v>
      </c>
      <c r="M232" s="11"/>
      <c r="N232" s="11"/>
      <c r="O232" s="16"/>
    </row>
    <row r="233" spans="12:15" x14ac:dyDescent="0.15">
      <c r="L233" s="11">
        <v>223</v>
      </c>
      <c r="M233" s="11"/>
      <c r="N233" s="26"/>
      <c r="O233" s="16"/>
    </row>
    <row r="234" spans="12:15" x14ac:dyDescent="0.15">
      <c r="L234" s="11">
        <v>224</v>
      </c>
      <c r="M234" s="11"/>
      <c r="N234" s="26"/>
      <c r="O234" s="16"/>
    </row>
    <row r="235" spans="12:15" x14ac:dyDescent="0.15">
      <c r="L235" s="11">
        <v>225</v>
      </c>
      <c r="M235" s="11"/>
      <c r="N235" s="26"/>
      <c r="O235" s="16"/>
    </row>
    <row r="236" spans="12:15" x14ac:dyDescent="0.15">
      <c r="L236" s="11">
        <v>226</v>
      </c>
      <c r="M236" s="11"/>
      <c r="N236" s="26"/>
      <c r="O236" s="16"/>
    </row>
    <row r="237" spans="12:15" x14ac:dyDescent="0.15">
      <c r="L237" s="11">
        <v>227</v>
      </c>
      <c r="M237" s="11"/>
      <c r="N237" s="26"/>
      <c r="O237" s="16"/>
    </row>
    <row r="238" spans="12:15" x14ac:dyDescent="0.15">
      <c r="L238" s="11">
        <v>228</v>
      </c>
      <c r="M238" s="11"/>
      <c r="N238" s="26"/>
      <c r="O238" s="16"/>
    </row>
    <row r="239" spans="12:15" x14ac:dyDescent="0.15">
      <c r="L239" s="11">
        <v>229</v>
      </c>
      <c r="M239" s="11"/>
      <c r="N239" s="26"/>
      <c r="O239" s="16"/>
    </row>
    <row r="240" spans="12:15" x14ac:dyDescent="0.15">
      <c r="L240" s="11">
        <v>230</v>
      </c>
      <c r="M240" s="11"/>
      <c r="N240" s="26"/>
      <c r="O240" s="16"/>
    </row>
    <row r="241" spans="12:15" x14ac:dyDescent="0.15">
      <c r="L241" s="11">
        <v>231</v>
      </c>
      <c r="M241" s="11"/>
      <c r="N241" s="26"/>
      <c r="O241" s="16"/>
    </row>
    <row r="242" spans="12:15" x14ac:dyDescent="0.15">
      <c r="L242" s="11">
        <v>232</v>
      </c>
      <c r="M242" s="11"/>
      <c r="N242" s="26"/>
      <c r="O242" s="16"/>
    </row>
    <row r="243" spans="12:15" x14ac:dyDescent="0.15">
      <c r="L243" s="11">
        <v>233</v>
      </c>
      <c r="M243" s="11"/>
      <c r="N243" s="26"/>
      <c r="O243" s="16"/>
    </row>
    <row r="244" spans="12:15" x14ac:dyDescent="0.15">
      <c r="L244" s="11">
        <v>234</v>
      </c>
      <c r="M244" s="11"/>
      <c r="N244" s="26"/>
      <c r="O244" s="16"/>
    </row>
    <row r="245" spans="12:15" x14ac:dyDescent="0.15">
      <c r="L245" s="11">
        <v>235</v>
      </c>
      <c r="M245" s="11"/>
      <c r="N245" s="26"/>
      <c r="O245" s="16"/>
    </row>
    <row r="246" spans="12:15" x14ac:dyDescent="0.15">
      <c r="L246" s="11">
        <v>236</v>
      </c>
      <c r="M246" s="11"/>
      <c r="N246" s="26"/>
      <c r="O246" s="16"/>
    </row>
    <row r="247" spans="12:15" x14ac:dyDescent="0.15">
      <c r="L247" s="11">
        <v>237</v>
      </c>
      <c r="M247" s="11"/>
      <c r="N247" s="26"/>
      <c r="O247" s="16"/>
    </row>
    <row r="248" spans="12:15" x14ac:dyDescent="0.15">
      <c r="L248" s="11">
        <v>238</v>
      </c>
      <c r="M248" s="11"/>
      <c r="N248" s="26"/>
      <c r="O248" s="16"/>
    </row>
    <row r="249" spans="12:15" x14ac:dyDescent="0.15">
      <c r="L249" s="11">
        <v>239</v>
      </c>
      <c r="M249" s="11"/>
      <c r="N249" s="26"/>
      <c r="O249" s="16"/>
    </row>
    <row r="250" spans="12:15" x14ac:dyDescent="0.15">
      <c r="L250" s="11">
        <v>240</v>
      </c>
      <c r="M250" s="11"/>
      <c r="N250" s="26"/>
      <c r="O250" s="16"/>
    </row>
    <row r="251" spans="12:15" x14ac:dyDescent="0.15">
      <c r="L251" s="11">
        <v>241</v>
      </c>
      <c r="M251" s="11"/>
      <c r="N251" s="26"/>
      <c r="O251" s="16"/>
    </row>
    <row r="252" spans="12:15" x14ac:dyDescent="0.15">
      <c r="L252" s="11">
        <v>242</v>
      </c>
      <c r="M252" s="11"/>
      <c r="N252" s="26"/>
      <c r="O252" s="16"/>
    </row>
    <row r="253" spans="12:15" x14ac:dyDescent="0.15">
      <c r="L253" s="11">
        <v>243</v>
      </c>
      <c r="M253" s="11"/>
      <c r="N253" s="26"/>
      <c r="O253" s="16"/>
    </row>
    <row r="254" spans="12:15" x14ac:dyDescent="0.15">
      <c r="L254" s="11">
        <v>244</v>
      </c>
      <c r="M254" s="11"/>
      <c r="N254" s="26"/>
      <c r="O254" s="16"/>
    </row>
  </sheetData>
  <mergeCells count="1">
    <mergeCell ref="C51:D51"/>
  </mergeCells>
  <phoneticPr fontId="3"/>
  <dataValidations count="1">
    <dataValidation type="list" allowBlank="1" showInputMessage="1" showErrorMessage="1" sqref="M5:M254">
      <formula1>$C$5:$C$45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3"/>
  <sheetViews>
    <sheetView topLeftCell="A16" workbookViewId="0">
      <selection activeCell="H25" sqref="H25"/>
    </sheetView>
  </sheetViews>
  <sheetFormatPr defaultRowHeight="11.25" x14ac:dyDescent="0.15"/>
  <cols>
    <col min="1" max="1" width="11.625" style="73" customWidth="1"/>
    <col min="2" max="2" width="3.75" style="2" bestFit="1" customWidth="1"/>
    <col min="3" max="3" width="11.375" style="2" customWidth="1"/>
    <col min="4" max="4" width="13.625" style="2" customWidth="1"/>
    <col min="5" max="5" width="7.5" style="3" customWidth="1"/>
    <col min="6" max="6" width="4.625" style="3" customWidth="1"/>
    <col min="7" max="7" width="4.875" style="2" customWidth="1"/>
    <col min="8" max="8" width="7.5" style="3" customWidth="1"/>
    <col min="9" max="9" width="6.75" style="30" customWidth="1"/>
    <col min="10" max="10" width="6" style="68" customWidth="1"/>
    <col min="11" max="11" width="9" style="3"/>
    <col min="12" max="12" width="6.125" style="2" customWidth="1"/>
    <col min="13" max="13" width="4.5" style="2" bestFit="1" customWidth="1"/>
    <col min="14" max="14" width="11.5" style="2" customWidth="1"/>
    <col min="15" max="15" width="46.625" style="4" customWidth="1"/>
    <col min="16" max="16" width="7" style="5" customWidth="1"/>
    <col min="17" max="16384" width="9" style="2"/>
  </cols>
  <sheetData>
    <row r="1" spans="1:16" ht="21.75" customHeight="1" x14ac:dyDescent="0.15">
      <c r="A1" s="72"/>
      <c r="B1" s="1"/>
      <c r="D1" s="1"/>
    </row>
    <row r="2" spans="1:16" ht="9.75" customHeight="1" x14ac:dyDescent="0.15"/>
    <row r="3" spans="1:16" x14ac:dyDescent="0.15">
      <c r="B3" s="2" t="s">
        <v>0</v>
      </c>
      <c r="M3" s="2" t="s">
        <v>1</v>
      </c>
    </row>
    <row r="4" spans="1:16" x14ac:dyDescent="0.15">
      <c r="B4" s="6" t="s">
        <v>2</v>
      </c>
      <c r="C4" s="6" t="s">
        <v>3</v>
      </c>
      <c r="D4" s="6" t="s">
        <v>4</v>
      </c>
      <c r="E4" s="7" t="s">
        <v>5</v>
      </c>
      <c r="F4" s="7" t="s">
        <v>6</v>
      </c>
      <c r="G4" s="6" t="s">
        <v>7</v>
      </c>
      <c r="H4" s="7" t="s">
        <v>8</v>
      </c>
      <c r="I4" s="31" t="s">
        <v>9</v>
      </c>
      <c r="J4" s="69" t="s">
        <v>10</v>
      </c>
      <c r="K4" s="7" t="s">
        <v>11</v>
      </c>
      <c r="M4" s="6" t="s">
        <v>2</v>
      </c>
      <c r="N4" s="8" t="s">
        <v>3</v>
      </c>
      <c r="O4" s="9" t="s">
        <v>14</v>
      </c>
      <c r="P4" s="10" t="s">
        <v>15</v>
      </c>
    </row>
    <row r="5" spans="1:16" x14ac:dyDescent="0.15">
      <c r="B5" s="11">
        <v>1</v>
      </c>
      <c r="C5" s="12" t="s">
        <v>18</v>
      </c>
      <c r="D5" s="12"/>
      <c r="E5" s="13">
        <v>2500</v>
      </c>
      <c r="F5" s="14"/>
      <c r="G5" s="12">
        <f t="shared" ref="G5:G45" si="0">COUNTIF(N:N,C5)</f>
        <v>4</v>
      </c>
      <c r="H5" s="15">
        <f t="shared" ref="H5:H45" si="1">E5*G5</f>
        <v>10000</v>
      </c>
      <c r="I5" s="32">
        <v>10571</v>
      </c>
      <c r="J5" s="35">
        <v>701</v>
      </c>
      <c r="K5" s="15"/>
      <c r="M5" s="11">
        <v>1</v>
      </c>
      <c r="N5" s="11" t="s">
        <v>19</v>
      </c>
      <c r="O5" s="11" t="s">
        <v>925</v>
      </c>
      <c r="P5" s="16" t="s">
        <v>926</v>
      </c>
    </row>
    <row r="6" spans="1:16" x14ac:dyDescent="0.15">
      <c r="B6" s="11">
        <v>2</v>
      </c>
      <c r="C6" s="12" t="s">
        <v>19</v>
      </c>
      <c r="D6" s="12"/>
      <c r="E6" s="13">
        <v>2000</v>
      </c>
      <c r="F6" s="14"/>
      <c r="G6" s="12">
        <f t="shared" si="0"/>
        <v>8</v>
      </c>
      <c r="H6" s="15">
        <f t="shared" si="1"/>
        <v>16000</v>
      </c>
      <c r="I6" s="32">
        <v>10573</v>
      </c>
      <c r="J6" s="35">
        <v>674</v>
      </c>
      <c r="K6" s="15"/>
      <c r="M6" s="11">
        <v>2</v>
      </c>
      <c r="N6" s="11" t="s">
        <v>20</v>
      </c>
      <c r="O6" s="11" t="s">
        <v>927</v>
      </c>
      <c r="P6" s="16" t="s">
        <v>926</v>
      </c>
    </row>
    <row r="7" spans="1:16" x14ac:dyDescent="0.15">
      <c r="B7" s="11">
        <v>3</v>
      </c>
      <c r="C7" s="12" t="s">
        <v>20</v>
      </c>
      <c r="D7" s="12"/>
      <c r="E7" s="13">
        <v>2000</v>
      </c>
      <c r="F7" s="14"/>
      <c r="G7" s="12">
        <f t="shared" si="0"/>
        <v>13</v>
      </c>
      <c r="H7" s="15">
        <f t="shared" si="1"/>
        <v>26000</v>
      </c>
      <c r="I7" s="32">
        <v>10575</v>
      </c>
      <c r="J7" s="35">
        <v>751</v>
      </c>
      <c r="K7" s="15"/>
      <c r="M7" s="11">
        <v>3</v>
      </c>
      <c r="N7" s="11" t="s">
        <v>24</v>
      </c>
      <c r="O7" s="11" t="s">
        <v>928</v>
      </c>
      <c r="P7" s="16" t="s">
        <v>926</v>
      </c>
    </row>
    <row r="8" spans="1:16" x14ac:dyDescent="0.15">
      <c r="B8" s="11">
        <v>4</v>
      </c>
      <c r="C8" s="12" t="s">
        <v>21</v>
      </c>
      <c r="D8" s="12"/>
      <c r="E8" s="13">
        <v>2000</v>
      </c>
      <c r="F8" s="14"/>
      <c r="G8" s="12">
        <f t="shared" si="0"/>
        <v>0</v>
      </c>
      <c r="H8" s="15">
        <f t="shared" si="1"/>
        <v>0</v>
      </c>
      <c r="I8" s="32" t="s">
        <v>1136</v>
      </c>
      <c r="J8" s="35" t="s">
        <v>283</v>
      </c>
      <c r="K8" s="15"/>
      <c r="M8" s="11">
        <v>4</v>
      </c>
      <c r="N8" s="11" t="s">
        <v>22</v>
      </c>
      <c r="O8" s="11" t="s">
        <v>929</v>
      </c>
      <c r="P8" s="16" t="s">
        <v>926</v>
      </c>
    </row>
    <row r="9" spans="1:16" x14ac:dyDescent="0.15">
      <c r="B9" s="11">
        <v>5</v>
      </c>
      <c r="C9" s="12" t="s">
        <v>22</v>
      </c>
      <c r="D9" s="12"/>
      <c r="E9" s="13">
        <v>4000</v>
      </c>
      <c r="F9" s="14"/>
      <c r="G9" s="12">
        <f t="shared" si="0"/>
        <v>8</v>
      </c>
      <c r="H9" s="15">
        <f t="shared" si="1"/>
        <v>32000</v>
      </c>
      <c r="I9" s="32">
        <v>10577</v>
      </c>
      <c r="J9" s="35">
        <v>761</v>
      </c>
      <c r="K9" s="15"/>
      <c r="M9" s="11">
        <v>5</v>
      </c>
      <c r="N9" s="11" t="s">
        <v>20</v>
      </c>
      <c r="O9" s="11" t="s">
        <v>930</v>
      </c>
      <c r="P9" s="16" t="s">
        <v>931</v>
      </c>
    </row>
    <row r="10" spans="1:16" x14ac:dyDescent="0.15">
      <c r="B10" s="11">
        <v>6</v>
      </c>
      <c r="C10" s="12" t="s">
        <v>23</v>
      </c>
      <c r="D10" s="12"/>
      <c r="E10" s="13">
        <v>5000</v>
      </c>
      <c r="F10" s="14"/>
      <c r="G10" s="12">
        <f t="shared" si="0"/>
        <v>4</v>
      </c>
      <c r="H10" s="15">
        <f t="shared" si="1"/>
        <v>20000</v>
      </c>
      <c r="I10" s="32">
        <v>10579</v>
      </c>
      <c r="J10" s="35">
        <v>685</v>
      </c>
      <c r="K10" s="15"/>
      <c r="M10" s="11">
        <v>6</v>
      </c>
      <c r="N10" s="11" t="s">
        <v>554</v>
      </c>
      <c r="O10" s="11" t="s">
        <v>933</v>
      </c>
      <c r="P10" s="16" t="s">
        <v>932</v>
      </c>
    </row>
    <row r="11" spans="1:16" x14ac:dyDescent="0.15">
      <c r="B11" s="11">
        <v>7</v>
      </c>
      <c r="C11" s="12" t="s">
        <v>24</v>
      </c>
      <c r="D11" s="12"/>
      <c r="E11" s="13">
        <v>3000</v>
      </c>
      <c r="F11" s="14"/>
      <c r="G11" s="12">
        <f t="shared" si="0"/>
        <v>2</v>
      </c>
      <c r="H11" s="15">
        <f t="shared" si="1"/>
        <v>6000</v>
      </c>
      <c r="I11" s="32">
        <v>10580</v>
      </c>
      <c r="J11" s="35">
        <v>703</v>
      </c>
      <c r="K11" s="15"/>
      <c r="M11" s="11">
        <v>7</v>
      </c>
      <c r="N11" s="11" t="s">
        <v>942</v>
      </c>
      <c r="O11" s="11" t="s">
        <v>943</v>
      </c>
      <c r="P11" s="16" t="s">
        <v>944</v>
      </c>
    </row>
    <row r="12" spans="1:16" x14ac:dyDescent="0.15">
      <c r="B12" s="11">
        <v>8</v>
      </c>
      <c r="C12" s="12" t="s">
        <v>25</v>
      </c>
      <c r="D12" s="12"/>
      <c r="E12" s="13">
        <v>5000</v>
      </c>
      <c r="F12" s="14"/>
      <c r="G12" s="12">
        <f t="shared" si="0"/>
        <v>2</v>
      </c>
      <c r="H12" s="15">
        <f t="shared" si="1"/>
        <v>10000</v>
      </c>
      <c r="I12" s="32">
        <v>10581</v>
      </c>
      <c r="J12" s="35">
        <v>700</v>
      </c>
      <c r="K12" s="15"/>
      <c r="M12" s="11">
        <v>8</v>
      </c>
      <c r="N12" s="11" t="s">
        <v>946</v>
      </c>
      <c r="O12" s="11" t="s">
        <v>945</v>
      </c>
      <c r="P12" s="16" t="s">
        <v>944</v>
      </c>
    </row>
    <row r="13" spans="1:16" x14ac:dyDescent="0.15">
      <c r="B13" s="104">
        <v>9</v>
      </c>
      <c r="C13" s="104" t="s">
        <v>26</v>
      </c>
      <c r="D13" s="104"/>
      <c r="E13" s="105">
        <v>3500</v>
      </c>
      <c r="F13" s="106"/>
      <c r="G13" s="104">
        <f t="shared" si="0"/>
        <v>3</v>
      </c>
      <c r="H13" s="105">
        <f t="shared" si="1"/>
        <v>10500</v>
      </c>
      <c r="I13" s="107">
        <v>10582</v>
      </c>
      <c r="J13" s="127" t="s">
        <v>1444</v>
      </c>
      <c r="K13" s="105"/>
      <c r="M13" s="11">
        <v>9</v>
      </c>
      <c r="N13" s="11" t="s">
        <v>19</v>
      </c>
      <c r="O13" s="11" t="s">
        <v>968</v>
      </c>
      <c r="P13" s="16" t="s">
        <v>944</v>
      </c>
    </row>
    <row r="14" spans="1:16" x14ac:dyDescent="0.15">
      <c r="B14" s="11">
        <v>10</v>
      </c>
      <c r="C14" s="12" t="s">
        <v>27</v>
      </c>
      <c r="D14" s="12"/>
      <c r="E14" s="13">
        <v>3000</v>
      </c>
      <c r="F14" s="14"/>
      <c r="G14" s="12">
        <f t="shared" si="0"/>
        <v>4</v>
      </c>
      <c r="H14" s="15">
        <f t="shared" si="1"/>
        <v>12000</v>
      </c>
      <c r="I14" s="32">
        <v>10583</v>
      </c>
      <c r="J14" s="35">
        <v>714</v>
      </c>
      <c r="K14" s="15"/>
      <c r="M14" s="11">
        <v>10</v>
      </c>
      <c r="N14" s="11" t="s">
        <v>977</v>
      </c>
      <c r="O14" s="11" t="s">
        <v>976</v>
      </c>
      <c r="P14" s="16" t="s">
        <v>978</v>
      </c>
    </row>
    <row r="15" spans="1:16" x14ac:dyDescent="0.15">
      <c r="B15" s="11">
        <v>11</v>
      </c>
      <c r="C15" s="12" t="s">
        <v>28</v>
      </c>
      <c r="D15" s="12"/>
      <c r="E15" s="13">
        <v>4000</v>
      </c>
      <c r="F15" s="14"/>
      <c r="G15" s="12">
        <f t="shared" si="0"/>
        <v>2</v>
      </c>
      <c r="H15" s="15">
        <f t="shared" si="1"/>
        <v>8000</v>
      </c>
      <c r="I15" s="32">
        <v>10587</v>
      </c>
      <c r="J15" s="35">
        <v>687</v>
      </c>
      <c r="K15" s="15"/>
      <c r="M15" s="11">
        <v>11</v>
      </c>
      <c r="N15" s="11" t="s">
        <v>983</v>
      </c>
      <c r="O15" s="11" t="s">
        <v>984</v>
      </c>
      <c r="P15" s="16" t="s">
        <v>985</v>
      </c>
    </row>
    <row r="16" spans="1:16" x14ac:dyDescent="0.15">
      <c r="B16" s="11">
        <v>12</v>
      </c>
      <c r="C16" s="12" t="s">
        <v>29</v>
      </c>
      <c r="D16" s="12"/>
      <c r="E16" s="13">
        <v>4000</v>
      </c>
      <c r="F16" s="14"/>
      <c r="G16" s="12">
        <f t="shared" si="0"/>
        <v>1</v>
      </c>
      <c r="H16" s="15">
        <f t="shared" si="1"/>
        <v>4000</v>
      </c>
      <c r="I16" s="32">
        <v>10588</v>
      </c>
      <c r="J16" s="35">
        <v>671</v>
      </c>
      <c r="K16" s="15"/>
      <c r="M16" s="11">
        <v>12</v>
      </c>
      <c r="N16" s="11" t="s">
        <v>20</v>
      </c>
      <c r="O16" s="11" t="s">
        <v>986</v>
      </c>
      <c r="P16" s="16" t="s">
        <v>985</v>
      </c>
    </row>
    <row r="17" spans="1:16" x14ac:dyDescent="0.15">
      <c r="B17" s="11">
        <v>13</v>
      </c>
      <c r="C17" s="12" t="s">
        <v>30</v>
      </c>
      <c r="D17" s="12"/>
      <c r="E17" s="13">
        <v>4000</v>
      </c>
      <c r="F17" s="14"/>
      <c r="G17" s="12">
        <f t="shared" si="0"/>
        <v>0</v>
      </c>
      <c r="H17" s="15">
        <f t="shared" si="1"/>
        <v>0</v>
      </c>
      <c r="I17" s="32" t="s">
        <v>1137</v>
      </c>
      <c r="J17" s="35" t="s">
        <v>1178</v>
      </c>
      <c r="K17" s="15"/>
      <c r="M17" s="11">
        <v>13</v>
      </c>
      <c r="N17" s="11" t="s">
        <v>987</v>
      </c>
      <c r="O17" s="11" t="s">
        <v>988</v>
      </c>
      <c r="P17" s="16"/>
    </row>
    <row r="18" spans="1:16" x14ac:dyDescent="0.15">
      <c r="A18" s="73" t="s">
        <v>1066</v>
      </c>
      <c r="B18" s="11">
        <v>14</v>
      </c>
      <c r="C18" s="12" t="s">
        <v>31</v>
      </c>
      <c r="D18" s="12"/>
      <c r="E18" s="13">
        <v>5000</v>
      </c>
      <c r="F18" s="14"/>
      <c r="G18" s="12">
        <f t="shared" si="0"/>
        <v>1</v>
      </c>
      <c r="H18" s="15">
        <f t="shared" si="1"/>
        <v>5000</v>
      </c>
      <c r="I18" s="32">
        <v>10589</v>
      </c>
      <c r="J18" s="35">
        <v>673</v>
      </c>
      <c r="K18" s="15"/>
      <c r="M18" s="11">
        <v>14</v>
      </c>
      <c r="N18" s="11" t="s">
        <v>990</v>
      </c>
      <c r="O18" s="11" t="s">
        <v>989</v>
      </c>
      <c r="P18" s="16"/>
    </row>
    <row r="19" spans="1:16" x14ac:dyDescent="0.15">
      <c r="A19" s="73" t="s">
        <v>1065</v>
      </c>
      <c r="B19" s="11">
        <v>15</v>
      </c>
      <c r="C19" s="12" t="s">
        <v>32</v>
      </c>
      <c r="D19" s="12"/>
      <c r="E19" s="13">
        <v>3000</v>
      </c>
      <c r="F19" s="14"/>
      <c r="G19" s="12">
        <f t="shared" si="0"/>
        <v>0</v>
      </c>
      <c r="H19" s="15">
        <f t="shared" si="1"/>
        <v>0</v>
      </c>
      <c r="I19" s="32" t="s">
        <v>1137</v>
      </c>
      <c r="J19" s="35" t="s">
        <v>1179</v>
      </c>
      <c r="K19" s="15"/>
      <c r="M19" s="11">
        <v>15</v>
      </c>
      <c r="N19" s="11" t="s">
        <v>992</v>
      </c>
      <c r="O19" s="11" t="s">
        <v>991</v>
      </c>
      <c r="P19" s="16"/>
    </row>
    <row r="20" spans="1:16" x14ac:dyDescent="0.15">
      <c r="B20" s="11">
        <v>16</v>
      </c>
      <c r="C20" s="12" t="s">
        <v>33</v>
      </c>
      <c r="D20" s="12"/>
      <c r="E20" s="13">
        <v>5000</v>
      </c>
      <c r="F20" s="14"/>
      <c r="G20" s="12">
        <f t="shared" si="0"/>
        <v>4</v>
      </c>
      <c r="H20" s="15">
        <f t="shared" si="1"/>
        <v>20000</v>
      </c>
      <c r="I20" s="32">
        <v>10590</v>
      </c>
      <c r="J20" s="35">
        <v>672</v>
      </c>
      <c r="K20" s="15"/>
      <c r="M20" s="11">
        <v>16</v>
      </c>
      <c r="N20" s="11" t="s">
        <v>22</v>
      </c>
      <c r="O20" s="11" t="s">
        <v>993</v>
      </c>
      <c r="P20" s="16"/>
    </row>
    <row r="21" spans="1:16" ht="13.5" customHeight="1" x14ac:dyDescent="0.15">
      <c r="B21" s="11">
        <v>17</v>
      </c>
      <c r="C21" s="12" t="s">
        <v>35</v>
      </c>
      <c r="D21" s="12"/>
      <c r="E21" s="13">
        <v>3500</v>
      </c>
      <c r="F21" s="14"/>
      <c r="G21" s="12">
        <f t="shared" si="0"/>
        <v>3</v>
      </c>
      <c r="H21" s="15">
        <f t="shared" si="1"/>
        <v>10500</v>
      </c>
      <c r="I21" s="32">
        <v>10594</v>
      </c>
      <c r="J21" s="35">
        <v>702</v>
      </c>
      <c r="K21" s="15"/>
      <c r="M21" s="11">
        <v>17</v>
      </c>
      <c r="N21" s="11" t="s">
        <v>994</v>
      </c>
      <c r="O21" s="11" t="s">
        <v>995</v>
      </c>
      <c r="P21" s="16"/>
    </row>
    <row r="22" spans="1:16" x14ac:dyDescent="0.15">
      <c r="A22" s="73" t="s">
        <v>1067</v>
      </c>
      <c r="B22" s="11">
        <v>18</v>
      </c>
      <c r="C22" s="12" t="s">
        <v>34</v>
      </c>
      <c r="D22" s="12"/>
      <c r="E22" s="13">
        <v>3000</v>
      </c>
      <c r="F22" s="14"/>
      <c r="G22" s="12">
        <f t="shared" si="0"/>
        <v>2</v>
      </c>
      <c r="H22" s="15">
        <f t="shared" si="1"/>
        <v>6000</v>
      </c>
      <c r="I22" s="32">
        <v>10596</v>
      </c>
      <c r="J22" s="35">
        <v>781</v>
      </c>
      <c r="K22" s="15"/>
      <c r="M22" s="11">
        <v>18</v>
      </c>
      <c r="N22" s="11" t="s">
        <v>19</v>
      </c>
      <c r="O22" s="11" t="s">
        <v>996</v>
      </c>
      <c r="P22" s="16"/>
    </row>
    <row r="23" spans="1:16" s="18" customFormat="1" x14ac:dyDescent="0.15">
      <c r="A23" s="74" t="s">
        <v>1064</v>
      </c>
      <c r="B23" s="11">
        <v>19</v>
      </c>
      <c r="C23" s="12" t="s">
        <v>36</v>
      </c>
      <c r="D23" s="12"/>
      <c r="E23" s="13">
        <v>3000</v>
      </c>
      <c r="F23" s="14"/>
      <c r="G23" s="12">
        <f t="shared" si="0"/>
        <v>0</v>
      </c>
      <c r="H23" s="17">
        <f t="shared" si="1"/>
        <v>0</v>
      </c>
      <c r="I23" s="32" t="s">
        <v>1137</v>
      </c>
      <c r="J23" s="36" t="s">
        <v>1179</v>
      </c>
      <c r="K23" s="17"/>
      <c r="L23" s="18" t="s">
        <v>1000</v>
      </c>
      <c r="M23" s="11">
        <v>19</v>
      </c>
      <c r="N23" s="11" t="s">
        <v>999</v>
      </c>
      <c r="O23" s="11" t="s">
        <v>997</v>
      </c>
      <c r="P23" s="16"/>
    </row>
    <row r="24" spans="1:16" x14ac:dyDescent="0.15">
      <c r="B24" s="11">
        <v>20</v>
      </c>
      <c r="C24" s="12" t="s">
        <v>43</v>
      </c>
      <c r="D24" s="12"/>
      <c r="E24" s="13">
        <v>3000</v>
      </c>
      <c r="F24" s="14"/>
      <c r="G24" s="12">
        <f t="shared" si="0"/>
        <v>3</v>
      </c>
      <c r="H24" s="15">
        <f t="shared" si="1"/>
        <v>9000</v>
      </c>
      <c r="I24" s="32" t="s">
        <v>1137</v>
      </c>
      <c r="J24" s="36" t="s">
        <v>1179</v>
      </c>
      <c r="K24" s="15"/>
      <c r="L24" s="2" t="s">
        <v>1001</v>
      </c>
      <c r="M24" s="11">
        <v>20</v>
      </c>
      <c r="N24" s="11" t="s">
        <v>999</v>
      </c>
      <c r="O24" s="11" t="s">
        <v>998</v>
      </c>
      <c r="P24" s="16"/>
    </row>
    <row r="25" spans="1:16" x14ac:dyDescent="0.15">
      <c r="B25" s="11">
        <v>21</v>
      </c>
      <c r="C25" s="12" t="s">
        <v>44</v>
      </c>
      <c r="D25" s="12"/>
      <c r="E25" s="13">
        <v>3000</v>
      </c>
      <c r="F25" s="14"/>
      <c r="G25" s="12">
        <f t="shared" si="0"/>
        <v>3</v>
      </c>
      <c r="H25" s="15">
        <f t="shared" si="1"/>
        <v>9000</v>
      </c>
      <c r="I25" s="32" t="s">
        <v>1138</v>
      </c>
      <c r="J25" s="36" t="s">
        <v>1179</v>
      </c>
      <c r="K25" s="15"/>
      <c r="M25" s="11">
        <v>21</v>
      </c>
      <c r="N25" s="11" t="s">
        <v>22</v>
      </c>
      <c r="O25" s="11" t="s">
        <v>1002</v>
      </c>
      <c r="P25" s="16"/>
    </row>
    <row r="26" spans="1:16" x14ac:dyDescent="0.15">
      <c r="B26" s="11">
        <v>22</v>
      </c>
      <c r="C26" s="12" t="s">
        <v>45</v>
      </c>
      <c r="D26" s="12"/>
      <c r="E26" s="13">
        <v>3000</v>
      </c>
      <c r="F26" s="14"/>
      <c r="G26" s="12">
        <f t="shared" si="0"/>
        <v>0</v>
      </c>
      <c r="H26" s="15">
        <f t="shared" si="1"/>
        <v>0</v>
      </c>
      <c r="I26" s="32" t="s">
        <v>1137</v>
      </c>
      <c r="J26" s="36" t="s">
        <v>1179</v>
      </c>
      <c r="K26" s="15"/>
      <c r="M26" s="11">
        <v>22</v>
      </c>
      <c r="N26" s="11" t="s">
        <v>1004</v>
      </c>
      <c r="O26" s="11" t="s">
        <v>1003</v>
      </c>
      <c r="P26" s="16"/>
    </row>
    <row r="27" spans="1:16" x14ac:dyDescent="0.15">
      <c r="B27" s="115">
        <v>23</v>
      </c>
      <c r="C27" s="115" t="s">
        <v>74</v>
      </c>
      <c r="D27" s="115" t="s">
        <v>86</v>
      </c>
      <c r="E27" s="116">
        <v>3000</v>
      </c>
      <c r="F27" s="117"/>
      <c r="G27" s="115">
        <f t="shared" si="0"/>
        <v>1</v>
      </c>
      <c r="H27" s="116">
        <f t="shared" si="1"/>
        <v>3000</v>
      </c>
      <c r="I27" s="118">
        <v>10598</v>
      </c>
      <c r="J27" s="120"/>
      <c r="K27" s="116"/>
      <c r="M27" s="11">
        <v>23</v>
      </c>
      <c r="N27" s="11" t="s">
        <v>20</v>
      </c>
      <c r="O27" s="11" t="s">
        <v>1006</v>
      </c>
      <c r="P27" s="16"/>
    </row>
    <row r="28" spans="1:16" x14ac:dyDescent="0.15">
      <c r="A28" s="73" t="s">
        <v>1203</v>
      </c>
      <c r="B28" s="11">
        <v>24</v>
      </c>
      <c r="C28" s="12" t="s">
        <v>83</v>
      </c>
      <c r="D28" s="12" t="s">
        <v>85</v>
      </c>
      <c r="E28" s="13">
        <v>3000</v>
      </c>
      <c r="F28" s="14"/>
      <c r="G28" s="12">
        <f t="shared" si="0"/>
        <v>0</v>
      </c>
      <c r="H28" s="15">
        <f t="shared" si="1"/>
        <v>0</v>
      </c>
      <c r="I28" s="32" t="s">
        <v>1137</v>
      </c>
      <c r="J28" s="35" t="s">
        <v>1180</v>
      </c>
      <c r="K28" s="15"/>
      <c r="M28" s="11">
        <v>24</v>
      </c>
      <c r="N28" s="11" t="s">
        <v>20</v>
      </c>
      <c r="O28" s="11" t="s">
        <v>1010</v>
      </c>
      <c r="P28" s="16"/>
    </row>
    <row r="29" spans="1:16" x14ac:dyDescent="0.15">
      <c r="B29" s="11">
        <v>25</v>
      </c>
      <c r="C29" s="12" t="s">
        <v>185</v>
      </c>
      <c r="D29" s="12" t="s">
        <v>187</v>
      </c>
      <c r="E29" s="13">
        <v>3000</v>
      </c>
      <c r="F29" s="14"/>
      <c r="G29" s="12">
        <f t="shared" si="0"/>
        <v>2</v>
      </c>
      <c r="H29" s="15">
        <f t="shared" si="1"/>
        <v>6000</v>
      </c>
      <c r="I29" s="32">
        <v>10600</v>
      </c>
      <c r="J29" s="35">
        <v>675</v>
      </c>
      <c r="K29" s="15"/>
      <c r="M29" s="11">
        <v>25</v>
      </c>
      <c r="N29" s="11" t="s">
        <v>1011</v>
      </c>
      <c r="O29" s="11" t="s">
        <v>1012</v>
      </c>
      <c r="P29" s="16" t="s">
        <v>1132</v>
      </c>
    </row>
    <row r="30" spans="1:16" x14ac:dyDescent="0.15">
      <c r="B30" s="11">
        <v>26</v>
      </c>
      <c r="C30" s="12" t="s">
        <v>554</v>
      </c>
      <c r="D30" s="12" t="s">
        <v>882</v>
      </c>
      <c r="E30" s="13">
        <v>3000</v>
      </c>
      <c r="F30" s="14"/>
      <c r="G30" s="12">
        <f t="shared" si="0"/>
        <v>1</v>
      </c>
      <c r="H30" s="13">
        <f t="shared" si="1"/>
        <v>3000</v>
      </c>
      <c r="I30" s="32">
        <v>10601</v>
      </c>
      <c r="J30" s="35">
        <v>772</v>
      </c>
      <c r="K30" s="15"/>
      <c r="M30" s="11">
        <v>26</v>
      </c>
      <c r="N30" s="11" t="s">
        <v>19</v>
      </c>
      <c r="O30" s="11" t="s">
        <v>1013</v>
      </c>
      <c r="P30" s="16"/>
    </row>
    <row r="31" spans="1:16" x14ac:dyDescent="0.15">
      <c r="B31" s="11">
        <v>27</v>
      </c>
      <c r="C31" s="12" t="s">
        <v>279</v>
      </c>
      <c r="D31" s="12" t="s">
        <v>703</v>
      </c>
      <c r="E31" s="13">
        <v>3000</v>
      </c>
      <c r="F31" s="14"/>
      <c r="G31" s="12">
        <f t="shared" si="0"/>
        <v>0</v>
      </c>
      <c r="H31" s="13">
        <f t="shared" si="1"/>
        <v>0</v>
      </c>
      <c r="I31" s="32" t="s">
        <v>1137</v>
      </c>
      <c r="J31" s="35" t="s">
        <v>1181</v>
      </c>
      <c r="K31" s="15"/>
      <c r="M31" s="11">
        <v>27</v>
      </c>
      <c r="N31" s="11" t="s">
        <v>1015</v>
      </c>
      <c r="O31" s="11" t="s">
        <v>1014</v>
      </c>
      <c r="P31" s="16"/>
    </row>
    <row r="32" spans="1:16" x14ac:dyDescent="0.15">
      <c r="B32" s="11">
        <v>28</v>
      </c>
      <c r="C32" s="12" t="s">
        <v>205</v>
      </c>
      <c r="D32" s="12"/>
      <c r="E32" s="13">
        <v>4000</v>
      </c>
      <c r="F32" s="14"/>
      <c r="G32" s="12">
        <f t="shared" si="0"/>
        <v>2</v>
      </c>
      <c r="H32" s="15">
        <f t="shared" si="1"/>
        <v>8000</v>
      </c>
      <c r="I32" s="32">
        <v>10603</v>
      </c>
      <c r="J32" s="35">
        <v>715</v>
      </c>
      <c r="K32" s="15"/>
      <c r="M32" s="11">
        <v>28</v>
      </c>
      <c r="N32" s="11" t="s">
        <v>1017</v>
      </c>
      <c r="O32" s="11" t="s">
        <v>1016</v>
      </c>
      <c r="P32" s="16"/>
    </row>
    <row r="33" spans="1:16" x14ac:dyDescent="0.15">
      <c r="B33" s="11">
        <v>29</v>
      </c>
      <c r="C33" s="12" t="s">
        <v>331</v>
      </c>
      <c r="D33" s="12" t="s">
        <v>499</v>
      </c>
      <c r="E33" s="13">
        <v>3000</v>
      </c>
      <c r="F33" s="14"/>
      <c r="G33" s="12">
        <f t="shared" si="0"/>
        <v>0</v>
      </c>
      <c r="H33" s="37">
        <f t="shared" si="1"/>
        <v>0</v>
      </c>
      <c r="I33" s="32" t="s">
        <v>1137</v>
      </c>
      <c r="J33" s="35" t="s">
        <v>1179</v>
      </c>
      <c r="K33" s="15"/>
      <c r="M33" s="11">
        <v>29</v>
      </c>
      <c r="N33" s="11" t="s">
        <v>1018</v>
      </c>
      <c r="O33" s="11">
        <v>1</v>
      </c>
      <c r="P33" s="16"/>
    </row>
    <row r="34" spans="1:16" x14ac:dyDescent="0.15">
      <c r="B34" s="11">
        <v>30</v>
      </c>
      <c r="C34" s="12" t="s">
        <v>788</v>
      </c>
      <c r="D34" s="12"/>
      <c r="E34" s="13">
        <v>3000</v>
      </c>
      <c r="F34" s="14"/>
      <c r="G34" s="12">
        <f t="shared" si="0"/>
        <v>2</v>
      </c>
      <c r="H34" s="37">
        <f t="shared" si="1"/>
        <v>6000</v>
      </c>
      <c r="I34" s="32">
        <v>10604</v>
      </c>
      <c r="J34" s="35">
        <v>678</v>
      </c>
      <c r="K34" s="15"/>
      <c r="M34" s="11">
        <v>30</v>
      </c>
      <c r="N34" s="11" t="s">
        <v>1018</v>
      </c>
      <c r="O34" s="11">
        <v>2</v>
      </c>
      <c r="P34" s="16"/>
    </row>
    <row r="35" spans="1:16" x14ac:dyDescent="0.15">
      <c r="B35" s="12">
        <v>31</v>
      </c>
      <c r="C35" s="12" t="s">
        <v>323</v>
      </c>
      <c r="D35" s="12"/>
      <c r="E35" s="13">
        <v>3000</v>
      </c>
      <c r="F35" s="14"/>
      <c r="G35" s="12">
        <f t="shared" si="0"/>
        <v>1</v>
      </c>
      <c r="H35" s="138">
        <f t="shared" si="1"/>
        <v>3000</v>
      </c>
      <c r="I35" s="139">
        <v>10605</v>
      </c>
      <c r="J35" s="140">
        <v>904</v>
      </c>
      <c r="K35" s="13"/>
      <c r="M35" s="11">
        <v>31</v>
      </c>
      <c r="N35" s="11" t="s">
        <v>1019</v>
      </c>
      <c r="O35" s="11" t="s">
        <v>1020</v>
      </c>
      <c r="P35" s="16"/>
    </row>
    <row r="36" spans="1:16" x14ac:dyDescent="0.15">
      <c r="B36" s="11">
        <v>32</v>
      </c>
      <c r="C36" s="12" t="s">
        <v>362</v>
      </c>
      <c r="D36" s="12"/>
      <c r="E36" s="13">
        <v>3000</v>
      </c>
      <c r="F36" s="14"/>
      <c r="G36" s="12">
        <f t="shared" si="0"/>
        <v>2</v>
      </c>
      <c r="H36" s="37">
        <f t="shared" si="1"/>
        <v>6000</v>
      </c>
      <c r="I36" s="32">
        <v>10606</v>
      </c>
      <c r="J36" s="35">
        <v>717</v>
      </c>
      <c r="K36" s="15"/>
      <c r="M36" s="11">
        <v>32</v>
      </c>
      <c r="N36" s="11" t="s">
        <v>1019</v>
      </c>
      <c r="O36" s="11" t="s">
        <v>1021</v>
      </c>
      <c r="P36" s="16"/>
    </row>
    <row r="37" spans="1:16" x14ac:dyDescent="0.15">
      <c r="B37" s="11">
        <v>33</v>
      </c>
      <c r="C37" s="12" t="s">
        <v>665</v>
      </c>
      <c r="D37" s="12" t="s">
        <v>795</v>
      </c>
      <c r="E37" s="13">
        <v>3000</v>
      </c>
      <c r="F37" s="14"/>
      <c r="G37" s="12">
        <f t="shared" si="0"/>
        <v>2</v>
      </c>
      <c r="H37" s="37">
        <f t="shared" si="1"/>
        <v>6000</v>
      </c>
      <c r="I37" s="32">
        <v>10607</v>
      </c>
      <c r="J37" s="35">
        <v>716</v>
      </c>
      <c r="K37" s="15"/>
      <c r="M37" s="11">
        <v>33</v>
      </c>
      <c r="N37" s="11" t="s">
        <v>1022</v>
      </c>
      <c r="O37" s="11" t="s">
        <v>1023</v>
      </c>
      <c r="P37" s="16"/>
    </row>
    <row r="38" spans="1:16" x14ac:dyDescent="0.15">
      <c r="B38" s="11">
        <v>34</v>
      </c>
      <c r="C38" s="12" t="s">
        <v>575</v>
      </c>
      <c r="D38" s="12"/>
      <c r="E38" s="13">
        <v>4000</v>
      </c>
      <c r="F38" s="14"/>
      <c r="G38" s="12">
        <f t="shared" si="0"/>
        <v>0</v>
      </c>
      <c r="H38" s="37">
        <f t="shared" si="1"/>
        <v>0</v>
      </c>
      <c r="I38" s="32" t="s">
        <v>1137</v>
      </c>
      <c r="J38" s="35" t="s">
        <v>1181</v>
      </c>
      <c r="K38" s="15"/>
      <c r="M38" s="11">
        <v>34</v>
      </c>
      <c r="N38" s="11" t="s">
        <v>20</v>
      </c>
      <c r="O38" s="11" t="s">
        <v>1024</v>
      </c>
      <c r="P38" s="16"/>
    </row>
    <row r="39" spans="1:16" x14ac:dyDescent="0.15">
      <c r="B39" s="11">
        <v>36</v>
      </c>
      <c r="C39" s="12" t="s">
        <v>611</v>
      </c>
      <c r="D39" s="12" t="s">
        <v>883</v>
      </c>
      <c r="E39" s="13">
        <v>3000</v>
      </c>
      <c r="F39" s="14"/>
      <c r="G39" s="12">
        <f t="shared" si="0"/>
        <v>3</v>
      </c>
      <c r="H39" s="37">
        <f t="shared" si="1"/>
        <v>9000</v>
      </c>
      <c r="I39" s="32">
        <v>10609</v>
      </c>
      <c r="J39" s="35">
        <v>686</v>
      </c>
      <c r="K39" s="15"/>
      <c r="M39" s="11">
        <v>35</v>
      </c>
      <c r="N39" s="11" t="s">
        <v>1026</v>
      </c>
      <c r="O39" s="11" t="s">
        <v>1025</v>
      </c>
      <c r="P39" s="16"/>
    </row>
    <row r="40" spans="1:16" x14ac:dyDescent="0.15">
      <c r="B40" s="115">
        <v>37</v>
      </c>
      <c r="C40" s="115" t="s">
        <v>946</v>
      </c>
      <c r="D40" s="115"/>
      <c r="E40" s="116">
        <v>4000</v>
      </c>
      <c r="F40" s="117"/>
      <c r="G40" s="115">
        <f t="shared" si="0"/>
        <v>1</v>
      </c>
      <c r="H40" s="119">
        <f t="shared" si="1"/>
        <v>4000</v>
      </c>
      <c r="I40" s="118">
        <v>10610</v>
      </c>
      <c r="J40" s="120"/>
      <c r="K40" s="116"/>
      <c r="M40" s="11">
        <v>36</v>
      </c>
      <c r="N40" s="11" t="s">
        <v>1029</v>
      </c>
      <c r="O40" s="11" t="s">
        <v>1028</v>
      </c>
      <c r="P40" s="16"/>
    </row>
    <row r="41" spans="1:16" x14ac:dyDescent="0.15">
      <c r="B41" s="11">
        <v>38</v>
      </c>
      <c r="C41" s="12" t="s">
        <v>849</v>
      </c>
      <c r="D41" s="12"/>
      <c r="E41" s="13">
        <v>3000</v>
      </c>
      <c r="F41" s="14"/>
      <c r="G41" s="12">
        <f t="shared" si="0"/>
        <v>4</v>
      </c>
      <c r="H41" s="37">
        <f t="shared" si="1"/>
        <v>12000</v>
      </c>
      <c r="I41" s="32" t="s">
        <v>1139</v>
      </c>
      <c r="J41" s="35">
        <v>699</v>
      </c>
      <c r="K41" s="15"/>
      <c r="M41" s="11">
        <v>37</v>
      </c>
      <c r="N41" s="11" t="s">
        <v>20</v>
      </c>
      <c r="O41" s="11" t="s">
        <v>1030</v>
      </c>
      <c r="P41" s="16"/>
    </row>
    <row r="42" spans="1:16" x14ac:dyDescent="0.15">
      <c r="B42" s="11">
        <v>39</v>
      </c>
      <c r="C42" s="12" t="s">
        <v>853</v>
      </c>
      <c r="D42" s="12"/>
      <c r="E42" s="13">
        <v>3000</v>
      </c>
      <c r="F42" s="14"/>
      <c r="G42" s="12">
        <f t="shared" si="0"/>
        <v>0</v>
      </c>
      <c r="H42" s="37">
        <f t="shared" si="1"/>
        <v>0</v>
      </c>
      <c r="I42" s="32" t="s">
        <v>1137</v>
      </c>
      <c r="J42" s="35" t="s">
        <v>1179</v>
      </c>
      <c r="K42" s="15"/>
      <c r="M42" s="11">
        <v>38</v>
      </c>
      <c r="N42" s="11" t="s">
        <v>1031</v>
      </c>
      <c r="O42" s="11">
        <v>3</v>
      </c>
      <c r="P42" s="16" t="s">
        <v>1032</v>
      </c>
    </row>
    <row r="43" spans="1:16" x14ac:dyDescent="0.15">
      <c r="A43" s="73" t="s">
        <v>1204</v>
      </c>
      <c r="B43" s="11">
        <v>40</v>
      </c>
      <c r="C43" s="12" t="s">
        <v>454</v>
      </c>
      <c r="D43" s="12"/>
      <c r="E43" s="13">
        <v>3000</v>
      </c>
      <c r="F43" s="14"/>
      <c r="G43" s="12">
        <f t="shared" si="0"/>
        <v>0</v>
      </c>
      <c r="H43" s="37">
        <f t="shared" si="1"/>
        <v>0</v>
      </c>
      <c r="I43" s="32" t="s">
        <v>1137</v>
      </c>
      <c r="J43" s="35" t="s">
        <v>1179</v>
      </c>
      <c r="K43" s="15"/>
      <c r="M43" s="11">
        <v>39</v>
      </c>
      <c r="N43" s="11" t="s">
        <v>1031</v>
      </c>
      <c r="O43" s="11">
        <v>4</v>
      </c>
      <c r="P43" s="16"/>
    </row>
    <row r="44" spans="1:16" x14ac:dyDescent="0.15">
      <c r="B44" s="11"/>
      <c r="C44" s="12" t="s">
        <v>1077</v>
      </c>
      <c r="D44" s="12"/>
      <c r="E44" s="13">
        <v>3000</v>
      </c>
      <c r="F44" s="14"/>
      <c r="G44" s="12">
        <f t="shared" si="0"/>
        <v>1</v>
      </c>
      <c r="H44" s="37">
        <f t="shared" si="1"/>
        <v>3000</v>
      </c>
      <c r="I44" s="32">
        <v>10613</v>
      </c>
      <c r="J44" s="35">
        <v>670</v>
      </c>
      <c r="K44" s="15"/>
      <c r="M44" s="11">
        <v>40</v>
      </c>
      <c r="N44" s="11" t="s">
        <v>1033</v>
      </c>
      <c r="O44" s="11" t="s">
        <v>1034</v>
      </c>
      <c r="P44" s="16"/>
    </row>
    <row r="45" spans="1:16" x14ac:dyDescent="0.15">
      <c r="A45" s="73" t="s">
        <v>1205</v>
      </c>
      <c r="B45" s="11">
        <v>41</v>
      </c>
      <c r="C45" s="12" t="s">
        <v>588</v>
      </c>
      <c r="D45" s="12" t="s">
        <v>651</v>
      </c>
      <c r="E45" s="13">
        <v>3000</v>
      </c>
      <c r="F45" s="14"/>
      <c r="G45" s="12">
        <f t="shared" si="0"/>
        <v>1</v>
      </c>
      <c r="H45" s="15">
        <f t="shared" si="1"/>
        <v>3000</v>
      </c>
      <c r="I45" s="32">
        <v>10611</v>
      </c>
      <c r="J45" s="35" t="s">
        <v>1444</v>
      </c>
      <c r="K45" s="15"/>
      <c r="M45" s="11"/>
      <c r="N45" s="11"/>
      <c r="O45" s="11"/>
      <c r="P45" s="16"/>
    </row>
    <row r="46" spans="1:16" x14ac:dyDescent="0.15">
      <c r="B46" s="20"/>
      <c r="C46" s="21" t="s">
        <v>16</v>
      </c>
      <c r="D46" s="21"/>
      <c r="E46" s="22" t="s">
        <v>17</v>
      </c>
      <c r="F46" s="23">
        <f>SUM(F5:F45)</f>
        <v>0</v>
      </c>
      <c r="G46" s="23">
        <f>SUM(G5:G45)</f>
        <v>90</v>
      </c>
      <c r="H46" s="17">
        <f>SUM(H5:H45)</f>
        <v>286000</v>
      </c>
      <c r="I46" s="32"/>
      <c r="J46" s="36"/>
      <c r="K46" s="17"/>
      <c r="M46" s="11">
        <v>41</v>
      </c>
      <c r="N46" s="11" t="s">
        <v>20</v>
      </c>
      <c r="O46" s="11" t="s">
        <v>1035</v>
      </c>
      <c r="P46" s="16"/>
    </row>
    <row r="47" spans="1:16" x14ac:dyDescent="0.15">
      <c r="M47" s="11">
        <v>42</v>
      </c>
      <c r="N47" s="11" t="s">
        <v>22</v>
      </c>
      <c r="O47" s="11" t="s">
        <v>1036</v>
      </c>
      <c r="P47" s="16"/>
    </row>
    <row r="48" spans="1:16" x14ac:dyDescent="0.15">
      <c r="C48" s="2" t="s">
        <v>514</v>
      </c>
      <c r="K48" s="30"/>
      <c r="M48" s="11">
        <v>43</v>
      </c>
      <c r="N48" s="11" t="s">
        <v>35</v>
      </c>
      <c r="O48" s="11" t="s">
        <v>1039</v>
      </c>
      <c r="P48" s="16"/>
    </row>
    <row r="49" spans="2:16" x14ac:dyDescent="0.15">
      <c r="B49" s="11" t="s">
        <v>518</v>
      </c>
      <c r="C49" s="153" t="s">
        <v>517</v>
      </c>
      <c r="D49" s="154"/>
      <c r="E49" s="15"/>
      <c r="F49" s="15"/>
      <c r="G49" s="11" t="s">
        <v>520</v>
      </c>
      <c r="H49" s="15" t="s">
        <v>519</v>
      </c>
      <c r="I49" s="32" t="s">
        <v>516</v>
      </c>
      <c r="K49" s="32"/>
      <c r="M49" s="11">
        <v>44</v>
      </c>
      <c r="N49" s="11" t="s">
        <v>1040</v>
      </c>
      <c r="O49" s="11" t="s">
        <v>1044</v>
      </c>
      <c r="P49" s="16"/>
    </row>
    <row r="50" spans="2:16" x14ac:dyDescent="0.15">
      <c r="B50" s="11">
        <v>1</v>
      </c>
      <c r="C50" s="11" t="s">
        <v>515</v>
      </c>
      <c r="D50" s="11"/>
      <c r="E50" s="15">
        <v>160000</v>
      </c>
      <c r="F50" s="15"/>
      <c r="G50" s="11">
        <v>2</v>
      </c>
      <c r="H50" s="15">
        <f>E50*G50</f>
        <v>320000</v>
      </c>
      <c r="I50" s="32"/>
      <c r="K50" s="32"/>
      <c r="M50" s="11">
        <v>45</v>
      </c>
      <c r="N50" s="11" t="s">
        <v>611</v>
      </c>
      <c r="O50" s="11" t="s">
        <v>1045</v>
      </c>
      <c r="P50" s="16"/>
    </row>
    <row r="51" spans="2:16" x14ac:dyDescent="0.15">
      <c r="B51" s="40"/>
      <c r="C51" s="40"/>
      <c r="D51" s="40"/>
      <c r="E51" s="47"/>
      <c r="F51" s="47"/>
      <c r="G51" s="40"/>
      <c r="H51" s="47"/>
      <c r="I51" s="46"/>
      <c r="K51" s="46"/>
      <c r="M51" s="11">
        <v>46</v>
      </c>
      <c r="N51" s="11" t="s">
        <v>611</v>
      </c>
      <c r="O51" s="11" t="s">
        <v>1046</v>
      </c>
      <c r="P51" s="16"/>
    </row>
    <row r="52" spans="2:16" x14ac:dyDescent="0.15">
      <c r="B52" s="2" t="s">
        <v>490</v>
      </c>
      <c r="M52" s="11">
        <v>47</v>
      </c>
      <c r="N52" s="11" t="s">
        <v>22</v>
      </c>
      <c r="O52" s="11" t="s">
        <v>1047</v>
      </c>
      <c r="P52" s="16"/>
    </row>
    <row r="53" spans="2:16" x14ac:dyDescent="0.15">
      <c r="B53" s="2" t="s">
        <v>489</v>
      </c>
      <c r="M53" s="11">
        <v>48</v>
      </c>
      <c r="N53" s="11" t="s">
        <v>19</v>
      </c>
      <c r="O53" s="11" t="s">
        <v>1048</v>
      </c>
      <c r="P53" s="16"/>
    </row>
    <row r="54" spans="2:16" x14ac:dyDescent="0.15">
      <c r="B54" s="2" t="s">
        <v>491</v>
      </c>
      <c r="M54" s="11">
        <v>49</v>
      </c>
      <c r="N54" s="11" t="s">
        <v>1050</v>
      </c>
      <c r="O54" s="11" t="s">
        <v>1049</v>
      </c>
      <c r="P54" s="16"/>
    </row>
    <row r="55" spans="2:16" x14ac:dyDescent="0.15">
      <c r="B55" s="2" t="s">
        <v>492</v>
      </c>
      <c r="M55" s="11">
        <v>50</v>
      </c>
      <c r="N55" s="11" t="s">
        <v>1052</v>
      </c>
      <c r="O55" s="11" t="s">
        <v>1051</v>
      </c>
      <c r="P55" s="16"/>
    </row>
    <row r="56" spans="2:16" x14ac:dyDescent="0.15">
      <c r="B56" s="2" t="s">
        <v>493</v>
      </c>
      <c r="M56" s="11">
        <v>51</v>
      </c>
      <c r="N56" s="11" t="s">
        <v>20</v>
      </c>
      <c r="O56" s="11" t="s">
        <v>1053</v>
      </c>
      <c r="P56" s="16"/>
    </row>
    <row r="57" spans="2:16" x14ac:dyDescent="0.15">
      <c r="M57" s="11">
        <v>52</v>
      </c>
      <c r="N57" s="11" t="s">
        <v>87</v>
      </c>
      <c r="O57" s="11" t="s">
        <v>1123</v>
      </c>
      <c r="P57" s="16"/>
    </row>
    <row r="58" spans="2:16" x14ac:dyDescent="0.15">
      <c r="B58" s="2" t="s">
        <v>1243</v>
      </c>
      <c r="M58" s="11">
        <v>53</v>
      </c>
      <c r="N58" s="11" t="s">
        <v>22</v>
      </c>
      <c r="O58" s="11" t="s">
        <v>1054</v>
      </c>
      <c r="P58" s="16"/>
    </row>
    <row r="59" spans="2:16" x14ac:dyDescent="0.15">
      <c r="M59" s="11">
        <v>54</v>
      </c>
      <c r="N59" s="11" t="s">
        <v>20</v>
      </c>
      <c r="O59" s="11" t="s">
        <v>1055</v>
      </c>
      <c r="P59" s="16" t="s">
        <v>1056</v>
      </c>
    </row>
    <row r="60" spans="2:16" x14ac:dyDescent="0.15">
      <c r="M60" s="11">
        <v>55</v>
      </c>
      <c r="N60" s="11" t="s">
        <v>1058</v>
      </c>
      <c r="O60" s="11" t="s">
        <v>1057</v>
      </c>
      <c r="P60" s="16"/>
    </row>
    <row r="61" spans="2:16" x14ac:dyDescent="0.15">
      <c r="M61" s="11">
        <v>56</v>
      </c>
      <c r="N61" s="11" t="s">
        <v>1060</v>
      </c>
      <c r="O61" s="11" t="s">
        <v>1059</v>
      </c>
      <c r="P61" s="16"/>
    </row>
    <row r="62" spans="2:16" x14ac:dyDescent="0.15">
      <c r="M62" s="11">
        <v>57</v>
      </c>
      <c r="N62" s="11" t="s">
        <v>1062</v>
      </c>
      <c r="O62" s="11" t="s">
        <v>1061</v>
      </c>
      <c r="P62" s="16"/>
    </row>
    <row r="63" spans="2:16" x14ac:dyDescent="0.15">
      <c r="M63" s="11">
        <v>58</v>
      </c>
      <c r="N63" s="11" t="s">
        <v>1068</v>
      </c>
      <c r="O63" s="11" t="s">
        <v>1069</v>
      </c>
      <c r="P63" s="16" t="s">
        <v>1070</v>
      </c>
    </row>
    <row r="64" spans="2:16" x14ac:dyDescent="0.15">
      <c r="M64" s="11">
        <v>59</v>
      </c>
      <c r="N64" s="11" t="s">
        <v>22</v>
      </c>
      <c r="O64" s="11" t="s">
        <v>1073</v>
      </c>
      <c r="P64" s="16" t="s">
        <v>1074</v>
      </c>
    </row>
    <row r="65" spans="13:16" x14ac:dyDescent="0.15">
      <c r="M65" s="11">
        <v>60</v>
      </c>
      <c r="N65" s="11" t="s">
        <v>28</v>
      </c>
      <c r="O65" s="11" t="s">
        <v>1075</v>
      </c>
      <c r="P65" s="16"/>
    </row>
    <row r="66" spans="13:16" x14ac:dyDescent="0.15">
      <c r="M66" s="11">
        <v>61</v>
      </c>
      <c r="N66" s="11" t="s">
        <v>35</v>
      </c>
      <c r="O66" s="11" t="s">
        <v>1076</v>
      </c>
      <c r="P66" s="16"/>
    </row>
    <row r="67" spans="13:16" x14ac:dyDescent="0.15">
      <c r="M67" s="11">
        <v>62</v>
      </c>
      <c r="N67" s="11" t="s">
        <v>1077</v>
      </c>
      <c r="O67" s="11" t="s">
        <v>1078</v>
      </c>
      <c r="P67" s="16"/>
    </row>
    <row r="68" spans="13:16" x14ac:dyDescent="0.15">
      <c r="M68" s="11">
        <v>63</v>
      </c>
      <c r="N68" s="11" t="s">
        <v>20</v>
      </c>
      <c r="O68" s="11" t="s">
        <v>1079</v>
      </c>
      <c r="P68" s="16"/>
    </row>
    <row r="69" spans="13:16" x14ac:dyDescent="0.15">
      <c r="M69" s="11">
        <v>64</v>
      </c>
      <c r="N69" s="11" t="s">
        <v>25</v>
      </c>
      <c r="O69" s="11" t="s">
        <v>1080</v>
      </c>
      <c r="P69" s="16"/>
    </row>
    <row r="70" spans="13:16" x14ac:dyDescent="0.15">
      <c r="M70" s="11">
        <v>65</v>
      </c>
      <c r="N70" s="11" t="s">
        <v>1082</v>
      </c>
      <c r="O70" s="11" t="s">
        <v>1083</v>
      </c>
      <c r="P70" s="16" t="s">
        <v>1081</v>
      </c>
    </row>
    <row r="71" spans="13:16" x14ac:dyDescent="0.15">
      <c r="M71" s="11">
        <v>66</v>
      </c>
      <c r="N71" s="11" t="s">
        <v>19</v>
      </c>
      <c r="O71" s="11" t="s">
        <v>1088</v>
      </c>
      <c r="P71" s="16"/>
    </row>
    <row r="72" spans="13:16" x14ac:dyDescent="0.15">
      <c r="M72" s="11">
        <v>67</v>
      </c>
      <c r="N72" s="11" t="s">
        <v>1090</v>
      </c>
      <c r="O72" s="11" t="s">
        <v>1089</v>
      </c>
      <c r="P72" s="16"/>
    </row>
    <row r="73" spans="13:16" x14ac:dyDescent="0.15">
      <c r="M73" s="11">
        <v>68</v>
      </c>
      <c r="N73" s="11" t="s">
        <v>1092</v>
      </c>
      <c r="O73" s="11" t="s">
        <v>1091</v>
      </c>
      <c r="P73" s="16"/>
    </row>
    <row r="74" spans="13:16" x14ac:dyDescent="0.15">
      <c r="M74" s="11">
        <v>69</v>
      </c>
      <c r="N74" s="11" t="s">
        <v>1093</v>
      </c>
      <c r="O74" s="11" t="s">
        <v>1113</v>
      </c>
      <c r="P74" s="16"/>
    </row>
    <row r="75" spans="13:16" x14ac:dyDescent="0.15">
      <c r="M75" s="11">
        <v>70</v>
      </c>
      <c r="N75" s="11" t="s">
        <v>1094</v>
      </c>
      <c r="O75" s="11" t="s">
        <v>1095</v>
      </c>
      <c r="P75" s="16"/>
    </row>
    <row r="76" spans="13:16" x14ac:dyDescent="0.15">
      <c r="M76" s="11">
        <v>71</v>
      </c>
      <c r="N76" s="11" t="s">
        <v>1094</v>
      </c>
      <c r="O76" s="11" t="s">
        <v>1096</v>
      </c>
      <c r="P76" s="16"/>
    </row>
    <row r="77" spans="13:16" x14ac:dyDescent="0.15">
      <c r="M77" s="11">
        <v>72</v>
      </c>
      <c r="N77" s="11" t="s">
        <v>1094</v>
      </c>
      <c r="O77" s="11" t="s">
        <v>1097</v>
      </c>
      <c r="P77" s="16"/>
    </row>
    <row r="78" spans="13:16" x14ac:dyDescent="0.15">
      <c r="M78" s="11">
        <v>73</v>
      </c>
      <c r="N78" s="11" t="s">
        <v>1094</v>
      </c>
      <c r="O78" s="11" t="s">
        <v>1098</v>
      </c>
      <c r="P78" s="16"/>
    </row>
    <row r="79" spans="13:16" x14ac:dyDescent="0.15">
      <c r="M79" s="11">
        <v>74</v>
      </c>
      <c r="N79" s="11" t="s">
        <v>20</v>
      </c>
      <c r="O79" s="11" t="s">
        <v>1099</v>
      </c>
      <c r="P79" s="16" t="s">
        <v>1103</v>
      </c>
    </row>
    <row r="80" spans="13:16" x14ac:dyDescent="0.15">
      <c r="M80" s="11">
        <v>75</v>
      </c>
      <c r="N80" s="11" t="s">
        <v>19</v>
      </c>
      <c r="O80" s="11" t="s">
        <v>1100</v>
      </c>
      <c r="P80" s="16"/>
    </row>
    <row r="81" spans="12:16" x14ac:dyDescent="0.15">
      <c r="M81" s="11">
        <v>76</v>
      </c>
      <c r="N81" s="11" t="s">
        <v>1102</v>
      </c>
      <c r="O81" s="11" t="s">
        <v>1101</v>
      </c>
      <c r="P81" s="16"/>
    </row>
    <row r="82" spans="12:16" x14ac:dyDescent="0.15">
      <c r="M82" s="11">
        <v>77</v>
      </c>
      <c r="N82" s="11" t="s">
        <v>22</v>
      </c>
      <c r="O82" s="11" t="s">
        <v>1104</v>
      </c>
      <c r="P82" s="16"/>
    </row>
    <row r="83" spans="12:16" x14ac:dyDescent="0.15">
      <c r="M83" s="11">
        <v>78</v>
      </c>
      <c r="N83" s="11" t="s">
        <v>34</v>
      </c>
      <c r="O83" s="11" t="s">
        <v>1105</v>
      </c>
      <c r="P83" s="16" t="s">
        <v>1106</v>
      </c>
    </row>
    <row r="84" spans="12:16" x14ac:dyDescent="0.15">
      <c r="M84" s="11">
        <v>79</v>
      </c>
      <c r="N84" s="11" t="s">
        <v>1107</v>
      </c>
      <c r="O84" s="11" t="s">
        <v>1108</v>
      </c>
      <c r="P84" s="16" t="s">
        <v>1111</v>
      </c>
    </row>
    <row r="85" spans="12:16" x14ac:dyDescent="0.15">
      <c r="M85" s="11">
        <v>80</v>
      </c>
      <c r="N85" s="11" t="s">
        <v>1107</v>
      </c>
      <c r="O85" s="11" t="s">
        <v>1109</v>
      </c>
      <c r="P85" s="16"/>
    </row>
    <row r="86" spans="12:16" x14ac:dyDescent="0.15">
      <c r="M86" s="11">
        <v>81</v>
      </c>
      <c r="N86" s="11" t="s">
        <v>1107</v>
      </c>
      <c r="O86" s="11" t="s">
        <v>1110</v>
      </c>
      <c r="P86" s="16"/>
    </row>
    <row r="87" spans="12:16" x14ac:dyDescent="0.15">
      <c r="M87" s="11">
        <v>82</v>
      </c>
      <c r="N87" s="11" t="s">
        <v>1112</v>
      </c>
      <c r="O87" s="11" t="s">
        <v>1114</v>
      </c>
      <c r="P87" s="16"/>
    </row>
    <row r="88" spans="12:16" x14ac:dyDescent="0.15">
      <c r="M88" s="11">
        <v>83</v>
      </c>
      <c r="N88" s="11" t="s">
        <v>1116</v>
      </c>
      <c r="O88" s="11" t="s">
        <v>1115</v>
      </c>
      <c r="P88" s="16"/>
    </row>
    <row r="89" spans="12:16" x14ac:dyDescent="0.15">
      <c r="M89" s="11">
        <v>84</v>
      </c>
      <c r="N89" s="11" t="s">
        <v>20</v>
      </c>
      <c r="O89" s="11" t="s">
        <v>1117</v>
      </c>
      <c r="P89" s="16"/>
    </row>
    <row r="90" spans="12:16" x14ac:dyDescent="0.15">
      <c r="M90" s="11">
        <v>85</v>
      </c>
      <c r="N90" s="11"/>
      <c r="O90" s="11"/>
      <c r="P90" s="16"/>
    </row>
    <row r="91" spans="12:16" x14ac:dyDescent="0.15">
      <c r="M91" s="11">
        <v>86</v>
      </c>
      <c r="N91" s="11" t="s">
        <v>1124</v>
      </c>
      <c r="O91" s="11" t="s">
        <v>1125</v>
      </c>
      <c r="P91" s="16"/>
    </row>
    <row r="92" spans="12:16" x14ac:dyDescent="0.15">
      <c r="M92" s="11">
        <v>87</v>
      </c>
      <c r="N92" s="11" t="s">
        <v>87</v>
      </c>
      <c r="O92" s="11" t="s">
        <v>1126</v>
      </c>
      <c r="P92" s="16"/>
    </row>
    <row r="93" spans="12:16" x14ac:dyDescent="0.15">
      <c r="M93" s="11">
        <v>88</v>
      </c>
      <c r="N93" s="11" t="s">
        <v>1127</v>
      </c>
      <c r="O93" s="11" t="s">
        <v>1128</v>
      </c>
      <c r="P93" s="16"/>
    </row>
    <row r="94" spans="12:16" x14ac:dyDescent="0.15">
      <c r="M94" s="11">
        <v>89</v>
      </c>
      <c r="N94" s="11" t="s">
        <v>1127</v>
      </c>
      <c r="O94" s="11" t="s">
        <v>1129</v>
      </c>
      <c r="P94" s="16"/>
    </row>
    <row r="95" spans="12:16" x14ac:dyDescent="0.15">
      <c r="M95" s="11">
        <v>90</v>
      </c>
      <c r="N95" s="11" t="s">
        <v>46</v>
      </c>
      <c r="O95" s="11" t="s">
        <v>1130</v>
      </c>
      <c r="P95" s="16" t="s">
        <v>1131</v>
      </c>
    </row>
    <row r="96" spans="12:16" x14ac:dyDescent="0.15">
      <c r="L96" s="2" t="s">
        <v>1187</v>
      </c>
      <c r="M96" s="11">
        <v>91</v>
      </c>
      <c r="N96" s="11" t="s">
        <v>849</v>
      </c>
      <c r="O96" s="11" t="s">
        <v>1185</v>
      </c>
      <c r="P96" s="16" t="s">
        <v>1186</v>
      </c>
    </row>
    <row r="97" spans="13:16" x14ac:dyDescent="0.15">
      <c r="M97" s="11">
        <v>92</v>
      </c>
      <c r="N97" s="11"/>
      <c r="O97" s="11"/>
      <c r="P97" s="16"/>
    </row>
    <row r="98" spans="13:16" x14ac:dyDescent="0.15">
      <c r="M98" s="11">
        <v>93</v>
      </c>
      <c r="N98" s="11"/>
      <c r="O98" s="11"/>
      <c r="P98" s="16"/>
    </row>
    <row r="99" spans="13:16" x14ac:dyDescent="0.15">
      <c r="M99" s="11">
        <v>94</v>
      </c>
      <c r="N99" s="11"/>
      <c r="O99" s="11"/>
      <c r="P99" s="16"/>
    </row>
    <row r="100" spans="13:16" x14ac:dyDescent="0.15">
      <c r="M100" s="11">
        <v>95</v>
      </c>
      <c r="N100" s="11"/>
      <c r="O100" s="11"/>
      <c r="P100" s="16"/>
    </row>
    <row r="101" spans="13:16" x14ac:dyDescent="0.15">
      <c r="M101" s="11">
        <v>96</v>
      </c>
      <c r="N101" s="11"/>
      <c r="O101" s="11"/>
      <c r="P101" s="16"/>
    </row>
    <row r="102" spans="13:16" x14ac:dyDescent="0.15">
      <c r="M102" s="11">
        <v>97</v>
      </c>
      <c r="N102" s="11"/>
      <c r="O102" s="11"/>
      <c r="P102" s="16"/>
    </row>
    <row r="103" spans="13:16" x14ac:dyDescent="0.15">
      <c r="M103" s="11">
        <v>98</v>
      </c>
      <c r="N103" s="11"/>
      <c r="O103" s="11"/>
      <c r="P103" s="16"/>
    </row>
    <row r="104" spans="13:16" x14ac:dyDescent="0.15">
      <c r="M104" s="11">
        <v>99</v>
      </c>
      <c r="N104" s="11"/>
      <c r="O104" s="11"/>
      <c r="P104" s="16"/>
    </row>
    <row r="105" spans="13:16" x14ac:dyDescent="0.15">
      <c r="M105" s="11">
        <v>100</v>
      </c>
      <c r="N105" s="11"/>
      <c r="O105" s="11"/>
      <c r="P105" s="16"/>
    </row>
    <row r="106" spans="13:16" x14ac:dyDescent="0.15">
      <c r="M106" s="11">
        <v>101</v>
      </c>
      <c r="N106" s="11"/>
      <c r="O106" s="11"/>
      <c r="P106" s="16"/>
    </row>
    <row r="107" spans="13:16" x14ac:dyDescent="0.15">
      <c r="M107" s="11">
        <v>102</v>
      </c>
      <c r="N107" s="11"/>
      <c r="O107" s="11"/>
      <c r="P107" s="16"/>
    </row>
    <row r="108" spans="13:16" x14ac:dyDescent="0.15">
      <c r="M108" s="11">
        <v>103</v>
      </c>
      <c r="N108" s="11"/>
      <c r="O108" s="11"/>
      <c r="P108" s="16"/>
    </row>
    <row r="109" spans="13:16" x14ac:dyDescent="0.15">
      <c r="M109" s="11">
        <v>104</v>
      </c>
      <c r="N109" s="11"/>
      <c r="O109" s="11"/>
      <c r="P109" s="16"/>
    </row>
    <row r="110" spans="13:16" x14ac:dyDescent="0.15">
      <c r="M110" s="11">
        <v>105</v>
      </c>
      <c r="N110" s="11"/>
      <c r="O110" s="11"/>
      <c r="P110" s="16"/>
    </row>
    <row r="111" spans="13:16" x14ac:dyDescent="0.15">
      <c r="M111" s="11">
        <v>106</v>
      </c>
      <c r="N111" s="11"/>
      <c r="O111" s="11"/>
      <c r="P111" s="16"/>
    </row>
    <row r="112" spans="13:16" x14ac:dyDescent="0.15">
      <c r="M112" s="11">
        <v>107</v>
      </c>
      <c r="N112" s="11"/>
      <c r="O112" s="11"/>
      <c r="P112" s="16"/>
    </row>
    <row r="113" spans="13:16" x14ac:dyDescent="0.15">
      <c r="M113" s="11">
        <v>108</v>
      </c>
      <c r="N113" s="11"/>
      <c r="O113" s="11"/>
      <c r="P113" s="16"/>
    </row>
    <row r="114" spans="13:16" x14ac:dyDescent="0.15">
      <c r="M114" s="11">
        <v>109</v>
      </c>
      <c r="N114" s="11"/>
      <c r="O114" s="11"/>
      <c r="P114" s="16"/>
    </row>
    <row r="115" spans="13:16" x14ac:dyDescent="0.15">
      <c r="M115" s="11">
        <v>110</v>
      </c>
      <c r="N115" s="11"/>
      <c r="O115" s="11"/>
      <c r="P115" s="16"/>
    </row>
    <row r="116" spans="13:16" x14ac:dyDescent="0.15">
      <c r="M116" s="11">
        <v>111</v>
      </c>
      <c r="N116" s="11"/>
      <c r="O116" s="11"/>
      <c r="P116" s="16"/>
    </row>
    <row r="117" spans="13:16" x14ac:dyDescent="0.15">
      <c r="M117" s="11">
        <v>112</v>
      </c>
      <c r="N117" s="11"/>
      <c r="O117" s="11"/>
      <c r="P117" s="16"/>
    </row>
    <row r="118" spans="13:16" x14ac:dyDescent="0.15">
      <c r="M118" s="11">
        <v>113</v>
      </c>
      <c r="N118" s="11"/>
      <c r="O118" s="11"/>
      <c r="P118" s="16"/>
    </row>
    <row r="119" spans="13:16" x14ac:dyDescent="0.15">
      <c r="M119" s="11">
        <v>114</v>
      </c>
      <c r="N119" s="11"/>
      <c r="O119" s="11"/>
      <c r="P119" s="16"/>
    </row>
    <row r="120" spans="13:16" x14ac:dyDescent="0.15">
      <c r="M120" s="11">
        <v>115</v>
      </c>
      <c r="N120" s="11"/>
      <c r="O120" s="11"/>
      <c r="P120" s="16"/>
    </row>
    <row r="121" spans="13:16" x14ac:dyDescent="0.15">
      <c r="M121" s="11">
        <v>116</v>
      </c>
      <c r="N121" s="11"/>
      <c r="O121" s="11"/>
      <c r="P121" s="16"/>
    </row>
    <row r="122" spans="13:16" x14ac:dyDescent="0.15">
      <c r="M122" s="11">
        <v>117</v>
      </c>
      <c r="N122" s="11"/>
      <c r="O122" s="11"/>
      <c r="P122" s="16"/>
    </row>
    <row r="123" spans="13:16" x14ac:dyDescent="0.15">
      <c r="M123" s="11">
        <v>118</v>
      </c>
      <c r="N123" s="11"/>
      <c r="O123" s="11"/>
      <c r="P123" s="16"/>
    </row>
    <row r="124" spans="13:16" x14ac:dyDescent="0.15">
      <c r="M124" s="11">
        <v>119</v>
      </c>
      <c r="N124" s="11"/>
      <c r="O124" s="11"/>
      <c r="P124" s="16"/>
    </row>
    <row r="125" spans="13:16" x14ac:dyDescent="0.15">
      <c r="M125" s="11">
        <v>120</v>
      </c>
      <c r="N125" s="11"/>
      <c r="O125" s="11"/>
      <c r="P125" s="16"/>
    </row>
    <row r="126" spans="13:16" x14ac:dyDescent="0.15">
      <c r="M126" s="11">
        <v>121</v>
      </c>
      <c r="N126" s="11"/>
      <c r="O126" s="11"/>
      <c r="P126" s="16"/>
    </row>
    <row r="127" spans="13:16" x14ac:dyDescent="0.15">
      <c r="M127" s="11">
        <v>122</v>
      </c>
      <c r="N127" s="11"/>
      <c r="O127" s="11"/>
      <c r="P127" s="16"/>
    </row>
    <row r="128" spans="13:16" x14ac:dyDescent="0.15">
      <c r="M128" s="11">
        <v>123</v>
      </c>
      <c r="N128" s="11"/>
      <c r="O128" s="11"/>
      <c r="P128" s="16"/>
    </row>
    <row r="129" spans="13:16" x14ac:dyDescent="0.15">
      <c r="M129" s="11">
        <v>124</v>
      </c>
      <c r="N129" s="11"/>
      <c r="O129" s="11"/>
      <c r="P129" s="16"/>
    </row>
    <row r="130" spans="13:16" x14ac:dyDescent="0.15">
      <c r="M130" s="11">
        <v>125</v>
      </c>
      <c r="N130" s="11"/>
      <c r="O130" s="11"/>
      <c r="P130" s="16"/>
    </row>
    <row r="131" spans="13:16" x14ac:dyDescent="0.15">
      <c r="M131" s="11">
        <v>126</v>
      </c>
      <c r="N131" s="11"/>
      <c r="O131" s="11"/>
      <c r="P131" s="16"/>
    </row>
    <row r="132" spans="13:16" x14ac:dyDescent="0.15">
      <c r="M132" s="11">
        <v>127</v>
      </c>
      <c r="N132" s="11"/>
      <c r="O132" s="11"/>
      <c r="P132" s="16"/>
    </row>
    <row r="133" spans="13:16" x14ac:dyDescent="0.15">
      <c r="M133" s="11">
        <v>128</v>
      </c>
      <c r="N133" s="11"/>
      <c r="O133" s="11"/>
      <c r="P133" s="16"/>
    </row>
    <row r="134" spans="13:16" x14ac:dyDescent="0.15">
      <c r="M134" s="11">
        <v>129</v>
      </c>
      <c r="N134" s="11"/>
      <c r="O134" s="11"/>
      <c r="P134" s="16"/>
    </row>
    <row r="135" spans="13:16" x14ac:dyDescent="0.15">
      <c r="M135" s="11">
        <v>130</v>
      </c>
      <c r="N135" s="11"/>
      <c r="O135" s="11"/>
      <c r="P135" s="16"/>
    </row>
    <row r="136" spans="13:16" x14ac:dyDescent="0.15">
      <c r="M136" s="11">
        <v>131</v>
      </c>
      <c r="N136" s="11"/>
      <c r="O136" s="11"/>
      <c r="P136" s="16"/>
    </row>
    <row r="137" spans="13:16" x14ac:dyDescent="0.15">
      <c r="M137" s="11">
        <v>132</v>
      </c>
      <c r="N137" s="11"/>
      <c r="O137" s="11"/>
      <c r="P137" s="16"/>
    </row>
    <row r="138" spans="13:16" x14ac:dyDescent="0.15">
      <c r="M138" s="11">
        <v>133</v>
      </c>
      <c r="N138" s="11"/>
      <c r="O138" s="11"/>
      <c r="P138" s="16"/>
    </row>
    <row r="139" spans="13:16" x14ac:dyDescent="0.15">
      <c r="M139" s="11">
        <v>134</v>
      </c>
      <c r="N139" s="11"/>
      <c r="O139" s="11"/>
      <c r="P139" s="16"/>
    </row>
    <row r="140" spans="13:16" x14ac:dyDescent="0.15">
      <c r="M140" s="11">
        <v>135</v>
      </c>
      <c r="N140" s="11"/>
      <c r="O140" s="11"/>
      <c r="P140" s="16"/>
    </row>
    <row r="141" spans="13:16" x14ac:dyDescent="0.15">
      <c r="M141" s="11">
        <v>136</v>
      </c>
      <c r="N141" s="11"/>
      <c r="O141" s="11"/>
      <c r="P141" s="16"/>
    </row>
    <row r="142" spans="13:16" x14ac:dyDescent="0.15">
      <c r="M142" s="11">
        <v>137</v>
      </c>
      <c r="N142" s="11"/>
      <c r="O142" s="11"/>
      <c r="P142" s="16"/>
    </row>
    <row r="143" spans="13:16" x14ac:dyDescent="0.15">
      <c r="M143" s="11">
        <v>138</v>
      </c>
      <c r="N143" s="11"/>
      <c r="O143" s="11"/>
      <c r="P143" s="16"/>
    </row>
    <row r="144" spans="13:16" x14ac:dyDescent="0.15">
      <c r="M144" s="11">
        <v>139</v>
      </c>
      <c r="N144" s="11"/>
      <c r="O144" s="11"/>
      <c r="P144" s="16"/>
    </row>
    <row r="145" spans="13:16" x14ac:dyDescent="0.15">
      <c r="M145" s="11">
        <v>140</v>
      </c>
      <c r="N145" s="11"/>
      <c r="O145" s="11"/>
      <c r="P145" s="16"/>
    </row>
    <row r="146" spans="13:16" x14ac:dyDescent="0.15">
      <c r="M146" s="11">
        <v>141</v>
      </c>
      <c r="N146" s="11"/>
      <c r="O146" s="11"/>
      <c r="P146" s="16"/>
    </row>
    <row r="147" spans="13:16" x14ac:dyDescent="0.15">
      <c r="M147" s="11">
        <v>142</v>
      </c>
      <c r="N147" s="11"/>
      <c r="O147" s="11"/>
      <c r="P147" s="16"/>
    </row>
    <row r="148" spans="13:16" x14ac:dyDescent="0.15">
      <c r="M148" s="11">
        <v>143</v>
      </c>
      <c r="N148" s="11"/>
      <c r="O148" s="11"/>
      <c r="P148" s="16"/>
    </row>
    <row r="149" spans="13:16" x14ac:dyDescent="0.15">
      <c r="M149" s="11">
        <v>144</v>
      </c>
      <c r="N149" s="11"/>
      <c r="O149" s="11"/>
      <c r="P149" s="16"/>
    </row>
    <row r="150" spans="13:16" x14ac:dyDescent="0.15">
      <c r="M150" s="11">
        <v>145</v>
      </c>
      <c r="N150" s="11"/>
      <c r="O150" s="11"/>
      <c r="P150" s="16"/>
    </row>
    <row r="151" spans="13:16" x14ac:dyDescent="0.15">
      <c r="M151" s="11">
        <v>146</v>
      </c>
      <c r="N151" s="11"/>
      <c r="O151" s="11"/>
      <c r="P151" s="16"/>
    </row>
    <row r="152" spans="13:16" x14ac:dyDescent="0.15">
      <c r="M152" s="11">
        <v>147</v>
      </c>
      <c r="N152" s="11"/>
      <c r="O152" s="11"/>
      <c r="P152" s="16"/>
    </row>
    <row r="153" spans="13:16" x14ac:dyDescent="0.15">
      <c r="M153" s="11">
        <v>148</v>
      </c>
      <c r="N153" s="11"/>
      <c r="O153" s="11"/>
      <c r="P153" s="16"/>
    </row>
    <row r="154" spans="13:16" x14ac:dyDescent="0.15">
      <c r="M154" s="11">
        <v>149</v>
      </c>
      <c r="N154" s="11"/>
      <c r="O154" s="11"/>
      <c r="P154" s="16"/>
    </row>
    <row r="155" spans="13:16" x14ac:dyDescent="0.15">
      <c r="M155" s="11">
        <v>150</v>
      </c>
      <c r="N155" s="11"/>
      <c r="O155" s="11"/>
      <c r="P155" s="16"/>
    </row>
    <row r="156" spans="13:16" x14ac:dyDescent="0.15">
      <c r="M156" s="11">
        <v>151</v>
      </c>
      <c r="N156" s="11"/>
      <c r="O156" s="11"/>
      <c r="P156" s="16"/>
    </row>
    <row r="157" spans="13:16" x14ac:dyDescent="0.15">
      <c r="M157" s="11">
        <v>152</v>
      </c>
      <c r="N157" s="11"/>
      <c r="O157" s="11"/>
      <c r="P157" s="16"/>
    </row>
    <row r="158" spans="13:16" x14ac:dyDescent="0.15">
      <c r="M158" s="11">
        <v>153</v>
      </c>
      <c r="N158" s="11"/>
      <c r="O158" s="11"/>
      <c r="P158" s="16"/>
    </row>
    <row r="159" spans="13:16" x14ac:dyDescent="0.15">
      <c r="M159" s="11">
        <v>154</v>
      </c>
      <c r="N159" s="11"/>
      <c r="O159" s="11"/>
      <c r="P159" s="16"/>
    </row>
    <row r="160" spans="13:16" x14ac:dyDescent="0.15">
      <c r="M160" s="11">
        <v>155</v>
      </c>
      <c r="N160" s="11"/>
      <c r="O160" s="11"/>
      <c r="P160" s="16"/>
    </row>
    <row r="161" spans="13:16" x14ac:dyDescent="0.15">
      <c r="M161" s="11">
        <v>156</v>
      </c>
      <c r="N161" s="11"/>
      <c r="O161" s="11"/>
      <c r="P161" s="16"/>
    </row>
    <row r="162" spans="13:16" x14ac:dyDescent="0.15">
      <c r="M162" s="11">
        <v>157</v>
      </c>
      <c r="N162" s="11"/>
      <c r="O162" s="11"/>
      <c r="P162" s="16"/>
    </row>
    <row r="163" spans="13:16" x14ac:dyDescent="0.15">
      <c r="M163" s="11">
        <v>158</v>
      </c>
      <c r="N163" s="11"/>
      <c r="O163" s="11"/>
      <c r="P163" s="16"/>
    </row>
    <row r="164" spans="13:16" x14ac:dyDescent="0.15">
      <c r="M164" s="11">
        <v>159</v>
      </c>
      <c r="N164" s="11"/>
      <c r="O164" s="11"/>
      <c r="P164" s="16"/>
    </row>
    <row r="165" spans="13:16" x14ac:dyDescent="0.15">
      <c r="M165" s="11">
        <v>160</v>
      </c>
      <c r="N165" s="11"/>
      <c r="O165" s="11"/>
      <c r="P165" s="16"/>
    </row>
    <row r="166" spans="13:16" x14ac:dyDescent="0.15">
      <c r="M166" s="11">
        <v>161</v>
      </c>
      <c r="N166" s="11"/>
      <c r="O166" s="11"/>
      <c r="P166" s="16"/>
    </row>
    <row r="167" spans="13:16" x14ac:dyDescent="0.15">
      <c r="M167" s="11">
        <v>162</v>
      </c>
      <c r="N167" s="11"/>
      <c r="O167" s="11"/>
      <c r="P167" s="16"/>
    </row>
    <row r="168" spans="13:16" x14ac:dyDescent="0.15">
      <c r="M168" s="11">
        <v>163</v>
      </c>
      <c r="N168" s="11"/>
      <c r="O168" s="11"/>
      <c r="P168" s="16"/>
    </row>
    <row r="169" spans="13:16" x14ac:dyDescent="0.15">
      <c r="M169" s="11">
        <v>164</v>
      </c>
      <c r="N169" s="11"/>
      <c r="O169" s="11"/>
      <c r="P169" s="16"/>
    </row>
    <row r="170" spans="13:16" x14ac:dyDescent="0.15">
      <c r="M170" s="11">
        <v>165</v>
      </c>
      <c r="N170" s="11"/>
      <c r="O170" s="11"/>
      <c r="P170" s="16"/>
    </row>
    <row r="171" spans="13:16" x14ac:dyDescent="0.15">
      <c r="M171" s="11">
        <v>166</v>
      </c>
      <c r="N171" s="11"/>
      <c r="O171" s="11"/>
      <c r="P171" s="16"/>
    </row>
    <row r="172" spans="13:16" x14ac:dyDescent="0.15">
      <c r="M172" s="11">
        <v>167</v>
      </c>
      <c r="N172" s="11"/>
      <c r="O172" s="11"/>
      <c r="P172" s="16"/>
    </row>
    <row r="173" spans="13:16" x14ac:dyDescent="0.15">
      <c r="M173" s="11">
        <v>168</v>
      </c>
      <c r="N173" s="11"/>
      <c r="O173" s="11"/>
      <c r="P173" s="16"/>
    </row>
    <row r="174" spans="13:16" x14ac:dyDescent="0.15">
      <c r="M174" s="11">
        <v>169</v>
      </c>
      <c r="N174" s="11"/>
      <c r="O174" s="11"/>
      <c r="P174" s="16"/>
    </row>
    <row r="175" spans="13:16" x14ac:dyDescent="0.15">
      <c r="M175" s="11">
        <v>170</v>
      </c>
      <c r="N175" s="11"/>
      <c r="O175" s="11"/>
      <c r="P175" s="16"/>
    </row>
    <row r="176" spans="13:16" x14ac:dyDescent="0.15">
      <c r="M176" s="11">
        <v>171</v>
      </c>
      <c r="N176" s="11"/>
      <c r="O176" s="11"/>
      <c r="P176" s="16"/>
    </row>
    <row r="177" spans="13:16" x14ac:dyDescent="0.15">
      <c r="M177" s="11">
        <v>172</v>
      </c>
      <c r="N177" s="11"/>
      <c r="O177" s="11"/>
      <c r="P177" s="16"/>
    </row>
    <row r="178" spans="13:16" x14ac:dyDescent="0.15">
      <c r="M178" s="11">
        <v>173</v>
      </c>
      <c r="N178" s="11"/>
      <c r="O178" s="11"/>
      <c r="P178" s="16"/>
    </row>
    <row r="179" spans="13:16" x14ac:dyDescent="0.15">
      <c r="M179" s="11">
        <v>174</v>
      </c>
      <c r="N179" s="11"/>
      <c r="O179" s="11"/>
      <c r="P179" s="16"/>
    </row>
    <row r="180" spans="13:16" x14ac:dyDescent="0.15">
      <c r="M180" s="11">
        <v>175</v>
      </c>
      <c r="N180" s="11"/>
      <c r="O180" s="11"/>
      <c r="P180" s="16"/>
    </row>
    <row r="181" spans="13:16" x14ac:dyDescent="0.15">
      <c r="M181" s="11">
        <v>176</v>
      </c>
      <c r="N181" s="11"/>
      <c r="O181" s="11"/>
      <c r="P181" s="16"/>
    </row>
    <row r="182" spans="13:16" x14ac:dyDescent="0.15">
      <c r="M182" s="11">
        <v>177</v>
      </c>
      <c r="N182" s="11"/>
      <c r="O182" s="11"/>
      <c r="P182" s="16"/>
    </row>
    <row r="183" spans="13:16" x14ac:dyDescent="0.15">
      <c r="M183" s="11">
        <v>178</v>
      </c>
      <c r="N183" s="11"/>
      <c r="O183" s="11"/>
      <c r="P183" s="16"/>
    </row>
    <row r="184" spans="13:16" x14ac:dyDescent="0.15">
      <c r="M184" s="11">
        <v>179</v>
      </c>
      <c r="N184" s="11"/>
      <c r="O184" s="11"/>
      <c r="P184" s="16"/>
    </row>
    <row r="185" spans="13:16" x14ac:dyDescent="0.15">
      <c r="M185" s="11">
        <v>180</v>
      </c>
      <c r="N185" s="11"/>
      <c r="O185" s="11"/>
      <c r="P185" s="16"/>
    </row>
    <row r="186" spans="13:16" x14ac:dyDescent="0.15">
      <c r="M186" s="11">
        <v>181</v>
      </c>
      <c r="N186" s="11"/>
      <c r="O186" s="11"/>
      <c r="P186" s="16"/>
    </row>
    <row r="187" spans="13:16" x14ac:dyDescent="0.15">
      <c r="M187" s="11">
        <v>182</v>
      </c>
      <c r="N187" s="11"/>
      <c r="O187" s="11"/>
      <c r="P187" s="16"/>
    </row>
    <row r="188" spans="13:16" x14ac:dyDescent="0.15">
      <c r="M188" s="11">
        <v>183</v>
      </c>
      <c r="N188" s="11"/>
      <c r="O188" s="11"/>
      <c r="P188" s="16"/>
    </row>
    <row r="189" spans="13:16" x14ac:dyDescent="0.15">
      <c r="M189" s="11">
        <v>184</v>
      </c>
      <c r="N189" s="11"/>
      <c r="O189" s="11"/>
      <c r="P189" s="16"/>
    </row>
    <row r="190" spans="13:16" x14ac:dyDescent="0.15">
      <c r="M190" s="11">
        <v>185</v>
      </c>
      <c r="N190" s="11"/>
      <c r="O190" s="11"/>
      <c r="P190" s="16"/>
    </row>
    <row r="191" spans="13:16" x14ac:dyDescent="0.15">
      <c r="M191" s="11">
        <v>186</v>
      </c>
      <c r="N191" s="11"/>
      <c r="O191" s="11"/>
      <c r="P191" s="16"/>
    </row>
    <row r="192" spans="13:16" x14ac:dyDescent="0.15">
      <c r="M192" s="11">
        <v>187</v>
      </c>
      <c r="N192" s="11"/>
      <c r="O192" s="11"/>
      <c r="P192" s="16"/>
    </row>
    <row r="193" spans="13:16" x14ac:dyDescent="0.15">
      <c r="M193" s="11">
        <v>188</v>
      </c>
      <c r="N193" s="11"/>
      <c r="O193" s="11"/>
      <c r="P193" s="16"/>
    </row>
    <row r="194" spans="13:16" x14ac:dyDescent="0.15">
      <c r="M194" s="11">
        <v>189</v>
      </c>
      <c r="N194" s="11"/>
      <c r="O194" s="11"/>
      <c r="P194" s="16"/>
    </row>
    <row r="195" spans="13:16" x14ac:dyDescent="0.15">
      <c r="M195" s="11">
        <v>190</v>
      </c>
      <c r="N195" s="11"/>
      <c r="O195" s="11"/>
      <c r="P195" s="16"/>
    </row>
    <row r="196" spans="13:16" x14ac:dyDescent="0.15">
      <c r="M196" s="11">
        <v>191</v>
      </c>
      <c r="N196" s="11"/>
      <c r="O196" s="11"/>
      <c r="P196" s="16"/>
    </row>
    <row r="197" spans="13:16" x14ac:dyDescent="0.15">
      <c r="M197" s="11">
        <v>192</v>
      </c>
      <c r="N197" s="11"/>
      <c r="O197" s="11"/>
      <c r="P197" s="16"/>
    </row>
    <row r="198" spans="13:16" x14ac:dyDescent="0.15">
      <c r="M198" s="11">
        <v>193</v>
      </c>
      <c r="N198" s="11"/>
      <c r="O198" s="11"/>
      <c r="P198" s="16"/>
    </row>
    <row r="199" spans="13:16" x14ac:dyDescent="0.15">
      <c r="M199" s="11">
        <v>194</v>
      </c>
      <c r="N199" s="11"/>
      <c r="O199" s="11"/>
      <c r="P199" s="16"/>
    </row>
    <row r="200" spans="13:16" x14ac:dyDescent="0.15">
      <c r="M200" s="11">
        <v>195</v>
      </c>
      <c r="N200" s="11"/>
      <c r="O200" s="11"/>
      <c r="P200" s="16"/>
    </row>
    <row r="201" spans="13:16" x14ac:dyDescent="0.15">
      <c r="M201" s="11">
        <v>196</v>
      </c>
      <c r="N201" s="11"/>
      <c r="O201" s="11"/>
      <c r="P201" s="16"/>
    </row>
    <row r="202" spans="13:16" x14ac:dyDescent="0.15">
      <c r="M202" s="11">
        <v>197</v>
      </c>
      <c r="N202" s="11"/>
      <c r="O202" s="11"/>
      <c r="P202" s="16"/>
    </row>
    <row r="203" spans="13:16" x14ac:dyDescent="0.15">
      <c r="M203" s="11">
        <v>198</v>
      </c>
      <c r="N203" s="11"/>
      <c r="O203" s="11"/>
      <c r="P203" s="16"/>
    </row>
    <row r="204" spans="13:16" x14ac:dyDescent="0.15">
      <c r="M204" s="11">
        <v>199</v>
      </c>
      <c r="N204" s="11"/>
      <c r="O204" s="11"/>
      <c r="P204" s="16"/>
    </row>
    <row r="205" spans="13:16" x14ac:dyDescent="0.15">
      <c r="M205" s="11">
        <v>200</v>
      </c>
      <c r="N205" s="11"/>
      <c r="O205" s="11"/>
      <c r="P205" s="16"/>
    </row>
    <row r="206" spans="13:16" x14ac:dyDescent="0.15">
      <c r="M206" s="11">
        <v>201</v>
      </c>
      <c r="N206" s="11"/>
      <c r="O206" s="11"/>
      <c r="P206" s="16"/>
    </row>
    <row r="207" spans="13:16" x14ac:dyDescent="0.15">
      <c r="M207" s="11">
        <v>202</v>
      </c>
      <c r="N207" s="11"/>
      <c r="O207" s="11"/>
      <c r="P207" s="16"/>
    </row>
    <row r="208" spans="13:16" x14ac:dyDescent="0.15">
      <c r="M208" s="11">
        <v>203</v>
      </c>
      <c r="N208" s="11"/>
      <c r="O208" s="11"/>
      <c r="P208" s="16"/>
    </row>
    <row r="209" spans="13:16" x14ac:dyDescent="0.15">
      <c r="M209" s="11">
        <v>204</v>
      </c>
      <c r="N209" s="11"/>
      <c r="O209" s="11"/>
      <c r="P209" s="16"/>
    </row>
    <row r="210" spans="13:16" x14ac:dyDescent="0.15">
      <c r="M210" s="11">
        <v>205</v>
      </c>
      <c r="N210" s="11"/>
      <c r="O210" s="11"/>
      <c r="P210" s="16"/>
    </row>
    <row r="211" spans="13:16" x14ac:dyDescent="0.15">
      <c r="M211" s="11">
        <v>206</v>
      </c>
      <c r="N211" s="11"/>
      <c r="O211" s="11"/>
      <c r="P211" s="16"/>
    </row>
    <row r="212" spans="13:16" x14ac:dyDescent="0.15">
      <c r="M212" s="11">
        <v>207</v>
      </c>
      <c r="N212" s="11"/>
      <c r="O212" s="11"/>
      <c r="P212" s="16"/>
    </row>
    <row r="213" spans="13:16" x14ac:dyDescent="0.15">
      <c r="M213" s="11">
        <v>208</v>
      </c>
      <c r="N213" s="11"/>
      <c r="O213" s="11"/>
      <c r="P213" s="16"/>
    </row>
    <row r="214" spans="13:16" x14ac:dyDescent="0.15">
      <c r="M214" s="11">
        <v>209</v>
      </c>
      <c r="N214" s="11"/>
      <c r="O214" s="11"/>
      <c r="P214" s="16"/>
    </row>
    <row r="215" spans="13:16" x14ac:dyDescent="0.15">
      <c r="M215" s="11">
        <v>210</v>
      </c>
      <c r="N215" s="11"/>
      <c r="O215" s="11"/>
      <c r="P215" s="16"/>
    </row>
    <row r="216" spans="13:16" x14ac:dyDescent="0.15">
      <c r="M216" s="11">
        <v>211</v>
      </c>
      <c r="N216" s="11"/>
      <c r="O216" s="11"/>
      <c r="P216" s="16"/>
    </row>
    <row r="217" spans="13:16" x14ac:dyDescent="0.15">
      <c r="M217" s="11">
        <v>212</v>
      </c>
      <c r="N217" s="11"/>
      <c r="O217" s="11"/>
      <c r="P217" s="16"/>
    </row>
    <row r="218" spans="13:16" x14ac:dyDescent="0.15">
      <c r="M218" s="11">
        <v>213</v>
      </c>
      <c r="N218" s="11"/>
      <c r="O218" s="11"/>
      <c r="P218" s="16"/>
    </row>
    <row r="219" spans="13:16" x14ac:dyDescent="0.15">
      <c r="M219" s="11">
        <v>214</v>
      </c>
      <c r="N219" s="11"/>
      <c r="O219" s="11"/>
      <c r="P219" s="16"/>
    </row>
    <row r="220" spans="13:16" x14ac:dyDescent="0.15">
      <c r="M220" s="11">
        <v>215</v>
      </c>
      <c r="N220" s="11"/>
      <c r="O220" s="11"/>
      <c r="P220" s="16"/>
    </row>
    <row r="221" spans="13:16" x14ac:dyDescent="0.15">
      <c r="M221" s="11">
        <v>216</v>
      </c>
      <c r="N221" s="11"/>
      <c r="O221" s="11"/>
      <c r="P221" s="16"/>
    </row>
    <row r="222" spans="13:16" x14ac:dyDescent="0.15">
      <c r="M222" s="11">
        <v>217</v>
      </c>
      <c r="N222" s="11"/>
      <c r="O222" s="11"/>
      <c r="P222" s="16"/>
    </row>
    <row r="223" spans="13:16" x14ac:dyDescent="0.15">
      <c r="M223" s="11">
        <v>218</v>
      </c>
      <c r="N223" s="11"/>
      <c r="O223" s="11"/>
      <c r="P223" s="16"/>
    </row>
    <row r="224" spans="13:16" x14ac:dyDescent="0.15">
      <c r="M224" s="11">
        <v>219</v>
      </c>
      <c r="N224" s="11"/>
      <c r="O224" s="11"/>
      <c r="P224" s="16"/>
    </row>
    <row r="225" spans="13:16" x14ac:dyDescent="0.15">
      <c r="M225" s="11">
        <v>220</v>
      </c>
      <c r="N225" s="11"/>
      <c r="O225" s="11"/>
      <c r="P225" s="16"/>
    </row>
    <row r="226" spans="13:16" x14ac:dyDescent="0.15">
      <c r="M226" s="11">
        <v>221</v>
      </c>
      <c r="N226" s="11"/>
      <c r="O226" s="11"/>
      <c r="P226" s="16"/>
    </row>
    <row r="227" spans="13:16" x14ac:dyDescent="0.15">
      <c r="M227" s="11">
        <v>222</v>
      </c>
      <c r="N227" s="11"/>
      <c r="O227" s="11"/>
      <c r="P227" s="16"/>
    </row>
    <row r="228" spans="13:16" x14ac:dyDescent="0.15">
      <c r="M228" s="11">
        <v>223</v>
      </c>
      <c r="N228" s="11"/>
      <c r="O228" s="11"/>
      <c r="P228" s="16"/>
    </row>
    <row r="229" spans="13:16" x14ac:dyDescent="0.15">
      <c r="M229" s="11">
        <v>224</v>
      </c>
      <c r="N229" s="11"/>
      <c r="O229" s="11"/>
      <c r="P229" s="16"/>
    </row>
    <row r="230" spans="13:16" x14ac:dyDescent="0.15">
      <c r="M230" s="11">
        <v>225</v>
      </c>
      <c r="N230" s="11"/>
      <c r="O230" s="11"/>
      <c r="P230" s="16"/>
    </row>
    <row r="231" spans="13:16" x14ac:dyDescent="0.15">
      <c r="M231" s="11">
        <v>226</v>
      </c>
      <c r="N231" s="11"/>
      <c r="O231" s="11"/>
      <c r="P231" s="16"/>
    </row>
    <row r="232" spans="13:16" x14ac:dyDescent="0.15">
      <c r="M232" s="11">
        <v>227</v>
      </c>
      <c r="N232" s="11"/>
      <c r="O232" s="26"/>
      <c r="P232" s="16"/>
    </row>
    <row r="233" spans="13:16" x14ac:dyDescent="0.15">
      <c r="M233" s="11">
        <v>228</v>
      </c>
      <c r="N233" s="11"/>
      <c r="O233" s="26"/>
      <c r="P233" s="16"/>
    </row>
    <row r="234" spans="13:16" x14ac:dyDescent="0.15">
      <c r="M234" s="11">
        <v>229</v>
      </c>
      <c r="N234" s="11"/>
      <c r="O234" s="26"/>
      <c r="P234" s="16"/>
    </row>
    <row r="235" spans="13:16" x14ac:dyDescent="0.15">
      <c r="M235" s="11">
        <v>230</v>
      </c>
      <c r="N235" s="11"/>
      <c r="O235" s="26"/>
      <c r="P235" s="16"/>
    </row>
    <row r="236" spans="13:16" x14ac:dyDescent="0.15">
      <c r="M236" s="11">
        <v>231</v>
      </c>
      <c r="N236" s="11"/>
      <c r="O236" s="26"/>
      <c r="P236" s="16"/>
    </row>
    <row r="237" spans="13:16" x14ac:dyDescent="0.15">
      <c r="M237" s="11">
        <v>232</v>
      </c>
      <c r="N237" s="11"/>
      <c r="O237" s="26"/>
      <c r="P237" s="16"/>
    </row>
    <row r="238" spans="13:16" x14ac:dyDescent="0.15">
      <c r="M238" s="11">
        <v>233</v>
      </c>
      <c r="N238" s="11"/>
      <c r="O238" s="26"/>
      <c r="P238" s="16"/>
    </row>
    <row r="239" spans="13:16" x14ac:dyDescent="0.15">
      <c r="M239" s="11">
        <v>234</v>
      </c>
      <c r="N239" s="11"/>
      <c r="O239" s="26"/>
      <c r="P239" s="16"/>
    </row>
    <row r="240" spans="13:16" x14ac:dyDescent="0.15">
      <c r="M240" s="11">
        <v>235</v>
      </c>
      <c r="N240" s="11"/>
      <c r="O240" s="26"/>
      <c r="P240" s="16"/>
    </row>
    <row r="241" spans="13:16" x14ac:dyDescent="0.15">
      <c r="M241" s="11">
        <v>236</v>
      </c>
      <c r="N241" s="11"/>
      <c r="O241" s="26"/>
      <c r="P241" s="16"/>
    </row>
    <row r="242" spans="13:16" x14ac:dyDescent="0.15">
      <c r="M242" s="11">
        <v>237</v>
      </c>
      <c r="N242" s="11"/>
      <c r="O242" s="26"/>
      <c r="P242" s="16"/>
    </row>
    <row r="243" spans="13:16" x14ac:dyDescent="0.15">
      <c r="M243" s="11">
        <v>238</v>
      </c>
      <c r="N243" s="11"/>
      <c r="O243" s="26"/>
      <c r="P243" s="16"/>
    </row>
    <row r="244" spans="13:16" x14ac:dyDescent="0.15">
      <c r="M244" s="11">
        <v>239</v>
      </c>
      <c r="N244" s="11"/>
      <c r="O244" s="26"/>
      <c r="P244" s="16"/>
    </row>
    <row r="245" spans="13:16" x14ac:dyDescent="0.15">
      <c r="M245" s="11">
        <v>240</v>
      </c>
      <c r="N245" s="11"/>
      <c r="O245" s="26"/>
      <c r="P245" s="16"/>
    </row>
    <row r="246" spans="13:16" x14ac:dyDescent="0.15">
      <c r="M246" s="11">
        <v>241</v>
      </c>
      <c r="N246" s="11"/>
      <c r="O246" s="26"/>
      <c r="P246" s="16"/>
    </row>
    <row r="247" spans="13:16" x14ac:dyDescent="0.15">
      <c r="M247" s="11">
        <v>242</v>
      </c>
      <c r="N247" s="11"/>
      <c r="O247" s="26"/>
      <c r="P247" s="16"/>
    </row>
    <row r="248" spans="13:16" x14ac:dyDescent="0.15">
      <c r="M248" s="11">
        <v>243</v>
      </c>
      <c r="N248" s="11"/>
      <c r="O248" s="26"/>
      <c r="P248" s="16"/>
    </row>
    <row r="249" spans="13:16" x14ac:dyDescent="0.15">
      <c r="M249" s="11">
        <v>244</v>
      </c>
      <c r="N249" s="11"/>
      <c r="O249" s="26"/>
      <c r="P249" s="16"/>
    </row>
    <row r="250" spans="13:16" x14ac:dyDescent="0.15">
      <c r="M250" s="11">
        <v>245</v>
      </c>
      <c r="N250" s="11"/>
      <c r="O250" s="26"/>
      <c r="P250" s="16"/>
    </row>
    <row r="251" spans="13:16" x14ac:dyDescent="0.15">
      <c r="M251" s="11">
        <v>246</v>
      </c>
      <c r="N251" s="11"/>
      <c r="O251" s="26"/>
      <c r="P251" s="16"/>
    </row>
    <row r="252" spans="13:16" x14ac:dyDescent="0.15">
      <c r="M252" s="11">
        <v>247</v>
      </c>
      <c r="N252" s="11"/>
      <c r="O252" s="26"/>
      <c r="P252" s="16"/>
    </row>
    <row r="253" spans="13:16" x14ac:dyDescent="0.15">
      <c r="M253" s="11">
        <v>248</v>
      </c>
      <c r="N253" s="11"/>
      <c r="O253" s="26"/>
      <c r="P253" s="16"/>
    </row>
  </sheetData>
  <mergeCells count="1">
    <mergeCell ref="C49:D49"/>
  </mergeCells>
  <phoneticPr fontId="3"/>
  <dataValidations count="1">
    <dataValidation type="list" allowBlank="1" showInputMessage="1" showErrorMessage="1" sqref="N5:N253">
      <formula1>$C$5:$C$45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8"/>
  <sheetViews>
    <sheetView topLeftCell="A49" workbookViewId="0">
      <selection activeCell="D37" sqref="D37"/>
    </sheetView>
  </sheetViews>
  <sheetFormatPr defaultRowHeight="11.25" x14ac:dyDescent="0.15"/>
  <cols>
    <col min="1" max="1" width="8.875" style="73" customWidth="1"/>
    <col min="2" max="2" width="6.125" style="73" customWidth="1"/>
    <col min="3" max="3" width="3.75" style="2" bestFit="1" customWidth="1"/>
    <col min="4" max="4" width="11.375" style="2" customWidth="1"/>
    <col min="5" max="5" width="13.625" style="2" customWidth="1"/>
    <col min="6" max="6" width="7.5" style="3" customWidth="1"/>
    <col min="7" max="7" width="4.625" style="3" customWidth="1"/>
    <col min="8" max="8" width="4.875" style="2" customWidth="1"/>
    <col min="9" max="9" width="7.5" style="3" customWidth="1"/>
    <col min="10" max="10" width="8.375" style="30" customWidth="1"/>
    <col min="11" max="11" width="6" style="3" customWidth="1"/>
    <col min="12" max="12" width="7.375" style="3" customWidth="1"/>
    <col min="13" max="13" width="3.5" style="3" customWidth="1"/>
    <col min="14" max="14" width="7" style="2" customWidth="1"/>
    <col min="15" max="15" width="3" style="2" customWidth="1"/>
    <col min="16" max="16" width="11.5" style="2" customWidth="1"/>
    <col min="17" max="17" width="46.625" style="4" customWidth="1"/>
    <col min="18" max="18" width="7" style="5" customWidth="1"/>
    <col min="19" max="16384" width="9" style="2"/>
  </cols>
  <sheetData>
    <row r="1" spans="1:18" ht="21.75" customHeight="1" x14ac:dyDescent="0.15">
      <c r="A1" s="72"/>
      <c r="B1" s="72"/>
      <c r="C1" s="1"/>
      <c r="E1" s="1"/>
    </row>
    <row r="2" spans="1:18" ht="9.75" customHeight="1" x14ac:dyDescent="0.15"/>
    <row r="3" spans="1:18" x14ac:dyDescent="0.15">
      <c r="C3" s="2" t="s">
        <v>0</v>
      </c>
      <c r="O3" s="2" t="s">
        <v>1</v>
      </c>
    </row>
    <row r="4" spans="1:18" x14ac:dyDescent="0.15">
      <c r="C4" s="6" t="s">
        <v>2</v>
      </c>
      <c r="D4" s="6" t="s">
        <v>3</v>
      </c>
      <c r="E4" s="6" t="s">
        <v>4</v>
      </c>
      <c r="F4" s="7" t="s">
        <v>5</v>
      </c>
      <c r="G4" s="7" t="s">
        <v>6</v>
      </c>
      <c r="H4" s="6" t="s">
        <v>7</v>
      </c>
      <c r="I4" s="7" t="s">
        <v>8</v>
      </c>
      <c r="J4" s="31" t="s">
        <v>9</v>
      </c>
      <c r="K4" s="7" t="s">
        <v>10</v>
      </c>
      <c r="L4" s="7" t="s">
        <v>11</v>
      </c>
      <c r="O4" s="6" t="s">
        <v>2</v>
      </c>
      <c r="P4" s="8" t="s">
        <v>3</v>
      </c>
      <c r="Q4" s="9" t="s">
        <v>14</v>
      </c>
      <c r="R4" s="10" t="s">
        <v>15</v>
      </c>
    </row>
    <row r="5" spans="1:18" x14ac:dyDescent="0.15">
      <c r="A5" s="73" t="s">
        <v>1205</v>
      </c>
      <c r="C5" s="91"/>
      <c r="D5" s="91" t="s">
        <v>18</v>
      </c>
      <c r="E5" s="91"/>
      <c r="F5" s="92">
        <v>2500</v>
      </c>
      <c r="G5" s="93"/>
      <c r="H5" s="91">
        <f t="shared" ref="H5:H51" si="0">COUNTIF(P:P,D5)</f>
        <v>0</v>
      </c>
      <c r="I5" s="92">
        <f t="shared" ref="I5:I51" si="1">F5*H5</f>
        <v>0</v>
      </c>
      <c r="J5" s="94"/>
      <c r="K5" s="92"/>
      <c r="L5" s="92"/>
      <c r="O5" s="11">
        <v>1</v>
      </c>
      <c r="P5" s="11" t="s">
        <v>35</v>
      </c>
      <c r="Q5" s="11" t="s">
        <v>1118</v>
      </c>
      <c r="R5" s="16" t="s">
        <v>1120</v>
      </c>
    </row>
    <row r="6" spans="1:18" x14ac:dyDescent="0.15">
      <c r="B6" s="73" t="s">
        <v>1388</v>
      </c>
      <c r="C6" s="11">
        <v>1</v>
      </c>
      <c r="D6" s="12" t="s">
        <v>19</v>
      </c>
      <c r="E6" s="12"/>
      <c r="F6" s="13">
        <v>2000</v>
      </c>
      <c r="G6" s="14"/>
      <c r="H6" s="12">
        <f t="shared" si="0"/>
        <v>9</v>
      </c>
      <c r="I6" s="15">
        <f t="shared" si="1"/>
        <v>18000</v>
      </c>
      <c r="J6" s="32">
        <v>10660</v>
      </c>
      <c r="K6" s="15"/>
      <c r="L6" s="15" t="s">
        <v>1438</v>
      </c>
      <c r="M6" s="47"/>
      <c r="O6" s="11">
        <v>2</v>
      </c>
      <c r="P6" s="11" t="s">
        <v>20</v>
      </c>
      <c r="Q6" s="11" t="s">
        <v>1122</v>
      </c>
      <c r="R6" s="16" t="s">
        <v>1121</v>
      </c>
    </row>
    <row r="7" spans="1:18" x14ac:dyDescent="0.15">
      <c r="B7" s="73" t="s">
        <v>1388</v>
      </c>
      <c r="C7" s="11">
        <v>2</v>
      </c>
      <c r="D7" s="12" t="s">
        <v>20</v>
      </c>
      <c r="E7" s="12"/>
      <c r="F7" s="13">
        <v>2000</v>
      </c>
      <c r="G7" s="14"/>
      <c r="H7" s="12">
        <f t="shared" si="0"/>
        <v>11</v>
      </c>
      <c r="I7" s="15">
        <f t="shared" si="1"/>
        <v>22000</v>
      </c>
      <c r="J7" s="32">
        <v>10661</v>
      </c>
      <c r="K7" s="15"/>
      <c r="L7" s="15" t="s">
        <v>1438</v>
      </c>
      <c r="M7" s="47"/>
      <c r="O7" s="12">
        <v>3</v>
      </c>
      <c r="P7" s="11" t="s">
        <v>19</v>
      </c>
      <c r="Q7" s="11" t="s">
        <v>1133</v>
      </c>
      <c r="R7" s="16"/>
    </row>
    <row r="8" spans="1:18" x14ac:dyDescent="0.15">
      <c r="B8" s="73" t="s">
        <v>1389</v>
      </c>
      <c r="C8" s="11">
        <v>3</v>
      </c>
      <c r="D8" s="12" t="s">
        <v>21</v>
      </c>
      <c r="E8" s="12"/>
      <c r="F8" s="13">
        <v>2000</v>
      </c>
      <c r="G8" s="14"/>
      <c r="H8" s="12">
        <f t="shared" si="0"/>
        <v>0</v>
      </c>
      <c r="I8" s="15">
        <f t="shared" si="1"/>
        <v>0</v>
      </c>
      <c r="J8" s="32" t="s">
        <v>1375</v>
      </c>
      <c r="K8" s="15"/>
      <c r="L8" s="15" t="s">
        <v>1442</v>
      </c>
      <c r="M8" s="47"/>
      <c r="O8" s="11">
        <v>4</v>
      </c>
      <c r="P8" s="11" t="s">
        <v>323</v>
      </c>
      <c r="Q8" s="11" t="s">
        <v>1134</v>
      </c>
      <c r="R8" s="16" t="s">
        <v>1119</v>
      </c>
    </row>
    <row r="9" spans="1:18" x14ac:dyDescent="0.15">
      <c r="B9" s="73" t="s">
        <v>1388</v>
      </c>
      <c r="C9" s="11">
        <v>4</v>
      </c>
      <c r="D9" s="12" t="s">
        <v>22</v>
      </c>
      <c r="E9" s="12"/>
      <c r="F9" s="13">
        <v>4000</v>
      </c>
      <c r="G9" s="14"/>
      <c r="H9" s="12">
        <f t="shared" si="0"/>
        <v>7</v>
      </c>
      <c r="I9" s="15">
        <f t="shared" si="1"/>
        <v>28000</v>
      </c>
      <c r="J9" s="32">
        <v>10662</v>
      </c>
      <c r="K9" s="15"/>
      <c r="L9" s="15" t="s">
        <v>1438</v>
      </c>
      <c r="M9" s="47"/>
      <c r="O9" s="11">
        <v>5</v>
      </c>
      <c r="P9" s="11" t="s">
        <v>20</v>
      </c>
      <c r="Q9" s="11" t="s">
        <v>1135</v>
      </c>
      <c r="R9" s="16"/>
    </row>
    <row r="10" spans="1:18" x14ac:dyDescent="0.15">
      <c r="B10" s="73" t="s">
        <v>1388</v>
      </c>
      <c r="C10" s="11">
        <v>5</v>
      </c>
      <c r="D10" s="12" t="s">
        <v>23</v>
      </c>
      <c r="E10" s="12"/>
      <c r="F10" s="13">
        <v>5000</v>
      </c>
      <c r="G10" s="14"/>
      <c r="H10" s="12">
        <f t="shared" si="0"/>
        <v>4</v>
      </c>
      <c r="I10" s="15">
        <f t="shared" si="1"/>
        <v>20000</v>
      </c>
      <c r="J10" s="32">
        <v>10663</v>
      </c>
      <c r="K10" s="15"/>
      <c r="L10" s="15" t="s">
        <v>1438</v>
      </c>
      <c r="M10" s="47"/>
      <c r="O10" s="11">
        <v>6</v>
      </c>
      <c r="P10" s="11" t="s">
        <v>22</v>
      </c>
      <c r="Q10" s="11" t="s">
        <v>1140</v>
      </c>
      <c r="R10" s="16"/>
    </row>
    <row r="11" spans="1:18" x14ac:dyDescent="0.15">
      <c r="B11" s="73" t="s">
        <v>1388</v>
      </c>
      <c r="C11" s="11">
        <v>6</v>
      </c>
      <c r="D11" s="12" t="s">
        <v>24</v>
      </c>
      <c r="E11" s="12"/>
      <c r="F11" s="13">
        <v>3000</v>
      </c>
      <c r="G11" s="14"/>
      <c r="H11" s="12">
        <f t="shared" si="0"/>
        <v>2</v>
      </c>
      <c r="I11" s="15">
        <f t="shared" si="1"/>
        <v>6000</v>
      </c>
      <c r="J11" s="32">
        <v>10664</v>
      </c>
      <c r="K11" s="15"/>
      <c r="L11" s="15" t="s">
        <v>1438</v>
      </c>
      <c r="M11" s="47"/>
      <c r="O11" s="11">
        <v>7</v>
      </c>
      <c r="P11" s="11" t="s">
        <v>87</v>
      </c>
      <c r="Q11" s="11" t="s">
        <v>1141</v>
      </c>
      <c r="R11" s="16"/>
    </row>
    <row r="12" spans="1:18" x14ac:dyDescent="0.15">
      <c r="B12" s="73" t="s">
        <v>1388</v>
      </c>
      <c r="C12" s="11">
        <v>7</v>
      </c>
      <c r="D12" s="12" t="s">
        <v>25</v>
      </c>
      <c r="E12" s="12"/>
      <c r="F12" s="13">
        <v>5000</v>
      </c>
      <c r="G12" s="14"/>
      <c r="H12" s="12">
        <f t="shared" si="0"/>
        <v>2</v>
      </c>
      <c r="I12" s="15">
        <f t="shared" si="1"/>
        <v>10000</v>
      </c>
      <c r="J12" s="32">
        <v>10665</v>
      </c>
      <c r="K12" s="15"/>
      <c r="L12" s="15" t="s">
        <v>1438</v>
      </c>
      <c r="M12" s="47"/>
      <c r="O12" s="11">
        <v>8</v>
      </c>
      <c r="P12" s="11" t="s">
        <v>1170</v>
      </c>
      <c r="Q12" s="11" t="s">
        <v>1169</v>
      </c>
      <c r="R12" s="16" t="s">
        <v>1171</v>
      </c>
    </row>
    <row r="13" spans="1:18" x14ac:dyDescent="0.15">
      <c r="B13" s="73" t="s">
        <v>1388</v>
      </c>
      <c r="C13" s="104">
        <v>8</v>
      </c>
      <c r="D13" s="104" t="s">
        <v>26</v>
      </c>
      <c r="E13" s="104"/>
      <c r="F13" s="105">
        <v>3500</v>
      </c>
      <c r="G13" s="106"/>
      <c r="H13" s="104">
        <f t="shared" si="0"/>
        <v>2</v>
      </c>
      <c r="I13" s="105">
        <f t="shared" si="1"/>
        <v>7000</v>
      </c>
      <c r="J13" s="107">
        <v>10666</v>
      </c>
      <c r="K13" s="105"/>
      <c r="L13" s="105">
        <v>994</v>
      </c>
      <c r="M13" s="47"/>
      <c r="O13" s="11">
        <v>9</v>
      </c>
      <c r="P13" s="11" t="s">
        <v>1173</v>
      </c>
      <c r="Q13" s="11" t="s">
        <v>1172</v>
      </c>
      <c r="R13" s="16"/>
    </row>
    <row r="14" spans="1:18" x14ac:dyDescent="0.15">
      <c r="B14" s="73" t="s">
        <v>1388</v>
      </c>
      <c r="C14" s="11">
        <v>9</v>
      </c>
      <c r="D14" s="12" t="s">
        <v>27</v>
      </c>
      <c r="E14" s="12"/>
      <c r="F14" s="13">
        <v>3000</v>
      </c>
      <c r="G14" s="14"/>
      <c r="H14" s="12">
        <f t="shared" si="0"/>
        <v>4</v>
      </c>
      <c r="I14" s="15">
        <f t="shared" si="1"/>
        <v>12000</v>
      </c>
      <c r="J14" s="32">
        <v>10667</v>
      </c>
      <c r="K14" s="15"/>
      <c r="L14" s="15" t="s">
        <v>1438</v>
      </c>
      <c r="M14" s="47"/>
      <c r="O14" s="12">
        <v>10</v>
      </c>
      <c r="P14" s="11" t="s">
        <v>1175</v>
      </c>
      <c r="Q14" s="11" t="s">
        <v>1174</v>
      </c>
      <c r="R14" s="16"/>
    </row>
    <row r="15" spans="1:18" x14ac:dyDescent="0.15">
      <c r="B15" s="73" t="s">
        <v>1388</v>
      </c>
      <c r="C15" s="104">
        <v>10</v>
      </c>
      <c r="D15" s="104" t="s">
        <v>28</v>
      </c>
      <c r="E15" s="104"/>
      <c r="F15" s="105">
        <v>4000</v>
      </c>
      <c r="G15" s="106"/>
      <c r="H15" s="104">
        <f t="shared" si="0"/>
        <v>1</v>
      </c>
      <c r="I15" s="105">
        <f t="shared" si="1"/>
        <v>4000</v>
      </c>
      <c r="J15" s="107">
        <v>10668</v>
      </c>
      <c r="K15" s="105"/>
      <c r="L15" s="105" t="s">
        <v>1444</v>
      </c>
      <c r="M15" s="47"/>
      <c r="O15" s="11">
        <v>11</v>
      </c>
      <c r="P15" s="11" t="s">
        <v>1177</v>
      </c>
      <c r="Q15" s="11" t="s">
        <v>1176</v>
      </c>
      <c r="R15" s="16"/>
    </row>
    <row r="16" spans="1:18" x14ac:dyDescent="0.15">
      <c r="B16" s="73" t="s">
        <v>1388</v>
      </c>
      <c r="C16" s="11">
        <v>11</v>
      </c>
      <c r="D16" s="12" t="s">
        <v>29</v>
      </c>
      <c r="E16" s="12"/>
      <c r="F16" s="13">
        <v>4000</v>
      </c>
      <c r="G16" s="14"/>
      <c r="H16" s="12">
        <f t="shared" si="0"/>
        <v>2</v>
      </c>
      <c r="I16" s="15">
        <f t="shared" si="1"/>
        <v>8000</v>
      </c>
      <c r="J16" s="32">
        <v>10669</v>
      </c>
      <c r="K16" s="15"/>
      <c r="L16" s="15" t="s">
        <v>1438</v>
      </c>
      <c r="M16" s="47"/>
      <c r="O16" s="11">
        <v>12</v>
      </c>
      <c r="P16" s="11" t="s">
        <v>1183</v>
      </c>
      <c r="Q16" s="11" t="s">
        <v>1182</v>
      </c>
      <c r="R16" s="16"/>
    </row>
    <row r="17" spans="1:18" x14ac:dyDescent="0.15">
      <c r="B17" s="73" t="s">
        <v>283</v>
      </c>
      <c r="C17" s="11">
        <v>12</v>
      </c>
      <c r="D17" s="12" t="s">
        <v>30</v>
      </c>
      <c r="E17" s="12"/>
      <c r="F17" s="13">
        <v>4000</v>
      </c>
      <c r="G17" s="14"/>
      <c r="H17" s="12">
        <f t="shared" si="0"/>
        <v>0</v>
      </c>
      <c r="I17" s="15">
        <f t="shared" si="1"/>
        <v>0</v>
      </c>
      <c r="J17" s="32" t="s">
        <v>1376</v>
      </c>
      <c r="K17" s="15"/>
      <c r="L17" s="15" t="s">
        <v>1443</v>
      </c>
      <c r="M17" s="47"/>
      <c r="O17" s="11">
        <v>13</v>
      </c>
      <c r="P17" s="11" t="s">
        <v>20</v>
      </c>
      <c r="Q17" s="11"/>
      <c r="R17" s="16"/>
    </row>
    <row r="18" spans="1:18" x14ac:dyDescent="0.15">
      <c r="A18" s="73" t="s">
        <v>1066</v>
      </c>
      <c r="B18" s="73" t="s">
        <v>1388</v>
      </c>
      <c r="C18" s="11">
        <v>13</v>
      </c>
      <c r="D18" s="12" t="s">
        <v>31</v>
      </c>
      <c r="E18" s="12"/>
      <c r="F18" s="13">
        <v>5000</v>
      </c>
      <c r="G18" s="14"/>
      <c r="H18" s="12">
        <f t="shared" si="0"/>
        <v>1</v>
      </c>
      <c r="I18" s="15">
        <f t="shared" si="1"/>
        <v>5000</v>
      </c>
      <c r="J18" s="32">
        <v>10670</v>
      </c>
      <c r="K18" s="15"/>
      <c r="L18" s="15" t="s">
        <v>1438</v>
      </c>
      <c r="M18" s="47"/>
      <c r="O18" s="11">
        <v>14</v>
      </c>
      <c r="P18" s="11" t="s">
        <v>185</v>
      </c>
      <c r="Q18" s="11" t="s">
        <v>1192</v>
      </c>
      <c r="R18" s="16" t="s">
        <v>1193</v>
      </c>
    </row>
    <row r="19" spans="1:18" x14ac:dyDescent="0.15">
      <c r="A19" s="73" t="s">
        <v>1065</v>
      </c>
      <c r="B19" s="73" t="s">
        <v>283</v>
      </c>
      <c r="C19" s="11">
        <v>14</v>
      </c>
      <c r="D19" s="12" t="s">
        <v>32</v>
      </c>
      <c r="E19" s="12"/>
      <c r="F19" s="13">
        <v>3000</v>
      </c>
      <c r="G19" s="14"/>
      <c r="H19" s="12">
        <f t="shared" si="0"/>
        <v>0</v>
      </c>
      <c r="I19" s="15">
        <f t="shared" si="1"/>
        <v>0</v>
      </c>
      <c r="J19" s="32" t="s">
        <v>283</v>
      </c>
      <c r="K19" s="15"/>
      <c r="L19" s="15" t="s">
        <v>1440</v>
      </c>
      <c r="M19" s="47"/>
      <c r="O19" s="11">
        <v>15</v>
      </c>
      <c r="P19" s="11" t="s">
        <v>1194</v>
      </c>
      <c r="Q19" s="11" t="s">
        <v>1195</v>
      </c>
      <c r="R19" s="16" t="s">
        <v>1197</v>
      </c>
    </row>
    <row r="20" spans="1:18" x14ac:dyDescent="0.15">
      <c r="B20" s="73" t="s">
        <v>1388</v>
      </c>
      <c r="C20" s="11">
        <v>15</v>
      </c>
      <c r="D20" s="12" t="s">
        <v>35</v>
      </c>
      <c r="E20" s="12"/>
      <c r="F20" s="13">
        <v>3500</v>
      </c>
      <c r="G20" s="14"/>
      <c r="H20" s="12">
        <f t="shared" si="0"/>
        <v>4</v>
      </c>
      <c r="I20" s="15">
        <f t="shared" si="1"/>
        <v>14000</v>
      </c>
      <c r="J20" s="32">
        <v>10683</v>
      </c>
      <c r="K20" s="15"/>
      <c r="L20" s="15" t="s">
        <v>1438</v>
      </c>
      <c r="M20" s="47"/>
      <c r="O20" s="11">
        <v>16</v>
      </c>
      <c r="P20" s="11" t="s">
        <v>1194</v>
      </c>
      <c r="Q20" s="11" t="s">
        <v>1196</v>
      </c>
      <c r="R20" s="16"/>
    </row>
    <row r="21" spans="1:18" ht="13.5" customHeight="1" x14ac:dyDescent="0.15">
      <c r="B21" s="73" t="s">
        <v>283</v>
      </c>
      <c r="C21" s="11">
        <v>16</v>
      </c>
      <c r="D21" s="12" t="s">
        <v>34</v>
      </c>
      <c r="E21" s="12"/>
      <c r="F21" s="13">
        <v>3000</v>
      </c>
      <c r="G21" s="14"/>
      <c r="H21" s="12">
        <f t="shared" si="0"/>
        <v>0</v>
      </c>
      <c r="I21" s="15">
        <f t="shared" si="1"/>
        <v>0</v>
      </c>
      <c r="J21" s="32" t="s">
        <v>283</v>
      </c>
      <c r="K21" s="15"/>
      <c r="L21" s="15" t="s">
        <v>1440</v>
      </c>
      <c r="M21" s="47"/>
      <c r="O21" s="11">
        <v>17</v>
      </c>
      <c r="P21" s="11" t="s">
        <v>35</v>
      </c>
      <c r="Q21" s="11"/>
      <c r="R21" s="16"/>
    </row>
    <row r="22" spans="1:18" x14ac:dyDescent="0.15">
      <c r="A22" s="73" t="s">
        <v>1377</v>
      </c>
      <c r="B22" s="73" t="s">
        <v>283</v>
      </c>
      <c r="C22" s="11">
        <v>17</v>
      </c>
      <c r="D22" s="12" t="s">
        <v>36</v>
      </c>
      <c r="E22" s="12"/>
      <c r="F22" s="13">
        <v>3000</v>
      </c>
      <c r="G22" s="14"/>
      <c r="H22" s="12">
        <f t="shared" si="0"/>
        <v>0</v>
      </c>
      <c r="I22" s="17">
        <f t="shared" si="1"/>
        <v>0</v>
      </c>
      <c r="J22" s="32" t="s">
        <v>283</v>
      </c>
      <c r="K22" s="17"/>
      <c r="L22" s="17" t="s">
        <v>1443</v>
      </c>
      <c r="M22" s="47"/>
      <c r="O22" s="11">
        <v>18</v>
      </c>
      <c r="P22" s="11" t="s">
        <v>87</v>
      </c>
      <c r="Q22" s="11" t="s">
        <v>1198</v>
      </c>
      <c r="R22" s="16"/>
    </row>
    <row r="23" spans="1:18" s="18" customFormat="1" x14ac:dyDescent="0.15">
      <c r="A23" s="74"/>
      <c r="B23" s="74" t="s">
        <v>1388</v>
      </c>
      <c r="C23" s="11">
        <v>18</v>
      </c>
      <c r="D23" s="104" t="s">
        <v>43</v>
      </c>
      <c r="E23" s="104"/>
      <c r="F23" s="105">
        <v>3000</v>
      </c>
      <c r="G23" s="106"/>
      <c r="H23" s="104">
        <f t="shared" si="0"/>
        <v>5</v>
      </c>
      <c r="I23" s="105">
        <f t="shared" si="1"/>
        <v>15000</v>
      </c>
      <c r="J23" s="107">
        <v>10672</v>
      </c>
      <c r="K23" s="105"/>
      <c r="L23" s="105" t="s">
        <v>1438</v>
      </c>
      <c r="M23" s="25"/>
      <c r="N23" s="2"/>
      <c r="O23" s="11">
        <v>19</v>
      </c>
      <c r="P23" s="11" t="s">
        <v>22</v>
      </c>
      <c r="Q23" s="11" t="s">
        <v>1199</v>
      </c>
      <c r="R23" s="16"/>
    </row>
    <row r="24" spans="1:18" x14ac:dyDescent="0.15">
      <c r="B24" s="73" t="s">
        <v>283</v>
      </c>
      <c r="C24" s="11">
        <v>19</v>
      </c>
      <c r="D24" s="104" t="s">
        <v>44</v>
      </c>
      <c r="E24" s="104"/>
      <c r="F24" s="105">
        <v>3000</v>
      </c>
      <c r="G24" s="106"/>
      <c r="H24" s="104">
        <f t="shared" si="0"/>
        <v>3</v>
      </c>
      <c r="I24" s="105">
        <f t="shared" si="1"/>
        <v>9000</v>
      </c>
      <c r="J24" s="107" t="s">
        <v>283</v>
      </c>
      <c r="K24" s="105"/>
      <c r="L24" s="105" t="s">
        <v>1439</v>
      </c>
      <c r="M24" s="47"/>
      <c r="O24" s="11">
        <v>20</v>
      </c>
      <c r="P24" s="11" t="s">
        <v>22</v>
      </c>
      <c r="Q24" s="11" t="s">
        <v>1200</v>
      </c>
      <c r="R24" s="16"/>
    </row>
    <row r="25" spans="1:18" x14ac:dyDescent="0.15">
      <c r="B25" s="73" t="s">
        <v>283</v>
      </c>
      <c r="C25" s="11">
        <v>20</v>
      </c>
      <c r="D25" s="104" t="s">
        <v>33</v>
      </c>
      <c r="E25" s="104"/>
      <c r="F25" s="105">
        <v>5000</v>
      </c>
      <c r="G25" s="106"/>
      <c r="H25" s="104">
        <f t="shared" si="0"/>
        <v>2</v>
      </c>
      <c r="I25" s="105">
        <f t="shared" ref="I25" si="2">F25*H25</f>
        <v>10000</v>
      </c>
      <c r="J25" s="107" t="s">
        <v>283</v>
      </c>
      <c r="K25" s="105"/>
      <c r="L25" s="105" t="s">
        <v>1440</v>
      </c>
      <c r="M25" s="47"/>
      <c r="O25" s="11">
        <v>21</v>
      </c>
      <c r="P25" s="11" t="s">
        <v>1201</v>
      </c>
      <c r="Q25" s="11" t="s">
        <v>1202</v>
      </c>
      <c r="R25" s="16"/>
    </row>
    <row r="26" spans="1:18" x14ac:dyDescent="0.15">
      <c r="B26" s="73" t="s">
        <v>283</v>
      </c>
      <c r="C26" s="11">
        <v>21</v>
      </c>
      <c r="D26" s="104" t="s">
        <v>45</v>
      </c>
      <c r="E26" s="104"/>
      <c r="F26" s="105">
        <v>3000</v>
      </c>
      <c r="G26" s="106"/>
      <c r="H26" s="104">
        <f t="shared" si="0"/>
        <v>0</v>
      </c>
      <c r="I26" s="105">
        <f t="shared" si="1"/>
        <v>0</v>
      </c>
      <c r="J26" s="107" t="s">
        <v>283</v>
      </c>
      <c r="K26" s="105"/>
      <c r="L26" s="105" t="s">
        <v>1440</v>
      </c>
      <c r="M26" s="47"/>
      <c r="O26" s="11">
        <v>22</v>
      </c>
      <c r="P26" s="11" t="s">
        <v>20</v>
      </c>
      <c r="Q26" s="11" t="s">
        <v>1206</v>
      </c>
      <c r="R26" s="16" t="s">
        <v>1207</v>
      </c>
    </row>
    <row r="27" spans="1:18" x14ac:dyDescent="0.15">
      <c r="B27" s="73" t="s">
        <v>1388</v>
      </c>
      <c r="C27" s="115">
        <v>22</v>
      </c>
      <c r="D27" s="115" t="s">
        <v>74</v>
      </c>
      <c r="E27" s="115" t="s">
        <v>86</v>
      </c>
      <c r="F27" s="116">
        <v>3000</v>
      </c>
      <c r="G27" s="117"/>
      <c r="H27" s="115">
        <f t="shared" si="0"/>
        <v>1</v>
      </c>
      <c r="I27" s="116">
        <f t="shared" si="1"/>
        <v>3000</v>
      </c>
      <c r="J27" s="118">
        <v>10673</v>
      </c>
      <c r="K27" s="116"/>
      <c r="L27" s="116"/>
      <c r="M27" s="47"/>
      <c r="O27" s="11">
        <v>23</v>
      </c>
      <c r="P27" s="11" t="s">
        <v>19</v>
      </c>
      <c r="Q27" s="11" t="s">
        <v>1208</v>
      </c>
      <c r="R27" s="16"/>
    </row>
    <row r="28" spans="1:18" x14ac:dyDescent="0.15">
      <c r="A28" s="73" t="s">
        <v>1067</v>
      </c>
      <c r="B28" s="73" t="s">
        <v>283</v>
      </c>
      <c r="C28" s="11">
        <v>23</v>
      </c>
      <c r="D28" s="104" t="s">
        <v>83</v>
      </c>
      <c r="E28" s="104" t="s">
        <v>85</v>
      </c>
      <c r="F28" s="105">
        <v>3000</v>
      </c>
      <c r="G28" s="106"/>
      <c r="H28" s="104">
        <f t="shared" si="0"/>
        <v>0</v>
      </c>
      <c r="I28" s="105">
        <f t="shared" si="1"/>
        <v>0</v>
      </c>
      <c r="J28" s="107" t="s">
        <v>283</v>
      </c>
      <c r="K28" s="105"/>
      <c r="L28" s="105" t="s">
        <v>1439</v>
      </c>
      <c r="M28" s="47"/>
      <c r="O28" s="11">
        <v>24</v>
      </c>
      <c r="P28" s="11" t="s">
        <v>1209</v>
      </c>
      <c r="Q28" s="11" t="s">
        <v>1210</v>
      </c>
      <c r="R28" s="16"/>
    </row>
    <row r="29" spans="1:18" x14ac:dyDescent="0.15">
      <c r="B29" s="73" t="s">
        <v>1388</v>
      </c>
      <c r="C29" s="11">
        <v>24</v>
      </c>
      <c r="D29" s="104" t="s">
        <v>185</v>
      </c>
      <c r="E29" s="104" t="s">
        <v>187</v>
      </c>
      <c r="F29" s="105">
        <v>3000</v>
      </c>
      <c r="G29" s="106"/>
      <c r="H29" s="104">
        <f t="shared" si="0"/>
        <v>4</v>
      </c>
      <c r="I29" s="105">
        <f t="shared" si="1"/>
        <v>12000</v>
      </c>
      <c r="J29" s="107">
        <v>10674</v>
      </c>
      <c r="K29" s="105"/>
      <c r="L29" s="105" t="s">
        <v>1438</v>
      </c>
      <c r="M29" s="47"/>
      <c r="O29" s="11">
        <v>25</v>
      </c>
      <c r="P29" s="11" t="s">
        <v>1209</v>
      </c>
      <c r="Q29" s="11" t="s">
        <v>1211</v>
      </c>
      <c r="R29" s="16"/>
    </row>
    <row r="30" spans="1:18" x14ac:dyDescent="0.15">
      <c r="B30" s="73" t="s">
        <v>1388</v>
      </c>
      <c r="C30" s="115">
        <v>25</v>
      </c>
      <c r="D30" s="115" t="s">
        <v>554</v>
      </c>
      <c r="E30" s="115" t="s">
        <v>882</v>
      </c>
      <c r="F30" s="116">
        <v>3000</v>
      </c>
      <c r="G30" s="117"/>
      <c r="H30" s="115">
        <f t="shared" si="0"/>
        <v>1</v>
      </c>
      <c r="I30" s="116">
        <f t="shared" si="1"/>
        <v>3000</v>
      </c>
      <c r="J30" s="118">
        <v>10675</v>
      </c>
      <c r="K30" s="116"/>
      <c r="L30" s="116"/>
      <c r="M30" s="47"/>
      <c r="O30" s="11">
        <v>26</v>
      </c>
      <c r="P30" s="11" t="s">
        <v>19</v>
      </c>
      <c r="Q30" s="11" t="s">
        <v>1212</v>
      </c>
      <c r="R30" s="16" t="s">
        <v>1213</v>
      </c>
    </row>
    <row r="31" spans="1:18" x14ac:dyDescent="0.15">
      <c r="B31" s="73" t="s">
        <v>283</v>
      </c>
      <c r="C31" s="11">
        <v>26</v>
      </c>
      <c r="D31" s="104" t="s">
        <v>279</v>
      </c>
      <c r="E31" s="104" t="s">
        <v>703</v>
      </c>
      <c r="F31" s="105">
        <v>3000</v>
      </c>
      <c r="G31" s="106"/>
      <c r="H31" s="104">
        <f t="shared" si="0"/>
        <v>0</v>
      </c>
      <c r="I31" s="105">
        <f t="shared" si="1"/>
        <v>0</v>
      </c>
      <c r="J31" s="107" t="s">
        <v>283</v>
      </c>
      <c r="K31" s="105"/>
      <c r="L31" s="105" t="s">
        <v>1439</v>
      </c>
      <c r="M31" s="47"/>
      <c r="O31" s="11">
        <v>27</v>
      </c>
      <c r="P31" s="11" t="s">
        <v>1214</v>
      </c>
      <c r="Q31" s="11" t="s">
        <v>1215</v>
      </c>
      <c r="R31" s="16"/>
    </row>
    <row r="32" spans="1:18" x14ac:dyDescent="0.15">
      <c r="B32" s="73" t="s">
        <v>1388</v>
      </c>
      <c r="C32" s="11">
        <v>27</v>
      </c>
      <c r="D32" s="104" t="s">
        <v>205</v>
      </c>
      <c r="E32" s="104"/>
      <c r="F32" s="105">
        <v>4000</v>
      </c>
      <c r="G32" s="106"/>
      <c r="H32" s="104">
        <f t="shared" si="0"/>
        <v>1</v>
      </c>
      <c r="I32" s="105">
        <f t="shared" si="1"/>
        <v>4000</v>
      </c>
      <c r="J32" s="107">
        <v>10676</v>
      </c>
      <c r="K32" s="105"/>
      <c r="L32" s="105" t="s">
        <v>1438</v>
      </c>
      <c r="M32" s="47"/>
      <c r="O32" s="11">
        <v>28</v>
      </c>
      <c r="P32" s="11" t="s">
        <v>1216</v>
      </c>
      <c r="Q32" s="11" t="s">
        <v>1217</v>
      </c>
      <c r="R32" s="16"/>
    </row>
    <row r="33" spans="1:18" x14ac:dyDescent="0.15">
      <c r="B33" s="73" t="s">
        <v>1388</v>
      </c>
      <c r="C33" s="104">
        <v>28</v>
      </c>
      <c r="D33" s="104" t="s">
        <v>331</v>
      </c>
      <c r="E33" s="104" t="s">
        <v>499</v>
      </c>
      <c r="F33" s="105">
        <v>3000</v>
      </c>
      <c r="G33" s="106"/>
      <c r="H33" s="104">
        <f t="shared" si="0"/>
        <v>1</v>
      </c>
      <c r="I33" s="108">
        <f t="shared" si="1"/>
        <v>3000</v>
      </c>
      <c r="J33" s="107">
        <v>10684</v>
      </c>
      <c r="K33" s="105"/>
      <c r="L33" s="105" t="s">
        <v>1513</v>
      </c>
      <c r="M33" s="47"/>
      <c r="O33" s="11">
        <v>29</v>
      </c>
      <c r="P33" s="11" t="s">
        <v>1218</v>
      </c>
      <c r="Q33" s="11" t="s">
        <v>1219</v>
      </c>
      <c r="R33" s="16"/>
    </row>
    <row r="34" spans="1:18" x14ac:dyDescent="0.15">
      <c r="B34" s="73" t="s">
        <v>1388</v>
      </c>
      <c r="C34" s="11">
        <v>29</v>
      </c>
      <c r="D34" s="104" t="s">
        <v>788</v>
      </c>
      <c r="E34" s="104"/>
      <c r="F34" s="105">
        <v>3000</v>
      </c>
      <c r="G34" s="106"/>
      <c r="H34" s="104">
        <f t="shared" si="0"/>
        <v>2</v>
      </c>
      <c r="I34" s="108">
        <f t="shared" si="1"/>
        <v>6000</v>
      </c>
      <c r="J34" s="107">
        <v>10678</v>
      </c>
      <c r="K34" s="105"/>
      <c r="L34" s="105" t="s">
        <v>1438</v>
      </c>
      <c r="M34" s="47"/>
      <c r="O34" s="11">
        <v>30</v>
      </c>
      <c r="P34" s="11" t="s">
        <v>22</v>
      </c>
      <c r="Q34" s="11" t="s">
        <v>1220</v>
      </c>
      <c r="R34" s="16"/>
    </row>
    <row r="35" spans="1:18" x14ac:dyDescent="0.15">
      <c r="B35" s="73" t="s">
        <v>1388</v>
      </c>
      <c r="C35" s="104">
        <v>30</v>
      </c>
      <c r="D35" s="104" t="s">
        <v>323</v>
      </c>
      <c r="E35" s="104"/>
      <c r="F35" s="105">
        <v>3000</v>
      </c>
      <c r="G35" s="106"/>
      <c r="H35" s="104">
        <f t="shared" si="0"/>
        <v>2</v>
      </c>
      <c r="I35" s="108">
        <f t="shared" si="1"/>
        <v>6000</v>
      </c>
      <c r="J35" s="107">
        <v>10679</v>
      </c>
      <c r="K35" s="105"/>
      <c r="L35" s="105" t="s">
        <v>1502</v>
      </c>
      <c r="M35" s="47"/>
      <c r="O35" s="11">
        <v>31</v>
      </c>
      <c r="P35" s="11" t="s">
        <v>20</v>
      </c>
      <c r="Q35" s="11" t="s">
        <v>1221</v>
      </c>
      <c r="R35" s="16"/>
    </row>
    <row r="36" spans="1:18" x14ac:dyDescent="0.15">
      <c r="B36" s="73" t="s">
        <v>1388</v>
      </c>
      <c r="C36" s="104">
        <v>31</v>
      </c>
      <c r="D36" s="104" t="s">
        <v>362</v>
      </c>
      <c r="E36" s="104"/>
      <c r="F36" s="105">
        <v>3000</v>
      </c>
      <c r="G36" s="106"/>
      <c r="H36" s="104">
        <f t="shared" si="0"/>
        <v>1</v>
      </c>
      <c r="I36" s="108">
        <f t="shared" si="1"/>
        <v>3000</v>
      </c>
      <c r="J36" s="107">
        <v>10680</v>
      </c>
      <c r="K36" s="105"/>
      <c r="L36" s="105" t="s">
        <v>1524</v>
      </c>
      <c r="M36" s="47"/>
      <c r="O36" s="11">
        <v>32</v>
      </c>
      <c r="P36" s="11" t="s">
        <v>22</v>
      </c>
      <c r="Q36" s="11" t="s">
        <v>1224</v>
      </c>
      <c r="R36" s="16" t="s">
        <v>1223</v>
      </c>
    </row>
    <row r="37" spans="1:18" x14ac:dyDescent="0.15">
      <c r="B37" s="73" t="s">
        <v>1388</v>
      </c>
      <c r="C37" s="11">
        <v>32</v>
      </c>
      <c r="D37" s="104" t="s">
        <v>665</v>
      </c>
      <c r="E37" s="104" t="s">
        <v>795</v>
      </c>
      <c r="F37" s="105">
        <v>3000</v>
      </c>
      <c r="G37" s="106"/>
      <c r="H37" s="104">
        <f t="shared" si="0"/>
        <v>2</v>
      </c>
      <c r="I37" s="108">
        <f t="shared" si="1"/>
        <v>6000</v>
      </c>
      <c r="J37" s="107">
        <v>10681</v>
      </c>
      <c r="K37" s="105"/>
      <c r="L37" s="105" t="s">
        <v>1438</v>
      </c>
      <c r="M37" s="47"/>
      <c r="N37" s="2" t="s">
        <v>1234</v>
      </c>
      <c r="O37" s="11">
        <v>33</v>
      </c>
      <c r="P37" s="11" t="s">
        <v>35</v>
      </c>
      <c r="Q37" s="11" t="s">
        <v>1233</v>
      </c>
      <c r="R37" s="16" t="s">
        <v>1237</v>
      </c>
    </row>
    <row r="38" spans="1:18" x14ac:dyDescent="0.15">
      <c r="B38" s="73" t="s">
        <v>283</v>
      </c>
      <c r="C38" s="11">
        <v>33</v>
      </c>
      <c r="D38" s="12" t="s">
        <v>575</v>
      </c>
      <c r="E38" s="12"/>
      <c r="F38" s="13">
        <v>4000</v>
      </c>
      <c r="G38" s="14"/>
      <c r="H38" s="12">
        <f t="shared" si="0"/>
        <v>0</v>
      </c>
      <c r="I38" s="37">
        <f t="shared" si="1"/>
        <v>0</v>
      </c>
      <c r="J38" s="32" t="s">
        <v>283</v>
      </c>
      <c r="K38" s="15"/>
      <c r="L38" s="15" t="s">
        <v>1439</v>
      </c>
      <c r="M38" s="47"/>
      <c r="N38" s="2" t="s">
        <v>1234</v>
      </c>
      <c r="O38" s="11">
        <v>34</v>
      </c>
      <c r="P38" s="11" t="s">
        <v>1235</v>
      </c>
      <c r="Q38" s="11" t="s">
        <v>1236</v>
      </c>
      <c r="R38" s="16"/>
    </row>
    <row r="39" spans="1:18" x14ac:dyDescent="0.15">
      <c r="B39" s="73" t="s">
        <v>283</v>
      </c>
      <c r="C39" s="11">
        <v>35</v>
      </c>
      <c r="D39" s="12" t="s">
        <v>611</v>
      </c>
      <c r="E39" s="12" t="s">
        <v>883</v>
      </c>
      <c r="F39" s="13">
        <v>3000</v>
      </c>
      <c r="G39" s="14"/>
      <c r="H39" s="12">
        <f t="shared" si="0"/>
        <v>0</v>
      </c>
      <c r="I39" s="37">
        <f t="shared" si="1"/>
        <v>0</v>
      </c>
      <c r="J39" s="32" t="s">
        <v>283</v>
      </c>
      <c r="K39" s="15"/>
      <c r="L39" s="15" t="s">
        <v>1439</v>
      </c>
      <c r="M39" s="47"/>
      <c r="O39" s="11">
        <v>35</v>
      </c>
      <c r="P39" s="11" t="s">
        <v>1238</v>
      </c>
      <c r="Q39" s="11" t="s">
        <v>1239</v>
      </c>
      <c r="R39" s="16"/>
    </row>
    <row r="40" spans="1:18" x14ac:dyDescent="0.15">
      <c r="B40" s="73" t="s">
        <v>283</v>
      </c>
      <c r="C40" s="11">
        <v>36</v>
      </c>
      <c r="D40" s="12" t="s">
        <v>946</v>
      </c>
      <c r="E40" s="12"/>
      <c r="F40" s="13">
        <v>4000</v>
      </c>
      <c r="G40" s="14"/>
      <c r="H40" s="12">
        <f t="shared" si="0"/>
        <v>0</v>
      </c>
      <c r="I40" s="37">
        <f t="shared" si="1"/>
        <v>0</v>
      </c>
      <c r="J40" s="32" t="s">
        <v>283</v>
      </c>
      <c r="K40" s="15"/>
      <c r="L40" s="15" t="s">
        <v>1439</v>
      </c>
      <c r="M40" s="47"/>
      <c r="O40" s="11">
        <v>36</v>
      </c>
      <c r="P40" s="11" t="s">
        <v>19</v>
      </c>
      <c r="Q40" s="11" t="s">
        <v>1240</v>
      </c>
      <c r="R40" s="16"/>
    </row>
    <row r="41" spans="1:18" x14ac:dyDescent="0.15">
      <c r="B41" s="73" t="s">
        <v>283</v>
      </c>
      <c r="C41" s="11">
        <v>37</v>
      </c>
      <c r="D41" s="12" t="s">
        <v>849</v>
      </c>
      <c r="E41" s="12"/>
      <c r="F41" s="13">
        <v>3000</v>
      </c>
      <c r="G41" s="14"/>
      <c r="H41" s="12">
        <f t="shared" si="0"/>
        <v>5</v>
      </c>
      <c r="I41" s="37">
        <f t="shared" si="1"/>
        <v>15000</v>
      </c>
      <c r="J41" s="32" t="s">
        <v>706</v>
      </c>
      <c r="K41" s="15"/>
      <c r="L41" s="15" t="s">
        <v>1438</v>
      </c>
      <c r="M41" s="47"/>
      <c r="O41" s="11">
        <v>37</v>
      </c>
      <c r="P41" s="11" t="s">
        <v>1242</v>
      </c>
      <c r="Q41" s="11" t="s">
        <v>1241</v>
      </c>
      <c r="R41" s="16"/>
    </row>
    <row r="42" spans="1:18" x14ac:dyDescent="0.15">
      <c r="B42" s="73" t="s">
        <v>283</v>
      </c>
      <c r="C42" s="11">
        <v>38</v>
      </c>
      <c r="D42" s="12" t="s">
        <v>853</v>
      </c>
      <c r="E42" s="12"/>
      <c r="F42" s="13">
        <v>3000</v>
      </c>
      <c r="G42" s="14"/>
      <c r="H42" s="12">
        <f t="shared" si="0"/>
        <v>0</v>
      </c>
      <c r="I42" s="37">
        <f t="shared" si="1"/>
        <v>0</v>
      </c>
      <c r="J42" s="32" t="s">
        <v>283</v>
      </c>
      <c r="K42" s="15"/>
      <c r="L42" s="15" t="s">
        <v>1440</v>
      </c>
      <c r="M42" s="47"/>
      <c r="O42" s="11">
        <v>38</v>
      </c>
      <c r="P42" s="11" t="s">
        <v>43</v>
      </c>
      <c r="Q42" s="11" t="s">
        <v>1244</v>
      </c>
      <c r="R42" s="16" t="s">
        <v>1245</v>
      </c>
    </row>
    <row r="43" spans="1:18" x14ac:dyDescent="0.15">
      <c r="A43" s="73" t="s">
        <v>1222</v>
      </c>
      <c r="B43" s="73" t="s">
        <v>283</v>
      </c>
      <c r="C43" s="11">
        <v>39</v>
      </c>
      <c r="D43" s="12" t="s">
        <v>454</v>
      </c>
      <c r="E43" s="12"/>
      <c r="F43" s="13">
        <v>3000</v>
      </c>
      <c r="G43" s="14"/>
      <c r="H43" s="12">
        <f t="shared" si="0"/>
        <v>0</v>
      </c>
      <c r="I43" s="37">
        <f t="shared" si="1"/>
        <v>0</v>
      </c>
      <c r="J43" s="32" t="s">
        <v>283</v>
      </c>
      <c r="K43" s="15"/>
      <c r="L43" s="15" t="s">
        <v>1440</v>
      </c>
      <c r="M43" s="47"/>
      <c r="O43" s="11">
        <v>39</v>
      </c>
      <c r="P43" s="11" t="s">
        <v>1246</v>
      </c>
      <c r="Q43" s="11" t="s">
        <v>1247</v>
      </c>
      <c r="R43" s="16"/>
    </row>
    <row r="44" spans="1:18" x14ac:dyDescent="0.15">
      <c r="B44" s="73" t="s">
        <v>283</v>
      </c>
      <c r="C44" s="11">
        <v>40</v>
      </c>
      <c r="D44" s="12" t="s">
        <v>1194</v>
      </c>
      <c r="E44" s="12"/>
      <c r="F44" s="13">
        <v>0</v>
      </c>
      <c r="G44" s="14"/>
      <c r="H44" s="12">
        <f t="shared" si="0"/>
        <v>3</v>
      </c>
      <c r="I44" s="37">
        <f t="shared" si="1"/>
        <v>0</v>
      </c>
      <c r="J44" s="32" t="s">
        <v>283</v>
      </c>
      <c r="K44" s="15"/>
      <c r="L44" s="15" t="s">
        <v>1440</v>
      </c>
      <c r="M44" s="47"/>
      <c r="O44" s="11">
        <v>40</v>
      </c>
      <c r="P44" s="11" t="s">
        <v>1248</v>
      </c>
      <c r="Q44" s="11" t="s">
        <v>1249</v>
      </c>
      <c r="R44" s="16" t="s">
        <v>1254</v>
      </c>
    </row>
    <row r="45" spans="1:18" x14ac:dyDescent="0.15">
      <c r="B45" s="73" t="s">
        <v>1388</v>
      </c>
      <c r="C45" s="11">
        <v>41</v>
      </c>
      <c r="D45" s="12" t="s">
        <v>1077</v>
      </c>
      <c r="E45" s="12"/>
      <c r="F45" s="13">
        <v>3000</v>
      </c>
      <c r="G45" s="14"/>
      <c r="H45" s="12">
        <f t="shared" si="0"/>
        <v>1</v>
      </c>
      <c r="I45" s="37">
        <f t="shared" si="1"/>
        <v>3000</v>
      </c>
      <c r="J45" s="32">
        <v>10682</v>
      </c>
      <c r="K45" s="15"/>
      <c r="L45" s="15" t="s">
        <v>1438</v>
      </c>
      <c r="M45" s="47"/>
      <c r="O45" s="11">
        <v>41</v>
      </c>
      <c r="P45" s="11" t="s">
        <v>1248</v>
      </c>
      <c r="Q45" s="11" t="s">
        <v>1250</v>
      </c>
      <c r="R45" s="16"/>
    </row>
    <row r="46" spans="1:18" x14ac:dyDescent="0.15">
      <c r="B46" s="73" t="s">
        <v>1388</v>
      </c>
      <c r="C46" s="11">
        <v>42</v>
      </c>
      <c r="D46" s="12" t="s">
        <v>1214</v>
      </c>
      <c r="E46" s="12"/>
      <c r="F46" s="13">
        <v>3000</v>
      </c>
      <c r="G46" s="14"/>
      <c r="H46" s="12">
        <f t="shared" si="0"/>
        <v>3</v>
      </c>
      <c r="I46" s="37">
        <f t="shared" si="1"/>
        <v>9000</v>
      </c>
      <c r="J46" s="32">
        <v>10685</v>
      </c>
      <c r="K46" s="15"/>
      <c r="L46" s="15" t="s">
        <v>1438</v>
      </c>
      <c r="M46" s="47"/>
      <c r="O46" s="11">
        <v>42</v>
      </c>
      <c r="P46" s="11" t="s">
        <v>1248</v>
      </c>
      <c r="Q46" s="11" t="s">
        <v>1251</v>
      </c>
      <c r="R46" s="16"/>
    </row>
    <row r="47" spans="1:18" x14ac:dyDescent="0.15">
      <c r="C47" s="104">
        <v>43</v>
      </c>
      <c r="D47" s="104" t="s">
        <v>1257</v>
      </c>
      <c r="E47" s="104"/>
      <c r="F47" s="105">
        <v>3000</v>
      </c>
      <c r="G47" s="106"/>
      <c r="H47" s="104">
        <f t="shared" si="0"/>
        <v>6</v>
      </c>
      <c r="I47" s="108">
        <f t="shared" si="1"/>
        <v>18000</v>
      </c>
      <c r="J47" s="107">
        <v>10689</v>
      </c>
      <c r="K47" s="105"/>
      <c r="L47" s="105" t="s">
        <v>1463</v>
      </c>
      <c r="M47" s="47"/>
      <c r="O47" s="11">
        <v>43</v>
      </c>
      <c r="P47" s="11" t="s">
        <v>1248</v>
      </c>
      <c r="Q47" s="11" t="s">
        <v>1252</v>
      </c>
      <c r="R47" s="16"/>
    </row>
    <row r="48" spans="1:18" x14ac:dyDescent="0.15">
      <c r="B48" s="73" t="s">
        <v>1388</v>
      </c>
      <c r="C48" s="11">
        <v>44</v>
      </c>
      <c r="D48" s="12" t="s">
        <v>1311</v>
      </c>
      <c r="E48" s="12" t="s">
        <v>1441</v>
      </c>
      <c r="F48" s="13">
        <v>3000</v>
      </c>
      <c r="G48" s="14"/>
      <c r="H48" s="12">
        <f t="shared" si="0"/>
        <v>1</v>
      </c>
      <c r="I48" s="37">
        <f t="shared" si="1"/>
        <v>3000</v>
      </c>
      <c r="J48" s="32">
        <v>10686</v>
      </c>
      <c r="K48" s="15"/>
      <c r="L48" s="15" t="s">
        <v>1438</v>
      </c>
      <c r="M48" s="47"/>
      <c r="O48" s="11">
        <v>44</v>
      </c>
      <c r="P48" s="11" t="s">
        <v>1248</v>
      </c>
      <c r="Q48" s="11" t="s">
        <v>1253</v>
      </c>
      <c r="R48" s="16"/>
    </row>
    <row r="49" spans="1:18" s="149" customFormat="1" ht="33.75" x14ac:dyDescent="0.15">
      <c r="A49" s="148" t="s">
        <v>1634</v>
      </c>
      <c r="B49" s="148"/>
      <c r="C49" s="12">
        <v>45</v>
      </c>
      <c r="D49" s="12" t="s">
        <v>1313</v>
      </c>
      <c r="E49" s="12"/>
      <c r="F49" s="13"/>
      <c r="G49" s="14"/>
      <c r="H49" s="12">
        <f t="shared" si="0"/>
        <v>2</v>
      </c>
      <c r="I49" s="138"/>
      <c r="J49" s="139" t="s">
        <v>706</v>
      </c>
      <c r="K49" s="13"/>
      <c r="L49" s="13" t="s">
        <v>1438</v>
      </c>
      <c r="M49" s="55"/>
      <c r="O49" s="12">
        <v>45</v>
      </c>
      <c r="P49" s="12" t="s">
        <v>1256</v>
      </c>
      <c r="Q49" s="12" t="s">
        <v>1255</v>
      </c>
      <c r="R49" s="150"/>
    </row>
    <row r="50" spans="1:18" x14ac:dyDescent="0.15">
      <c r="C50" s="115">
        <v>46</v>
      </c>
      <c r="D50" s="115" t="s">
        <v>1201</v>
      </c>
      <c r="E50" s="115"/>
      <c r="F50" s="116">
        <v>3000</v>
      </c>
      <c r="G50" s="117" t="s">
        <v>1635</v>
      </c>
      <c r="H50" s="115">
        <f t="shared" si="0"/>
        <v>1</v>
      </c>
      <c r="I50" s="119">
        <f t="shared" si="1"/>
        <v>3000</v>
      </c>
      <c r="J50" s="118">
        <v>10688</v>
      </c>
      <c r="K50" s="116"/>
      <c r="L50" s="116"/>
      <c r="M50" s="47"/>
      <c r="O50" s="11">
        <v>46</v>
      </c>
      <c r="P50" s="11" t="s">
        <v>1257</v>
      </c>
      <c r="Q50" s="11" t="s">
        <v>1258</v>
      </c>
      <c r="R50" s="16"/>
    </row>
    <row r="51" spans="1:18" x14ac:dyDescent="0.15">
      <c r="B51" s="73" t="s">
        <v>1388</v>
      </c>
      <c r="C51" s="11">
        <v>47</v>
      </c>
      <c r="D51" s="12" t="s">
        <v>1299</v>
      </c>
      <c r="E51" s="12" t="s">
        <v>1303</v>
      </c>
      <c r="F51" s="13">
        <v>3000</v>
      </c>
      <c r="G51" s="14"/>
      <c r="H51" s="12">
        <f t="shared" si="0"/>
        <v>3</v>
      </c>
      <c r="I51" s="15">
        <f t="shared" si="1"/>
        <v>9000</v>
      </c>
      <c r="J51" s="32">
        <v>10687</v>
      </c>
      <c r="K51" s="15"/>
      <c r="L51" s="15" t="s">
        <v>1438</v>
      </c>
      <c r="M51" s="47"/>
      <c r="O51" s="11">
        <v>47</v>
      </c>
      <c r="P51" s="11" t="s">
        <v>1257</v>
      </c>
      <c r="Q51" s="11" t="s">
        <v>1259</v>
      </c>
      <c r="R51" s="16"/>
    </row>
    <row r="52" spans="1:18" x14ac:dyDescent="0.15">
      <c r="C52" s="20"/>
      <c r="D52" s="21" t="s">
        <v>16</v>
      </c>
      <c r="E52" s="21"/>
      <c r="F52" s="22" t="s">
        <v>17</v>
      </c>
      <c r="G52" s="23">
        <f>SUM(G5:G51)</f>
        <v>0</v>
      </c>
      <c r="H52" s="23">
        <f>SUM(H5:H51)</f>
        <v>99</v>
      </c>
      <c r="I52" s="17">
        <f>SUM(I5:I51)</f>
        <v>294000</v>
      </c>
      <c r="J52" s="32"/>
      <c r="K52" s="17"/>
      <c r="L52" s="17"/>
      <c r="M52" s="47"/>
      <c r="O52" s="11">
        <v>48</v>
      </c>
      <c r="P52" s="11" t="s">
        <v>1261</v>
      </c>
      <c r="Q52" s="11" t="s">
        <v>1260</v>
      </c>
      <c r="R52" s="16"/>
    </row>
    <row r="53" spans="1:18" x14ac:dyDescent="0.15">
      <c r="M53" s="25"/>
      <c r="O53" s="11">
        <v>49</v>
      </c>
      <c r="P53" s="11" t="s">
        <v>1263</v>
      </c>
      <c r="Q53" s="11" t="s">
        <v>1262</v>
      </c>
      <c r="R53" s="16"/>
    </row>
    <row r="54" spans="1:18" x14ac:dyDescent="0.15">
      <c r="D54" s="2" t="s">
        <v>514</v>
      </c>
      <c r="L54" s="30"/>
      <c r="O54" s="11">
        <v>50</v>
      </c>
      <c r="P54" s="11" t="s">
        <v>1264</v>
      </c>
      <c r="Q54" s="11" t="s">
        <v>1265</v>
      </c>
      <c r="R54" s="16"/>
    </row>
    <row r="55" spans="1:18" x14ac:dyDescent="0.15">
      <c r="C55" s="11" t="s">
        <v>518</v>
      </c>
      <c r="D55" s="100" t="s">
        <v>517</v>
      </c>
      <c r="E55" s="101" t="s">
        <v>1425</v>
      </c>
      <c r="F55" s="15"/>
      <c r="G55" s="15"/>
      <c r="H55" s="11" t="s">
        <v>520</v>
      </c>
      <c r="I55" s="15" t="s">
        <v>519</v>
      </c>
      <c r="J55" s="32" t="s">
        <v>1428</v>
      </c>
      <c r="K55" s="15" t="s">
        <v>1420</v>
      </c>
      <c r="L55" s="32" t="s">
        <v>1427</v>
      </c>
      <c r="M55" s="30"/>
      <c r="O55" s="11">
        <v>51</v>
      </c>
      <c r="P55" s="11" t="s">
        <v>1267</v>
      </c>
      <c r="Q55" s="11" t="s">
        <v>1266</v>
      </c>
      <c r="R55" s="16"/>
    </row>
    <row r="56" spans="1:18" x14ac:dyDescent="0.15">
      <c r="C56" s="11">
        <v>1</v>
      </c>
      <c r="D56" s="81" t="s">
        <v>1422</v>
      </c>
      <c r="E56" s="11" t="s">
        <v>1421</v>
      </c>
      <c r="F56" s="15">
        <v>160000</v>
      </c>
      <c r="G56" s="15"/>
      <c r="H56" s="11">
        <v>2</v>
      </c>
      <c r="I56" s="15">
        <f>F56*H56</f>
        <v>320000</v>
      </c>
      <c r="J56" s="103">
        <v>336000</v>
      </c>
      <c r="K56" s="102">
        <v>41738</v>
      </c>
      <c r="L56" s="32">
        <v>1403027</v>
      </c>
      <c r="M56" s="46"/>
      <c r="O56" s="11">
        <v>52</v>
      </c>
      <c r="P56" s="11" t="s">
        <v>1269</v>
      </c>
      <c r="Q56" s="11" t="s">
        <v>1268</v>
      </c>
      <c r="R56" s="16"/>
    </row>
    <row r="57" spans="1:18" x14ac:dyDescent="0.15">
      <c r="C57" s="11">
        <v>2</v>
      </c>
      <c r="D57" s="11" t="s">
        <v>1423</v>
      </c>
      <c r="E57" s="11" t="s">
        <v>1426</v>
      </c>
      <c r="F57" s="15"/>
      <c r="G57" s="15"/>
      <c r="H57" s="11"/>
      <c r="I57" s="15"/>
      <c r="J57" s="103">
        <v>107183</v>
      </c>
      <c r="K57" s="102">
        <v>41738</v>
      </c>
      <c r="L57" s="32">
        <v>1403025</v>
      </c>
      <c r="M57" s="46"/>
      <c r="O57" s="11">
        <v>53</v>
      </c>
      <c r="P57" s="11" t="s">
        <v>1270</v>
      </c>
      <c r="Q57" s="11" t="s">
        <v>1271</v>
      </c>
      <c r="R57" s="16"/>
    </row>
    <row r="58" spans="1:18" x14ac:dyDescent="0.15">
      <c r="C58" s="11">
        <v>3</v>
      </c>
      <c r="D58" s="11" t="s">
        <v>1424</v>
      </c>
      <c r="E58" s="11" t="s">
        <v>1421</v>
      </c>
      <c r="F58" s="15"/>
      <c r="G58" s="15"/>
      <c r="H58" s="11">
        <v>1</v>
      </c>
      <c r="I58" s="15"/>
      <c r="J58" s="103">
        <v>210000</v>
      </c>
      <c r="K58" s="102">
        <v>41738</v>
      </c>
      <c r="L58" s="32">
        <v>1403026</v>
      </c>
      <c r="M58" s="46"/>
      <c r="O58" s="11"/>
      <c r="P58" s="11"/>
      <c r="Q58" s="11"/>
      <c r="R58" s="16"/>
    </row>
    <row r="59" spans="1:18" x14ac:dyDescent="0.15">
      <c r="C59" s="40"/>
      <c r="D59" s="40"/>
      <c r="E59" s="40"/>
      <c r="F59" s="47"/>
      <c r="G59" s="47"/>
      <c r="H59" s="40"/>
      <c r="I59" s="47"/>
      <c r="J59" s="46"/>
      <c r="L59" s="46"/>
      <c r="M59" s="46"/>
      <c r="O59" s="11"/>
      <c r="P59" s="11"/>
      <c r="Q59" s="11"/>
      <c r="R59" s="16"/>
    </row>
    <row r="60" spans="1:18" x14ac:dyDescent="0.15">
      <c r="C60" s="2" t="s">
        <v>490</v>
      </c>
      <c r="M60" s="46"/>
      <c r="O60" s="11">
        <v>54</v>
      </c>
      <c r="P60" s="11" t="s">
        <v>1273</v>
      </c>
      <c r="Q60" s="11" t="s">
        <v>1272</v>
      </c>
      <c r="R60" s="16" t="s">
        <v>1274</v>
      </c>
    </row>
    <row r="61" spans="1:18" x14ac:dyDescent="0.15">
      <c r="C61" s="2" t="s">
        <v>489</v>
      </c>
      <c r="O61" s="11">
        <v>55</v>
      </c>
      <c r="P61" s="11" t="s">
        <v>1276</v>
      </c>
      <c r="Q61" s="11" t="s">
        <v>1275</v>
      </c>
      <c r="R61" s="16"/>
    </row>
    <row r="62" spans="1:18" x14ac:dyDescent="0.15">
      <c r="C62" s="2" t="s">
        <v>491</v>
      </c>
      <c r="O62" s="11">
        <v>56</v>
      </c>
      <c r="P62" s="11" t="s">
        <v>1278</v>
      </c>
      <c r="Q62" s="11" t="s">
        <v>1277</v>
      </c>
      <c r="R62" s="16"/>
    </row>
    <row r="63" spans="1:18" x14ac:dyDescent="0.15">
      <c r="C63" s="2" t="s">
        <v>492</v>
      </c>
      <c r="O63" s="11">
        <v>57</v>
      </c>
      <c r="P63" s="11" t="s">
        <v>1281</v>
      </c>
      <c r="Q63" s="11" t="s">
        <v>1279</v>
      </c>
      <c r="R63" s="16" t="s">
        <v>1280</v>
      </c>
    </row>
    <row r="64" spans="1:18" x14ac:dyDescent="0.15">
      <c r="C64" s="2" t="s">
        <v>493</v>
      </c>
      <c r="O64" s="11">
        <v>58</v>
      </c>
      <c r="P64" s="11" t="s">
        <v>20</v>
      </c>
      <c r="Q64" s="11" t="s">
        <v>1282</v>
      </c>
      <c r="R64" s="16"/>
    </row>
    <row r="65" spans="15:18" x14ac:dyDescent="0.15">
      <c r="O65" s="11">
        <v>59</v>
      </c>
      <c r="P65" s="11" t="s">
        <v>20</v>
      </c>
      <c r="Q65" s="11" t="s">
        <v>1283</v>
      </c>
      <c r="R65" s="16"/>
    </row>
    <row r="66" spans="15:18" x14ac:dyDescent="0.15">
      <c r="O66" s="11">
        <v>60</v>
      </c>
      <c r="P66" s="11" t="s">
        <v>1285</v>
      </c>
      <c r="Q66" s="11" t="s">
        <v>1284</v>
      </c>
      <c r="R66" s="16"/>
    </row>
    <row r="67" spans="15:18" x14ac:dyDescent="0.15">
      <c r="O67" s="11">
        <v>61</v>
      </c>
      <c r="P67" s="11" t="s">
        <v>1286</v>
      </c>
      <c r="Q67" s="11" t="s">
        <v>1287</v>
      </c>
      <c r="R67" s="16"/>
    </row>
    <row r="68" spans="15:18" x14ac:dyDescent="0.15">
      <c r="O68" s="11">
        <v>62</v>
      </c>
      <c r="P68" s="11" t="s">
        <v>1289</v>
      </c>
      <c r="Q68" s="11" t="s">
        <v>1288</v>
      </c>
      <c r="R68" s="16"/>
    </row>
    <row r="69" spans="15:18" x14ac:dyDescent="0.15">
      <c r="O69" s="11">
        <v>63</v>
      </c>
      <c r="P69" s="11" t="s">
        <v>1291</v>
      </c>
      <c r="Q69" s="11" t="s">
        <v>1290</v>
      </c>
      <c r="R69" s="16"/>
    </row>
    <row r="70" spans="15:18" x14ac:dyDescent="0.15">
      <c r="O70" s="11">
        <v>64</v>
      </c>
      <c r="P70" s="11" t="s">
        <v>19</v>
      </c>
      <c r="Q70" s="11" t="s">
        <v>1292</v>
      </c>
      <c r="R70" s="16" t="s">
        <v>1293</v>
      </c>
    </row>
    <row r="71" spans="15:18" x14ac:dyDescent="0.15">
      <c r="O71" s="11">
        <v>65</v>
      </c>
      <c r="P71" s="11" t="s">
        <v>1294</v>
      </c>
      <c r="Q71" s="11" t="s">
        <v>1295</v>
      </c>
      <c r="R71" s="16"/>
    </row>
    <row r="72" spans="15:18" x14ac:dyDescent="0.15">
      <c r="O72" s="11">
        <v>66</v>
      </c>
      <c r="P72" s="11" t="s">
        <v>1294</v>
      </c>
      <c r="Q72" s="11" t="s">
        <v>1296</v>
      </c>
      <c r="R72" s="16"/>
    </row>
    <row r="73" spans="15:18" x14ac:dyDescent="0.15">
      <c r="O73" s="11">
        <v>67</v>
      </c>
      <c r="P73" s="11" t="s">
        <v>1294</v>
      </c>
      <c r="Q73" s="11" t="s">
        <v>1297</v>
      </c>
      <c r="R73" s="16"/>
    </row>
    <row r="74" spans="15:18" x14ac:dyDescent="0.15">
      <c r="O74" s="11">
        <v>68</v>
      </c>
      <c r="P74" s="11" t="s">
        <v>1294</v>
      </c>
      <c r="Q74" s="11" t="s">
        <v>1298</v>
      </c>
      <c r="R74" s="16"/>
    </row>
    <row r="75" spans="15:18" x14ac:dyDescent="0.15">
      <c r="O75" s="11">
        <v>69</v>
      </c>
      <c r="P75" s="11" t="s">
        <v>1300</v>
      </c>
      <c r="Q75" s="11" t="s">
        <v>1301</v>
      </c>
      <c r="R75" s="16" t="s">
        <v>1302</v>
      </c>
    </row>
    <row r="76" spans="15:18" x14ac:dyDescent="0.15">
      <c r="O76" s="11">
        <v>70</v>
      </c>
      <c r="P76" s="11" t="s">
        <v>1306</v>
      </c>
      <c r="Q76" s="11" t="s">
        <v>1304</v>
      </c>
      <c r="R76" s="16" t="s">
        <v>1307</v>
      </c>
    </row>
    <row r="77" spans="15:18" x14ac:dyDescent="0.15">
      <c r="O77" s="11">
        <v>71</v>
      </c>
      <c r="P77" s="11" t="s">
        <v>20</v>
      </c>
      <c r="Q77" s="11" t="s">
        <v>1305</v>
      </c>
      <c r="R77" s="16"/>
    </row>
    <row r="78" spans="15:18" x14ac:dyDescent="0.15">
      <c r="O78" s="11">
        <v>72</v>
      </c>
      <c r="P78" s="11" t="s">
        <v>1214</v>
      </c>
      <c r="Q78" s="27" t="s">
        <v>1308</v>
      </c>
      <c r="R78" s="16"/>
    </row>
    <row r="79" spans="15:18" x14ac:dyDescent="0.15">
      <c r="O79" s="11">
        <v>73</v>
      </c>
      <c r="P79" s="11" t="s">
        <v>1309</v>
      </c>
      <c r="Q79" s="11" t="s">
        <v>1310</v>
      </c>
      <c r="R79" s="16"/>
    </row>
    <row r="80" spans="15:18" x14ac:dyDescent="0.15">
      <c r="O80" s="11">
        <v>74</v>
      </c>
      <c r="P80" s="11" t="s">
        <v>1311</v>
      </c>
      <c r="Q80" s="11" t="s">
        <v>1312</v>
      </c>
      <c r="R80" s="16"/>
    </row>
    <row r="81" spans="15:18" x14ac:dyDescent="0.15">
      <c r="O81" s="11">
        <v>75</v>
      </c>
      <c r="P81" s="11" t="s">
        <v>1313</v>
      </c>
      <c r="Q81" s="11" t="s">
        <v>1314</v>
      </c>
      <c r="R81" s="16"/>
    </row>
    <row r="82" spans="15:18" x14ac:dyDescent="0.15">
      <c r="O82" s="11">
        <v>76</v>
      </c>
      <c r="P82" s="11" t="s">
        <v>1313</v>
      </c>
      <c r="Q82" s="11" t="s">
        <v>1315</v>
      </c>
      <c r="R82" s="16"/>
    </row>
    <row r="83" spans="15:18" x14ac:dyDescent="0.15">
      <c r="O83" s="11">
        <v>77</v>
      </c>
      <c r="P83" s="11" t="s">
        <v>1316</v>
      </c>
      <c r="Q83" s="11" t="s">
        <v>1317</v>
      </c>
      <c r="R83" s="16"/>
    </row>
    <row r="84" spans="15:18" x14ac:dyDescent="0.15">
      <c r="O84" s="11">
        <v>78</v>
      </c>
      <c r="P84" s="11" t="s">
        <v>1318</v>
      </c>
      <c r="Q84" s="11" t="s">
        <v>1319</v>
      </c>
      <c r="R84" s="16"/>
    </row>
    <row r="85" spans="15:18" x14ac:dyDescent="0.15">
      <c r="O85" s="11">
        <v>79</v>
      </c>
      <c r="P85" s="11" t="s">
        <v>1320</v>
      </c>
      <c r="Q85" s="11" t="s">
        <v>1321</v>
      </c>
      <c r="R85" s="16"/>
    </row>
    <row r="86" spans="15:18" x14ac:dyDescent="0.15">
      <c r="O86" s="11">
        <v>80</v>
      </c>
      <c r="P86" s="11" t="s">
        <v>1299</v>
      </c>
      <c r="Q86" s="11" t="s">
        <v>1322</v>
      </c>
      <c r="R86" s="16" t="s">
        <v>1323</v>
      </c>
    </row>
    <row r="87" spans="15:18" x14ac:dyDescent="0.15">
      <c r="O87" s="11">
        <v>81</v>
      </c>
      <c r="P87" s="11" t="s">
        <v>1299</v>
      </c>
      <c r="Q87" s="11" t="s">
        <v>1324</v>
      </c>
      <c r="R87" s="16"/>
    </row>
    <row r="88" spans="15:18" x14ac:dyDescent="0.15">
      <c r="O88" s="11">
        <v>82</v>
      </c>
      <c r="P88" s="11" t="s">
        <v>1325</v>
      </c>
      <c r="Q88" s="11" t="s">
        <v>1326</v>
      </c>
      <c r="R88" s="16"/>
    </row>
    <row r="89" spans="15:18" x14ac:dyDescent="0.15">
      <c r="O89" s="11">
        <v>83</v>
      </c>
      <c r="P89" s="11" t="s">
        <v>19</v>
      </c>
      <c r="Q89" s="11" t="s">
        <v>1327</v>
      </c>
      <c r="R89" s="16"/>
    </row>
    <row r="90" spans="15:18" x14ac:dyDescent="0.15">
      <c r="O90" s="11">
        <v>84</v>
      </c>
      <c r="P90" s="11" t="s">
        <v>1328</v>
      </c>
      <c r="Q90" s="11" t="s">
        <v>1329</v>
      </c>
      <c r="R90" s="16"/>
    </row>
    <row r="91" spans="15:18" x14ac:dyDescent="0.15">
      <c r="O91" s="11">
        <v>85</v>
      </c>
      <c r="P91" s="11" t="s">
        <v>1328</v>
      </c>
      <c r="Q91" s="11" t="s">
        <v>1330</v>
      </c>
      <c r="R91" s="16"/>
    </row>
    <row r="92" spans="15:18" x14ac:dyDescent="0.15">
      <c r="O92" s="11">
        <v>86</v>
      </c>
      <c r="P92" s="11" t="s">
        <v>1328</v>
      </c>
      <c r="Q92" s="11" t="s">
        <v>1331</v>
      </c>
      <c r="R92" s="16"/>
    </row>
    <row r="93" spans="15:18" x14ac:dyDescent="0.15">
      <c r="O93" s="11">
        <v>87</v>
      </c>
      <c r="P93" s="11" t="s">
        <v>87</v>
      </c>
      <c r="Q93" s="11" t="s">
        <v>1332</v>
      </c>
      <c r="R93" s="16"/>
    </row>
    <row r="94" spans="15:18" x14ac:dyDescent="0.15">
      <c r="O94" s="11">
        <v>88</v>
      </c>
      <c r="P94" s="11" t="s">
        <v>1333</v>
      </c>
      <c r="Q94" s="11" t="s">
        <v>1334</v>
      </c>
      <c r="R94" s="16"/>
    </row>
    <row r="95" spans="15:18" x14ac:dyDescent="0.15">
      <c r="O95" s="11">
        <v>89</v>
      </c>
      <c r="P95" s="11" t="s">
        <v>1336</v>
      </c>
      <c r="Q95" s="11" t="s">
        <v>1335</v>
      </c>
      <c r="R95" s="16"/>
    </row>
    <row r="96" spans="15:18" x14ac:dyDescent="0.15">
      <c r="O96" s="11">
        <v>90</v>
      </c>
      <c r="P96" s="11" t="s">
        <v>1362</v>
      </c>
      <c r="Q96" s="11">
        <v>1</v>
      </c>
      <c r="R96" s="16"/>
    </row>
    <row r="97" spans="14:18" x14ac:dyDescent="0.15">
      <c r="O97" s="11">
        <v>91</v>
      </c>
      <c r="P97" s="11" t="s">
        <v>1362</v>
      </c>
      <c r="Q97" s="11">
        <v>2</v>
      </c>
      <c r="R97" s="16"/>
    </row>
    <row r="98" spans="14:18" x14ac:dyDescent="0.15">
      <c r="O98" s="11">
        <v>92</v>
      </c>
      <c r="P98" s="11" t="s">
        <v>1364</v>
      </c>
      <c r="Q98" s="11" t="s">
        <v>1363</v>
      </c>
      <c r="R98" s="16"/>
    </row>
    <row r="99" spans="14:18" x14ac:dyDescent="0.15">
      <c r="O99" s="11">
        <v>93</v>
      </c>
      <c r="P99" s="11" t="s">
        <v>1365</v>
      </c>
      <c r="Q99" s="11" t="s">
        <v>1366</v>
      </c>
      <c r="R99" s="16"/>
    </row>
    <row r="100" spans="14:18" x14ac:dyDescent="0.15">
      <c r="O100" s="11">
        <v>94</v>
      </c>
      <c r="P100" s="11" t="s">
        <v>1367</v>
      </c>
      <c r="Q100" s="11" t="s">
        <v>1368</v>
      </c>
      <c r="R100" s="16"/>
    </row>
    <row r="101" spans="14:18" x14ac:dyDescent="0.15">
      <c r="O101" s="11">
        <v>95</v>
      </c>
      <c r="P101" s="11" t="s">
        <v>1369</v>
      </c>
      <c r="Q101" s="11" t="s">
        <v>1370</v>
      </c>
      <c r="R101" s="16"/>
    </row>
    <row r="102" spans="14:18" x14ac:dyDescent="0.15">
      <c r="O102" s="11">
        <v>96</v>
      </c>
      <c r="P102" s="11" t="s">
        <v>1257</v>
      </c>
      <c r="Q102" s="11" t="s">
        <v>1371</v>
      </c>
      <c r="R102" s="16"/>
    </row>
    <row r="103" spans="14:18" x14ac:dyDescent="0.15">
      <c r="N103" s="2" t="s">
        <v>1409</v>
      </c>
      <c r="O103" s="11">
        <v>97</v>
      </c>
      <c r="P103" s="11" t="s">
        <v>1257</v>
      </c>
      <c r="Q103" s="11" t="s">
        <v>1372</v>
      </c>
      <c r="R103" s="16"/>
    </row>
    <row r="104" spans="14:18" x14ac:dyDescent="0.15">
      <c r="O104" s="11">
        <v>98</v>
      </c>
      <c r="P104" s="11" t="s">
        <v>1257</v>
      </c>
      <c r="Q104" s="11" t="s">
        <v>1373</v>
      </c>
      <c r="R104" s="16"/>
    </row>
    <row r="105" spans="14:18" x14ac:dyDescent="0.15">
      <c r="O105" s="11">
        <v>99</v>
      </c>
      <c r="P105" s="11" t="s">
        <v>1257</v>
      </c>
      <c r="Q105" s="11" t="s">
        <v>1374</v>
      </c>
      <c r="R105" s="16"/>
    </row>
    <row r="106" spans="14:18" x14ac:dyDescent="0.15">
      <c r="O106" s="11">
        <v>100</v>
      </c>
      <c r="P106" s="11"/>
      <c r="Q106" s="11"/>
      <c r="R106" s="16"/>
    </row>
    <row r="107" spans="14:18" x14ac:dyDescent="0.15">
      <c r="O107" s="11">
        <v>101</v>
      </c>
      <c r="P107" s="11"/>
      <c r="Q107" s="11"/>
      <c r="R107" s="16"/>
    </row>
    <row r="108" spans="14:18" x14ac:dyDescent="0.15">
      <c r="O108" s="11">
        <v>102</v>
      </c>
      <c r="P108" s="11"/>
      <c r="Q108" s="11"/>
      <c r="R108" s="16"/>
    </row>
    <row r="109" spans="14:18" x14ac:dyDescent="0.15">
      <c r="O109" s="11">
        <v>103</v>
      </c>
      <c r="P109" s="11"/>
      <c r="Q109" s="11"/>
      <c r="R109" s="16"/>
    </row>
    <row r="110" spans="14:18" x14ac:dyDescent="0.15">
      <c r="O110" s="11">
        <v>104</v>
      </c>
      <c r="P110" s="11"/>
      <c r="Q110" s="11"/>
      <c r="R110" s="16"/>
    </row>
    <row r="111" spans="14:18" x14ac:dyDescent="0.15">
      <c r="O111" s="11">
        <v>105</v>
      </c>
      <c r="P111" s="11"/>
      <c r="Q111" s="11"/>
      <c r="R111" s="16"/>
    </row>
    <row r="112" spans="14:18" x14ac:dyDescent="0.15">
      <c r="O112" s="11">
        <v>106</v>
      </c>
      <c r="P112" s="11"/>
      <c r="Q112" s="11"/>
      <c r="R112" s="16"/>
    </row>
    <row r="113" spans="15:18" x14ac:dyDescent="0.15">
      <c r="O113" s="11">
        <v>107</v>
      </c>
      <c r="P113" s="11"/>
      <c r="Q113" s="11"/>
      <c r="R113" s="16"/>
    </row>
    <row r="114" spans="15:18" x14ac:dyDescent="0.15">
      <c r="O114" s="11">
        <v>108</v>
      </c>
      <c r="P114" s="11"/>
      <c r="Q114" s="11"/>
      <c r="R114" s="16"/>
    </row>
    <row r="115" spans="15:18" x14ac:dyDescent="0.15">
      <c r="O115" s="11">
        <v>109</v>
      </c>
      <c r="P115" s="11"/>
      <c r="Q115" s="11"/>
      <c r="R115" s="16"/>
    </row>
    <row r="116" spans="15:18" x14ac:dyDescent="0.15">
      <c r="O116" s="11">
        <v>110</v>
      </c>
      <c r="P116" s="11"/>
      <c r="Q116" s="11"/>
      <c r="R116" s="16"/>
    </row>
    <row r="117" spans="15:18" x14ac:dyDescent="0.15">
      <c r="O117" s="11">
        <v>111</v>
      </c>
      <c r="P117" s="11"/>
      <c r="Q117" s="11"/>
      <c r="R117" s="16"/>
    </row>
    <row r="118" spans="15:18" x14ac:dyDescent="0.15">
      <c r="O118" s="11">
        <v>112</v>
      </c>
      <c r="P118" s="11"/>
      <c r="Q118" s="11"/>
      <c r="R118" s="16"/>
    </row>
    <row r="119" spans="15:18" x14ac:dyDescent="0.15">
      <c r="O119" s="11">
        <v>113</v>
      </c>
      <c r="P119" s="11"/>
      <c r="Q119" s="11"/>
      <c r="R119" s="16"/>
    </row>
    <row r="120" spans="15:18" x14ac:dyDescent="0.15">
      <c r="O120" s="11">
        <v>114</v>
      </c>
      <c r="P120" s="11"/>
      <c r="Q120" s="11"/>
      <c r="R120" s="16"/>
    </row>
    <row r="121" spans="15:18" x14ac:dyDescent="0.15">
      <c r="O121" s="11">
        <v>115</v>
      </c>
      <c r="P121" s="11"/>
      <c r="Q121" s="11"/>
      <c r="R121" s="16"/>
    </row>
    <row r="122" spans="15:18" x14ac:dyDescent="0.15">
      <c r="O122" s="11">
        <v>116</v>
      </c>
      <c r="P122" s="11"/>
      <c r="Q122" s="11"/>
      <c r="R122" s="16"/>
    </row>
    <row r="123" spans="15:18" x14ac:dyDescent="0.15">
      <c r="O123" s="11">
        <v>117</v>
      </c>
      <c r="P123" s="11"/>
      <c r="Q123" s="11"/>
      <c r="R123" s="16"/>
    </row>
    <row r="124" spans="15:18" x14ac:dyDescent="0.15">
      <c r="O124" s="11">
        <v>118</v>
      </c>
      <c r="P124" s="11"/>
      <c r="Q124" s="11"/>
      <c r="R124" s="16"/>
    </row>
    <row r="125" spans="15:18" x14ac:dyDescent="0.15">
      <c r="O125" s="11">
        <v>119</v>
      </c>
      <c r="P125" s="11"/>
      <c r="Q125" s="11"/>
      <c r="R125" s="16"/>
    </row>
    <row r="126" spans="15:18" x14ac:dyDescent="0.15">
      <c r="O126" s="11">
        <v>120</v>
      </c>
      <c r="P126" s="11"/>
      <c r="Q126" s="11"/>
      <c r="R126" s="16"/>
    </row>
    <row r="127" spans="15:18" x14ac:dyDescent="0.15">
      <c r="O127" s="11">
        <v>121</v>
      </c>
      <c r="P127" s="11"/>
      <c r="Q127" s="11"/>
      <c r="R127" s="16"/>
    </row>
    <row r="128" spans="15:18" x14ac:dyDescent="0.15">
      <c r="O128" s="11">
        <v>122</v>
      </c>
      <c r="P128" s="11"/>
      <c r="Q128" s="11"/>
      <c r="R128" s="16"/>
    </row>
    <row r="129" spans="15:18" x14ac:dyDescent="0.15">
      <c r="O129" s="11">
        <v>123</v>
      </c>
      <c r="P129" s="11"/>
      <c r="Q129" s="11"/>
      <c r="R129" s="16"/>
    </row>
    <row r="130" spans="15:18" x14ac:dyDescent="0.15">
      <c r="O130" s="11">
        <v>124</v>
      </c>
      <c r="P130" s="11"/>
      <c r="Q130" s="11"/>
      <c r="R130" s="16"/>
    </row>
    <row r="131" spans="15:18" x14ac:dyDescent="0.15">
      <c r="O131" s="11">
        <v>125</v>
      </c>
      <c r="P131" s="11"/>
      <c r="Q131" s="11"/>
      <c r="R131" s="16"/>
    </row>
    <row r="132" spans="15:18" x14ac:dyDescent="0.15">
      <c r="O132" s="11">
        <v>126</v>
      </c>
      <c r="P132" s="11"/>
      <c r="Q132" s="11"/>
      <c r="R132" s="16"/>
    </row>
    <row r="133" spans="15:18" x14ac:dyDescent="0.15">
      <c r="O133" s="11">
        <v>127</v>
      </c>
      <c r="P133" s="11"/>
      <c r="Q133" s="11"/>
      <c r="R133" s="16"/>
    </row>
    <row r="134" spans="15:18" x14ac:dyDescent="0.15">
      <c r="O134" s="11">
        <v>128</v>
      </c>
      <c r="P134" s="11"/>
      <c r="Q134" s="11"/>
      <c r="R134" s="16"/>
    </row>
    <row r="135" spans="15:18" x14ac:dyDescent="0.15">
      <c r="O135" s="11">
        <v>129</v>
      </c>
      <c r="P135" s="11"/>
      <c r="Q135" s="11"/>
      <c r="R135" s="16"/>
    </row>
    <row r="136" spans="15:18" x14ac:dyDescent="0.15">
      <c r="O136" s="11">
        <v>130</v>
      </c>
      <c r="P136" s="11"/>
      <c r="Q136" s="11"/>
      <c r="R136" s="16"/>
    </row>
    <row r="137" spans="15:18" x14ac:dyDescent="0.15">
      <c r="O137" s="11">
        <v>131</v>
      </c>
      <c r="P137" s="11"/>
      <c r="Q137" s="11"/>
      <c r="R137" s="16"/>
    </row>
    <row r="138" spans="15:18" x14ac:dyDescent="0.15">
      <c r="O138" s="11">
        <v>132</v>
      </c>
      <c r="P138" s="11"/>
      <c r="Q138" s="11"/>
      <c r="R138" s="16"/>
    </row>
    <row r="139" spans="15:18" x14ac:dyDescent="0.15">
      <c r="O139" s="11">
        <v>133</v>
      </c>
      <c r="P139" s="11"/>
      <c r="Q139" s="11"/>
      <c r="R139" s="16"/>
    </row>
    <row r="140" spans="15:18" x14ac:dyDescent="0.15">
      <c r="O140" s="11">
        <v>134</v>
      </c>
      <c r="P140" s="11"/>
      <c r="Q140" s="11"/>
      <c r="R140" s="16"/>
    </row>
    <row r="141" spans="15:18" x14ac:dyDescent="0.15">
      <c r="O141" s="11">
        <v>135</v>
      </c>
      <c r="P141" s="11"/>
      <c r="Q141" s="11"/>
      <c r="R141" s="16"/>
    </row>
    <row r="142" spans="15:18" x14ac:dyDescent="0.15">
      <c r="O142" s="11">
        <v>136</v>
      </c>
      <c r="P142" s="11"/>
      <c r="Q142" s="11"/>
      <c r="R142" s="16"/>
    </row>
    <row r="143" spans="15:18" x14ac:dyDescent="0.15">
      <c r="O143" s="11">
        <v>137</v>
      </c>
      <c r="P143" s="11"/>
      <c r="Q143" s="11"/>
      <c r="R143" s="16"/>
    </row>
    <row r="144" spans="15:18" x14ac:dyDescent="0.15">
      <c r="O144" s="11">
        <v>138</v>
      </c>
      <c r="P144" s="11"/>
      <c r="Q144" s="11"/>
      <c r="R144" s="16"/>
    </row>
    <row r="145" spans="15:18" x14ac:dyDescent="0.15">
      <c r="O145" s="11">
        <v>139</v>
      </c>
      <c r="P145" s="11"/>
      <c r="Q145" s="11"/>
      <c r="R145" s="16"/>
    </row>
    <row r="146" spans="15:18" x14ac:dyDescent="0.15">
      <c r="O146" s="11">
        <v>140</v>
      </c>
      <c r="P146" s="11"/>
      <c r="Q146" s="11"/>
      <c r="R146" s="16"/>
    </row>
    <row r="147" spans="15:18" x14ac:dyDescent="0.15">
      <c r="O147" s="11">
        <v>141</v>
      </c>
      <c r="P147" s="11"/>
      <c r="Q147" s="11"/>
      <c r="R147" s="16"/>
    </row>
    <row r="148" spans="15:18" x14ac:dyDescent="0.15">
      <c r="O148" s="11">
        <v>142</v>
      </c>
      <c r="P148" s="11"/>
      <c r="Q148" s="11"/>
      <c r="R148" s="16"/>
    </row>
    <row r="149" spans="15:18" x14ac:dyDescent="0.15">
      <c r="O149" s="11">
        <v>143</v>
      </c>
      <c r="P149" s="11"/>
      <c r="Q149" s="11"/>
      <c r="R149" s="16"/>
    </row>
    <row r="150" spans="15:18" x14ac:dyDescent="0.15">
      <c r="O150" s="11">
        <v>144</v>
      </c>
      <c r="P150" s="11"/>
      <c r="Q150" s="11"/>
      <c r="R150" s="16"/>
    </row>
    <row r="151" spans="15:18" x14ac:dyDescent="0.15">
      <c r="O151" s="11">
        <v>145</v>
      </c>
      <c r="P151" s="11"/>
      <c r="Q151" s="11"/>
      <c r="R151" s="16"/>
    </row>
    <row r="152" spans="15:18" x14ac:dyDescent="0.15">
      <c r="O152" s="11">
        <v>146</v>
      </c>
      <c r="P152" s="11"/>
      <c r="Q152" s="11"/>
      <c r="R152" s="16"/>
    </row>
    <row r="153" spans="15:18" x14ac:dyDescent="0.15">
      <c r="O153" s="11">
        <v>147</v>
      </c>
      <c r="P153" s="11"/>
      <c r="Q153" s="11"/>
      <c r="R153" s="16"/>
    </row>
    <row r="154" spans="15:18" x14ac:dyDescent="0.15">
      <c r="O154" s="11">
        <v>148</v>
      </c>
      <c r="P154" s="11"/>
      <c r="Q154" s="11"/>
      <c r="R154" s="16"/>
    </row>
    <row r="155" spans="15:18" x14ac:dyDescent="0.15">
      <c r="O155" s="11">
        <v>149</v>
      </c>
      <c r="P155" s="11"/>
      <c r="Q155" s="11"/>
      <c r="R155" s="16"/>
    </row>
    <row r="156" spans="15:18" x14ac:dyDescent="0.15">
      <c r="O156" s="11">
        <v>150</v>
      </c>
      <c r="P156" s="11"/>
      <c r="Q156" s="11"/>
      <c r="R156" s="16"/>
    </row>
    <row r="157" spans="15:18" x14ac:dyDescent="0.15">
      <c r="O157" s="11">
        <v>151</v>
      </c>
      <c r="P157" s="11"/>
      <c r="Q157" s="11"/>
      <c r="R157" s="16"/>
    </row>
    <row r="158" spans="15:18" x14ac:dyDescent="0.15">
      <c r="O158" s="11">
        <v>152</v>
      </c>
      <c r="P158" s="11"/>
      <c r="Q158" s="11"/>
      <c r="R158" s="16"/>
    </row>
    <row r="159" spans="15:18" x14ac:dyDescent="0.15">
      <c r="O159" s="11">
        <v>153</v>
      </c>
      <c r="P159" s="11"/>
      <c r="Q159" s="11"/>
      <c r="R159" s="16"/>
    </row>
    <row r="160" spans="15:18" x14ac:dyDescent="0.15">
      <c r="O160" s="11">
        <v>154</v>
      </c>
      <c r="P160" s="11"/>
      <c r="Q160" s="11"/>
      <c r="R160" s="16"/>
    </row>
    <row r="161" spans="15:18" x14ac:dyDescent="0.15">
      <c r="O161" s="11">
        <v>155</v>
      </c>
      <c r="P161" s="11"/>
      <c r="Q161" s="11"/>
      <c r="R161" s="16"/>
    </row>
    <row r="162" spans="15:18" x14ac:dyDescent="0.15">
      <c r="O162" s="11">
        <v>156</v>
      </c>
      <c r="P162" s="11"/>
      <c r="Q162" s="11"/>
      <c r="R162" s="16"/>
    </row>
    <row r="163" spans="15:18" x14ac:dyDescent="0.15">
      <c r="O163" s="11">
        <v>157</v>
      </c>
      <c r="P163" s="11"/>
      <c r="Q163" s="11"/>
      <c r="R163" s="16"/>
    </row>
    <row r="164" spans="15:18" x14ac:dyDescent="0.15">
      <c r="O164" s="11">
        <v>158</v>
      </c>
      <c r="P164" s="11"/>
      <c r="Q164" s="11"/>
      <c r="R164" s="16"/>
    </row>
    <row r="165" spans="15:18" x14ac:dyDescent="0.15">
      <c r="O165" s="11">
        <v>159</v>
      </c>
      <c r="P165" s="11"/>
      <c r="Q165" s="11"/>
      <c r="R165" s="16"/>
    </row>
    <row r="166" spans="15:18" x14ac:dyDescent="0.15">
      <c r="O166" s="11">
        <v>160</v>
      </c>
      <c r="P166" s="11"/>
      <c r="Q166" s="11"/>
      <c r="R166" s="16"/>
    </row>
    <row r="167" spans="15:18" x14ac:dyDescent="0.15">
      <c r="O167" s="11">
        <v>161</v>
      </c>
      <c r="P167" s="11"/>
      <c r="Q167" s="11"/>
      <c r="R167" s="16"/>
    </row>
    <row r="168" spans="15:18" x14ac:dyDescent="0.15">
      <c r="O168" s="11">
        <v>162</v>
      </c>
      <c r="P168" s="11"/>
      <c r="Q168" s="11"/>
      <c r="R168" s="16"/>
    </row>
    <row r="169" spans="15:18" x14ac:dyDescent="0.15">
      <c r="O169" s="11">
        <v>163</v>
      </c>
      <c r="P169" s="11"/>
      <c r="Q169" s="11"/>
      <c r="R169" s="16"/>
    </row>
    <row r="170" spans="15:18" x14ac:dyDescent="0.15">
      <c r="O170" s="11">
        <v>164</v>
      </c>
      <c r="P170" s="11"/>
      <c r="Q170" s="11"/>
      <c r="R170" s="16"/>
    </row>
    <row r="171" spans="15:18" x14ac:dyDescent="0.15">
      <c r="O171" s="11">
        <v>165</v>
      </c>
      <c r="P171" s="11"/>
      <c r="Q171" s="11"/>
      <c r="R171" s="16"/>
    </row>
    <row r="172" spans="15:18" x14ac:dyDescent="0.15">
      <c r="O172" s="11">
        <v>166</v>
      </c>
      <c r="P172" s="11"/>
      <c r="Q172" s="11"/>
      <c r="R172" s="16"/>
    </row>
    <row r="173" spans="15:18" x14ac:dyDescent="0.15">
      <c r="O173" s="11">
        <v>167</v>
      </c>
      <c r="P173" s="11"/>
      <c r="Q173" s="11"/>
      <c r="R173" s="16"/>
    </row>
    <row r="174" spans="15:18" x14ac:dyDescent="0.15">
      <c r="O174" s="11">
        <v>168</v>
      </c>
      <c r="P174" s="11"/>
      <c r="Q174" s="11"/>
      <c r="R174" s="16"/>
    </row>
    <row r="175" spans="15:18" x14ac:dyDescent="0.15">
      <c r="O175" s="11">
        <v>169</v>
      </c>
      <c r="P175" s="11"/>
      <c r="Q175" s="11"/>
      <c r="R175" s="16"/>
    </row>
    <row r="176" spans="15:18" x14ac:dyDescent="0.15">
      <c r="O176" s="11">
        <v>170</v>
      </c>
      <c r="P176" s="11"/>
      <c r="Q176" s="11"/>
      <c r="R176" s="16"/>
    </row>
    <row r="177" spans="15:18" x14ac:dyDescent="0.15">
      <c r="O177" s="11">
        <v>171</v>
      </c>
      <c r="P177" s="11"/>
      <c r="Q177" s="11"/>
      <c r="R177" s="16"/>
    </row>
    <row r="178" spans="15:18" x14ac:dyDescent="0.15">
      <c r="O178" s="11">
        <v>172</v>
      </c>
      <c r="P178" s="11"/>
      <c r="Q178" s="11"/>
      <c r="R178" s="16"/>
    </row>
    <row r="179" spans="15:18" x14ac:dyDescent="0.15">
      <c r="O179" s="11">
        <v>173</v>
      </c>
      <c r="P179" s="11"/>
      <c r="Q179" s="11"/>
      <c r="R179" s="16"/>
    </row>
    <row r="180" spans="15:18" x14ac:dyDescent="0.15">
      <c r="O180" s="11">
        <v>174</v>
      </c>
      <c r="P180" s="11"/>
      <c r="Q180" s="11"/>
      <c r="R180" s="16"/>
    </row>
    <row r="181" spans="15:18" x14ac:dyDescent="0.15">
      <c r="O181" s="11">
        <v>175</v>
      </c>
      <c r="P181" s="11"/>
      <c r="Q181" s="11"/>
      <c r="R181" s="16"/>
    </row>
    <row r="182" spans="15:18" x14ac:dyDescent="0.15">
      <c r="O182" s="11">
        <v>176</v>
      </c>
      <c r="P182" s="11"/>
      <c r="Q182" s="11"/>
      <c r="R182" s="16"/>
    </row>
    <row r="183" spans="15:18" x14ac:dyDescent="0.15">
      <c r="O183" s="11">
        <v>177</v>
      </c>
      <c r="P183" s="11"/>
      <c r="Q183" s="11"/>
      <c r="R183" s="16"/>
    </row>
    <row r="184" spans="15:18" x14ac:dyDescent="0.15">
      <c r="O184" s="11">
        <v>178</v>
      </c>
      <c r="P184" s="11"/>
      <c r="Q184" s="11"/>
      <c r="R184" s="16"/>
    </row>
    <row r="185" spans="15:18" x14ac:dyDescent="0.15">
      <c r="O185" s="11">
        <v>179</v>
      </c>
      <c r="P185" s="11"/>
      <c r="Q185" s="11"/>
      <c r="R185" s="16"/>
    </row>
    <row r="186" spans="15:18" x14ac:dyDescent="0.15">
      <c r="O186" s="11">
        <v>180</v>
      </c>
      <c r="P186" s="11"/>
      <c r="Q186" s="11"/>
      <c r="R186" s="16"/>
    </row>
    <row r="187" spans="15:18" x14ac:dyDescent="0.15">
      <c r="O187" s="11">
        <v>181</v>
      </c>
      <c r="P187" s="11"/>
      <c r="Q187" s="11"/>
      <c r="R187" s="16"/>
    </row>
    <row r="188" spans="15:18" x14ac:dyDescent="0.15">
      <c r="O188" s="11">
        <v>182</v>
      </c>
      <c r="P188" s="11"/>
      <c r="Q188" s="11"/>
      <c r="R188" s="16"/>
    </row>
    <row r="189" spans="15:18" x14ac:dyDescent="0.15">
      <c r="O189" s="11">
        <v>183</v>
      </c>
      <c r="P189" s="11"/>
      <c r="Q189" s="11"/>
      <c r="R189" s="16"/>
    </row>
    <row r="190" spans="15:18" x14ac:dyDescent="0.15">
      <c r="O190" s="11">
        <v>184</v>
      </c>
      <c r="P190" s="11"/>
      <c r="Q190" s="11"/>
      <c r="R190" s="16"/>
    </row>
    <row r="191" spans="15:18" x14ac:dyDescent="0.15">
      <c r="O191" s="11">
        <v>185</v>
      </c>
      <c r="P191" s="11"/>
      <c r="Q191" s="11"/>
      <c r="R191" s="16"/>
    </row>
    <row r="192" spans="15:18" x14ac:dyDescent="0.15">
      <c r="O192" s="11">
        <v>186</v>
      </c>
      <c r="P192" s="11"/>
      <c r="Q192" s="11"/>
      <c r="R192" s="16"/>
    </row>
    <row r="193" spans="15:18" x14ac:dyDescent="0.15">
      <c r="O193" s="11">
        <v>187</v>
      </c>
      <c r="P193" s="11"/>
      <c r="Q193" s="11"/>
      <c r="R193" s="16"/>
    </row>
    <row r="194" spans="15:18" x14ac:dyDescent="0.15">
      <c r="O194" s="11">
        <v>188</v>
      </c>
      <c r="P194" s="11"/>
      <c r="Q194" s="11"/>
      <c r="R194" s="16"/>
    </row>
    <row r="195" spans="15:18" x14ac:dyDescent="0.15">
      <c r="O195" s="11">
        <v>189</v>
      </c>
      <c r="P195" s="11"/>
      <c r="Q195" s="11"/>
      <c r="R195" s="16"/>
    </row>
    <row r="196" spans="15:18" x14ac:dyDescent="0.15">
      <c r="O196" s="11">
        <v>190</v>
      </c>
      <c r="P196" s="11"/>
      <c r="Q196" s="11"/>
      <c r="R196" s="16"/>
    </row>
    <row r="197" spans="15:18" x14ac:dyDescent="0.15">
      <c r="O197" s="11">
        <v>191</v>
      </c>
      <c r="P197" s="11"/>
      <c r="Q197" s="11"/>
      <c r="R197" s="16"/>
    </row>
    <row r="198" spans="15:18" x14ac:dyDescent="0.15">
      <c r="O198" s="11">
        <v>192</v>
      </c>
      <c r="P198" s="11"/>
      <c r="Q198" s="11"/>
      <c r="R198" s="16"/>
    </row>
    <row r="199" spans="15:18" x14ac:dyDescent="0.15">
      <c r="O199" s="11">
        <v>193</v>
      </c>
      <c r="P199" s="11"/>
      <c r="Q199" s="11"/>
      <c r="R199" s="16"/>
    </row>
    <row r="200" spans="15:18" x14ac:dyDescent="0.15">
      <c r="O200" s="11">
        <v>194</v>
      </c>
      <c r="P200" s="11"/>
      <c r="Q200" s="11"/>
      <c r="R200" s="16"/>
    </row>
    <row r="201" spans="15:18" x14ac:dyDescent="0.15">
      <c r="O201" s="11">
        <v>195</v>
      </c>
      <c r="P201" s="11"/>
      <c r="Q201" s="11"/>
      <c r="R201" s="16"/>
    </row>
    <row r="202" spans="15:18" x14ac:dyDescent="0.15">
      <c r="O202" s="11">
        <v>196</v>
      </c>
      <c r="P202" s="11"/>
      <c r="Q202" s="11"/>
      <c r="R202" s="16"/>
    </row>
    <row r="203" spans="15:18" x14ac:dyDescent="0.15">
      <c r="O203" s="11">
        <v>197</v>
      </c>
      <c r="P203" s="11"/>
      <c r="Q203" s="11"/>
      <c r="R203" s="16"/>
    </row>
    <row r="204" spans="15:18" x14ac:dyDescent="0.15">
      <c r="O204" s="11">
        <v>198</v>
      </c>
      <c r="P204" s="11"/>
      <c r="Q204" s="11"/>
      <c r="R204" s="16"/>
    </row>
    <row r="205" spans="15:18" x14ac:dyDescent="0.15">
      <c r="O205" s="11">
        <v>199</v>
      </c>
      <c r="P205" s="11"/>
      <c r="Q205" s="11"/>
      <c r="R205" s="16"/>
    </row>
    <row r="206" spans="15:18" x14ac:dyDescent="0.15">
      <c r="O206" s="11">
        <v>200</v>
      </c>
      <c r="P206" s="11"/>
      <c r="Q206" s="11"/>
      <c r="R206" s="16"/>
    </row>
    <row r="207" spans="15:18" x14ac:dyDescent="0.15">
      <c r="O207" s="11">
        <v>201</v>
      </c>
      <c r="P207" s="11"/>
      <c r="Q207" s="11"/>
      <c r="R207" s="16"/>
    </row>
    <row r="208" spans="15:18" x14ac:dyDescent="0.15">
      <c r="O208" s="11">
        <v>202</v>
      </c>
      <c r="P208" s="11"/>
      <c r="Q208" s="11"/>
      <c r="R208" s="16"/>
    </row>
    <row r="209" spans="15:18" x14ac:dyDescent="0.15">
      <c r="O209" s="11">
        <v>203</v>
      </c>
      <c r="P209" s="11"/>
      <c r="Q209" s="11"/>
      <c r="R209" s="16"/>
    </row>
    <row r="210" spans="15:18" x14ac:dyDescent="0.15">
      <c r="O210" s="11">
        <v>204</v>
      </c>
      <c r="P210" s="11"/>
      <c r="Q210" s="11"/>
      <c r="R210" s="16"/>
    </row>
    <row r="211" spans="15:18" x14ac:dyDescent="0.15">
      <c r="O211" s="11">
        <v>205</v>
      </c>
      <c r="P211" s="11"/>
      <c r="Q211" s="11"/>
      <c r="R211" s="16"/>
    </row>
    <row r="212" spans="15:18" x14ac:dyDescent="0.15">
      <c r="O212" s="11">
        <v>206</v>
      </c>
      <c r="P212" s="11"/>
      <c r="Q212" s="11"/>
      <c r="R212" s="16"/>
    </row>
    <row r="213" spans="15:18" x14ac:dyDescent="0.15">
      <c r="O213" s="11">
        <v>207</v>
      </c>
      <c r="P213" s="11"/>
      <c r="Q213" s="11"/>
      <c r="R213" s="16"/>
    </row>
    <row r="214" spans="15:18" x14ac:dyDescent="0.15">
      <c r="O214" s="11">
        <v>208</v>
      </c>
      <c r="P214" s="11"/>
      <c r="Q214" s="11"/>
      <c r="R214" s="16"/>
    </row>
    <row r="215" spans="15:18" x14ac:dyDescent="0.15">
      <c r="O215" s="11">
        <v>209</v>
      </c>
      <c r="P215" s="11"/>
      <c r="Q215" s="11"/>
      <c r="R215" s="16"/>
    </row>
    <row r="216" spans="15:18" x14ac:dyDescent="0.15">
      <c r="O216" s="11">
        <v>210</v>
      </c>
      <c r="P216" s="11"/>
      <c r="Q216" s="11"/>
      <c r="R216" s="16"/>
    </row>
    <row r="217" spans="15:18" x14ac:dyDescent="0.15">
      <c r="O217" s="11">
        <v>211</v>
      </c>
      <c r="P217" s="11"/>
      <c r="Q217" s="11"/>
      <c r="R217" s="16"/>
    </row>
    <row r="218" spans="15:18" x14ac:dyDescent="0.15">
      <c r="O218" s="11">
        <v>212</v>
      </c>
      <c r="P218" s="11"/>
      <c r="Q218" s="11"/>
      <c r="R218" s="16"/>
    </row>
    <row r="219" spans="15:18" x14ac:dyDescent="0.15">
      <c r="O219" s="11">
        <v>213</v>
      </c>
      <c r="P219" s="11"/>
      <c r="Q219" s="11"/>
      <c r="R219" s="16"/>
    </row>
    <row r="220" spans="15:18" x14ac:dyDescent="0.15">
      <c r="O220" s="11">
        <v>214</v>
      </c>
      <c r="P220" s="11"/>
      <c r="Q220" s="11"/>
      <c r="R220" s="16"/>
    </row>
    <row r="221" spans="15:18" x14ac:dyDescent="0.15">
      <c r="O221" s="11">
        <v>215</v>
      </c>
      <c r="P221" s="11"/>
      <c r="Q221" s="11"/>
      <c r="R221" s="16"/>
    </row>
    <row r="222" spans="15:18" x14ac:dyDescent="0.15">
      <c r="O222" s="11">
        <v>216</v>
      </c>
      <c r="P222" s="11"/>
      <c r="Q222" s="11"/>
      <c r="R222" s="16"/>
    </row>
    <row r="223" spans="15:18" x14ac:dyDescent="0.15">
      <c r="O223" s="11">
        <v>217</v>
      </c>
      <c r="P223" s="11"/>
      <c r="Q223" s="11"/>
      <c r="R223" s="16"/>
    </row>
    <row r="224" spans="15:18" x14ac:dyDescent="0.15">
      <c r="O224" s="11">
        <v>218</v>
      </c>
      <c r="P224" s="11"/>
      <c r="Q224" s="11"/>
      <c r="R224" s="16"/>
    </row>
    <row r="225" spans="15:18" x14ac:dyDescent="0.15">
      <c r="O225" s="11">
        <v>219</v>
      </c>
      <c r="P225" s="11"/>
      <c r="Q225" s="11"/>
      <c r="R225" s="16"/>
    </row>
    <row r="226" spans="15:18" x14ac:dyDescent="0.15">
      <c r="O226" s="11">
        <v>220</v>
      </c>
      <c r="P226" s="11"/>
      <c r="Q226" s="11"/>
      <c r="R226" s="16"/>
    </row>
    <row r="227" spans="15:18" x14ac:dyDescent="0.15">
      <c r="O227" s="11">
        <v>221</v>
      </c>
      <c r="P227" s="11"/>
      <c r="Q227" s="11"/>
      <c r="R227" s="16"/>
    </row>
    <row r="228" spans="15:18" x14ac:dyDescent="0.15">
      <c r="O228" s="11">
        <v>222</v>
      </c>
      <c r="P228" s="11"/>
      <c r="Q228" s="11"/>
      <c r="R228" s="16"/>
    </row>
    <row r="229" spans="15:18" x14ac:dyDescent="0.15">
      <c r="O229" s="11">
        <v>223</v>
      </c>
      <c r="P229" s="11"/>
      <c r="Q229" s="11"/>
      <c r="R229" s="16"/>
    </row>
    <row r="230" spans="15:18" x14ac:dyDescent="0.15">
      <c r="O230" s="11">
        <v>224</v>
      </c>
      <c r="P230" s="11"/>
      <c r="Q230" s="11"/>
      <c r="R230" s="16"/>
    </row>
    <row r="231" spans="15:18" x14ac:dyDescent="0.15">
      <c r="O231" s="11">
        <v>225</v>
      </c>
      <c r="P231" s="11"/>
      <c r="Q231" s="11"/>
      <c r="R231" s="16"/>
    </row>
    <row r="232" spans="15:18" x14ac:dyDescent="0.15">
      <c r="O232" s="11">
        <v>226</v>
      </c>
      <c r="P232" s="11"/>
      <c r="Q232" s="11"/>
      <c r="R232" s="16"/>
    </row>
    <row r="233" spans="15:18" x14ac:dyDescent="0.15">
      <c r="O233" s="11">
        <v>227</v>
      </c>
      <c r="P233" s="11"/>
      <c r="Q233" s="11"/>
      <c r="R233" s="16"/>
    </row>
    <row r="234" spans="15:18" x14ac:dyDescent="0.15">
      <c r="O234" s="11">
        <v>228</v>
      </c>
      <c r="P234" s="11"/>
      <c r="Q234" s="11"/>
      <c r="R234" s="16"/>
    </row>
    <row r="235" spans="15:18" x14ac:dyDescent="0.15">
      <c r="O235" s="11">
        <v>229</v>
      </c>
      <c r="P235" s="11"/>
      <c r="Q235" s="11"/>
      <c r="R235" s="16"/>
    </row>
    <row r="236" spans="15:18" x14ac:dyDescent="0.15">
      <c r="O236" s="11">
        <v>230</v>
      </c>
      <c r="P236" s="11"/>
      <c r="Q236" s="11"/>
      <c r="R236" s="16"/>
    </row>
    <row r="237" spans="15:18" x14ac:dyDescent="0.15">
      <c r="O237" s="11">
        <v>231</v>
      </c>
      <c r="P237" s="11"/>
      <c r="Q237" s="26"/>
      <c r="R237" s="16"/>
    </row>
    <row r="238" spans="15:18" x14ac:dyDescent="0.15">
      <c r="O238" s="11">
        <v>232</v>
      </c>
      <c r="P238" s="11"/>
      <c r="Q238" s="26"/>
      <c r="R238" s="16"/>
    </row>
    <row r="239" spans="15:18" x14ac:dyDescent="0.15">
      <c r="O239" s="11">
        <v>233</v>
      </c>
      <c r="P239" s="11"/>
      <c r="Q239" s="26"/>
      <c r="R239" s="16"/>
    </row>
    <row r="240" spans="15:18" x14ac:dyDescent="0.15">
      <c r="O240" s="11">
        <v>234</v>
      </c>
      <c r="P240" s="11"/>
      <c r="Q240" s="26"/>
      <c r="R240" s="16"/>
    </row>
    <row r="241" spans="15:18" x14ac:dyDescent="0.15">
      <c r="O241" s="11">
        <v>235</v>
      </c>
      <c r="P241" s="11"/>
      <c r="Q241" s="26"/>
      <c r="R241" s="16"/>
    </row>
    <row r="242" spans="15:18" x14ac:dyDescent="0.15">
      <c r="O242" s="11">
        <v>236</v>
      </c>
      <c r="P242" s="11"/>
      <c r="Q242" s="26"/>
      <c r="R242" s="16"/>
    </row>
    <row r="243" spans="15:18" x14ac:dyDescent="0.15">
      <c r="O243" s="11">
        <v>237</v>
      </c>
      <c r="P243" s="11"/>
      <c r="Q243" s="26"/>
      <c r="R243" s="16"/>
    </row>
    <row r="244" spans="15:18" x14ac:dyDescent="0.15">
      <c r="O244" s="11">
        <v>238</v>
      </c>
      <c r="P244" s="11"/>
      <c r="Q244" s="26"/>
      <c r="R244" s="16"/>
    </row>
    <row r="245" spans="15:18" x14ac:dyDescent="0.15">
      <c r="O245" s="11">
        <v>239</v>
      </c>
      <c r="P245" s="11"/>
      <c r="Q245" s="26"/>
      <c r="R245" s="16"/>
    </row>
    <row r="246" spans="15:18" x14ac:dyDescent="0.15">
      <c r="O246" s="11">
        <v>240</v>
      </c>
      <c r="P246" s="11"/>
      <c r="Q246" s="26"/>
      <c r="R246" s="16"/>
    </row>
    <row r="247" spans="15:18" x14ac:dyDescent="0.15">
      <c r="O247" s="11">
        <v>241</v>
      </c>
      <c r="P247" s="11"/>
      <c r="Q247" s="26"/>
      <c r="R247" s="16"/>
    </row>
    <row r="248" spans="15:18" x14ac:dyDescent="0.15">
      <c r="O248" s="11">
        <v>242</v>
      </c>
      <c r="P248" s="11"/>
      <c r="Q248" s="26"/>
      <c r="R248" s="16"/>
    </row>
    <row r="249" spans="15:18" x14ac:dyDescent="0.15">
      <c r="O249" s="11">
        <v>243</v>
      </c>
      <c r="P249" s="11"/>
      <c r="Q249" s="26"/>
      <c r="R249" s="16"/>
    </row>
    <row r="250" spans="15:18" x14ac:dyDescent="0.15">
      <c r="O250" s="11">
        <v>244</v>
      </c>
      <c r="P250" s="11"/>
      <c r="Q250" s="26"/>
      <c r="R250" s="16"/>
    </row>
    <row r="251" spans="15:18" x14ac:dyDescent="0.15">
      <c r="O251" s="11">
        <v>245</v>
      </c>
      <c r="P251" s="11"/>
      <c r="Q251" s="26"/>
      <c r="R251" s="16"/>
    </row>
    <row r="252" spans="15:18" x14ac:dyDescent="0.15">
      <c r="O252" s="11">
        <v>246</v>
      </c>
      <c r="P252" s="11"/>
      <c r="Q252" s="26"/>
      <c r="R252" s="16"/>
    </row>
    <row r="253" spans="15:18" x14ac:dyDescent="0.15">
      <c r="O253" s="11">
        <v>247</v>
      </c>
      <c r="P253" s="11"/>
      <c r="Q253" s="26"/>
      <c r="R253" s="16"/>
    </row>
    <row r="254" spans="15:18" x14ac:dyDescent="0.15">
      <c r="O254" s="11">
        <v>248</v>
      </c>
      <c r="P254" s="11"/>
      <c r="Q254" s="26"/>
      <c r="R254" s="16"/>
    </row>
    <row r="255" spans="15:18" x14ac:dyDescent="0.15">
      <c r="O255" s="11">
        <v>249</v>
      </c>
      <c r="P255" s="11"/>
      <c r="Q255" s="26"/>
      <c r="R255" s="16"/>
    </row>
    <row r="256" spans="15:18" x14ac:dyDescent="0.15">
      <c r="O256" s="11">
        <v>250</v>
      </c>
      <c r="P256" s="11"/>
      <c r="Q256" s="26"/>
      <c r="R256" s="16"/>
    </row>
    <row r="257" spans="15:18" x14ac:dyDescent="0.15">
      <c r="O257" s="11">
        <v>251</v>
      </c>
      <c r="P257" s="11"/>
      <c r="Q257" s="26"/>
      <c r="R257" s="16"/>
    </row>
    <row r="258" spans="15:18" x14ac:dyDescent="0.15">
      <c r="O258" s="11">
        <v>252</v>
      </c>
      <c r="P258" s="11"/>
      <c r="Q258" s="26"/>
      <c r="R258" s="16"/>
    </row>
  </sheetData>
  <phoneticPr fontId="3"/>
  <dataValidations count="1">
    <dataValidation type="list" allowBlank="1" showInputMessage="1" showErrorMessage="1" sqref="P5:P258">
      <formula1>$D$5:$D$51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4"/>
  <sheetViews>
    <sheetView topLeftCell="A37" workbookViewId="0">
      <selection activeCell="P48" sqref="P48"/>
    </sheetView>
  </sheetViews>
  <sheetFormatPr defaultRowHeight="11.25" x14ac:dyDescent="0.15"/>
  <cols>
    <col min="1" max="1" width="8.875" style="73" customWidth="1"/>
    <col min="2" max="2" width="3.75" style="2" bestFit="1" customWidth="1"/>
    <col min="3" max="3" width="11.375" style="2" customWidth="1"/>
    <col min="4" max="4" width="13.625" style="2" customWidth="1"/>
    <col min="5" max="5" width="7.5" style="3" customWidth="1"/>
    <col min="6" max="6" width="9.375" style="3" customWidth="1"/>
    <col min="7" max="7" width="4.875" style="2" customWidth="1"/>
    <col min="8" max="8" width="7.5" style="3" customWidth="1"/>
    <col min="9" max="9" width="6.75" style="30" customWidth="1"/>
    <col min="10" max="10" width="6" style="3" customWidth="1"/>
    <col min="11" max="11" width="9" style="141"/>
    <col min="12" max="12" width="2.75" style="3" customWidth="1"/>
    <col min="13" max="13" width="7" style="131" customWidth="1"/>
    <col min="14" max="14" width="3" style="2" customWidth="1"/>
    <col min="15" max="15" width="11.5" style="2" customWidth="1"/>
    <col min="16" max="16" width="46.625" style="4" customWidth="1"/>
    <col min="17" max="17" width="7" style="5" customWidth="1"/>
    <col min="18" max="16384" width="9" style="2"/>
  </cols>
  <sheetData>
    <row r="1" spans="1:17" ht="21.75" customHeight="1" x14ac:dyDescent="0.15">
      <c r="A1" s="72"/>
      <c r="B1" s="1"/>
      <c r="D1" s="1"/>
    </row>
    <row r="2" spans="1:17" ht="9.75" customHeight="1" x14ac:dyDescent="0.15"/>
    <row r="3" spans="1:17" x14ac:dyDescent="0.15">
      <c r="B3" s="2" t="s">
        <v>0</v>
      </c>
      <c r="N3" s="2" t="s">
        <v>1</v>
      </c>
    </row>
    <row r="4" spans="1:17" x14ac:dyDescent="0.15">
      <c r="B4" s="6" t="s">
        <v>2</v>
      </c>
      <c r="C4" s="6" t="s">
        <v>3</v>
      </c>
      <c r="D4" s="6" t="s">
        <v>4</v>
      </c>
      <c r="E4" s="7" t="s">
        <v>5</v>
      </c>
      <c r="F4" s="7" t="s">
        <v>1610</v>
      </c>
      <c r="G4" s="6" t="s">
        <v>7</v>
      </c>
      <c r="H4" s="7" t="s">
        <v>8</v>
      </c>
      <c r="I4" s="31" t="s">
        <v>9</v>
      </c>
      <c r="J4" s="7" t="s">
        <v>10</v>
      </c>
      <c r="K4" s="142" t="s">
        <v>11</v>
      </c>
      <c r="L4" s="99"/>
      <c r="N4" s="6" t="s">
        <v>2</v>
      </c>
      <c r="O4" s="8" t="s">
        <v>3</v>
      </c>
      <c r="P4" s="9" t="s">
        <v>14</v>
      </c>
      <c r="Q4" s="10" t="s">
        <v>15</v>
      </c>
    </row>
    <row r="5" spans="1:17" ht="22.5" x14ac:dyDescent="0.15">
      <c r="A5" s="73" t="s">
        <v>1385</v>
      </c>
      <c r="B5" s="11">
        <v>1</v>
      </c>
      <c r="C5" s="12" t="s">
        <v>19</v>
      </c>
      <c r="D5" s="12"/>
      <c r="E5" s="13">
        <v>3000</v>
      </c>
      <c r="F5" s="14" t="s">
        <v>1611</v>
      </c>
      <c r="G5" s="12">
        <f t="shared" ref="G5:G36" si="0">COUNTIF(O:O,C5)</f>
        <v>8</v>
      </c>
      <c r="H5" s="15">
        <f t="shared" ref="H5:H55" si="1">E5*G5</f>
        <v>24000</v>
      </c>
      <c r="I5" s="32" t="s">
        <v>1571</v>
      </c>
      <c r="J5" s="15"/>
      <c r="K5" s="143">
        <v>973</v>
      </c>
      <c r="L5" s="47"/>
      <c r="N5" s="11">
        <v>1</v>
      </c>
      <c r="O5" s="11" t="s">
        <v>20</v>
      </c>
      <c r="P5" s="11" t="s">
        <v>1378</v>
      </c>
      <c r="Q5" s="16" t="s">
        <v>1379</v>
      </c>
    </row>
    <row r="6" spans="1:17" x14ac:dyDescent="0.15">
      <c r="B6" s="11">
        <v>2</v>
      </c>
      <c r="C6" s="12" t="s">
        <v>20</v>
      </c>
      <c r="D6" s="12"/>
      <c r="E6" s="13">
        <v>2000</v>
      </c>
      <c r="F6" s="14" t="s">
        <v>1611</v>
      </c>
      <c r="G6" s="12">
        <f t="shared" si="0"/>
        <v>15</v>
      </c>
      <c r="H6" s="15">
        <f t="shared" si="1"/>
        <v>30000</v>
      </c>
      <c r="I6" s="32" t="s">
        <v>1571</v>
      </c>
      <c r="J6" s="15"/>
      <c r="K6" s="143">
        <v>973</v>
      </c>
      <c r="L6" s="47"/>
      <c r="N6" s="11">
        <v>2</v>
      </c>
      <c r="O6" s="11" t="s">
        <v>1382</v>
      </c>
      <c r="P6" s="11" t="s">
        <v>1383</v>
      </c>
      <c r="Q6" s="16" t="s">
        <v>1384</v>
      </c>
    </row>
    <row r="7" spans="1:17" x14ac:dyDescent="0.15">
      <c r="B7" s="11">
        <v>3</v>
      </c>
      <c r="C7" s="12" t="s">
        <v>21</v>
      </c>
      <c r="D7" s="12"/>
      <c r="E7" s="13">
        <v>2000</v>
      </c>
      <c r="F7" s="14"/>
      <c r="G7" s="12">
        <f t="shared" si="0"/>
        <v>0</v>
      </c>
      <c r="H7" s="15">
        <f t="shared" si="1"/>
        <v>0</v>
      </c>
      <c r="I7" s="32" t="s">
        <v>1572</v>
      </c>
      <c r="J7" s="15"/>
      <c r="K7" s="143" t="s">
        <v>1630</v>
      </c>
      <c r="L7" s="47"/>
      <c r="N7" s="11">
        <v>3</v>
      </c>
      <c r="O7" s="11" t="s">
        <v>1386</v>
      </c>
      <c r="P7" s="11" t="s">
        <v>1387</v>
      </c>
      <c r="Q7" s="16"/>
    </row>
    <row r="8" spans="1:17" x14ac:dyDescent="0.15">
      <c r="B8" s="11">
        <v>4</v>
      </c>
      <c r="C8" s="12" t="s">
        <v>22</v>
      </c>
      <c r="D8" s="12"/>
      <c r="E8" s="13">
        <v>4000</v>
      </c>
      <c r="F8" s="14" t="s">
        <v>1614</v>
      </c>
      <c r="G8" s="12">
        <f t="shared" si="0"/>
        <v>5</v>
      </c>
      <c r="H8" s="15">
        <f t="shared" si="1"/>
        <v>20000</v>
      </c>
      <c r="I8" s="32" t="s">
        <v>1573</v>
      </c>
      <c r="J8" s="15"/>
      <c r="K8" s="143">
        <v>970</v>
      </c>
      <c r="L8" s="47"/>
      <c r="N8" s="11">
        <v>4</v>
      </c>
      <c r="O8" s="11" t="s">
        <v>20</v>
      </c>
      <c r="P8" s="11" t="s">
        <v>1390</v>
      </c>
      <c r="Q8" s="16"/>
    </row>
    <row r="9" spans="1:17" x14ac:dyDescent="0.15">
      <c r="B9" s="11">
        <v>5</v>
      </c>
      <c r="C9" s="12" t="s">
        <v>23</v>
      </c>
      <c r="D9" s="12"/>
      <c r="E9" s="13">
        <v>5000</v>
      </c>
      <c r="F9" s="14" t="s">
        <v>1612</v>
      </c>
      <c r="G9" s="12">
        <f t="shared" si="0"/>
        <v>4</v>
      </c>
      <c r="H9" s="15">
        <f t="shared" si="1"/>
        <v>20000</v>
      </c>
      <c r="I9" s="32" t="s">
        <v>1573</v>
      </c>
      <c r="J9" s="15"/>
      <c r="K9" s="143">
        <v>972</v>
      </c>
      <c r="L9" s="47"/>
      <c r="M9" s="131" t="s">
        <v>1409</v>
      </c>
      <c r="N9" s="11">
        <v>5</v>
      </c>
      <c r="O9" s="11" t="s">
        <v>1391</v>
      </c>
      <c r="P9" s="11" t="s">
        <v>1392</v>
      </c>
      <c r="Q9" s="16"/>
    </row>
    <row r="10" spans="1:17" x14ac:dyDescent="0.15">
      <c r="B10" s="11">
        <v>6</v>
      </c>
      <c r="C10" s="12" t="s">
        <v>24</v>
      </c>
      <c r="D10" s="12"/>
      <c r="E10" s="13">
        <v>3000</v>
      </c>
      <c r="F10" s="14" t="s">
        <v>1611</v>
      </c>
      <c r="G10" s="12">
        <f t="shared" si="0"/>
        <v>1</v>
      </c>
      <c r="H10" s="15">
        <f t="shared" si="1"/>
        <v>3000</v>
      </c>
      <c r="I10" s="32" t="s">
        <v>1573</v>
      </c>
      <c r="J10" s="15"/>
      <c r="K10" s="143">
        <v>973</v>
      </c>
      <c r="L10" s="47"/>
      <c r="N10" s="11">
        <v>6</v>
      </c>
      <c r="O10" s="11" t="s">
        <v>1214</v>
      </c>
      <c r="P10" s="11" t="s">
        <v>1393</v>
      </c>
      <c r="Q10" s="16"/>
    </row>
    <row r="11" spans="1:17" x14ac:dyDescent="0.15">
      <c r="A11" s="128"/>
      <c r="B11" s="104">
        <v>7</v>
      </c>
      <c r="C11" s="104" t="s">
        <v>25</v>
      </c>
      <c r="D11" s="104" t="s">
        <v>1631</v>
      </c>
      <c r="E11" s="105">
        <v>5000</v>
      </c>
      <c r="F11" s="106" t="s">
        <v>1613</v>
      </c>
      <c r="G11" s="104">
        <f t="shared" si="0"/>
        <v>2</v>
      </c>
      <c r="H11" s="105">
        <f t="shared" si="1"/>
        <v>10000</v>
      </c>
      <c r="I11" s="107" t="s">
        <v>1573</v>
      </c>
      <c r="J11" s="105"/>
      <c r="K11" s="145">
        <v>975</v>
      </c>
      <c r="L11" s="99"/>
      <c r="M11" s="132"/>
      <c r="N11" s="11">
        <v>7</v>
      </c>
      <c r="O11" s="11" t="s">
        <v>1394</v>
      </c>
      <c r="P11" s="11" t="s">
        <v>1395</v>
      </c>
      <c r="Q11" s="16" t="s">
        <v>1396</v>
      </c>
    </row>
    <row r="12" spans="1:17" x14ac:dyDescent="0.15">
      <c r="A12" s="128"/>
      <c r="B12" s="104">
        <v>8</v>
      </c>
      <c r="C12" s="104" t="s">
        <v>26</v>
      </c>
      <c r="D12" s="104"/>
      <c r="E12" s="105">
        <v>3500</v>
      </c>
      <c r="F12" s="106"/>
      <c r="G12" s="104">
        <f t="shared" si="0"/>
        <v>1</v>
      </c>
      <c r="H12" s="105">
        <f t="shared" si="1"/>
        <v>3500</v>
      </c>
      <c r="I12" s="107" t="s">
        <v>1573</v>
      </c>
      <c r="J12" s="105"/>
      <c r="K12" s="145">
        <v>990</v>
      </c>
      <c r="L12" s="99"/>
      <c r="M12" s="132"/>
      <c r="N12" s="11">
        <v>8</v>
      </c>
      <c r="O12" s="11" t="s">
        <v>1397</v>
      </c>
      <c r="P12" s="11" t="s">
        <v>1398</v>
      </c>
      <c r="Q12" s="16"/>
    </row>
    <row r="13" spans="1:17" x14ac:dyDescent="0.15">
      <c r="A13" s="128"/>
      <c r="B13" s="104">
        <v>9</v>
      </c>
      <c r="C13" s="104" t="s">
        <v>27</v>
      </c>
      <c r="D13" s="104"/>
      <c r="E13" s="105">
        <v>3000</v>
      </c>
      <c r="F13" s="106" t="s">
        <v>1613</v>
      </c>
      <c r="G13" s="104">
        <f t="shared" si="0"/>
        <v>4</v>
      </c>
      <c r="H13" s="105">
        <f t="shared" si="1"/>
        <v>12000</v>
      </c>
      <c r="I13" s="107" t="s">
        <v>1573</v>
      </c>
      <c r="J13" s="105"/>
      <c r="K13" s="145">
        <v>975</v>
      </c>
      <c r="L13" s="99"/>
      <c r="M13" s="132"/>
      <c r="N13" s="11">
        <v>9</v>
      </c>
      <c r="O13" s="11" t="s">
        <v>20</v>
      </c>
      <c r="P13" s="11" t="s">
        <v>1399</v>
      </c>
      <c r="Q13" s="16"/>
    </row>
    <row r="14" spans="1:17" x14ac:dyDescent="0.15">
      <c r="A14" s="128"/>
      <c r="B14" s="104">
        <v>10</v>
      </c>
      <c r="C14" s="104" t="s">
        <v>28</v>
      </c>
      <c r="D14" s="104"/>
      <c r="E14" s="105">
        <v>4000</v>
      </c>
      <c r="F14" s="106" t="s">
        <v>1611</v>
      </c>
      <c r="G14" s="104">
        <f t="shared" si="0"/>
        <v>2</v>
      </c>
      <c r="H14" s="105">
        <f t="shared" si="1"/>
        <v>8000</v>
      </c>
      <c r="I14" s="107" t="s">
        <v>1573</v>
      </c>
      <c r="J14" s="105"/>
      <c r="K14" s="145">
        <v>973</v>
      </c>
      <c r="L14" s="99"/>
      <c r="M14" s="132"/>
      <c r="N14" s="11">
        <v>10</v>
      </c>
      <c r="O14" s="11" t="s">
        <v>20</v>
      </c>
      <c r="P14" s="11" t="s">
        <v>1400</v>
      </c>
      <c r="Q14" s="16" t="s">
        <v>1401</v>
      </c>
    </row>
    <row r="15" spans="1:17" x14ac:dyDescent="0.15">
      <c r="A15" s="128"/>
      <c r="B15" s="104">
        <v>11</v>
      </c>
      <c r="C15" s="104" t="s">
        <v>29</v>
      </c>
      <c r="D15" s="104"/>
      <c r="E15" s="105">
        <v>4000</v>
      </c>
      <c r="F15" s="106" t="s">
        <v>1615</v>
      </c>
      <c r="G15" s="104">
        <f t="shared" si="0"/>
        <v>1</v>
      </c>
      <c r="H15" s="105">
        <f t="shared" si="1"/>
        <v>4000</v>
      </c>
      <c r="I15" s="107" t="s">
        <v>1573</v>
      </c>
      <c r="J15" s="105"/>
      <c r="K15" s="145">
        <v>970</v>
      </c>
      <c r="L15" s="99"/>
      <c r="M15" s="132"/>
      <c r="N15" s="11">
        <v>11</v>
      </c>
      <c r="O15" s="11" t="s">
        <v>1402</v>
      </c>
      <c r="P15" s="11" t="s">
        <v>1403</v>
      </c>
      <c r="Q15" s="16"/>
    </row>
    <row r="16" spans="1:17" x14ac:dyDescent="0.15">
      <c r="A16" s="128"/>
      <c r="B16" s="104">
        <v>12</v>
      </c>
      <c r="C16" s="104" t="s">
        <v>30</v>
      </c>
      <c r="D16" s="104"/>
      <c r="E16" s="105">
        <v>4000</v>
      </c>
      <c r="F16" s="106" t="s">
        <v>1616</v>
      </c>
      <c r="G16" s="104">
        <f t="shared" si="0"/>
        <v>1</v>
      </c>
      <c r="H16" s="105">
        <f t="shared" si="1"/>
        <v>4000</v>
      </c>
      <c r="I16" s="107" t="s">
        <v>1573</v>
      </c>
      <c r="J16" s="105"/>
      <c r="K16" s="145" t="s">
        <v>1629</v>
      </c>
      <c r="L16" s="99"/>
      <c r="M16" s="132"/>
      <c r="N16" s="11">
        <v>12</v>
      </c>
      <c r="O16" s="11" t="s">
        <v>1402</v>
      </c>
      <c r="P16" s="11" t="s">
        <v>1404</v>
      </c>
      <c r="Q16" s="16"/>
    </row>
    <row r="17" spans="1:17" x14ac:dyDescent="0.15">
      <c r="A17" s="128"/>
      <c r="B17" s="104">
        <v>13</v>
      </c>
      <c r="C17" s="104" t="s">
        <v>31</v>
      </c>
      <c r="D17" s="104"/>
      <c r="E17" s="105">
        <v>5000</v>
      </c>
      <c r="F17" s="106"/>
      <c r="G17" s="104">
        <f t="shared" si="0"/>
        <v>0</v>
      </c>
      <c r="H17" s="105">
        <f t="shared" si="1"/>
        <v>0</v>
      </c>
      <c r="I17" s="107" t="s">
        <v>1574</v>
      </c>
      <c r="J17" s="105"/>
      <c r="K17" s="145" t="s">
        <v>1630</v>
      </c>
      <c r="L17" s="99"/>
      <c r="M17" s="132"/>
      <c r="N17" s="11">
        <v>13</v>
      </c>
      <c r="O17" s="11" t="s">
        <v>1406</v>
      </c>
      <c r="P17" s="11" t="s">
        <v>1405</v>
      </c>
      <c r="Q17" s="16"/>
    </row>
    <row r="18" spans="1:17" x14ac:dyDescent="0.15">
      <c r="A18" s="128"/>
      <c r="B18" s="104">
        <v>14</v>
      </c>
      <c r="C18" s="104" t="s">
        <v>32</v>
      </c>
      <c r="D18" s="104"/>
      <c r="E18" s="105">
        <v>3000</v>
      </c>
      <c r="F18" s="106"/>
      <c r="G18" s="104">
        <f t="shared" si="0"/>
        <v>0</v>
      </c>
      <c r="H18" s="105">
        <f t="shared" si="1"/>
        <v>0</v>
      </c>
      <c r="I18" s="107" t="s">
        <v>1574</v>
      </c>
      <c r="J18" s="105"/>
      <c r="K18" s="145" t="s">
        <v>1630</v>
      </c>
      <c r="L18" s="99"/>
      <c r="M18" s="132"/>
      <c r="N18" s="11">
        <v>14</v>
      </c>
      <c r="O18" s="11" t="s">
        <v>1407</v>
      </c>
      <c r="P18" s="11" t="s">
        <v>1408</v>
      </c>
      <c r="Q18" s="16"/>
    </row>
    <row r="19" spans="1:17" s="129" customFormat="1" x14ac:dyDescent="0.15">
      <c r="A19" s="128"/>
      <c r="B19" s="104">
        <v>15</v>
      </c>
      <c r="C19" s="104" t="s">
        <v>35</v>
      </c>
      <c r="D19" s="104" t="s">
        <v>1632</v>
      </c>
      <c r="E19" s="105">
        <v>3500</v>
      </c>
      <c r="F19" s="106" t="s">
        <v>1613</v>
      </c>
      <c r="G19" s="104">
        <f t="shared" si="0"/>
        <v>1</v>
      </c>
      <c r="H19" s="105">
        <f t="shared" si="1"/>
        <v>3500</v>
      </c>
      <c r="I19" s="107" t="s">
        <v>1575</v>
      </c>
      <c r="J19" s="105"/>
      <c r="K19" s="145">
        <v>975</v>
      </c>
      <c r="L19" s="99"/>
      <c r="M19" s="132"/>
      <c r="N19" s="104">
        <v>15</v>
      </c>
      <c r="O19" s="104" t="s">
        <v>1410</v>
      </c>
      <c r="P19" s="104">
        <v>3</v>
      </c>
      <c r="Q19" s="130"/>
    </row>
    <row r="20" spans="1:17" x14ac:dyDescent="0.15">
      <c r="A20" s="128"/>
      <c r="B20" s="104">
        <v>16</v>
      </c>
      <c r="C20" s="104" t="s">
        <v>34</v>
      </c>
      <c r="D20" s="104"/>
      <c r="E20" s="105">
        <v>3000</v>
      </c>
      <c r="F20" s="106"/>
      <c r="G20" s="104">
        <f t="shared" si="0"/>
        <v>0</v>
      </c>
      <c r="H20" s="105">
        <f t="shared" si="1"/>
        <v>0</v>
      </c>
      <c r="I20" s="107" t="s">
        <v>1574</v>
      </c>
      <c r="J20" s="105"/>
      <c r="K20" s="145" t="s">
        <v>1629</v>
      </c>
      <c r="L20" s="99"/>
      <c r="M20" s="132"/>
      <c r="N20" s="11">
        <v>16</v>
      </c>
      <c r="O20" s="11" t="s">
        <v>1412</v>
      </c>
      <c r="P20" s="11" t="s">
        <v>1411</v>
      </c>
      <c r="Q20" s="16"/>
    </row>
    <row r="21" spans="1:17" ht="13.5" customHeight="1" x14ac:dyDescent="0.15">
      <c r="A21" s="128" t="s">
        <v>1490</v>
      </c>
      <c r="B21" s="104">
        <v>17</v>
      </c>
      <c r="C21" s="104" t="s">
        <v>36</v>
      </c>
      <c r="D21" s="104"/>
      <c r="E21" s="105">
        <v>3000</v>
      </c>
      <c r="F21" s="106"/>
      <c r="G21" s="104">
        <f t="shared" si="0"/>
        <v>0</v>
      </c>
      <c r="H21" s="106">
        <f t="shared" si="1"/>
        <v>0</v>
      </c>
      <c r="I21" s="107" t="s">
        <v>1574</v>
      </c>
      <c r="J21" s="106"/>
      <c r="K21" s="151" t="s">
        <v>1630</v>
      </c>
      <c r="L21" s="99"/>
      <c r="M21" s="132"/>
      <c r="N21" s="11">
        <v>17</v>
      </c>
      <c r="O21" s="11" t="s">
        <v>1413</v>
      </c>
      <c r="P21" s="11" t="s">
        <v>1414</v>
      </c>
      <c r="Q21" s="16"/>
    </row>
    <row r="22" spans="1:17" x14ac:dyDescent="0.15">
      <c r="A22" s="128"/>
      <c r="B22" s="104">
        <v>18</v>
      </c>
      <c r="C22" s="104" t="s">
        <v>43</v>
      </c>
      <c r="D22" s="104" t="s">
        <v>1627</v>
      </c>
      <c r="E22" s="105">
        <v>3000</v>
      </c>
      <c r="F22" s="106"/>
      <c r="G22" s="104">
        <f t="shared" si="0"/>
        <v>2</v>
      </c>
      <c r="H22" s="105">
        <f t="shared" si="1"/>
        <v>6000</v>
      </c>
      <c r="I22" s="107" t="s">
        <v>1575</v>
      </c>
      <c r="J22" s="105"/>
      <c r="K22" s="145">
        <v>990</v>
      </c>
      <c r="L22" s="99"/>
      <c r="M22" s="132"/>
      <c r="N22" s="11">
        <v>18</v>
      </c>
      <c r="O22" s="11" t="s">
        <v>20</v>
      </c>
      <c r="P22" s="11" t="s">
        <v>1415</v>
      </c>
      <c r="Q22" s="16"/>
    </row>
    <row r="23" spans="1:17" s="18" customFormat="1" x14ac:dyDescent="0.15">
      <c r="A23" s="128"/>
      <c r="B23" s="104">
        <v>19</v>
      </c>
      <c r="C23" s="104" t="s">
        <v>44</v>
      </c>
      <c r="D23" s="104" t="s">
        <v>1628</v>
      </c>
      <c r="E23" s="105">
        <v>3000</v>
      </c>
      <c r="F23" s="106"/>
      <c r="G23" s="104">
        <f t="shared" si="0"/>
        <v>1</v>
      </c>
      <c r="H23" s="105">
        <f t="shared" si="1"/>
        <v>3000</v>
      </c>
      <c r="I23" s="107" t="s">
        <v>1574</v>
      </c>
      <c r="J23" s="105"/>
      <c r="K23" s="145" t="s">
        <v>1629</v>
      </c>
      <c r="L23" s="152"/>
      <c r="M23" s="132"/>
      <c r="N23" s="11">
        <v>19</v>
      </c>
      <c r="O23" s="11" t="s">
        <v>19</v>
      </c>
      <c r="P23" s="11" t="s">
        <v>1416</v>
      </c>
      <c r="Q23" s="16"/>
    </row>
    <row r="24" spans="1:17" x14ac:dyDescent="0.15">
      <c r="A24" s="128"/>
      <c r="B24" s="104">
        <v>20</v>
      </c>
      <c r="C24" s="104" t="s">
        <v>33</v>
      </c>
      <c r="D24" s="104" t="s">
        <v>1628</v>
      </c>
      <c r="E24" s="105">
        <v>5000</v>
      </c>
      <c r="F24" s="106"/>
      <c r="G24" s="104">
        <f t="shared" si="0"/>
        <v>1</v>
      </c>
      <c r="H24" s="105">
        <f t="shared" si="1"/>
        <v>5000</v>
      </c>
      <c r="I24" s="107" t="s">
        <v>1574</v>
      </c>
      <c r="J24" s="105"/>
      <c r="K24" s="145" t="s">
        <v>1630</v>
      </c>
      <c r="L24" s="99"/>
      <c r="M24" s="132"/>
      <c r="N24" s="11">
        <v>20</v>
      </c>
      <c r="O24" s="11" t="s">
        <v>1448</v>
      </c>
      <c r="P24" s="11" t="s">
        <v>1449</v>
      </c>
      <c r="Q24" s="16"/>
    </row>
    <row r="25" spans="1:17" x14ac:dyDescent="0.15">
      <c r="A25" s="128"/>
      <c r="B25" s="104">
        <v>21</v>
      </c>
      <c r="C25" s="104" t="s">
        <v>45</v>
      </c>
      <c r="D25" s="104" t="s">
        <v>1628</v>
      </c>
      <c r="E25" s="105">
        <v>3000</v>
      </c>
      <c r="F25" s="106"/>
      <c r="G25" s="104">
        <f t="shared" si="0"/>
        <v>0</v>
      </c>
      <c r="H25" s="105">
        <f t="shared" si="1"/>
        <v>0</v>
      </c>
      <c r="I25" s="107" t="s">
        <v>1574</v>
      </c>
      <c r="J25" s="105"/>
      <c r="K25" s="145" t="s">
        <v>1630</v>
      </c>
      <c r="L25" s="99"/>
      <c r="M25" s="132"/>
      <c r="N25" s="11">
        <v>21</v>
      </c>
      <c r="O25" s="11" t="s">
        <v>1448</v>
      </c>
      <c r="P25" s="11" t="s">
        <v>1450</v>
      </c>
      <c r="Q25" s="16"/>
    </row>
    <row r="26" spans="1:17" x14ac:dyDescent="0.15">
      <c r="A26" s="128"/>
      <c r="B26" s="104">
        <v>22</v>
      </c>
      <c r="C26" s="104" t="s">
        <v>74</v>
      </c>
      <c r="D26" s="104" t="s">
        <v>86</v>
      </c>
      <c r="E26" s="105">
        <v>3000</v>
      </c>
      <c r="F26" s="106"/>
      <c r="G26" s="104">
        <f t="shared" si="0"/>
        <v>0</v>
      </c>
      <c r="H26" s="105">
        <f t="shared" si="1"/>
        <v>0</v>
      </c>
      <c r="I26" s="107" t="s">
        <v>1574</v>
      </c>
      <c r="J26" s="105"/>
      <c r="K26" s="145" t="s">
        <v>1630</v>
      </c>
      <c r="L26" s="99"/>
      <c r="M26" s="132"/>
      <c r="N26" s="11">
        <v>22</v>
      </c>
      <c r="O26" s="11" t="s">
        <v>1417</v>
      </c>
      <c r="P26" s="11" t="s">
        <v>1418</v>
      </c>
      <c r="Q26" s="16" t="s">
        <v>1419</v>
      </c>
    </row>
    <row r="27" spans="1:17" x14ac:dyDescent="0.15">
      <c r="B27" s="11">
        <v>23</v>
      </c>
      <c r="C27" s="12" t="s">
        <v>83</v>
      </c>
      <c r="D27" s="12" t="s">
        <v>85</v>
      </c>
      <c r="E27" s="13">
        <v>3000</v>
      </c>
      <c r="F27" s="14"/>
      <c r="G27" s="12">
        <f t="shared" si="0"/>
        <v>0</v>
      </c>
      <c r="H27" s="15">
        <f t="shared" si="1"/>
        <v>0</v>
      </c>
      <c r="I27" s="32" t="s">
        <v>1574</v>
      </c>
      <c r="J27" s="15"/>
      <c r="K27" s="143" t="s">
        <v>1630</v>
      </c>
      <c r="L27" s="47"/>
      <c r="N27" s="11">
        <v>23</v>
      </c>
      <c r="O27" s="11" t="s">
        <v>19</v>
      </c>
      <c r="P27" s="11" t="s">
        <v>1429</v>
      </c>
      <c r="Q27" s="16"/>
    </row>
    <row r="28" spans="1:17" x14ac:dyDescent="0.15">
      <c r="B28" s="11">
        <v>24</v>
      </c>
      <c r="C28" s="12" t="s">
        <v>185</v>
      </c>
      <c r="D28" s="12" t="s">
        <v>187</v>
      </c>
      <c r="E28" s="13">
        <v>3000</v>
      </c>
      <c r="F28" s="14" t="s">
        <v>1613</v>
      </c>
      <c r="G28" s="12">
        <f t="shared" si="0"/>
        <v>2</v>
      </c>
      <c r="H28" s="15">
        <f t="shared" si="1"/>
        <v>6000</v>
      </c>
      <c r="I28" s="32" t="s">
        <v>1573</v>
      </c>
      <c r="J28" s="15"/>
      <c r="K28" s="143">
        <v>975</v>
      </c>
      <c r="L28" s="47"/>
      <c r="N28" s="11">
        <v>24</v>
      </c>
      <c r="O28" s="11" t="s">
        <v>1430</v>
      </c>
      <c r="P28" s="11"/>
      <c r="Q28" s="16"/>
    </row>
    <row r="29" spans="1:17" x14ac:dyDescent="0.15">
      <c r="B29" s="11">
        <v>25</v>
      </c>
      <c r="C29" s="12" t="s">
        <v>554</v>
      </c>
      <c r="D29" s="12" t="s">
        <v>882</v>
      </c>
      <c r="E29" s="13">
        <v>3000</v>
      </c>
      <c r="F29" s="14"/>
      <c r="G29" s="12">
        <f t="shared" si="0"/>
        <v>0</v>
      </c>
      <c r="H29" s="13">
        <f t="shared" si="1"/>
        <v>0</v>
      </c>
      <c r="I29" s="32" t="s">
        <v>1574</v>
      </c>
      <c r="J29" s="15"/>
      <c r="K29" s="143" t="s">
        <v>1630</v>
      </c>
      <c r="L29" s="47"/>
      <c r="N29" s="11">
        <v>25</v>
      </c>
      <c r="O29" s="11" t="s">
        <v>20</v>
      </c>
      <c r="P29" s="11" t="s">
        <v>1431</v>
      </c>
      <c r="Q29" s="16"/>
    </row>
    <row r="30" spans="1:17" x14ac:dyDescent="0.15">
      <c r="B30" s="11">
        <v>26</v>
      </c>
      <c r="C30" s="12" t="s">
        <v>279</v>
      </c>
      <c r="D30" s="12" t="s">
        <v>703</v>
      </c>
      <c r="E30" s="13">
        <v>3000</v>
      </c>
      <c r="F30" s="14"/>
      <c r="G30" s="12">
        <f t="shared" si="0"/>
        <v>0</v>
      </c>
      <c r="H30" s="13">
        <f t="shared" si="1"/>
        <v>0</v>
      </c>
      <c r="I30" s="32" t="s">
        <v>1574</v>
      </c>
      <c r="J30" s="15"/>
      <c r="K30" s="143" t="s">
        <v>1630</v>
      </c>
      <c r="L30" s="47"/>
      <c r="N30" s="11">
        <v>26</v>
      </c>
      <c r="O30" s="11" t="s">
        <v>1432</v>
      </c>
      <c r="P30" s="11" t="s">
        <v>1433</v>
      </c>
      <c r="Q30" s="16"/>
    </row>
    <row r="31" spans="1:17" x14ac:dyDescent="0.15">
      <c r="B31" s="11">
        <v>27</v>
      </c>
      <c r="C31" s="12" t="s">
        <v>205</v>
      </c>
      <c r="D31" s="12"/>
      <c r="E31" s="13">
        <v>4000</v>
      </c>
      <c r="F31" s="14" t="s">
        <v>1613</v>
      </c>
      <c r="G31" s="12">
        <f t="shared" si="0"/>
        <v>2</v>
      </c>
      <c r="H31" s="15">
        <f t="shared" si="1"/>
        <v>8000</v>
      </c>
      <c r="I31" s="32" t="s">
        <v>1573</v>
      </c>
      <c r="J31" s="15"/>
      <c r="K31" s="143">
        <v>975</v>
      </c>
      <c r="L31" s="47"/>
      <c r="N31" s="11">
        <v>27</v>
      </c>
      <c r="O31" s="11" t="s">
        <v>1436</v>
      </c>
      <c r="P31" s="11" t="s">
        <v>1435</v>
      </c>
      <c r="Q31" s="16" t="s">
        <v>1437</v>
      </c>
    </row>
    <row r="32" spans="1:17" s="129" customFormat="1" x14ac:dyDescent="0.15">
      <c r="A32" s="128"/>
      <c r="B32" s="104">
        <v>28</v>
      </c>
      <c r="C32" s="104" t="s">
        <v>331</v>
      </c>
      <c r="D32" s="104" t="s">
        <v>499</v>
      </c>
      <c r="E32" s="105">
        <v>3000</v>
      </c>
      <c r="F32" s="106"/>
      <c r="G32" s="104">
        <f t="shared" si="0"/>
        <v>1</v>
      </c>
      <c r="H32" s="108">
        <f t="shared" si="1"/>
        <v>3000</v>
      </c>
      <c r="I32" s="107" t="s">
        <v>1573</v>
      </c>
      <c r="J32" s="105"/>
      <c r="K32" s="145">
        <v>1015</v>
      </c>
      <c r="L32" s="99"/>
      <c r="M32" s="132"/>
      <c r="N32" s="104">
        <v>28</v>
      </c>
      <c r="O32" s="104" t="s">
        <v>1214</v>
      </c>
      <c r="P32" s="104" t="s">
        <v>1451</v>
      </c>
      <c r="Q32" s="130"/>
    </row>
    <row r="33" spans="1:17" x14ac:dyDescent="0.15">
      <c r="A33" s="128"/>
      <c r="B33" s="104">
        <v>29</v>
      </c>
      <c r="C33" s="104" t="s">
        <v>788</v>
      </c>
      <c r="D33" s="104" t="s">
        <v>1623</v>
      </c>
      <c r="E33" s="105">
        <v>3000</v>
      </c>
      <c r="F33" s="106" t="s">
        <v>1615</v>
      </c>
      <c r="G33" s="104">
        <f t="shared" si="0"/>
        <v>2</v>
      </c>
      <c r="H33" s="108">
        <f t="shared" si="1"/>
        <v>6000</v>
      </c>
      <c r="I33" s="107" t="s">
        <v>1573</v>
      </c>
      <c r="J33" s="105"/>
      <c r="K33" s="145">
        <v>970</v>
      </c>
      <c r="L33" s="47"/>
      <c r="N33" s="11">
        <v>29</v>
      </c>
      <c r="O33" s="11" t="s">
        <v>20</v>
      </c>
      <c r="P33" s="11" t="s">
        <v>1446</v>
      </c>
      <c r="Q33" s="16" t="s">
        <v>1447</v>
      </c>
    </row>
    <row r="34" spans="1:17" s="129" customFormat="1" x14ac:dyDescent="0.15">
      <c r="A34" s="128"/>
      <c r="B34" s="104">
        <v>30</v>
      </c>
      <c r="C34" s="104" t="s">
        <v>323</v>
      </c>
      <c r="D34" s="104"/>
      <c r="E34" s="105">
        <v>3000</v>
      </c>
      <c r="F34" s="106"/>
      <c r="G34" s="104">
        <f t="shared" si="0"/>
        <v>1</v>
      </c>
      <c r="H34" s="108">
        <f t="shared" si="1"/>
        <v>3000</v>
      </c>
      <c r="I34" s="107" t="s">
        <v>1573</v>
      </c>
      <c r="J34" s="105"/>
      <c r="K34" s="145">
        <v>1003</v>
      </c>
      <c r="L34" s="99"/>
      <c r="M34" s="132"/>
      <c r="N34" s="104">
        <v>30</v>
      </c>
      <c r="O34" s="104" t="s">
        <v>1452</v>
      </c>
      <c r="P34" s="104" t="s">
        <v>1453</v>
      </c>
      <c r="Q34" s="130" t="s">
        <v>1454</v>
      </c>
    </row>
    <row r="35" spans="1:17" s="129" customFormat="1" x14ac:dyDescent="0.15">
      <c r="A35" s="128"/>
      <c r="B35" s="104">
        <v>31</v>
      </c>
      <c r="C35" s="104" t="s">
        <v>362</v>
      </c>
      <c r="D35" s="104"/>
      <c r="E35" s="105">
        <v>3000</v>
      </c>
      <c r="F35" s="106"/>
      <c r="G35" s="104">
        <f t="shared" si="0"/>
        <v>1</v>
      </c>
      <c r="H35" s="108">
        <f t="shared" si="1"/>
        <v>3000</v>
      </c>
      <c r="I35" s="107" t="s">
        <v>1573</v>
      </c>
      <c r="J35" s="105"/>
      <c r="K35" s="145">
        <v>991</v>
      </c>
      <c r="L35" s="99"/>
      <c r="M35" s="132"/>
      <c r="N35" s="104">
        <v>31</v>
      </c>
      <c r="O35" s="104" t="s">
        <v>1452</v>
      </c>
      <c r="P35" s="104" t="s">
        <v>1455</v>
      </c>
      <c r="Q35" s="130"/>
    </row>
    <row r="36" spans="1:17" x14ac:dyDescent="0.15">
      <c r="A36" s="128"/>
      <c r="B36" s="104">
        <v>32</v>
      </c>
      <c r="C36" s="104" t="s">
        <v>1457</v>
      </c>
      <c r="D36" s="104" t="s">
        <v>795</v>
      </c>
      <c r="E36" s="105">
        <v>3000</v>
      </c>
      <c r="F36" s="106" t="s">
        <v>1615</v>
      </c>
      <c r="G36" s="104">
        <f t="shared" si="0"/>
        <v>2</v>
      </c>
      <c r="H36" s="108">
        <f t="shared" si="1"/>
        <v>6000</v>
      </c>
      <c r="I36" s="107" t="s">
        <v>1573</v>
      </c>
      <c r="J36" s="105"/>
      <c r="K36" s="145">
        <v>971</v>
      </c>
      <c r="L36" s="47"/>
      <c r="N36" s="11">
        <v>32</v>
      </c>
      <c r="O36" s="11" t="s">
        <v>1456</v>
      </c>
      <c r="P36" s="11" t="s">
        <v>1458</v>
      </c>
      <c r="Q36" s="16"/>
    </row>
    <row r="37" spans="1:17" x14ac:dyDescent="0.15">
      <c r="A37" s="128"/>
      <c r="B37" s="104">
        <v>33</v>
      </c>
      <c r="C37" s="104" t="s">
        <v>575</v>
      </c>
      <c r="D37" s="104"/>
      <c r="E37" s="105">
        <v>4000</v>
      </c>
      <c r="F37" s="106"/>
      <c r="G37" s="104">
        <f t="shared" ref="G37:G55" si="2">COUNTIF(O:O,C37)</f>
        <v>3</v>
      </c>
      <c r="H37" s="108">
        <f t="shared" si="1"/>
        <v>12000</v>
      </c>
      <c r="I37" s="107" t="s">
        <v>1573</v>
      </c>
      <c r="J37" s="105"/>
      <c r="K37" s="145">
        <v>990</v>
      </c>
      <c r="L37" s="47"/>
      <c r="N37" s="11">
        <v>33</v>
      </c>
      <c r="O37" s="11" t="s">
        <v>1456</v>
      </c>
      <c r="P37" s="11" t="s">
        <v>1459</v>
      </c>
      <c r="Q37" s="16"/>
    </row>
    <row r="38" spans="1:17" x14ac:dyDescent="0.15">
      <c r="B38" s="11">
        <v>34</v>
      </c>
      <c r="C38" s="12" t="s">
        <v>611</v>
      </c>
      <c r="D38" s="12" t="s">
        <v>883</v>
      </c>
      <c r="E38" s="13">
        <v>3000</v>
      </c>
      <c r="F38" s="14"/>
      <c r="G38" s="12">
        <f t="shared" si="2"/>
        <v>0</v>
      </c>
      <c r="H38" s="37">
        <f t="shared" si="1"/>
        <v>0</v>
      </c>
      <c r="I38" s="32" t="s">
        <v>1574</v>
      </c>
      <c r="J38" s="15"/>
      <c r="K38" s="143" t="s">
        <v>1629</v>
      </c>
      <c r="L38" s="47"/>
      <c r="N38" s="11">
        <v>34</v>
      </c>
      <c r="O38" s="11" t="s">
        <v>23</v>
      </c>
      <c r="P38" s="11" t="s">
        <v>1460</v>
      </c>
      <c r="Q38" s="16"/>
    </row>
    <row r="39" spans="1:17" x14ac:dyDescent="0.15">
      <c r="A39" s="114"/>
      <c r="B39" s="109">
        <v>35</v>
      </c>
      <c r="C39" s="109" t="s">
        <v>946</v>
      </c>
      <c r="D39" s="109"/>
      <c r="E39" s="110">
        <v>4000</v>
      </c>
      <c r="F39" s="111"/>
      <c r="G39" s="109">
        <f t="shared" si="2"/>
        <v>1</v>
      </c>
      <c r="H39" s="112">
        <f t="shared" si="1"/>
        <v>4000</v>
      </c>
      <c r="I39" s="113" t="s">
        <v>1576</v>
      </c>
      <c r="J39" s="110"/>
      <c r="K39" s="144"/>
      <c r="L39" s="47"/>
      <c r="N39" s="11">
        <v>35</v>
      </c>
      <c r="O39" s="11" t="s">
        <v>19</v>
      </c>
      <c r="P39" s="11" t="s">
        <v>1461</v>
      </c>
      <c r="Q39" s="16"/>
    </row>
    <row r="40" spans="1:17" x14ac:dyDescent="0.15">
      <c r="B40" s="11">
        <v>36</v>
      </c>
      <c r="C40" s="12" t="s">
        <v>849</v>
      </c>
      <c r="D40" s="12"/>
      <c r="E40" s="13">
        <v>3000</v>
      </c>
      <c r="F40" s="14"/>
      <c r="G40" s="12">
        <f t="shared" si="2"/>
        <v>0</v>
      </c>
      <c r="H40" s="37">
        <f t="shared" si="1"/>
        <v>0</v>
      </c>
      <c r="I40" s="32" t="s">
        <v>1574</v>
      </c>
      <c r="J40" s="15"/>
      <c r="K40" s="143" t="s">
        <v>1629</v>
      </c>
      <c r="L40" s="47"/>
      <c r="N40" s="11">
        <v>36</v>
      </c>
      <c r="O40" s="11" t="s">
        <v>20</v>
      </c>
      <c r="P40" s="11" t="s">
        <v>1462</v>
      </c>
      <c r="Q40" s="16"/>
    </row>
    <row r="41" spans="1:17" x14ac:dyDescent="0.15">
      <c r="B41" s="11">
        <v>37</v>
      </c>
      <c r="C41" s="12" t="s">
        <v>853</v>
      </c>
      <c r="D41" s="12"/>
      <c r="E41" s="13">
        <v>3000</v>
      </c>
      <c r="F41" s="14"/>
      <c r="G41" s="12">
        <f t="shared" si="2"/>
        <v>0</v>
      </c>
      <c r="H41" s="37">
        <f t="shared" si="1"/>
        <v>0</v>
      </c>
      <c r="I41" s="32" t="s">
        <v>1574</v>
      </c>
      <c r="J41" s="15"/>
      <c r="K41" s="143" t="s">
        <v>1629</v>
      </c>
      <c r="L41" s="47"/>
      <c r="N41" s="11">
        <v>37</v>
      </c>
      <c r="O41" s="11" t="s">
        <v>1466</v>
      </c>
      <c r="P41" s="11" t="s">
        <v>1467</v>
      </c>
      <c r="Q41" s="16" t="s">
        <v>1468</v>
      </c>
    </row>
    <row r="42" spans="1:17" x14ac:dyDescent="0.15">
      <c r="B42" s="11">
        <v>38</v>
      </c>
      <c r="C42" s="12" t="s">
        <v>454</v>
      </c>
      <c r="D42" s="12"/>
      <c r="E42" s="13">
        <v>3000</v>
      </c>
      <c r="F42" s="14"/>
      <c r="G42" s="12">
        <f t="shared" si="2"/>
        <v>0</v>
      </c>
      <c r="H42" s="37">
        <f t="shared" si="1"/>
        <v>0</v>
      </c>
      <c r="I42" s="32" t="s">
        <v>1574</v>
      </c>
      <c r="J42" s="15"/>
      <c r="K42" s="143" t="s">
        <v>1629</v>
      </c>
      <c r="L42" s="47"/>
      <c r="N42" s="11">
        <v>38</v>
      </c>
      <c r="O42" s="11" t="s">
        <v>1469</v>
      </c>
      <c r="P42" s="11" t="s">
        <v>1470</v>
      </c>
      <c r="Q42" s="16"/>
    </row>
    <row r="43" spans="1:17" x14ac:dyDescent="0.15">
      <c r="B43" s="11">
        <v>39</v>
      </c>
      <c r="C43" s="12" t="s">
        <v>1194</v>
      </c>
      <c r="D43" s="12"/>
      <c r="E43" s="13">
        <v>0</v>
      </c>
      <c r="F43" s="14" t="s">
        <v>1617</v>
      </c>
      <c r="G43" s="12">
        <f t="shared" si="2"/>
        <v>1</v>
      </c>
      <c r="H43" s="37">
        <f t="shared" si="1"/>
        <v>0</v>
      </c>
      <c r="I43" s="32" t="s">
        <v>1574</v>
      </c>
      <c r="J43" s="15"/>
      <c r="K43" s="143" t="s">
        <v>1629</v>
      </c>
      <c r="L43" s="47"/>
      <c r="N43" s="11">
        <v>39</v>
      </c>
      <c r="O43" s="11" t="s">
        <v>20</v>
      </c>
      <c r="P43" s="11" t="s">
        <v>1471</v>
      </c>
      <c r="Q43" s="16"/>
    </row>
    <row r="44" spans="1:17" x14ac:dyDescent="0.15">
      <c r="B44" s="11">
        <v>40</v>
      </c>
      <c r="C44" s="12" t="s">
        <v>1380</v>
      </c>
      <c r="D44" s="12" t="s">
        <v>1618</v>
      </c>
      <c r="E44" s="13">
        <v>3000</v>
      </c>
      <c r="F44" s="14" t="s">
        <v>1615</v>
      </c>
      <c r="G44" s="12">
        <f t="shared" si="2"/>
        <v>2</v>
      </c>
      <c r="H44" s="37">
        <f t="shared" si="1"/>
        <v>6000</v>
      </c>
      <c r="I44" s="32" t="s">
        <v>1577</v>
      </c>
      <c r="J44" s="15"/>
      <c r="K44" s="143">
        <v>970</v>
      </c>
      <c r="L44" s="47"/>
      <c r="N44" s="11">
        <v>40</v>
      </c>
      <c r="O44" s="11" t="s">
        <v>1473</v>
      </c>
      <c r="P44" s="11" t="s">
        <v>1472</v>
      </c>
      <c r="Q44" s="16" t="s">
        <v>1474</v>
      </c>
    </row>
    <row r="45" spans="1:17" x14ac:dyDescent="0.15">
      <c r="A45" s="128"/>
      <c r="B45" s="104">
        <v>41</v>
      </c>
      <c r="C45" s="104" t="s">
        <v>1214</v>
      </c>
      <c r="D45" s="104" t="s">
        <v>1625</v>
      </c>
      <c r="E45" s="105">
        <v>3000</v>
      </c>
      <c r="F45" s="106" t="s">
        <v>1613</v>
      </c>
      <c r="G45" s="104">
        <f t="shared" si="2"/>
        <v>4</v>
      </c>
      <c r="H45" s="108">
        <f t="shared" si="1"/>
        <v>12000</v>
      </c>
      <c r="I45" s="107" t="s">
        <v>1577</v>
      </c>
      <c r="J45" s="105"/>
      <c r="K45" s="145">
        <v>968</v>
      </c>
      <c r="L45" s="47"/>
      <c r="N45" s="11">
        <v>41</v>
      </c>
      <c r="O45" s="11" t="s">
        <v>19</v>
      </c>
      <c r="P45" s="11" t="s">
        <v>1475</v>
      </c>
      <c r="Q45" s="16"/>
    </row>
    <row r="46" spans="1:17" x14ac:dyDescent="0.15">
      <c r="B46" s="11">
        <v>42</v>
      </c>
      <c r="C46" s="12" t="s">
        <v>1257</v>
      </c>
      <c r="D46" s="12" t="s">
        <v>1624</v>
      </c>
      <c r="E46" s="13">
        <v>3000</v>
      </c>
      <c r="F46" s="14" t="s">
        <v>1615</v>
      </c>
      <c r="G46" s="12">
        <f t="shared" si="2"/>
        <v>0</v>
      </c>
      <c r="H46" s="37">
        <f t="shared" si="1"/>
        <v>0</v>
      </c>
      <c r="I46" s="32" t="s">
        <v>1574</v>
      </c>
      <c r="J46" s="15"/>
      <c r="K46" s="143" t="s">
        <v>1630</v>
      </c>
      <c r="L46" s="47"/>
      <c r="N46" s="11">
        <v>42</v>
      </c>
      <c r="O46" s="11" t="s">
        <v>1380</v>
      </c>
      <c r="P46" s="11" t="s">
        <v>1476</v>
      </c>
      <c r="Q46" s="16"/>
    </row>
    <row r="47" spans="1:17" x14ac:dyDescent="0.15">
      <c r="B47" s="11">
        <v>43</v>
      </c>
      <c r="C47" s="12" t="s">
        <v>1311</v>
      </c>
      <c r="D47" s="12" t="s">
        <v>1619</v>
      </c>
      <c r="E47" s="13">
        <v>3000</v>
      </c>
      <c r="F47" s="14" t="s">
        <v>1611</v>
      </c>
      <c r="G47" s="12">
        <f t="shared" si="2"/>
        <v>1</v>
      </c>
      <c r="H47" s="37">
        <f t="shared" si="1"/>
        <v>3000</v>
      </c>
      <c r="I47" s="32" t="s">
        <v>1573</v>
      </c>
      <c r="J47" s="15"/>
      <c r="K47" s="143">
        <v>974</v>
      </c>
      <c r="L47" s="47"/>
      <c r="N47" s="11">
        <v>43</v>
      </c>
      <c r="O47" s="11" t="s">
        <v>28</v>
      </c>
      <c r="P47" s="11" t="s">
        <v>1477</v>
      </c>
      <c r="Q47" s="16"/>
    </row>
    <row r="48" spans="1:17" ht="33.75" x14ac:dyDescent="0.15">
      <c r="A48" s="128" t="s">
        <v>1434</v>
      </c>
      <c r="B48" s="104">
        <v>44</v>
      </c>
      <c r="C48" s="104" t="s">
        <v>1313</v>
      </c>
      <c r="D48" s="104" t="s">
        <v>1620</v>
      </c>
      <c r="E48" s="105">
        <v>10000</v>
      </c>
      <c r="F48" s="106" t="s">
        <v>1613</v>
      </c>
      <c r="G48" s="104">
        <f t="shared" si="2"/>
        <v>2</v>
      </c>
      <c r="H48" s="108">
        <f t="shared" si="1"/>
        <v>20000</v>
      </c>
      <c r="I48" s="107"/>
      <c r="J48" s="105"/>
      <c r="K48" s="145">
        <v>968</v>
      </c>
      <c r="L48" s="47"/>
      <c r="N48" s="11">
        <v>44</v>
      </c>
      <c r="O48" s="11" t="s">
        <v>1478</v>
      </c>
      <c r="P48" s="27" t="s">
        <v>1479</v>
      </c>
      <c r="Q48" s="16"/>
    </row>
    <row r="49" spans="1:17" x14ac:dyDescent="0.15">
      <c r="A49" s="114"/>
      <c r="B49" s="109">
        <v>45</v>
      </c>
      <c r="C49" s="109" t="s">
        <v>1448</v>
      </c>
      <c r="D49" s="109"/>
      <c r="E49" s="110">
        <v>3000</v>
      </c>
      <c r="F49" s="111"/>
      <c r="G49" s="109">
        <f t="shared" si="2"/>
        <v>6</v>
      </c>
      <c r="H49" s="112">
        <f t="shared" si="1"/>
        <v>18000</v>
      </c>
      <c r="I49" s="113"/>
      <c r="J49" s="110"/>
      <c r="K49" s="144"/>
      <c r="L49" s="47"/>
      <c r="N49" s="11">
        <v>45</v>
      </c>
      <c r="O49" s="11" t="s">
        <v>1481</v>
      </c>
      <c r="P49" s="11" t="s">
        <v>1480</v>
      </c>
      <c r="Q49" s="16" t="s">
        <v>1482</v>
      </c>
    </row>
    <row r="50" spans="1:17" s="129" customFormat="1" x14ac:dyDescent="0.15">
      <c r="A50" s="73" t="s">
        <v>1633</v>
      </c>
      <c r="B50" s="11">
        <v>46</v>
      </c>
      <c r="C50" s="12" t="s">
        <v>1391</v>
      </c>
      <c r="D50" s="12"/>
      <c r="E50" s="13">
        <v>3000</v>
      </c>
      <c r="F50" s="14" t="s">
        <v>1613</v>
      </c>
      <c r="G50" s="12">
        <f t="shared" si="2"/>
        <v>4</v>
      </c>
      <c r="H50" s="37">
        <f t="shared" si="1"/>
        <v>12000</v>
      </c>
      <c r="I50" s="32"/>
      <c r="J50" s="15"/>
      <c r="K50" s="143">
        <v>968</v>
      </c>
      <c r="L50" s="99"/>
      <c r="M50" s="132"/>
      <c r="N50" s="11">
        <v>46</v>
      </c>
      <c r="O50" s="11" t="s">
        <v>1214</v>
      </c>
      <c r="P50" s="11" t="s">
        <v>1483</v>
      </c>
      <c r="Q50" s="16"/>
    </row>
    <row r="51" spans="1:17" x14ac:dyDescent="0.15">
      <c r="B51" s="11">
        <v>47</v>
      </c>
      <c r="C51" s="12" t="s">
        <v>1381</v>
      </c>
      <c r="D51" s="12"/>
      <c r="E51" s="13">
        <v>3000</v>
      </c>
      <c r="F51" s="14"/>
      <c r="G51" s="12">
        <f t="shared" si="2"/>
        <v>0</v>
      </c>
      <c r="H51" s="37">
        <f t="shared" si="1"/>
        <v>0</v>
      </c>
      <c r="I51" s="32"/>
      <c r="J51" s="15"/>
      <c r="K51" s="143" t="s">
        <v>1629</v>
      </c>
      <c r="L51" s="47"/>
      <c r="N51" s="11">
        <v>47</v>
      </c>
      <c r="O51" s="104" t="s">
        <v>1485</v>
      </c>
      <c r="P51" s="104" t="s">
        <v>1484</v>
      </c>
      <c r="Q51" s="130"/>
    </row>
    <row r="52" spans="1:17" x14ac:dyDescent="0.15">
      <c r="B52" s="11">
        <v>48</v>
      </c>
      <c r="C52" s="12" t="s">
        <v>1469</v>
      </c>
      <c r="D52" s="12"/>
      <c r="E52" s="13">
        <v>3000</v>
      </c>
      <c r="F52" s="14" t="s">
        <v>1621</v>
      </c>
      <c r="G52" s="12">
        <f t="shared" si="2"/>
        <v>3</v>
      </c>
      <c r="H52" s="37">
        <f t="shared" si="1"/>
        <v>9000</v>
      </c>
      <c r="I52" s="32"/>
      <c r="J52" s="15"/>
      <c r="K52" s="143">
        <v>969</v>
      </c>
      <c r="L52" s="47"/>
      <c r="N52" s="11">
        <v>48</v>
      </c>
      <c r="O52" s="11" t="s">
        <v>1487</v>
      </c>
      <c r="P52" s="11" t="s">
        <v>1486</v>
      </c>
      <c r="Q52" s="16"/>
    </row>
    <row r="53" spans="1:17" x14ac:dyDescent="0.15">
      <c r="A53" s="128"/>
      <c r="B53" s="104">
        <v>49</v>
      </c>
      <c r="C53" s="104" t="s">
        <v>1515</v>
      </c>
      <c r="D53" s="104" t="s">
        <v>1626</v>
      </c>
      <c r="E53" s="105">
        <v>3000</v>
      </c>
      <c r="F53" s="106" t="s">
        <v>1613</v>
      </c>
      <c r="G53" s="104">
        <f t="shared" si="2"/>
        <v>2</v>
      </c>
      <c r="H53" s="108">
        <f t="shared" si="1"/>
        <v>6000</v>
      </c>
      <c r="I53" s="107"/>
      <c r="J53" s="105"/>
      <c r="K53" s="145">
        <v>975</v>
      </c>
      <c r="L53" s="47"/>
      <c r="N53" s="11"/>
      <c r="O53" s="11"/>
      <c r="P53" s="11"/>
      <c r="Q53" s="16"/>
    </row>
    <row r="54" spans="1:17" x14ac:dyDescent="0.15">
      <c r="B54" s="11">
        <v>50</v>
      </c>
      <c r="C54" s="12" t="s">
        <v>1527</v>
      </c>
      <c r="D54" s="12" t="s">
        <v>1622</v>
      </c>
      <c r="E54" s="13">
        <v>3000</v>
      </c>
      <c r="F54" s="14" t="s">
        <v>1615</v>
      </c>
      <c r="G54" s="12">
        <f t="shared" si="2"/>
        <v>1</v>
      </c>
      <c r="H54" s="37">
        <f t="shared" si="1"/>
        <v>3000</v>
      </c>
      <c r="I54" s="32"/>
      <c r="J54" s="15"/>
      <c r="K54" s="143">
        <v>970</v>
      </c>
      <c r="L54" s="47"/>
      <c r="N54" s="11"/>
      <c r="O54" s="11"/>
      <c r="P54" s="11"/>
      <c r="Q54" s="16"/>
    </row>
    <row r="55" spans="1:17" x14ac:dyDescent="0.15">
      <c r="B55" s="11">
        <v>51</v>
      </c>
      <c r="C55" s="12" t="s">
        <v>1299</v>
      </c>
      <c r="D55" s="12" t="s">
        <v>1303</v>
      </c>
      <c r="E55" s="13">
        <v>3000</v>
      </c>
      <c r="F55" s="14" t="s">
        <v>1611</v>
      </c>
      <c r="G55" s="12">
        <f t="shared" si="2"/>
        <v>4</v>
      </c>
      <c r="H55" s="15">
        <f t="shared" si="1"/>
        <v>12000</v>
      </c>
      <c r="I55" s="32"/>
      <c r="J55" s="15"/>
      <c r="K55" s="143">
        <v>973</v>
      </c>
      <c r="L55" s="47"/>
      <c r="N55" s="11"/>
      <c r="O55" s="11" t="s">
        <v>1481</v>
      </c>
      <c r="P55" s="11" t="s">
        <v>1488</v>
      </c>
      <c r="Q55" s="16"/>
    </row>
    <row r="56" spans="1:17" x14ac:dyDescent="0.15">
      <c r="B56" s="20"/>
      <c r="C56" s="21" t="s">
        <v>16</v>
      </c>
      <c r="D56" s="21"/>
      <c r="E56" s="22" t="s">
        <v>17</v>
      </c>
      <c r="F56" s="23">
        <f>SUM(F5:F55)</f>
        <v>0</v>
      </c>
      <c r="G56" s="23">
        <f>SUM(G5:G55)</f>
        <v>94</v>
      </c>
      <c r="H56" s="17">
        <f>SUM(H5:H55)</f>
        <v>308000</v>
      </c>
      <c r="I56" s="32"/>
      <c r="J56" s="17"/>
      <c r="K56" s="146"/>
      <c r="L56" s="47"/>
      <c r="N56" s="11">
        <v>49</v>
      </c>
      <c r="O56" s="11" t="s">
        <v>1489</v>
      </c>
      <c r="P56" s="11"/>
      <c r="Q56" s="16"/>
    </row>
    <row r="57" spans="1:17" x14ac:dyDescent="0.15">
      <c r="L57" s="25"/>
      <c r="N57" s="11">
        <v>50</v>
      </c>
      <c r="O57" s="11" t="s">
        <v>20</v>
      </c>
      <c r="P57" s="11" t="s">
        <v>1491</v>
      </c>
      <c r="Q57" s="16" t="s">
        <v>1492</v>
      </c>
    </row>
    <row r="58" spans="1:17" x14ac:dyDescent="0.15">
      <c r="C58" s="2" t="s">
        <v>514</v>
      </c>
      <c r="N58" s="11">
        <v>51</v>
      </c>
      <c r="O58" s="11" t="s">
        <v>1494</v>
      </c>
      <c r="P58" s="11" t="s">
        <v>1493</v>
      </c>
      <c r="Q58" s="16"/>
    </row>
    <row r="59" spans="1:17" x14ac:dyDescent="0.15">
      <c r="B59" s="11" t="s">
        <v>518</v>
      </c>
      <c r="C59" s="153" t="s">
        <v>517</v>
      </c>
      <c r="D59" s="154"/>
      <c r="E59" s="15"/>
      <c r="F59" s="15"/>
      <c r="G59" s="11" t="s">
        <v>520</v>
      </c>
      <c r="H59" s="15" t="s">
        <v>519</v>
      </c>
      <c r="I59" s="32" t="s">
        <v>516</v>
      </c>
      <c r="K59" s="143"/>
      <c r="L59" s="30"/>
      <c r="N59" s="11">
        <v>52</v>
      </c>
      <c r="O59" s="11" t="s">
        <v>1495</v>
      </c>
      <c r="P59" s="11" t="s">
        <v>1496</v>
      </c>
      <c r="Q59" s="16" t="s">
        <v>1498</v>
      </c>
    </row>
    <row r="60" spans="1:17" x14ac:dyDescent="0.15">
      <c r="B60" s="11">
        <v>1</v>
      </c>
      <c r="C60" s="11" t="s">
        <v>1659</v>
      </c>
      <c r="D60" s="11"/>
      <c r="E60" s="15">
        <v>160000</v>
      </c>
      <c r="F60" s="15"/>
      <c r="G60" s="11"/>
      <c r="H60" s="15">
        <f>E60*G60</f>
        <v>0</v>
      </c>
      <c r="I60" s="32"/>
      <c r="K60" s="143"/>
      <c r="L60" s="46"/>
      <c r="N60" s="11">
        <v>53</v>
      </c>
      <c r="O60" s="11" t="s">
        <v>23</v>
      </c>
      <c r="P60" s="11" t="s">
        <v>1497</v>
      </c>
      <c r="Q60" s="16"/>
    </row>
    <row r="61" spans="1:17" x14ac:dyDescent="0.15">
      <c r="B61" s="11"/>
      <c r="C61" s="11" t="s">
        <v>1660</v>
      </c>
      <c r="D61" s="11"/>
      <c r="E61" s="15"/>
      <c r="F61" s="15"/>
      <c r="G61" s="11"/>
      <c r="H61" s="15"/>
      <c r="I61" s="32"/>
      <c r="K61" s="147"/>
      <c r="L61" s="46"/>
      <c r="N61" s="11"/>
      <c r="O61" s="11"/>
      <c r="P61" s="11"/>
      <c r="Q61" s="16"/>
    </row>
    <row r="62" spans="1:17" x14ac:dyDescent="0.15">
      <c r="B62" s="40"/>
      <c r="C62" s="40"/>
      <c r="D62" s="40"/>
      <c r="E62" s="47"/>
      <c r="F62" s="47"/>
      <c r="G62" s="40"/>
      <c r="H62" s="47"/>
      <c r="I62" s="46"/>
      <c r="K62" s="147"/>
      <c r="L62" s="46"/>
      <c r="N62" s="11">
        <v>54</v>
      </c>
      <c r="O62" s="11" t="s">
        <v>1500</v>
      </c>
      <c r="P62" s="11" t="s">
        <v>1499</v>
      </c>
      <c r="Q62" s="16"/>
    </row>
    <row r="63" spans="1:17" x14ac:dyDescent="0.15">
      <c r="B63" s="2" t="s">
        <v>490</v>
      </c>
      <c r="L63" s="46"/>
      <c r="N63" s="11">
        <v>55</v>
      </c>
      <c r="O63" s="11" t="s">
        <v>22</v>
      </c>
      <c r="P63" s="11" t="s">
        <v>1501</v>
      </c>
      <c r="Q63" s="16"/>
    </row>
    <row r="64" spans="1:17" x14ac:dyDescent="0.15">
      <c r="B64" s="2" t="s">
        <v>489</v>
      </c>
      <c r="N64" s="11">
        <v>56</v>
      </c>
      <c r="O64" s="11" t="s">
        <v>1503</v>
      </c>
      <c r="P64" s="11" t="s">
        <v>1504</v>
      </c>
      <c r="Q64" s="16" t="s">
        <v>1508</v>
      </c>
    </row>
    <row r="65" spans="2:17" x14ac:dyDescent="0.15">
      <c r="B65" s="2" t="s">
        <v>491</v>
      </c>
      <c r="N65" s="11">
        <v>57</v>
      </c>
      <c r="O65" s="11" t="s">
        <v>20</v>
      </c>
      <c r="P65" s="11" t="s">
        <v>1505</v>
      </c>
      <c r="Q65" s="16"/>
    </row>
    <row r="66" spans="2:17" x14ac:dyDescent="0.15">
      <c r="B66" s="2" t="s">
        <v>492</v>
      </c>
      <c r="N66" s="11">
        <v>58</v>
      </c>
      <c r="O66" s="11" t="s">
        <v>1506</v>
      </c>
      <c r="P66" s="11" t="s">
        <v>1507</v>
      </c>
      <c r="Q66" s="16"/>
    </row>
    <row r="67" spans="2:17" x14ac:dyDescent="0.15">
      <c r="B67" s="2" t="s">
        <v>493</v>
      </c>
      <c r="N67" s="11">
        <v>59</v>
      </c>
      <c r="O67" s="11" t="s">
        <v>1448</v>
      </c>
      <c r="P67" s="11" t="s">
        <v>1509</v>
      </c>
      <c r="Q67" s="16"/>
    </row>
    <row r="68" spans="2:17" x14ac:dyDescent="0.15">
      <c r="N68" s="11">
        <v>60</v>
      </c>
      <c r="O68" s="11" t="s">
        <v>1448</v>
      </c>
      <c r="P68" s="11" t="s">
        <v>1510</v>
      </c>
      <c r="Q68" s="16"/>
    </row>
    <row r="69" spans="2:17" x14ac:dyDescent="0.15">
      <c r="N69" s="11">
        <v>57</v>
      </c>
      <c r="O69" s="11" t="s">
        <v>1469</v>
      </c>
      <c r="P69" s="11" t="s">
        <v>1511</v>
      </c>
      <c r="Q69" s="16"/>
    </row>
    <row r="70" spans="2:17" x14ac:dyDescent="0.15">
      <c r="N70" s="11">
        <v>58</v>
      </c>
      <c r="O70" s="11" t="s">
        <v>20</v>
      </c>
      <c r="P70" s="11" t="s">
        <v>1512</v>
      </c>
      <c r="Q70" s="16"/>
    </row>
    <row r="71" spans="2:17" x14ac:dyDescent="0.15">
      <c r="N71" s="11">
        <v>59</v>
      </c>
      <c r="O71" s="11" t="s">
        <v>1515</v>
      </c>
      <c r="P71" s="11" t="s">
        <v>1514</v>
      </c>
      <c r="Q71" s="16"/>
    </row>
    <row r="72" spans="2:17" x14ac:dyDescent="0.15">
      <c r="N72" s="11">
        <v>60</v>
      </c>
      <c r="O72" s="11" t="s">
        <v>1515</v>
      </c>
      <c r="P72" s="11" t="s">
        <v>1516</v>
      </c>
      <c r="Q72" s="16"/>
    </row>
    <row r="73" spans="2:17" x14ac:dyDescent="0.15">
      <c r="N73" s="11">
        <v>61</v>
      </c>
      <c r="O73" s="11" t="s">
        <v>1518</v>
      </c>
      <c r="P73" s="11" t="s">
        <v>1517</v>
      </c>
      <c r="Q73" s="16"/>
    </row>
    <row r="74" spans="2:17" x14ac:dyDescent="0.15">
      <c r="N74" s="11">
        <v>62</v>
      </c>
      <c r="O74" s="11" t="s">
        <v>19</v>
      </c>
      <c r="P74" s="11" t="s">
        <v>1520</v>
      </c>
      <c r="Q74" s="16" t="s">
        <v>1519</v>
      </c>
    </row>
    <row r="75" spans="2:17" x14ac:dyDescent="0.15">
      <c r="N75" s="11">
        <v>63</v>
      </c>
      <c r="O75" s="11" t="s">
        <v>1522</v>
      </c>
      <c r="P75" s="11" t="s">
        <v>1521</v>
      </c>
      <c r="Q75" s="16"/>
    </row>
    <row r="76" spans="2:17" x14ac:dyDescent="0.15">
      <c r="N76" s="11">
        <v>64</v>
      </c>
      <c r="O76" s="11" t="s">
        <v>20</v>
      </c>
      <c r="P76" s="11" t="s">
        <v>1523</v>
      </c>
      <c r="Q76" s="16"/>
    </row>
    <row r="77" spans="2:17" x14ac:dyDescent="0.15">
      <c r="N77" s="11">
        <v>65</v>
      </c>
      <c r="O77" s="11" t="s">
        <v>23</v>
      </c>
      <c r="P77" s="11" t="s">
        <v>1497</v>
      </c>
      <c r="Q77" s="16" t="s">
        <v>1525</v>
      </c>
    </row>
    <row r="78" spans="2:17" x14ac:dyDescent="0.15">
      <c r="N78" s="11">
        <v>66</v>
      </c>
      <c r="O78" s="11" t="s">
        <v>1527</v>
      </c>
      <c r="P78" s="11" t="s">
        <v>1526</v>
      </c>
      <c r="Q78" s="16"/>
    </row>
    <row r="79" spans="2:17" x14ac:dyDescent="0.15">
      <c r="N79" s="11">
        <v>67</v>
      </c>
      <c r="O79" s="11" t="s">
        <v>22</v>
      </c>
      <c r="P79" s="11" t="s">
        <v>1528</v>
      </c>
      <c r="Q79" s="16"/>
    </row>
    <row r="80" spans="2:17" x14ac:dyDescent="0.15">
      <c r="N80" s="11">
        <v>68</v>
      </c>
      <c r="O80" s="11" t="s">
        <v>20</v>
      </c>
      <c r="P80" s="11" t="s">
        <v>1529</v>
      </c>
      <c r="Q80" s="16"/>
    </row>
    <row r="81" spans="14:17" x14ac:dyDescent="0.15">
      <c r="N81" s="11">
        <v>69</v>
      </c>
      <c r="O81" s="11" t="s">
        <v>1531</v>
      </c>
      <c r="P81" s="11" t="s">
        <v>1530</v>
      </c>
      <c r="Q81" s="16" t="s">
        <v>1532</v>
      </c>
    </row>
    <row r="82" spans="14:17" x14ac:dyDescent="0.15">
      <c r="N82" s="11">
        <v>70</v>
      </c>
      <c r="O82" s="11" t="s">
        <v>1533</v>
      </c>
      <c r="P82" s="11" t="s">
        <v>1534</v>
      </c>
      <c r="Q82" s="16" t="s">
        <v>1535</v>
      </c>
    </row>
    <row r="83" spans="14:17" x14ac:dyDescent="0.15">
      <c r="N83" s="11">
        <v>71</v>
      </c>
      <c r="O83" s="11" t="s">
        <v>22</v>
      </c>
      <c r="P83" s="11" t="s">
        <v>1536</v>
      </c>
      <c r="Q83" s="16"/>
    </row>
    <row r="84" spans="14:17" x14ac:dyDescent="0.15">
      <c r="N84" s="11">
        <v>72</v>
      </c>
      <c r="O84" s="11" t="s">
        <v>1448</v>
      </c>
      <c r="P84" s="11" t="s">
        <v>1537</v>
      </c>
      <c r="Q84" s="16"/>
    </row>
    <row r="85" spans="14:17" x14ac:dyDescent="0.15">
      <c r="N85" s="11">
        <v>73</v>
      </c>
      <c r="O85" s="11" t="s">
        <v>1448</v>
      </c>
      <c r="P85" s="11" t="s">
        <v>1538</v>
      </c>
      <c r="Q85" s="16"/>
    </row>
    <row r="86" spans="14:17" x14ac:dyDescent="0.15">
      <c r="N86" s="11">
        <v>74</v>
      </c>
      <c r="O86" s="11" t="s">
        <v>1540</v>
      </c>
      <c r="P86" s="11" t="s">
        <v>1539</v>
      </c>
      <c r="Q86" s="16"/>
    </row>
    <row r="87" spans="14:17" x14ac:dyDescent="0.15">
      <c r="N87" s="11">
        <v>75</v>
      </c>
      <c r="O87" s="11" t="s">
        <v>1469</v>
      </c>
      <c r="P87" s="11" t="s">
        <v>1541</v>
      </c>
      <c r="Q87" s="16"/>
    </row>
    <row r="88" spans="14:17" x14ac:dyDescent="0.15">
      <c r="N88" s="11">
        <v>76</v>
      </c>
      <c r="O88" s="11" t="s">
        <v>1542</v>
      </c>
      <c r="P88" s="11" t="s">
        <v>1543</v>
      </c>
      <c r="Q88" s="16"/>
    </row>
    <row r="89" spans="14:17" x14ac:dyDescent="0.15">
      <c r="N89" s="11">
        <v>77</v>
      </c>
      <c r="O89" s="11" t="s">
        <v>1542</v>
      </c>
      <c r="P89" s="11" t="s">
        <v>1544</v>
      </c>
      <c r="Q89" s="16"/>
    </row>
    <row r="90" spans="14:17" x14ac:dyDescent="0.15">
      <c r="N90" s="11">
        <v>78</v>
      </c>
      <c r="O90" s="11" t="s">
        <v>1542</v>
      </c>
      <c r="P90" s="11" t="s">
        <v>1545</v>
      </c>
      <c r="Q90" s="16"/>
    </row>
    <row r="91" spans="14:17" x14ac:dyDescent="0.15">
      <c r="N91" s="11">
        <v>79</v>
      </c>
      <c r="O91" s="11" t="s">
        <v>1542</v>
      </c>
      <c r="P91" s="11" t="s">
        <v>1546</v>
      </c>
      <c r="Q91" s="16"/>
    </row>
    <row r="92" spans="14:17" x14ac:dyDescent="0.15">
      <c r="N92" s="11">
        <v>80</v>
      </c>
      <c r="O92" s="11" t="s">
        <v>1548</v>
      </c>
      <c r="P92" s="11" t="s">
        <v>1547</v>
      </c>
      <c r="Q92" s="16"/>
    </row>
    <row r="93" spans="14:17" x14ac:dyDescent="0.15">
      <c r="N93" s="11">
        <v>81</v>
      </c>
      <c r="O93" s="11" t="s">
        <v>1549</v>
      </c>
      <c r="P93" s="11" t="s">
        <v>1550</v>
      </c>
      <c r="Q93" s="16"/>
    </row>
    <row r="94" spans="14:17" x14ac:dyDescent="0.15">
      <c r="N94" s="11">
        <v>82</v>
      </c>
      <c r="O94" s="11" t="s">
        <v>1552</v>
      </c>
      <c r="P94" s="11" t="s">
        <v>1551</v>
      </c>
      <c r="Q94" s="16" t="s">
        <v>1553</v>
      </c>
    </row>
    <row r="95" spans="14:17" x14ac:dyDescent="0.15">
      <c r="N95" s="11">
        <v>83</v>
      </c>
      <c r="O95" s="11" t="s">
        <v>1555</v>
      </c>
      <c r="P95" s="11" t="s">
        <v>1554</v>
      </c>
      <c r="Q95" s="16"/>
    </row>
    <row r="96" spans="14:17" x14ac:dyDescent="0.15">
      <c r="N96" s="11">
        <v>84</v>
      </c>
      <c r="O96" s="11" t="s">
        <v>1299</v>
      </c>
      <c r="P96" s="11" t="s">
        <v>1556</v>
      </c>
      <c r="Q96" s="16"/>
    </row>
    <row r="97" spans="14:17" x14ac:dyDescent="0.15">
      <c r="N97" s="11">
        <v>85</v>
      </c>
      <c r="O97" s="11" t="s">
        <v>1299</v>
      </c>
      <c r="P97" s="11" t="s">
        <v>1557</v>
      </c>
      <c r="Q97" s="16"/>
    </row>
    <row r="98" spans="14:17" x14ac:dyDescent="0.15">
      <c r="N98" s="11">
        <v>86</v>
      </c>
      <c r="O98" s="11" t="s">
        <v>19</v>
      </c>
      <c r="P98" s="11" t="s">
        <v>1558</v>
      </c>
      <c r="Q98" s="16"/>
    </row>
    <row r="99" spans="14:17" x14ac:dyDescent="0.15">
      <c r="N99" s="11">
        <v>87</v>
      </c>
      <c r="O99" s="11" t="s">
        <v>20</v>
      </c>
      <c r="P99" s="11" t="s">
        <v>1559</v>
      </c>
      <c r="Q99" s="16"/>
    </row>
    <row r="100" spans="14:17" x14ac:dyDescent="0.15">
      <c r="N100" s="11">
        <v>88</v>
      </c>
      <c r="O100" s="11" t="s">
        <v>1561</v>
      </c>
      <c r="P100" s="11" t="s">
        <v>1560</v>
      </c>
      <c r="Q100" s="16"/>
    </row>
    <row r="101" spans="14:17" x14ac:dyDescent="0.15">
      <c r="N101" s="11">
        <v>89</v>
      </c>
      <c r="O101" s="11"/>
      <c r="P101" s="11">
        <v>1</v>
      </c>
      <c r="Q101" s="16"/>
    </row>
    <row r="102" spans="14:17" x14ac:dyDescent="0.15">
      <c r="N102" s="11">
        <v>90</v>
      </c>
      <c r="O102" s="11"/>
      <c r="P102" s="11">
        <v>2</v>
      </c>
      <c r="Q102" s="16"/>
    </row>
    <row r="103" spans="14:17" x14ac:dyDescent="0.15">
      <c r="N103" s="11">
        <v>91</v>
      </c>
      <c r="O103" s="11"/>
      <c r="P103" s="11">
        <v>3</v>
      </c>
      <c r="Q103" s="16"/>
    </row>
    <row r="104" spans="14:17" x14ac:dyDescent="0.15">
      <c r="N104" s="11">
        <v>92</v>
      </c>
      <c r="O104" s="11"/>
      <c r="P104" s="11">
        <v>4</v>
      </c>
      <c r="Q104" s="16"/>
    </row>
    <row r="105" spans="14:17" x14ac:dyDescent="0.15">
      <c r="N105" s="11">
        <v>93</v>
      </c>
      <c r="O105" s="11"/>
      <c r="P105" s="11">
        <v>5</v>
      </c>
      <c r="Q105" s="16"/>
    </row>
    <row r="106" spans="14:17" x14ac:dyDescent="0.15">
      <c r="N106" s="11">
        <v>94</v>
      </c>
      <c r="O106" s="11"/>
      <c r="P106" s="11">
        <v>6</v>
      </c>
      <c r="Q106" s="16"/>
    </row>
    <row r="107" spans="14:17" x14ac:dyDescent="0.15">
      <c r="N107" s="11">
        <v>95</v>
      </c>
      <c r="O107" s="11" t="s">
        <v>1569</v>
      </c>
      <c r="P107" s="11" t="s">
        <v>1568</v>
      </c>
      <c r="Q107" s="16" t="s">
        <v>1570</v>
      </c>
    </row>
    <row r="108" spans="14:17" x14ac:dyDescent="0.15">
      <c r="N108" s="11">
        <v>96</v>
      </c>
      <c r="O108" s="11"/>
      <c r="P108" s="11"/>
      <c r="Q108" s="16"/>
    </row>
    <row r="109" spans="14:17" x14ac:dyDescent="0.15">
      <c r="N109" s="11">
        <v>97</v>
      </c>
      <c r="O109" s="11"/>
      <c r="P109" s="11"/>
      <c r="Q109" s="16"/>
    </row>
    <row r="110" spans="14:17" x14ac:dyDescent="0.15">
      <c r="N110" s="11">
        <v>98</v>
      </c>
      <c r="O110" s="11"/>
      <c r="P110" s="11"/>
      <c r="Q110" s="16"/>
    </row>
    <row r="111" spans="14:17" x14ac:dyDescent="0.15">
      <c r="N111" s="11">
        <v>99</v>
      </c>
      <c r="O111" s="11"/>
      <c r="P111" s="11"/>
      <c r="Q111" s="16"/>
    </row>
    <row r="112" spans="14:17" x14ac:dyDescent="0.15">
      <c r="N112" s="11">
        <v>100</v>
      </c>
      <c r="O112" s="11"/>
      <c r="P112" s="11"/>
      <c r="Q112" s="16"/>
    </row>
    <row r="113" spans="14:17" x14ac:dyDescent="0.15">
      <c r="N113" s="11">
        <v>101</v>
      </c>
      <c r="O113" s="11"/>
      <c r="P113" s="11"/>
      <c r="Q113" s="16"/>
    </row>
    <row r="114" spans="14:17" x14ac:dyDescent="0.15">
      <c r="N114" s="11">
        <v>102</v>
      </c>
      <c r="O114" s="11"/>
      <c r="P114" s="11"/>
      <c r="Q114" s="16"/>
    </row>
    <row r="115" spans="14:17" x14ac:dyDescent="0.15">
      <c r="N115" s="11">
        <v>103</v>
      </c>
      <c r="O115" s="11"/>
      <c r="P115" s="11"/>
      <c r="Q115" s="16"/>
    </row>
    <row r="116" spans="14:17" x14ac:dyDescent="0.15">
      <c r="N116" s="11">
        <v>104</v>
      </c>
      <c r="O116" s="11"/>
      <c r="P116" s="11"/>
      <c r="Q116" s="16"/>
    </row>
    <row r="117" spans="14:17" x14ac:dyDescent="0.15">
      <c r="N117" s="11">
        <v>105</v>
      </c>
      <c r="O117" s="11"/>
      <c r="P117" s="11"/>
      <c r="Q117" s="16"/>
    </row>
    <row r="118" spans="14:17" x14ac:dyDescent="0.15">
      <c r="N118" s="11">
        <v>106</v>
      </c>
      <c r="O118" s="11"/>
      <c r="P118" s="11"/>
      <c r="Q118" s="16"/>
    </row>
    <row r="119" spans="14:17" x14ac:dyDescent="0.15">
      <c r="N119" s="11">
        <v>107</v>
      </c>
      <c r="O119" s="11"/>
      <c r="P119" s="11"/>
      <c r="Q119" s="16"/>
    </row>
    <row r="120" spans="14:17" x14ac:dyDescent="0.15">
      <c r="N120" s="11">
        <v>108</v>
      </c>
      <c r="O120" s="11"/>
      <c r="P120" s="11"/>
      <c r="Q120" s="16"/>
    </row>
    <row r="121" spans="14:17" x14ac:dyDescent="0.15">
      <c r="N121" s="11">
        <v>109</v>
      </c>
      <c r="O121" s="11"/>
      <c r="P121" s="11"/>
      <c r="Q121" s="16"/>
    </row>
    <row r="122" spans="14:17" x14ac:dyDescent="0.15">
      <c r="N122" s="11">
        <v>110</v>
      </c>
      <c r="O122" s="11"/>
      <c r="P122" s="11"/>
      <c r="Q122" s="16"/>
    </row>
    <row r="123" spans="14:17" x14ac:dyDescent="0.15">
      <c r="N123" s="11">
        <v>111</v>
      </c>
      <c r="O123" s="11"/>
      <c r="P123" s="11"/>
      <c r="Q123" s="16"/>
    </row>
    <row r="124" spans="14:17" x14ac:dyDescent="0.15">
      <c r="N124" s="11">
        <v>112</v>
      </c>
      <c r="O124" s="11"/>
      <c r="P124" s="11"/>
      <c r="Q124" s="16"/>
    </row>
    <row r="125" spans="14:17" x14ac:dyDescent="0.15">
      <c r="N125" s="11">
        <v>113</v>
      </c>
      <c r="O125" s="11"/>
      <c r="P125" s="11"/>
      <c r="Q125" s="16"/>
    </row>
    <row r="126" spans="14:17" x14ac:dyDescent="0.15">
      <c r="N126" s="11">
        <v>114</v>
      </c>
      <c r="O126" s="11"/>
      <c r="P126" s="11"/>
      <c r="Q126" s="16"/>
    </row>
    <row r="127" spans="14:17" x14ac:dyDescent="0.15">
      <c r="N127" s="11">
        <v>115</v>
      </c>
      <c r="O127" s="11"/>
      <c r="P127" s="11"/>
      <c r="Q127" s="16"/>
    </row>
    <row r="128" spans="14:17" x14ac:dyDescent="0.15">
      <c r="N128" s="11">
        <v>116</v>
      </c>
      <c r="O128" s="11"/>
      <c r="P128" s="11"/>
      <c r="Q128" s="16"/>
    </row>
    <row r="129" spans="14:17" x14ac:dyDescent="0.15">
      <c r="N129" s="11">
        <v>117</v>
      </c>
      <c r="O129" s="11"/>
      <c r="P129" s="11"/>
      <c r="Q129" s="16"/>
    </row>
    <row r="130" spans="14:17" x14ac:dyDescent="0.15">
      <c r="N130" s="11">
        <v>118</v>
      </c>
      <c r="O130" s="11"/>
      <c r="P130" s="11"/>
      <c r="Q130" s="16"/>
    </row>
    <row r="131" spans="14:17" x14ac:dyDescent="0.15">
      <c r="N131" s="11">
        <v>119</v>
      </c>
      <c r="O131" s="11"/>
      <c r="P131" s="11"/>
      <c r="Q131" s="16"/>
    </row>
    <row r="132" spans="14:17" x14ac:dyDescent="0.15">
      <c r="N132" s="11">
        <v>120</v>
      </c>
      <c r="O132" s="11"/>
      <c r="P132" s="11"/>
      <c r="Q132" s="16"/>
    </row>
    <row r="133" spans="14:17" x14ac:dyDescent="0.15">
      <c r="N133" s="11">
        <v>121</v>
      </c>
      <c r="O133" s="11"/>
      <c r="P133" s="11"/>
      <c r="Q133" s="16"/>
    </row>
    <row r="134" spans="14:17" x14ac:dyDescent="0.15">
      <c r="N134" s="11">
        <v>122</v>
      </c>
      <c r="O134" s="11"/>
      <c r="P134" s="11"/>
      <c r="Q134" s="16"/>
    </row>
    <row r="135" spans="14:17" x14ac:dyDescent="0.15">
      <c r="N135" s="11">
        <v>123</v>
      </c>
      <c r="O135" s="11"/>
      <c r="P135" s="11"/>
      <c r="Q135" s="16"/>
    </row>
    <row r="136" spans="14:17" x14ac:dyDescent="0.15">
      <c r="N136" s="11">
        <v>124</v>
      </c>
      <c r="O136" s="11"/>
      <c r="P136" s="11"/>
      <c r="Q136" s="16"/>
    </row>
    <row r="137" spans="14:17" x14ac:dyDescent="0.15">
      <c r="N137" s="11">
        <v>125</v>
      </c>
      <c r="O137" s="11"/>
      <c r="P137" s="11"/>
      <c r="Q137" s="16"/>
    </row>
    <row r="138" spans="14:17" x14ac:dyDescent="0.15">
      <c r="N138" s="11">
        <v>126</v>
      </c>
      <c r="O138" s="11"/>
      <c r="P138" s="11"/>
      <c r="Q138" s="16"/>
    </row>
    <row r="139" spans="14:17" x14ac:dyDescent="0.15">
      <c r="N139" s="11">
        <v>127</v>
      </c>
      <c r="O139" s="11"/>
      <c r="P139" s="11"/>
      <c r="Q139" s="16"/>
    </row>
    <row r="140" spans="14:17" x14ac:dyDescent="0.15">
      <c r="N140" s="11">
        <v>128</v>
      </c>
      <c r="O140" s="11"/>
      <c r="P140" s="11"/>
      <c r="Q140" s="16"/>
    </row>
    <row r="141" spans="14:17" x14ac:dyDescent="0.15">
      <c r="N141" s="11">
        <v>129</v>
      </c>
      <c r="O141" s="11"/>
      <c r="P141" s="11"/>
      <c r="Q141" s="16"/>
    </row>
    <row r="142" spans="14:17" x14ac:dyDescent="0.15">
      <c r="N142" s="11">
        <v>130</v>
      </c>
      <c r="O142" s="11"/>
      <c r="P142" s="11"/>
      <c r="Q142" s="16"/>
    </row>
    <row r="143" spans="14:17" x14ac:dyDescent="0.15">
      <c r="N143" s="11">
        <v>131</v>
      </c>
      <c r="O143" s="11"/>
      <c r="P143" s="11"/>
      <c r="Q143" s="16"/>
    </row>
    <row r="144" spans="14:17" x14ac:dyDescent="0.15">
      <c r="N144" s="11">
        <v>132</v>
      </c>
      <c r="O144" s="11"/>
      <c r="P144" s="11"/>
      <c r="Q144" s="16"/>
    </row>
    <row r="145" spans="14:17" x14ac:dyDescent="0.15">
      <c r="N145" s="11">
        <v>133</v>
      </c>
      <c r="O145" s="11"/>
      <c r="P145" s="11"/>
      <c r="Q145" s="16"/>
    </row>
    <row r="146" spans="14:17" x14ac:dyDescent="0.15">
      <c r="N146" s="11">
        <v>134</v>
      </c>
      <c r="O146" s="11"/>
      <c r="P146" s="11"/>
      <c r="Q146" s="16"/>
    </row>
    <row r="147" spans="14:17" x14ac:dyDescent="0.15">
      <c r="N147" s="11">
        <v>135</v>
      </c>
      <c r="O147" s="11"/>
      <c r="P147" s="11"/>
      <c r="Q147" s="16"/>
    </row>
    <row r="148" spans="14:17" x14ac:dyDescent="0.15">
      <c r="N148" s="11">
        <v>136</v>
      </c>
      <c r="O148" s="11"/>
      <c r="P148" s="11"/>
      <c r="Q148" s="16"/>
    </row>
    <row r="149" spans="14:17" x14ac:dyDescent="0.15">
      <c r="N149" s="11">
        <v>137</v>
      </c>
      <c r="O149" s="11"/>
      <c r="P149" s="11"/>
      <c r="Q149" s="16"/>
    </row>
    <row r="150" spans="14:17" x14ac:dyDescent="0.15">
      <c r="N150" s="11">
        <v>138</v>
      </c>
      <c r="O150" s="11"/>
      <c r="P150" s="11"/>
      <c r="Q150" s="16"/>
    </row>
    <row r="151" spans="14:17" x14ac:dyDescent="0.15">
      <c r="N151" s="11">
        <v>139</v>
      </c>
      <c r="O151" s="11"/>
      <c r="P151" s="11"/>
      <c r="Q151" s="16"/>
    </row>
    <row r="152" spans="14:17" x14ac:dyDescent="0.15">
      <c r="N152" s="11">
        <v>140</v>
      </c>
      <c r="O152" s="11"/>
      <c r="P152" s="11"/>
      <c r="Q152" s="16"/>
    </row>
    <row r="153" spans="14:17" x14ac:dyDescent="0.15">
      <c r="N153" s="11">
        <v>141</v>
      </c>
      <c r="O153" s="11"/>
      <c r="P153" s="11"/>
      <c r="Q153" s="16"/>
    </row>
    <row r="154" spans="14:17" x14ac:dyDescent="0.15">
      <c r="N154" s="11">
        <v>142</v>
      </c>
      <c r="O154" s="11"/>
      <c r="P154" s="11"/>
      <c r="Q154" s="16"/>
    </row>
    <row r="155" spans="14:17" x14ac:dyDescent="0.15">
      <c r="N155" s="11">
        <v>143</v>
      </c>
      <c r="O155" s="11"/>
      <c r="P155" s="11"/>
      <c r="Q155" s="16"/>
    </row>
    <row r="156" spans="14:17" x14ac:dyDescent="0.15">
      <c r="N156" s="11">
        <v>144</v>
      </c>
      <c r="O156" s="11"/>
      <c r="P156" s="11"/>
      <c r="Q156" s="16"/>
    </row>
    <row r="157" spans="14:17" x14ac:dyDescent="0.15">
      <c r="N157" s="11">
        <v>145</v>
      </c>
      <c r="O157" s="11"/>
      <c r="P157" s="11"/>
      <c r="Q157" s="16"/>
    </row>
    <row r="158" spans="14:17" x14ac:dyDescent="0.15">
      <c r="N158" s="11">
        <v>146</v>
      </c>
      <c r="O158" s="11"/>
      <c r="P158" s="11"/>
      <c r="Q158" s="16"/>
    </row>
    <row r="159" spans="14:17" x14ac:dyDescent="0.15">
      <c r="N159" s="11">
        <v>147</v>
      </c>
      <c r="O159" s="11"/>
      <c r="P159" s="11"/>
      <c r="Q159" s="16"/>
    </row>
    <row r="160" spans="14:17" x14ac:dyDescent="0.15">
      <c r="N160" s="11">
        <v>148</v>
      </c>
      <c r="O160" s="11"/>
      <c r="P160" s="11"/>
      <c r="Q160" s="16"/>
    </row>
    <row r="161" spans="14:17" x14ac:dyDescent="0.15">
      <c r="N161" s="11">
        <v>149</v>
      </c>
      <c r="O161" s="11"/>
      <c r="P161" s="11"/>
      <c r="Q161" s="16"/>
    </row>
    <row r="162" spans="14:17" x14ac:dyDescent="0.15">
      <c r="N162" s="11">
        <v>150</v>
      </c>
      <c r="O162" s="11"/>
      <c r="P162" s="11"/>
      <c r="Q162" s="16"/>
    </row>
    <row r="163" spans="14:17" x14ac:dyDescent="0.15">
      <c r="N163" s="11">
        <v>151</v>
      </c>
      <c r="O163" s="11"/>
      <c r="P163" s="11"/>
      <c r="Q163" s="16"/>
    </row>
    <row r="164" spans="14:17" x14ac:dyDescent="0.15">
      <c r="N164" s="11">
        <v>152</v>
      </c>
      <c r="O164" s="11"/>
      <c r="P164" s="11"/>
      <c r="Q164" s="16"/>
    </row>
    <row r="165" spans="14:17" x14ac:dyDescent="0.15">
      <c r="N165" s="11">
        <v>153</v>
      </c>
      <c r="O165" s="11"/>
      <c r="P165" s="11"/>
      <c r="Q165" s="16"/>
    </row>
    <row r="166" spans="14:17" x14ac:dyDescent="0.15">
      <c r="N166" s="11">
        <v>154</v>
      </c>
      <c r="O166" s="11"/>
      <c r="P166" s="11"/>
      <c r="Q166" s="16"/>
    </row>
    <row r="167" spans="14:17" x14ac:dyDescent="0.15">
      <c r="N167" s="11">
        <v>155</v>
      </c>
      <c r="O167" s="11"/>
      <c r="P167" s="11"/>
      <c r="Q167" s="16"/>
    </row>
    <row r="168" spans="14:17" x14ac:dyDescent="0.15">
      <c r="N168" s="11">
        <v>156</v>
      </c>
      <c r="O168" s="11"/>
      <c r="P168" s="11"/>
      <c r="Q168" s="16"/>
    </row>
    <row r="169" spans="14:17" x14ac:dyDescent="0.15">
      <c r="N169" s="11">
        <v>157</v>
      </c>
      <c r="O169" s="11"/>
      <c r="P169" s="11"/>
      <c r="Q169" s="16"/>
    </row>
    <row r="170" spans="14:17" x14ac:dyDescent="0.15">
      <c r="N170" s="11">
        <v>158</v>
      </c>
      <c r="O170" s="11"/>
      <c r="P170" s="11"/>
      <c r="Q170" s="16"/>
    </row>
    <row r="171" spans="14:17" x14ac:dyDescent="0.15">
      <c r="N171" s="11">
        <v>159</v>
      </c>
      <c r="O171" s="11"/>
      <c r="P171" s="11"/>
      <c r="Q171" s="16"/>
    </row>
    <row r="172" spans="14:17" x14ac:dyDescent="0.15">
      <c r="N172" s="11">
        <v>160</v>
      </c>
      <c r="O172" s="11"/>
      <c r="P172" s="11"/>
      <c r="Q172" s="16"/>
    </row>
    <row r="173" spans="14:17" x14ac:dyDescent="0.15">
      <c r="N173" s="11">
        <v>161</v>
      </c>
      <c r="O173" s="11"/>
      <c r="P173" s="11"/>
      <c r="Q173" s="16"/>
    </row>
    <row r="174" spans="14:17" x14ac:dyDescent="0.15">
      <c r="N174" s="11">
        <v>162</v>
      </c>
      <c r="O174" s="11"/>
      <c r="P174" s="11"/>
      <c r="Q174" s="16"/>
    </row>
    <row r="175" spans="14:17" x14ac:dyDescent="0.15">
      <c r="N175" s="11">
        <v>163</v>
      </c>
      <c r="O175" s="11"/>
      <c r="P175" s="11"/>
      <c r="Q175" s="16"/>
    </row>
    <row r="176" spans="14:17" x14ac:dyDescent="0.15">
      <c r="N176" s="11">
        <v>164</v>
      </c>
      <c r="O176" s="11"/>
      <c r="P176" s="11"/>
      <c r="Q176" s="16"/>
    </row>
    <row r="177" spans="14:17" x14ac:dyDescent="0.15">
      <c r="N177" s="11">
        <v>165</v>
      </c>
      <c r="O177" s="11"/>
      <c r="P177" s="11"/>
      <c r="Q177" s="16"/>
    </row>
    <row r="178" spans="14:17" x14ac:dyDescent="0.15">
      <c r="N178" s="11">
        <v>166</v>
      </c>
      <c r="O178" s="11"/>
      <c r="P178" s="11"/>
      <c r="Q178" s="16"/>
    </row>
    <row r="179" spans="14:17" x14ac:dyDescent="0.15">
      <c r="N179" s="11">
        <v>167</v>
      </c>
      <c r="O179" s="11"/>
      <c r="P179" s="11"/>
      <c r="Q179" s="16"/>
    </row>
    <row r="180" spans="14:17" x14ac:dyDescent="0.15">
      <c r="N180" s="11">
        <v>168</v>
      </c>
      <c r="O180" s="11"/>
      <c r="P180" s="11"/>
      <c r="Q180" s="16"/>
    </row>
    <row r="181" spans="14:17" x14ac:dyDescent="0.15">
      <c r="N181" s="11">
        <v>169</v>
      </c>
      <c r="O181" s="11"/>
      <c r="P181" s="11"/>
      <c r="Q181" s="16"/>
    </row>
    <row r="182" spans="14:17" x14ac:dyDescent="0.15">
      <c r="N182" s="11">
        <v>170</v>
      </c>
      <c r="O182" s="11"/>
      <c r="P182" s="11"/>
      <c r="Q182" s="16"/>
    </row>
    <row r="183" spans="14:17" x14ac:dyDescent="0.15">
      <c r="N183" s="11">
        <v>171</v>
      </c>
      <c r="O183" s="11"/>
      <c r="P183" s="11"/>
      <c r="Q183" s="16"/>
    </row>
    <row r="184" spans="14:17" x14ac:dyDescent="0.15">
      <c r="N184" s="11">
        <v>172</v>
      </c>
      <c r="O184" s="11"/>
      <c r="P184" s="11"/>
      <c r="Q184" s="16"/>
    </row>
    <row r="185" spans="14:17" x14ac:dyDescent="0.15">
      <c r="N185" s="11">
        <v>173</v>
      </c>
      <c r="O185" s="11"/>
      <c r="P185" s="11"/>
      <c r="Q185" s="16"/>
    </row>
    <row r="186" spans="14:17" x14ac:dyDescent="0.15">
      <c r="N186" s="11">
        <v>174</v>
      </c>
      <c r="O186" s="11"/>
      <c r="P186" s="11"/>
      <c r="Q186" s="16"/>
    </row>
    <row r="187" spans="14:17" x14ac:dyDescent="0.15">
      <c r="N187" s="11">
        <v>175</v>
      </c>
      <c r="O187" s="11"/>
      <c r="P187" s="11"/>
      <c r="Q187" s="16"/>
    </row>
    <row r="188" spans="14:17" x14ac:dyDescent="0.15">
      <c r="N188" s="11">
        <v>176</v>
      </c>
      <c r="O188" s="11"/>
      <c r="P188" s="11"/>
      <c r="Q188" s="16"/>
    </row>
    <row r="189" spans="14:17" x14ac:dyDescent="0.15">
      <c r="N189" s="11">
        <v>177</v>
      </c>
      <c r="O189" s="11"/>
      <c r="P189" s="11"/>
      <c r="Q189" s="16"/>
    </row>
    <row r="190" spans="14:17" x14ac:dyDescent="0.15">
      <c r="N190" s="11">
        <v>178</v>
      </c>
      <c r="O190" s="11"/>
      <c r="P190" s="11"/>
      <c r="Q190" s="16"/>
    </row>
    <row r="191" spans="14:17" x14ac:dyDescent="0.15">
      <c r="N191" s="11">
        <v>179</v>
      </c>
      <c r="O191" s="11"/>
      <c r="P191" s="11"/>
      <c r="Q191" s="16"/>
    </row>
    <row r="192" spans="14:17" x14ac:dyDescent="0.15">
      <c r="N192" s="11">
        <v>180</v>
      </c>
      <c r="O192" s="11"/>
      <c r="P192" s="11"/>
      <c r="Q192" s="16"/>
    </row>
    <row r="193" spans="14:17" x14ac:dyDescent="0.15">
      <c r="N193" s="11">
        <v>181</v>
      </c>
      <c r="O193" s="11"/>
      <c r="P193" s="11"/>
      <c r="Q193" s="16"/>
    </row>
    <row r="194" spans="14:17" x14ac:dyDescent="0.15">
      <c r="N194" s="11">
        <v>182</v>
      </c>
      <c r="O194" s="11"/>
      <c r="P194" s="11"/>
      <c r="Q194" s="16"/>
    </row>
    <row r="195" spans="14:17" x14ac:dyDescent="0.15">
      <c r="N195" s="11">
        <v>183</v>
      </c>
      <c r="O195" s="11"/>
      <c r="P195" s="11"/>
      <c r="Q195" s="16"/>
    </row>
    <row r="196" spans="14:17" x14ac:dyDescent="0.15">
      <c r="N196" s="11">
        <v>184</v>
      </c>
      <c r="O196" s="11"/>
      <c r="P196" s="11"/>
      <c r="Q196" s="16"/>
    </row>
    <row r="197" spans="14:17" x14ac:dyDescent="0.15">
      <c r="N197" s="11">
        <v>185</v>
      </c>
      <c r="O197" s="11"/>
      <c r="P197" s="11"/>
      <c r="Q197" s="16"/>
    </row>
    <row r="198" spans="14:17" x14ac:dyDescent="0.15">
      <c r="N198" s="11">
        <v>186</v>
      </c>
      <c r="O198" s="11"/>
      <c r="P198" s="11"/>
      <c r="Q198" s="16"/>
    </row>
    <row r="199" spans="14:17" x14ac:dyDescent="0.15">
      <c r="N199" s="11">
        <v>187</v>
      </c>
      <c r="O199" s="11"/>
      <c r="P199" s="11"/>
      <c r="Q199" s="16"/>
    </row>
    <row r="200" spans="14:17" x14ac:dyDescent="0.15">
      <c r="N200" s="11">
        <v>188</v>
      </c>
      <c r="O200" s="11"/>
      <c r="P200" s="11"/>
      <c r="Q200" s="16"/>
    </row>
    <row r="201" spans="14:17" x14ac:dyDescent="0.15">
      <c r="N201" s="11">
        <v>189</v>
      </c>
      <c r="O201" s="11"/>
      <c r="P201" s="11"/>
      <c r="Q201" s="16"/>
    </row>
    <row r="202" spans="14:17" x14ac:dyDescent="0.15">
      <c r="N202" s="11">
        <v>190</v>
      </c>
      <c r="O202" s="11"/>
      <c r="P202" s="11"/>
      <c r="Q202" s="16"/>
    </row>
    <row r="203" spans="14:17" x14ac:dyDescent="0.15">
      <c r="N203" s="11">
        <v>191</v>
      </c>
      <c r="O203" s="11"/>
      <c r="P203" s="11"/>
      <c r="Q203" s="16"/>
    </row>
    <row r="204" spans="14:17" x14ac:dyDescent="0.15">
      <c r="N204" s="11">
        <v>192</v>
      </c>
      <c r="O204" s="11"/>
      <c r="P204" s="11"/>
      <c r="Q204" s="16"/>
    </row>
    <row r="205" spans="14:17" x14ac:dyDescent="0.15">
      <c r="N205" s="11">
        <v>193</v>
      </c>
      <c r="O205" s="11"/>
      <c r="P205" s="11"/>
      <c r="Q205" s="16"/>
    </row>
    <row r="206" spans="14:17" x14ac:dyDescent="0.15">
      <c r="N206" s="11">
        <v>194</v>
      </c>
      <c r="O206" s="11"/>
      <c r="P206" s="11"/>
      <c r="Q206" s="16"/>
    </row>
    <row r="207" spans="14:17" x14ac:dyDescent="0.15">
      <c r="N207" s="11">
        <v>195</v>
      </c>
      <c r="O207" s="11"/>
      <c r="P207" s="11"/>
      <c r="Q207" s="16"/>
    </row>
    <row r="208" spans="14:17" x14ac:dyDescent="0.15">
      <c r="N208" s="11">
        <v>196</v>
      </c>
      <c r="O208" s="11"/>
      <c r="P208" s="11"/>
      <c r="Q208" s="16"/>
    </row>
    <row r="209" spans="14:17" x14ac:dyDescent="0.15">
      <c r="N209" s="11">
        <v>197</v>
      </c>
      <c r="O209" s="11"/>
      <c r="P209" s="11"/>
      <c r="Q209" s="16"/>
    </row>
    <row r="210" spans="14:17" x14ac:dyDescent="0.15">
      <c r="N210" s="11">
        <v>198</v>
      </c>
      <c r="O210" s="11"/>
      <c r="P210" s="11"/>
      <c r="Q210" s="16"/>
    </row>
    <row r="211" spans="14:17" x14ac:dyDescent="0.15">
      <c r="N211" s="11">
        <v>199</v>
      </c>
      <c r="O211" s="11"/>
      <c r="P211" s="11"/>
      <c r="Q211" s="16"/>
    </row>
    <row r="212" spans="14:17" x14ac:dyDescent="0.15">
      <c r="N212" s="11">
        <v>200</v>
      </c>
      <c r="O212" s="11"/>
      <c r="P212" s="11"/>
      <c r="Q212" s="16"/>
    </row>
    <row r="213" spans="14:17" x14ac:dyDescent="0.15">
      <c r="N213" s="11">
        <v>201</v>
      </c>
      <c r="O213" s="11"/>
      <c r="P213" s="11"/>
      <c r="Q213" s="16"/>
    </row>
    <row r="214" spans="14:17" x14ac:dyDescent="0.15">
      <c r="N214" s="11">
        <v>202</v>
      </c>
      <c r="O214" s="11"/>
      <c r="P214" s="11"/>
      <c r="Q214" s="16"/>
    </row>
    <row r="215" spans="14:17" x14ac:dyDescent="0.15">
      <c r="N215" s="11">
        <v>203</v>
      </c>
      <c r="O215" s="11"/>
      <c r="P215" s="11"/>
      <c r="Q215" s="16"/>
    </row>
    <row r="216" spans="14:17" x14ac:dyDescent="0.15">
      <c r="N216" s="11">
        <v>204</v>
      </c>
      <c r="O216" s="11"/>
      <c r="P216" s="11"/>
      <c r="Q216" s="16"/>
    </row>
    <row r="217" spans="14:17" x14ac:dyDescent="0.15">
      <c r="N217" s="11">
        <v>205</v>
      </c>
      <c r="O217" s="11"/>
      <c r="P217" s="11"/>
      <c r="Q217" s="16"/>
    </row>
    <row r="218" spans="14:17" x14ac:dyDescent="0.15">
      <c r="N218" s="11">
        <v>206</v>
      </c>
      <c r="O218" s="11"/>
      <c r="P218" s="11"/>
      <c r="Q218" s="16"/>
    </row>
    <row r="219" spans="14:17" x14ac:dyDescent="0.15">
      <c r="N219" s="11">
        <v>207</v>
      </c>
      <c r="O219" s="11"/>
      <c r="P219" s="11"/>
      <c r="Q219" s="16"/>
    </row>
    <row r="220" spans="14:17" x14ac:dyDescent="0.15">
      <c r="N220" s="11">
        <v>208</v>
      </c>
      <c r="O220" s="11"/>
      <c r="P220" s="11"/>
      <c r="Q220" s="16"/>
    </row>
    <row r="221" spans="14:17" x14ac:dyDescent="0.15">
      <c r="N221" s="11">
        <v>209</v>
      </c>
      <c r="O221" s="11"/>
      <c r="P221" s="11"/>
      <c r="Q221" s="16"/>
    </row>
    <row r="222" spans="14:17" x14ac:dyDescent="0.15">
      <c r="N222" s="11">
        <v>210</v>
      </c>
      <c r="O222" s="11"/>
      <c r="P222" s="11"/>
      <c r="Q222" s="16"/>
    </row>
    <row r="223" spans="14:17" x14ac:dyDescent="0.15">
      <c r="N223" s="11">
        <v>211</v>
      </c>
      <c r="O223" s="11"/>
      <c r="P223" s="11"/>
      <c r="Q223" s="16"/>
    </row>
    <row r="224" spans="14:17" x14ac:dyDescent="0.15">
      <c r="N224" s="11">
        <v>212</v>
      </c>
      <c r="O224" s="11"/>
      <c r="P224" s="11"/>
      <c r="Q224" s="16"/>
    </row>
    <row r="225" spans="14:17" x14ac:dyDescent="0.15">
      <c r="N225" s="11">
        <v>213</v>
      </c>
      <c r="O225" s="11"/>
      <c r="P225" s="11"/>
      <c r="Q225" s="16"/>
    </row>
    <row r="226" spans="14:17" x14ac:dyDescent="0.15">
      <c r="N226" s="11">
        <v>214</v>
      </c>
      <c r="O226" s="11"/>
      <c r="P226" s="11"/>
      <c r="Q226" s="16"/>
    </row>
    <row r="227" spans="14:17" x14ac:dyDescent="0.15">
      <c r="N227" s="11">
        <v>215</v>
      </c>
      <c r="O227" s="11"/>
      <c r="P227" s="11"/>
      <c r="Q227" s="16"/>
    </row>
    <row r="228" spans="14:17" x14ac:dyDescent="0.15">
      <c r="N228" s="11">
        <v>216</v>
      </c>
      <c r="O228" s="11"/>
      <c r="P228" s="11"/>
      <c r="Q228" s="16"/>
    </row>
    <row r="229" spans="14:17" x14ac:dyDescent="0.15">
      <c r="N229" s="11">
        <v>217</v>
      </c>
      <c r="O229" s="11"/>
      <c r="P229" s="11"/>
      <c r="Q229" s="16"/>
    </row>
    <row r="230" spans="14:17" x14ac:dyDescent="0.15">
      <c r="N230" s="11">
        <v>218</v>
      </c>
      <c r="O230" s="11"/>
      <c r="P230" s="11"/>
      <c r="Q230" s="16"/>
    </row>
    <row r="231" spans="14:17" x14ac:dyDescent="0.15">
      <c r="N231" s="11">
        <v>219</v>
      </c>
      <c r="O231" s="11"/>
      <c r="P231" s="11"/>
      <c r="Q231" s="16"/>
    </row>
    <row r="232" spans="14:17" x14ac:dyDescent="0.15">
      <c r="N232" s="11">
        <v>220</v>
      </c>
      <c r="O232" s="11"/>
      <c r="P232" s="11"/>
      <c r="Q232" s="16"/>
    </row>
    <row r="233" spans="14:17" x14ac:dyDescent="0.15">
      <c r="N233" s="11">
        <v>221</v>
      </c>
      <c r="O233" s="11"/>
      <c r="P233" s="11"/>
      <c r="Q233" s="16"/>
    </row>
    <row r="234" spans="14:17" x14ac:dyDescent="0.15">
      <c r="N234" s="11">
        <v>222</v>
      </c>
      <c r="O234" s="11"/>
      <c r="P234" s="11"/>
      <c r="Q234" s="16"/>
    </row>
    <row r="235" spans="14:17" x14ac:dyDescent="0.15">
      <c r="N235" s="11">
        <v>223</v>
      </c>
      <c r="O235" s="11"/>
      <c r="P235" s="11"/>
      <c r="Q235" s="16"/>
    </row>
    <row r="236" spans="14:17" x14ac:dyDescent="0.15">
      <c r="N236" s="11">
        <v>224</v>
      </c>
      <c r="O236" s="11"/>
      <c r="P236" s="11"/>
      <c r="Q236" s="16"/>
    </row>
    <row r="237" spans="14:17" x14ac:dyDescent="0.15">
      <c r="N237" s="11">
        <v>225</v>
      </c>
      <c r="O237" s="11"/>
      <c r="P237" s="11"/>
      <c r="Q237" s="16"/>
    </row>
    <row r="238" spans="14:17" x14ac:dyDescent="0.15">
      <c r="N238" s="11">
        <v>226</v>
      </c>
      <c r="O238" s="11"/>
      <c r="P238" s="11"/>
      <c r="Q238" s="16"/>
    </row>
    <row r="239" spans="14:17" x14ac:dyDescent="0.15">
      <c r="N239" s="11">
        <v>227</v>
      </c>
      <c r="O239" s="11"/>
      <c r="P239" s="11"/>
      <c r="Q239" s="16"/>
    </row>
    <row r="240" spans="14:17" x14ac:dyDescent="0.15">
      <c r="N240" s="11">
        <v>228</v>
      </c>
      <c r="O240" s="11"/>
      <c r="P240" s="11"/>
      <c r="Q240" s="16"/>
    </row>
    <row r="241" spans="14:17" x14ac:dyDescent="0.15">
      <c r="N241" s="11">
        <v>229</v>
      </c>
      <c r="O241" s="11"/>
      <c r="P241" s="11"/>
      <c r="Q241" s="16"/>
    </row>
    <row r="242" spans="14:17" x14ac:dyDescent="0.15">
      <c r="N242" s="11">
        <v>230</v>
      </c>
      <c r="O242" s="11"/>
      <c r="P242" s="11"/>
      <c r="Q242" s="16"/>
    </row>
    <row r="243" spans="14:17" x14ac:dyDescent="0.15">
      <c r="N243" s="11">
        <v>231</v>
      </c>
      <c r="O243" s="11"/>
      <c r="P243" s="26"/>
      <c r="Q243" s="16"/>
    </row>
    <row r="244" spans="14:17" x14ac:dyDescent="0.15">
      <c r="N244" s="11">
        <v>232</v>
      </c>
      <c r="O244" s="11"/>
      <c r="P244" s="26"/>
      <c r="Q244" s="16"/>
    </row>
    <row r="245" spans="14:17" x14ac:dyDescent="0.15">
      <c r="N245" s="11">
        <v>233</v>
      </c>
      <c r="O245" s="11"/>
      <c r="P245" s="26"/>
      <c r="Q245" s="16"/>
    </row>
    <row r="246" spans="14:17" x14ac:dyDescent="0.15">
      <c r="N246" s="11">
        <v>234</v>
      </c>
      <c r="O246" s="11"/>
      <c r="P246" s="26"/>
      <c r="Q246" s="16"/>
    </row>
    <row r="247" spans="14:17" x14ac:dyDescent="0.15">
      <c r="N247" s="11">
        <v>235</v>
      </c>
      <c r="O247" s="11"/>
      <c r="P247" s="26"/>
      <c r="Q247" s="16"/>
    </row>
    <row r="248" spans="14:17" x14ac:dyDescent="0.15">
      <c r="N248" s="11">
        <v>236</v>
      </c>
      <c r="O248" s="11"/>
      <c r="P248" s="26"/>
      <c r="Q248" s="16"/>
    </row>
    <row r="249" spans="14:17" x14ac:dyDescent="0.15">
      <c r="N249" s="11">
        <v>237</v>
      </c>
      <c r="O249" s="11"/>
      <c r="P249" s="26"/>
      <c r="Q249" s="16"/>
    </row>
    <row r="250" spans="14:17" x14ac:dyDescent="0.15">
      <c r="N250" s="11">
        <v>238</v>
      </c>
      <c r="O250" s="11"/>
      <c r="P250" s="26"/>
      <c r="Q250" s="16"/>
    </row>
    <row r="251" spans="14:17" x14ac:dyDescent="0.15">
      <c r="N251" s="11">
        <v>239</v>
      </c>
      <c r="O251" s="11"/>
      <c r="P251" s="26"/>
      <c r="Q251" s="16"/>
    </row>
    <row r="252" spans="14:17" x14ac:dyDescent="0.15">
      <c r="N252" s="11">
        <v>240</v>
      </c>
      <c r="O252" s="11"/>
      <c r="P252" s="26"/>
      <c r="Q252" s="16"/>
    </row>
    <row r="253" spans="14:17" x14ac:dyDescent="0.15">
      <c r="N253" s="11">
        <v>241</v>
      </c>
      <c r="O253" s="11"/>
      <c r="P253" s="26"/>
      <c r="Q253" s="16"/>
    </row>
    <row r="254" spans="14:17" x14ac:dyDescent="0.15">
      <c r="N254" s="11">
        <v>242</v>
      </c>
      <c r="O254" s="11"/>
      <c r="P254" s="26"/>
      <c r="Q254" s="16"/>
    </row>
    <row r="255" spans="14:17" x14ac:dyDescent="0.15">
      <c r="N255" s="11">
        <v>243</v>
      </c>
      <c r="O255" s="11"/>
      <c r="P255" s="26"/>
      <c r="Q255" s="16"/>
    </row>
    <row r="256" spans="14:17" x14ac:dyDescent="0.15">
      <c r="N256" s="11">
        <v>244</v>
      </c>
      <c r="O256" s="11"/>
      <c r="P256" s="26"/>
      <c r="Q256" s="16"/>
    </row>
    <row r="257" spans="14:17" x14ac:dyDescent="0.15">
      <c r="N257" s="11">
        <v>245</v>
      </c>
      <c r="O257" s="11"/>
      <c r="P257" s="26"/>
      <c r="Q257" s="16"/>
    </row>
    <row r="258" spans="14:17" x14ac:dyDescent="0.15">
      <c r="N258" s="11">
        <v>246</v>
      </c>
      <c r="O258" s="11"/>
      <c r="P258" s="26"/>
      <c r="Q258" s="16"/>
    </row>
    <row r="259" spans="14:17" x14ac:dyDescent="0.15">
      <c r="N259" s="11">
        <v>247</v>
      </c>
      <c r="O259" s="11"/>
      <c r="P259" s="26"/>
      <c r="Q259" s="16"/>
    </row>
    <row r="260" spans="14:17" x14ac:dyDescent="0.15">
      <c r="N260" s="11">
        <v>248</v>
      </c>
      <c r="O260" s="11"/>
      <c r="P260" s="26"/>
      <c r="Q260" s="16"/>
    </row>
    <row r="261" spans="14:17" x14ac:dyDescent="0.15">
      <c r="N261" s="11">
        <v>249</v>
      </c>
      <c r="O261" s="11"/>
      <c r="P261" s="26"/>
      <c r="Q261" s="16"/>
    </row>
    <row r="262" spans="14:17" x14ac:dyDescent="0.15">
      <c r="N262" s="11">
        <v>250</v>
      </c>
      <c r="O262" s="11"/>
      <c r="P262" s="26"/>
      <c r="Q262" s="16"/>
    </row>
    <row r="263" spans="14:17" x14ac:dyDescent="0.15">
      <c r="N263" s="11">
        <v>251</v>
      </c>
      <c r="O263" s="11"/>
      <c r="P263" s="26"/>
      <c r="Q263" s="16"/>
    </row>
    <row r="264" spans="14:17" x14ac:dyDescent="0.15">
      <c r="N264" s="11">
        <v>252</v>
      </c>
      <c r="O264" s="11"/>
      <c r="P264" s="26"/>
      <c r="Q264" s="16"/>
    </row>
  </sheetData>
  <mergeCells count="1">
    <mergeCell ref="C59:D59"/>
  </mergeCells>
  <phoneticPr fontId="3"/>
  <dataValidations count="1">
    <dataValidation type="list" allowBlank="1" showInputMessage="1" showErrorMessage="1" sqref="O5:O264">
      <formula1>$C$5:$C$55</formula1>
    </dataValidation>
  </dataValidation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6"/>
  <sheetViews>
    <sheetView tabSelected="1" topLeftCell="B1" workbookViewId="0">
      <selection activeCell="L120" sqref="L120"/>
    </sheetView>
  </sheetViews>
  <sheetFormatPr defaultRowHeight="11.25" x14ac:dyDescent="0.15"/>
  <cols>
    <col min="1" max="1" width="8.875" style="73" customWidth="1"/>
    <col min="2" max="2" width="3.75" style="2" bestFit="1" customWidth="1"/>
    <col min="3" max="3" width="11.375" style="2" customWidth="1"/>
    <col min="4" max="4" width="13.625" style="2" customWidth="1"/>
    <col min="5" max="5" width="7.5" style="3" customWidth="1"/>
    <col min="6" max="6" width="8.25" style="3" customWidth="1"/>
    <col min="7" max="7" width="4.75" style="3" customWidth="1"/>
    <col min="8" max="8" width="4.875" style="2" customWidth="1"/>
    <col min="9" max="9" width="7.5" style="3" customWidth="1"/>
    <col min="10" max="10" width="6.75" style="30" customWidth="1"/>
    <col min="11" max="11" width="6" style="3" customWidth="1"/>
    <col min="12" max="12" width="9" style="3"/>
    <col min="13" max="13" width="2.75" style="3" customWidth="1"/>
    <col min="14" max="14" width="7" style="131" customWidth="1"/>
    <col min="15" max="15" width="3" style="2" customWidth="1"/>
    <col min="16" max="16" width="11.5" style="2" customWidth="1"/>
    <col min="17" max="17" width="46.625" style="4" customWidth="1"/>
    <col min="18" max="18" width="7" style="5" customWidth="1"/>
    <col min="19" max="16384" width="9" style="2"/>
  </cols>
  <sheetData>
    <row r="1" spans="1:18" ht="21.75" customHeight="1" x14ac:dyDescent="0.15">
      <c r="A1" s="72"/>
      <c r="B1" s="1"/>
      <c r="D1" s="1"/>
    </row>
    <row r="2" spans="1:18" ht="9.75" customHeight="1" x14ac:dyDescent="0.15"/>
    <row r="3" spans="1:18" x14ac:dyDescent="0.15">
      <c r="B3" s="2" t="s">
        <v>0</v>
      </c>
      <c r="O3" s="2" t="s">
        <v>1</v>
      </c>
    </row>
    <row r="4" spans="1:18" x14ac:dyDescent="0.15">
      <c r="B4" s="6" t="s">
        <v>2</v>
      </c>
      <c r="C4" s="6" t="s">
        <v>3</v>
      </c>
      <c r="D4" s="6" t="s">
        <v>4</v>
      </c>
      <c r="E4" s="7" t="s">
        <v>5</v>
      </c>
      <c r="F4" s="7" t="s">
        <v>1610</v>
      </c>
      <c r="G4" s="7" t="s">
        <v>1671</v>
      </c>
      <c r="H4" s="6" t="s">
        <v>7</v>
      </c>
      <c r="I4" s="7" t="s">
        <v>8</v>
      </c>
      <c r="J4" s="31" t="s">
        <v>9</v>
      </c>
      <c r="K4" s="7" t="s">
        <v>10</v>
      </c>
      <c r="L4" s="7" t="s">
        <v>11</v>
      </c>
      <c r="M4" s="99"/>
      <c r="O4" s="6" t="s">
        <v>2</v>
      </c>
      <c r="P4" s="8" t="s">
        <v>3</v>
      </c>
      <c r="Q4" s="9" t="s">
        <v>14</v>
      </c>
      <c r="R4" s="10" t="s">
        <v>15</v>
      </c>
    </row>
    <row r="5" spans="1:18" ht="22.5" x14ac:dyDescent="0.15">
      <c r="A5" s="73" t="s">
        <v>1385</v>
      </c>
      <c r="B5" s="11">
        <v>1</v>
      </c>
      <c r="C5" s="12" t="s">
        <v>19</v>
      </c>
      <c r="D5" s="12"/>
      <c r="E5" s="13">
        <v>3000</v>
      </c>
      <c r="F5" s="14" t="s">
        <v>1611</v>
      </c>
      <c r="G5" s="14"/>
      <c r="H5" s="12">
        <f t="shared" ref="H5:H36" si="0">COUNTIF(P:P,C5)</f>
        <v>7</v>
      </c>
      <c r="I5" s="15">
        <f t="shared" ref="I5:I59" si="1">E5*H5</f>
        <v>21000</v>
      </c>
      <c r="J5" s="32"/>
      <c r="K5" s="15"/>
      <c r="L5" s="15"/>
      <c r="M5" s="47"/>
      <c r="O5" s="11">
        <v>1</v>
      </c>
      <c r="P5" s="11" t="s">
        <v>1257</v>
      </c>
      <c r="Q5" s="11">
        <v>1</v>
      </c>
      <c r="R5" s="16" t="s">
        <v>1562</v>
      </c>
    </row>
    <row r="6" spans="1:18" x14ac:dyDescent="0.15">
      <c r="B6" s="11">
        <v>2</v>
      </c>
      <c r="C6" s="12" t="s">
        <v>20</v>
      </c>
      <c r="D6" s="12"/>
      <c r="E6" s="13">
        <v>2000</v>
      </c>
      <c r="F6" s="14" t="s">
        <v>1611</v>
      </c>
      <c r="G6" s="14"/>
      <c r="H6" s="12">
        <f t="shared" si="0"/>
        <v>12</v>
      </c>
      <c r="I6" s="15">
        <f t="shared" si="1"/>
        <v>24000</v>
      </c>
      <c r="J6" s="32"/>
      <c r="K6" s="15"/>
      <c r="L6" s="15"/>
      <c r="M6" s="47"/>
      <c r="O6" s="11">
        <v>2</v>
      </c>
      <c r="P6" s="11" t="s">
        <v>1257</v>
      </c>
      <c r="Q6" s="11">
        <v>2</v>
      </c>
      <c r="R6" s="16"/>
    </row>
    <row r="7" spans="1:18" x14ac:dyDescent="0.15">
      <c r="B7" s="11">
        <v>3</v>
      </c>
      <c r="C7" s="12" t="s">
        <v>21</v>
      </c>
      <c r="D7" s="12"/>
      <c r="E7" s="13">
        <v>2000</v>
      </c>
      <c r="F7" s="14"/>
      <c r="G7" s="14"/>
      <c r="H7" s="12">
        <f t="shared" si="0"/>
        <v>0</v>
      </c>
      <c r="I7" s="15">
        <f t="shared" si="1"/>
        <v>0</v>
      </c>
      <c r="J7" s="32"/>
      <c r="K7" s="15"/>
      <c r="L7" s="15"/>
      <c r="M7" s="47"/>
      <c r="O7" s="11">
        <v>3</v>
      </c>
      <c r="P7" s="11" t="s">
        <v>1257</v>
      </c>
      <c r="Q7" s="11">
        <v>3</v>
      </c>
      <c r="R7" s="16"/>
    </row>
    <row r="8" spans="1:18" x14ac:dyDescent="0.15">
      <c r="B8" s="11">
        <v>4</v>
      </c>
      <c r="C8" s="12" t="s">
        <v>22</v>
      </c>
      <c r="D8" s="12"/>
      <c r="E8" s="13">
        <v>4000</v>
      </c>
      <c r="F8" s="14"/>
      <c r="G8" s="14"/>
      <c r="H8" s="12">
        <f t="shared" si="0"/>
        <v>1</v>
      </c>
      <c r="I8" s="15">
        <f t="shared" si="1"/>
        <v>4000</v>
      </c>
      <c r="J8" s="32"/>
      <c r="K8" s="15"/>
      <c r="L8" s="15"/>
      <c r="M8" s="47"/>
      <c r="O8" s="11">
        <v>4</v>
      </c>
      <c r="P8" s="11" t="s">
        <v>1257</v>
      </c>
      <c r="Q8" s="11">
        <v>4</v>
      </c>
      <c r="R8" s="16"/>
    </row>
    <row r="9" spans="1:18" x14ac:dyDescent="0.15">
      <c r="B9" s="11">
        <v>5</v>
      </c>
      <c r="C9" s="12" t="s">
        <v>23</v>
      </c>
      <c r="D9" s="12"/>
      <c r="E9" s="13">
        <v>5000</v>
      </c>
      <c r="F9" s="14" t="s">
        <v>1612</v>
      </c>
      <c r="G9" s="14"/>
      <c r="H9" s="12">
        <f t="shared" si="0"/>
        <v>6</v>
      </c>
      <c r="I9" s="15">
        <f t="shared" si="1"/>
        <v>30000</v>
      </c>
      <c r="J9" s="32"/>
      <c r="K9" s="15"/>
      <c r="L9" s="15"/>
      <c r="M9" s="47"/>
      <c r="O9" s="11">
        <v>5</v>
      </c>
      <c r="P9" s="11" t="s">
        <v>1257</v>
      </c>
      <c r="Q9" s="11">
        <v>5</v>
      </c>
      <c r="R9" s="16"/>
    </row>
    <row r="10" spans="1:18" x14ac:dyDescent="0.15">
      <c r="B10" s="11">
        <v>6</v>
      </c>
      <c r="C10" s="12" t="s">
        <v>24</v>
      </c>
      <c r="D10" s="12"/>
      <c r="E10" s="13">
        <v>3000</v>
      </c>
      <c r="F10" s="14" t="s">
        <v>1611</v>
      </c>
      <c r="G10" s="14"/>
      <c r="H10" s="12">
        <f t="shared" si="0"/>
        <v>1</v>
      </c>
      <c r="I10" s="15">
        <f t="shared" si="1"/>
        <v>3000</v>
      </c>
      <c r="J10" s="32"/>
      <c r="K10" s="15"/>
      <c r="L10" s="15"/>
      <c r="M10" s="47"/>
      <c r="O10" s="11">
        <v>6</v>
      </c>
      <c r="P10" s="11" t="s">
        <v>1257</v>
      </c>
      <c r="Q10" s="11">
        <v>6</v>
      </c>
      <c r="R10" s="16"/>
    </row>
    <row r="11" spans="1:18" ht="22.5" x14ac:dyDescent="0.15">
      <c r="A11" s="73" t="s">
        <v>1726</v>
      </c>
      <c r="B11" s="11">
        <v>7</v>
      </c>
      <c r="C11" s="12" t="s">
        <v>25</v>
      </c>
      <c r="D11" s="12"/>
      <c r="E11" s="13">
        <v>5000</v>
      </c>
      <c r="F11" s="14" t="s">
        <v>1613</v>
      </c>
      <c r="G11" s="14"/>
      <c r="H11" s="12">
        <f t="shared" si="0"/>
        <v>2</v>
      </c>
      <c r="I11" s="15">
        <f t="shared" si="1"/>
        <v>10000</v>
      </c>
      <c r="J11" s="32"/>
      <c r="K11" s="15"/>
      <c r="L11" s="15"/>
      <c r="M11" s="47"/>
      <c r="O11" s="11">
        <v>7</v>
      </c>
      <c r="P11" s="11" t="s">
        <v>1563</v>
      </c>
      <c r="Q11" s="11" t="s">
        <v>1564</v>
      </c>
      <c r="R11" s="16"/>
    </row>
    <row r="12" spans="1:18" x14ac:dyDescent="0.15">
      <c r="B12" s="11">
        <v>8</v>
      </c>
      <c r="C12" s="12" t="s">
        <v>26</v>
      </c>
      <c r="D12" s="12"/>
      <c r="E12" s="13">
        <v>3500</v>
      </c>
      <c r="F12" s="14"/>
      <c r="G12" s="14"/>
      <c r="H12" s="12">
        <f t="shared" si="0"/>
        <v>1</v>
      </c>
      <c r="I12" s="15">
        <f t="shared" si="1"/>
        <v>3500</v>
      </c>
      <c r="J12" s="32"/>
      <c r="K12" s="15"/>
      <c r="L12" s="15"/>
      <c r="M12" s="47"/>
      <c r="O12" s="11">
        <v>8</v>
      </c>
      <c r="P12" s="11" t="s">
        <v>1565</v>
      </c>
      <c r="Q12" s="11"/>
      <c r="R12" s="16"/>
    </row>
    <row r="13" spans="1:18" x14ac:dyDescent="0.15">
      <c r="B13" s="11">
        <v>9</v>
      </c>
      <c r="C13" s="12" t="s">
        <v>27</v>
      </c>
      <c r="D13" s="12"/>
      <c r="E13" s="13">
        <v>3000</v>
      </c>
      <c r="F13" s="14"/>
      <c r="G13" s="14"/>
      <c r="H13" s="12">
        <f t="shared" si="0"/>
        <v>4</v>
      </c>
      <c r="I13" s="15">
        <f t="shared" si="1"/>
        <v>12000</v>
      </c>
      <c r="J13" s="32"/>
      <c r="K13" s="15"/>
      <c r="L13" s="15"/>
      <c r="M13" s="47"/>
      <c r="O13" s="11">
        <v>9</v>
      </c>
      <c r="P13" s="11" t="s">
        <v>1567</v>
      </c>
      <c r="Q13" s="11" t="s">
        <v>1566</v>
      </c>
      <c r="R13" s="16"/>
    </row>
    <row r="14" spans="1:18" x14ac:dyDescent="0.15">
      <c r="B14" s="11">
        <v>10</v>
      </c>
      <c r="C14" s="12" t="s">
        <v>28</v>
      </c>
      <c r="D14" s="12"/>
      <c r="E14" s="13">
        <v>4000</v>
      </c>
      <c r="F14" s="14"/>
      <c r="G14" s="14"/>
      <c r="H14" s="12">
        <f t="shared" si="0"/>
        <v>1</v>
      </c>
      <c r="I14" s="15">
        <f t="shared" si="1"/>
        <v>4000</v>
      </c>
      <c r="J14" s="32"/>
      <c r="K14" s="15"/>
      <c r="L14" s="15"/>
      <c r="M14" s="47"/>
      <c r="O14" s="11">
        <v>10</v>
      </c>
      <c r="P14" s="11" t="s">
        <v>1578</v>
      </c>
      <c r="Q14" s="11" t="s">
        <v>1580</v>
      </c>
      <c r="R14" s="16" t="s">
        <v>1581</v>
      </c>
    </row>
    <row r="15" spans="1:18" x14ac:dyDescent="0.15">
      <c r="B15" s="11">
        <v>11</v>
      </c>
      <c r="C15" s="12" t="s">
        <v>29</v>
      </c>
      <c r="D15" s="12"/>
      <c r="E15" s="13">
        <v>4000</v>
      </c>
      <c r="F15" s="14"/>
      <c r="G15" s="14"/>
      <c r="H15" s="12">
        <f t="shared" si="0"/>
        <v>1</v>
      </c>
      <c r="I15" s="15">
        <f t="shared" si="1"/>
        <v>4000</v>
      </c>
      <c r="J15" s="32"/>
      <c r="K15" s="15"/>
      <c r="L15" s="15"/>
      <c r="M15" s="47"/>
      <c r="O15" s="11">
        <v>11</v>
      </c>
      <c r="P15" s="11" t="s">
        <v>1582</v>
      </c>
      <c r="Q15" s="11" t="s">
        <v>1583</v>
      </c>
      <c r="R15" s="16" t="s">
        <v>1584</v>
      </c>
    </row>
    <row r="16" spans="1:18" x14ac:dyDescent="0.15">
      <c r="B16" s="11">
        <v>12</v>
      </c>
      <c r="C16" s="12" t="s">
        <v>30</v>
      </c>
      <c r="D16" s="12"/>
      <c r="E16" s="13">
        <v>4000</v>
      </c>
      <c r="F16" s="14"/>
      <c r="G16" s="14"/>
      <c r="H16" s="12">
        <f t="shared" si="0"/>
        <v>1</v>
      </c>
      <c r="I16" s="15">
        <f t="shared" si="1"/>
        <v>4000</v>
      </c>
      <c r="J16" s="32"/>
      <c r="K16" s="15"/>
      <c r="L16" s="15"/>
      <c r="M16" s="47"/>
      <c r="O16" s="11">
        <v>12</v>
      </c>
      <c r="P16" s="11" t="s">
        <v>1585</v>
      </c>
      <c r="Q16" s="11" t="s">
        <v>1586</v>
      </c>
      <c r="R16" s="16"/>
    </row>
    <row r="17" spans="1:18" x14ac:dyDescent="0.15">
      <c r="B17" s="11">
        <v>13</v>
      </c>
      <c r="C17" s="12" t="s">
        <v>31</v>
      </c>
      <c r="D17" s="12"/>
      <c r="E17" s="13">
        <v>5000</v>
      </c>
      <c r="F17" s="14"/>
      <c r="G17" s="14"/>
      <c r="H17" s="12">
        <f t="shared" si="0"/>
        <v>1</v>
      </c>
      <c r="I17" s="15">
        <f t="shared" si="1"/>
        <v>5000</v>
      </c>
      <c r="J17" s="32"/>
      <c r="K17" s="15"/>
      <c r="L17" s="15"/>
      <c r="M17" s="47"/>
      <c r="O17" s="11">
        <v>13</v>
      </c>
      <c r="P17" s="11" t="s">
        <v>1587</v>
      </c>
      <c r="Q17" s="11">
        <v>1</v>
      </c>
      <c r="R17" s="16"/>
    </row>
    <row r="18" spans="1:18" x14ac:dyDescent="0.15">
      <c r="B18" s="11">
        <v>14</v>
      </c>
      <c r="C18" s="12" t="s">
        <v>32</v>
      </c>
      <c r="D18" s="12"/>
      <c r="E18" s="13">
        <v>3000</v>
      </c>
      <c r="F18" s="14"/>
      <c r="G18" s="14"/>
      <c r="H18" s="12">
        <f t="shared" si="0"/>
        <v>0</v>
      </c>
      <c r="I18" s="15">
        <f t="shared" si="1"/>
        <v>0</v>
      </c>
      <c r="J18" s="32"/>
      <c r="K18" s="15"/>
      <c r="L18" s="15"/>
      <c r="M18" s="47"/>
      <c r="O18" s="11">
        <v>14</v>
      </c>
      <c r="P18" s="11" t="s">
        <v>1587</v>
      </c>
      <c r="Q18" s="11">
        <v>2</v>
      </c>
      <c r="R18" s="16"/>
    </row>
    <row r="19" spans="1:18" x14ac:dyDescent="0.15">
      <c r="B19" s="11">
        <v>15</v>
      </c>
      <c r="C19" s="12" t="s">
        <v>35</v>
      </c>
      <c r="D19" s="12"/>
      <c r="E19" s="13">
        <v>3500</v>
      </c>
      <c r="F19" s="14"/>
      <c r="G19" s="14"/>
      <c r="H19" s="12">
        <f t="shared" si="0"/>
        <v>1</v>
      </c>
      <c r="I19" s="15">
        <f t="shared" si="1"/>
        <v>3500</v>
      </c>
      <c r="J19" s="32"/>
      <c r="K19" s="15"/>
      <c r="L19" s="15"/>
      <c r="M19" s="47"/>
      <c r="O19" s="11">
        <v>15</v>
      </c>
      <c r="P19" s="11" t="s">
        <v>1578</v>
      </c>
      <c r="Q19" s="11" t="s">
        <v>1588</v>
      </c>
      <c r="R19" s="16"/>
    </row>
    <row r="20" spans="1:18" x14ac:dyDescent="0.15">
      <c r="B20" s="11">
        <v>16</v>
      </c>
      <c r="C20" s="12" t="s">
        <v>34</v>
      </c>
      <c r="D20" s="12"/>
      <c r="E20" s="13">
        <v>3000</v>
      </c>
      <c r="F20" s="14"/>
      <c r="G20" s="14"/>
      <c r="H20" s="12">
        <f t="shared" si="0"/>
        <v>0</v>
      </c>
      <c r="I20" s="15">
        <f t="shared" si="1"/>
        <v>0</v>
      </c>
      <c r="J20" s="32"/>
      <c r="K20" s="15"/>
      <c r="L20" s="15"/>
      <c r="M20" s="47"/>
      <c r="O20" s="11">
        <v>16</v>
      </c>
      <c r="P20" s="11" t="s">
        <v>1589</v>
      </c>
      <c r="Q20" s="11" t="s">
        <v>1590</v>
      </c>
      <c r="R20" s="16" t="s">
        <v>1591</v>
      </c>
    </row>
    <row r="21" spans="1:18" ht="13.5" customHeight="1" x14ac:dyDescent="0.15">
      <c r="A21" s="73" t="s">
        <v>1064</v>
      </c>
      <c r="B21" s="11">
        <v>17</v>
      </c>
      <c r="C21" s="12" t="s">
        <v>36</v>
      </c>
      <c r="D21" s="12"/>
      <c r="E21" s="13">
        <v>3000</v>
      </c>
      <c r="F21" s="14"/>
      <c r="G21" s="14"/>
      <c r="H21" s="12">
        <f t="shared" si="0"/>
        <v>0</v>
      </c>
      <c r="I21" s="17">
        <f t="shared" si="1"/>
        <v>0</v>
      </c>
      <c r="J21" s="32"/>
      <c r="K21" s="17"/>
      <c r="L21" s="17"/>
      <c r="M21" s="47"/>
      <c r="O21" s="11">
        <v>17</v>
      </c>
      <c r="P21" s="11" t="s">
        <v>1593</v>
      </c>
      <c r="Q21" s="11" t="s">
        <v>1592</v>
      </c>
      <c r="R21" s="16"/>
    </row>
    <row r="22" spans="1:18" x14ac:dyDescent="0.15">
      <c r="B22" s="11">
        <v>18</v>
      </c>
      <c r="C22" s="95" t="s">
        <v>43</v>
      </c>
      <c r="D22" s="95"/>
      <c r="E22" s="96">
        <v>3000</v>
      </c>
      <c r="F22" s="97"/>
      <c r="G22" s="97"/>
      <c r="H22" s="95">
        <f t="shared" si="0"/>
        <v>1</v>
      </c>
      <c r="I22" s="96">
        <f t="shared" si="1"/>
        <v>3000</v>
      </c>
      <c r="J22" s="98"/>
      <c r="K22" s="96"/>
      <c r="L22" s="96"/>
      <c r="M22" s="47"/>
      <c r="O22" s="11">
        <v>18</v>
      </c>
      <c r="P22" s="11" t="s">
        <v>1594</v>
      </c>
      <c r="Q22" s="11" t="s">
        <v>1595</v>
      </c>
      <c r="R22" s="16"/>
    </row>
    <row r="23" spans="1:18" s="18" customFormat="1" x14ac:dyDescent="0.15">
      <c r="A23" s="73"/>
      <c r="B23" s="11">
        <v>19</v>
      </c>
      <c r="C23" s="95" t="s">
        <v>44</v>
      </c>
      <c r="D23" s="95"/>
      <c r="E23" s="96">
        <v>3000</v>
      </c>
      <c r="F23" s="97"/>
      <c r="G23" s="97"/>
      <c r="H23" s="95">
        <f t="shared" si="0"/>
        <v>1</v>
      </c>
      <c r="I23" s="96">
        <f t="shared" si="1"/>
        <v>3000</v>
      </c>
      <c r="J23" s="98"/>
      <c r="K23" s="96"/>
      <c r="L23" s="96"/>
      <c r="M23" s="25"/>
      <c r="N23" s="131"/>
      <c r="O23" s="11">
        <v>19</v>
      </c>
      <c r="P23" s="11" t="s">
        <v>1578</v>
      </c>
      <c r="Q23" s="11" t="s">
        <v>1579</v>
      </c>
      <c r="R23" s="16"/>
    </row>
    <row r="24" spans="1:18" x14ac:dyDescent="0.15">
      <c r="B24" s="11">
        <v>20</v>
      </c>
      <c r="C24" s="95" t="s">
        <v>33</v>
      </c>
      <c r="D24" s="95"/>
      <c r="E24" s="96">
        <v>5000</v>
      </c>
      <c r="F24" s="97"/>
      <c r="G24" s="97"/>
      <c r="H24" s="95">
        <f t="shared" si="0"/>
        <v>1</v>
      </c>
      <c r="I24" s="96">
        <f t="shared" si="1"/>
        <v>5000</v>
      </c>
      <c r="J24" s="98"/>
      <c r="K24" s="96"/>
      <c r="L24" s="96"/>
      <c r="M24" s="47"/>
      <c r="O24" s="11">
        <v>20</v>
      </c>
      <c r="P24" s="11" t="s">
        <v>1596</v>
      </c>
      <c r="Q24" s="11" t="s">
        <v>1597</v>
      </c>
      <c r="R24" s="16"/>
    </row>
    <row r="25" spans="1:18" x14ac:dyDescent="0.15">
      <c r="B25" s="11">
        <v>21</v>
      </c>
      <c r="C25" s="95" t="s">
        <v>45</v>
      </c>
      <c r="D25" s="95"/>
      <c r="E25" s="96">
        <v>3000</v>
      </c>
      <c r="F25" s="97"/>
      <c r="G25" s="97"/>
      <c r="H25" s="95">
        <f t="shared" si="0"/>
        <v>0</v>
      </c>
      <c r="I25" s="96">
        <f t="shared" si="1"/>
        <v>0</v>
      </c>
      <c r="J25" s="98"/>
      <c r="K25" s="96"/>
      <c r="L25" s="96"/>
      <c r="M25" s="47"/>
      <c r="O25" s="11">
        <v>21</v>
      </c>
      <c r="P25" s="11" t="s">
        <v>1598</v>
      </c>
      <c r="Q25" s="11" t="s">
        <v>1599</v>
      </c>
      <c r="R25" s="16" t="s">
        <v>1600</v>
      </c>
    </row>
    <row r="26" spans="1:18" x14ac:dyDescent="0.15">
      <c r="B26" s="11">
        <v>22</v>
      </c>
      <c r="C26" s="12" t="s">
        <v>74</v>
      </c>
      <c r="D26" s="12" t="s">
        <v>86</v>
      </c>
      <c r="E26" s="13">
        <v>3000</v>
      </c>
      <c r="F26" s="14"/>
      <c r="G26" s="14"/>
      <c r="H26" s="12">
        <f t="shared" si="0"/>
        <v>1</v>
      </c>
      <c r="I26" s="15">
        <f t="shared" si="1"/>
        <v>3000</v>
      </c>
      <c r="J26" s="32"/>
      <c r="K26" s="15"/>
      <c r="L26" s="15"/>
      <c r="M26" s="47"/>
      <c r="O26" s="11">
        <v>22</v>
      </c>
      <c r="P26" s="11" t="s">
        <v>1601</v>
      </c>
      <c r="Q26" s="11"/>
      <c r="R26" s="16" t="s">
        <v>1581</v>
      </c>
    </row>
    <row r="27" spans="1:18" x14ac:dyDescent="0.15">
      <c r="B27" s="11">
        <v>23</v>
      </c>
      <c r="C27" s="12" t="s">
        <v>83</v>
      </c>
      <c r="D27" s="12" t="s">
        <v>85</v>
      </c>
      <c r="E27" s="13">
        <v>3000</v>
      </c>
      <c r="F27" s="14"/>
      <c r="G27" s="14"/>
      <c r="H27" s="12">
        <f t="shared" si="0"/>
        <v>0</v>
      </c>
      <c r="I27" s="15">
        <f t="shared" si="1"/>
        <v>0</v>
      </c>
      <c r="J27" s="32"/>
      <c r="K27" s="15"/>
      <c r="L27" s="15"/>
      <c r="M27" s="47"/>
      <c r="O27" s="11">
        <v>23</v>
      </c>
      <c r="P27" s="11" t="s">
        <v>1602</v>
      </c>
      <c r="Q27" s="11" t="s">
        <v>1603</v>
      </c>
      <c r="R27" s="16" t="s">
        <v>1604</v>
      </c>
    </row>
    <row r="28" spans="1:18" x14ac:dyDescent="0.15">
      <c r="B28" s="11">
        <v>24</v>
      </c>
      <c r="C28" s="12" t="s">
        <v>185</v>
      </c>
      <c r="D28" s="12" t="s">
        <v>187</v>
      </c>
      <c r="E28" s="13">
        <v>3000</v>
      </c>
      <c r="F28" s="14"/>
      <c r="G28" s="14"/>
      <c r="H28" s="12">
        <f t="shared" si="0"/>
        <v>2</v>
      </c>
      <c r="I28" s="15">
        <f t="shared" si="1"/>
        <v>6000</v>
      </c>
      <c r="J28" s="32"/>
      <c r="K28" s="15"/>
      <c r="L28" s="15"/>
      <c r="M28" s="47"/>
      <c r="O28" s="11">
        <v>24</v>
      </c>
      <c r="P28" s="11" t="s">
        <v>1214</v>
      </c>
      <c r="Q28" s="11" t="s">
        <v>1605</v>
      </c>
      <c r="R28" s="16"/>
    </row>
    <row r="29" spans="1:18" x14ac:dyDescent="0.15">
      <c r="B29" s="11">
        <v>25</v>
      </c>
      <c r="C29" s="12" t="s">
        <v>554</v>
      </c>
      <c r="D29" s="12" t="s">
        <v>882</v>
      </c>
      <c r="E29" s="13">
        <v>3000</v>
      </c>
      <c r="F29" s="14"/>
      <c r="G29" s="14"/>
      <c r="H29" s="12">
        <f t="shared" si="0"/>
        <v>2</v>
      </c>
      <c r="I29" s="13">
        <f t="shared" si="1"/>
        <v>6000</v>
      </c>
      <c r="J29" s="32"/>
      <c r="K29" s="15"/>
      <c r="L29" s="15"/>
      <c r="M29" s="47"/>
      <c r="O29" s="11">
        <v>25</v>
      </c>
      <c r="P29" s="11" t="s">
        <v>19</v>
      </c>
      <c r="Q29" s="11" t="s">
        <v>1606</v>
      </c>
      <c r="R29" s="16" t="s">
        <v>1607</v>
      </c>
    </row>
    <row r="30" spans="1:18" x14ac:dyDescent="0.15">
      <c r="B30" s="11">
        <v>26</v>
      </c>
      <c r="C30" s="12" t="s">
        <v>279</v>
      </c>
      <c r="D30" s="12" t="s">
        <v>703</v>
      </c>
      <c r="E30" s="13">
        <v>3000</v>
      </c>
      <c r="F30" s="14"/>
      <c r="G30" s="14"/>
      <c r="H30" s="12">
        <f t="shared" si="0"/>
        <v>0</v>
      </c>
      <c r="I30" s="13">
        <f t="shared" si="1"/>
        <v>0</v>
      </c>
      <c r="J30" s="32"/>
      <c r="K30" s="15"/>
      <c r="L30" s="15"/>
      <c r="M30" s="47"/>
      <c r="O30" s="11">
        <v>26</v>
      </c>
      <c r="P30" s="11" t="s">
        <v>1608</v>
      </c>
      <c r="Q30" s="11" t="s">
        <v>1609</v>
      </c>
      <c r="R30" s="16"/>
    </row>
    <row r="31" spans="1:18" x14ac:dyDescent="0.15">
      <c r="B31" s="11">
        <v>27</v>
      </c>
      <c r="C31" s="12" t="s">
        <v>205</v>
      </c>
      <c r="D31" s="12"/>
      <c r="E31" s="13">
        <v>4000</v>
      </c>
      <c r="F31" s="14"/>
      <c r="G31" s="14"/>
      <c r="H31" s="12">
        <f t="shared" si="0"/>
        <v>2</v>
      </c>
      <c r="I31" s="15">
        <f t="shared" si="1"/>
        <v>8000</v>
      </c>
      <c r="J31" s="32"/>
      <c r="K31" s="15"/>
      <c r="L31" s="15"/>
      <c r="M31" s="47"/>
      <c r="O31" s="11">
        <v>27</v>
      </c>
      <c r="P31" s="11" t="s">
        <v>1636</v>
      </c>
      <c r="Q31" s="11" t="s">
        <v>1637</v>
      </c>
      <c r="R31" s="16"/>
    </row>
    <row r="32" spans="1:18" x14ac:dyDescent="0.15">
      <c r="B32" s="11">
        <v>28</v>
      </c>
      <c r="C32" s="12" t="s">
        <v>331</v>
      </c>
      <c r="D32" s="12" t="s">
        <v>499</v>
      </c>
      <c r="E32" s="13">
        <v>3000</v>
      </c>
      <c r="F32" s="14"/>
      <c r="G32" s="14"/>
      <c r="H32" s="12">
        <f t="shared" si="0"/>
        <v>1</v>
      </c>
      <c r="I32" s="37">
        <f t="shared" si="1"/>
        <v>3000</v>
      </c>
      <c r="J32" s="32"/>
      <c r="K32" s="15"/>
      <c r="L32" s="15"/>
      <c r="M32" s="47"/>
      <c r="O32" s="11">
        <v>28</v>
      </c>
      <c r="P32" s="11" t="s">
        <v>1638</v>
      </c>
      <c r="Q32" s="11" t="s">
        <v>1639</v>
      </c>
      <c r="R32" s="16" t="s">
        <v>1640</v>
      </c>
    </row>
    <row r="33" spans="1:18" x14ac:dyDescent="0.15">
      <c r="A33" s="73" t="s">
        <v>1672</v>
      </c>
      <c r="B33" s="11">
        <v>29</v>
      </c>
      <c r="C33" s="12" t="s">
        <v>788</v>
      </c>
      <c r="D33" s="12"/>
      <c r="E33" s="13">
        <v>3000</v>
      </c>
      <c r="F33" s="14"/>
      <c r="G33" s="14"/>
      <c r="H33" s="12">
        <f t="shared" si="0"/>
        <v>2</v>
      </c>
      <c r="I33" s="37">
        <f t="shared" si="1"/>
        <v>6000</v>
      </c>
      <c r="J33" s="32"/>
      <c r="K33" s="15"/>
      <c r="L33" s="15"/>
      <c r="M33" s="47"/>
      <c r="O33" s="11">
        <v>29</v>
      </c>
      <c r="P33" s="11" t="s">
        <v>1641</v>
      </c>
      <c r="Q33" s="11" t="s">
        <v>1642</v>
      </c>
      <c r="R33" s="16"/>
    </row>
    <row r="34" spans="1:18" x14ac:dyDescent="0.15">
      <c r="B34" s="11">
        <v>30</v>
      </c>
      <c r="C34" s="12" t="s">
        <v>323</v>
      </c>
      <c r="D34" s="12"/>
      <c r="E34" s="13">
        <v>3000</v>
      </c>
      <c r="F34" s="14"/>
      <c r="G34" s="14"/>
      <c r="H34" s="12">
        <f t="shared" si="0"/>
        <v>1</v>
      </c>
      <c r="I34" s="37">
        <f t="shared" si="1"/>
        <v>3000</v>
      </c>
      <c r="J34" s="32"/>
      <c r="K34" s="15"/>
      <c r="L34" s="15"/>
      <c r="M34" s="47"/>
      <c r="O34" s="11">
        <v>30</v>
      </c>
      <c r="P34" s="11" t="s">
        <v>1469</v>
      </c>
      <c r="Q34" s="11" t="s">
        <v>1643</v>
      </c>
      <c r="R34" s="16" t="s">
        <v>1644</v>
      </c>
    </row>
    <row r="35" spans="1:18" x14ac:dyDescent="0.15">
      <c r="B35" s="11">
        <v>31</v>
      </c>
      <c r="C35" s="12" t="s">
        <v>362</v>
      </c>
      <c r="D35" s="12"/>
      <c r="E35" s="13">
        <v>3000</v>
      </c>
      <c r="F35" s="14"/>
      <c r="G35" s="14"/>
      <c r="H35" s="12">
        <f t="shared" si="0"/>
        <v>2</v>
      </c>
      <c r="I35" s="37">
        <f t="shared" si="1"/>
        <v>6000</v>
      </c>
      <c r="J35" s="32"/>
      <c r="K35" s="15"/>
      <c r="L35" s="15"/>
      <c r="M35" s="47"/>
      <c r="O35" s="11">
        <v>31</v>
      </c>
      <c r="P35" s="11" t="s">
        <v>1645</v>
      </c>
      <c r="Q35" s="11">
        <v>1</v>
      </c>
      <c r="R35" s="16"/>
    </row>
    <row r="36" spans="1:18" x14ac:dyDescent="0.15">
      <c r="B36" s="11">
        <v>32</v>
      </c>
      <c r="C36" s="12" t="s">
        <v>1456</v>
      </c>
      <c r="D36" s="12" t="s">
        <v>795</v>
      </c>
      <c r="E36" s="13">
        <v>3000</v>
      </c>
      <c r="F36" s="14"/>
      <c r="G36" s="14"/>
      <c r="H36" s="12">
        <f t="shared" si="0"/>
        <v>2</v>
      </c>
      <c r="I36" s="37">
        <f t="shared" si="1"/>
        <v>6000</v>
      </c>
      <c r="J36" s="32"/>
      <c r="K36" s="15"/>
      <c r="L36" s="15"/>
      <c r="M36" s="47"/>
      <c r="O36" s="11">
        <v>32</v>
      </c>
      <c r="P36" s="11" t="s">
        <v>1645</v>
      </c>
      <c r="Q36" s="11">
        <v>2</v>
      </c>
      <c r="R36" s="16"/>
    </row>
    <row r="37" spans="1:18" x14ac:dyDescent="0.15">
      <c r="B37" s="11">
        <v>33</v>
      </c>
      <c r="C37" s="12" t="s">
        <v>575</v>
      </c>
      <c r="D37" s="12"/>
      <c r="E37" s="13">
        <v>4000</v>
      </c>
      <c r="F37" s="14"/>
      <c r="G37" s="14"/>
      <c r="H37" s="12">
        <f t="shared" ref="H37:H59" si="2">COUNTIF(P:P,C37)</f>
        <v>1</v>
      </c>
      <c r="I37" s="37">
        <f t="shared" si="1"/>
        <v>4000</v>
      </c>
      <c r="J37" s="32"/>
      <c r="K37" s="15"/>
      <c r="L37" s="15"/>
      <c r="M37" s="47"/>
      <c r="O37" s="11">
        <v>33</v>
      </c>
      <c r="P37" s="11" t="s">
        <v>1645</v>
      </c>
      <c r="Q37" s="11">
        <v>3</v>
      </c>
      <c r="R37" s="16"/>
    </row>
    <row r="38" spans="1:18" x14ac:dyDescent="0.15">
      <c r="B38" s="11">
        <v>34</v>
      </c>
      <c r="C38" s="12" t="s">
        <v>611</v>
      </c>
      <c r="D38" s="12" t="s">
        <v>883</v>
      </c>
      <c r="E38" s="13">
        <v>3000</v>
      </c>
      <c r="F38" s="14"/>
      <c r="G38" s="14"/>
      <c r="H38" s="12">
        <f t="shared" si="2"/>
        <v>2</v>
      </c>
      <c r="I38" s="37">
        <f t="shared" si="1"/>
        <v>6000</v>
      </c>
      <c r="J38" s="32"/>
      <c r="K38" s="15"/>
      <c r="L38" s="15"/>
      <c r="M38" s="47"/>
      <c r="O38" s="11">
        <v>34</v>
      </c>
      <c r="P38" s="11" t="s">
        <v>1645</v>
      </c>
      <c r="Q38" s="11">
        <v>4</v>
      </c>
      <c r="R38" s="16"/>
    </row>
    <row r="39" spans="1:18" x14ac:dyDescent="0.15">
      <c r="B39" s="11">
        <v>35</v>
      </c>
      <c r="C39" s="12" t="s">
        <v>946</v>
      </c>
      <c r="D39" s="12"/>
      <c r="E39" s="13">
        <v>4000</v>
      </c>
      <c r="F39" s="14"/>
      <c r="G39" s="14"/>
      <c r="H39" s="12">
        <f t="shared" si="2"/>
        <v>0</v>
      </c>
      <c r="I39" s="37">
        <f t="shared" si="1"/>
        <v>0</v>
      </c>
      <c r="J39" s="32"/>
      <c r="K39" s="15"/>
      <c r="L39" s="15"/>
      <c r="M39" s="47"/>
      <c r="O39" s="11">
        <v>35</v>
      </c>
      <c r="P39" s="11" t="s">
        <v>1646</v>
      </c>
      <c r="Q39" s="11" t="s">
        <v>1647</v>
      </c>
      <c r="R39" s="16"/>
    </row>
    <row r="40" spans="1:18" x14ac:dyDescent="0.15">
      <c r="B40" s="11">
        <v>36</v>
      </c>
      <c r="C40" s="12" t="s">
        <v>849</v>
      </c>
      <c r="D40" s="12"/>
      <c r="E40" s="13">
        <v>3000</v>
      </c>
      <c r="F40" s="14"/>
      <c r="G40" s="14"/>
      <c r="H40" s="12">
        <f t="shared" si="2"/>
        <v>6</v>
      </c>
      <c r="I40" s="37">
        <f t="shared" si="1"/>
        <v>18000</v>
      </c>
      <c r="J40" s="32"/>
      <c r="K40" s="15"/>
      <c r="L40" s="15"/>
      <c r="M40" s="47"/>
      <c r="O40" s="11">
        <v>36</v>
      </c>
      <c r="P40" s="11" t="s">
        <v>1648</v>
      </c>
      <c r="Q40" s="11" t="s">
        <v>1649</v>
      </c>
      <c r="R40" s="16"/>
    </row>
    <row r="41" spans="1:18" x14ac:dyDescent="0.15">
      <c r="B41" s="11">
        <v>37</v>
      </c>
      <c r="C41" s="12" t="s">
        <v>853</v>
      </c>
      <c r="D41" s="12"/>
      <c r="E41" s="13">
        <v>3000</v>
      </c>
      <c r="F41" s="14"/>
      <c r="G41" s="14"/>
      <c r="H41" s="12">
        <f t="shared" si="2"/>
        <v>0</v>
      </c>
      <c r="I41" s="37">
        <f t="shared" si="1"/>
        <v>0</v>
      </c>
      <c r="J41" s="32"/>
      <c r="K41" s="15"/>
      <c r="L41" s="15"/>
      <c r="M41" s="47"/>
      <c r="O41" s="11">
        <v>37</v>
      </c>
      <c r="P41" s="11" t="s">
        <v>87</v>
      </c>
      <c r="Q41" s="11" t="s">
        <v>1650</v>
      </c>
      <c r="R41" s="16"/>
    </row>
    <row r="42" spans="1:18" x14ac:dyDescent="0.15">
      <c r="B42" s="11">
        <v>38</v>
      </c>
      <c r="C42" s="12" t="s">
        <v>454</v>
      </c>
      <c r="D42" s="12"/>
      <c r="E42" s="13">
        <v>3000</v>
      </c>
      <c r="F42" s="14"/>
      <c r="G42" s="14"/>
      <c r="H42" s="12">
        <f t="shared" si="2"/>
        <v>0</v>
      </c>
      <c r="I42" s="37">
        <f t="shared" si="1"/>
        <v>0</v>
      </c>
      <c r="J42" s="32"/>
      <c r="K42" s="15"/>
      <c r="L42" s="15"/>
      <c r="M42" s="47"/>
      <c r="O42" s="11">
        <v>38</v>
      </c>
      <c r="P42" s="11" t="s">
        <v>1651</v>
      </c>
      <c r="Q42" s="11">
        <v>1</v>
      </c>
      <c r="R42" s="16"/>
    </row>
    <row r="43" spans="1:18" x14ac:dyDescent="0.15">
      <c r="B43" s="11">
        <v>39</v>
      </c>
      <c r="C43" s="12" t="s">
        <v>1194</v>
      </c>
      <c r="D43" s="12"/>
      <c r="E43" s="13">
        <v>0</v>
      </c>
      <c r="F43" s="14"/>
      <c r="G43" s="14"/>
      <c r="H43" s="12">
        <f t="shared" si="2"/>
        <v>1</v>
      </c>
      <c r="I43" s="37">
        <f t="shared" si="1"/>
        <v>0</v>
      </c>
      <c r="J43" s="32"/>
      <c r="K43" s="15"/>
      <c r="L43" s="15"/>
      <c r="M43" s="47"/>
      <c r="O43" s="11">
        <v>39</v>
      </c>
      <c r="P43" s="11" t="s">
        <v>1651</v>
      </c>
      <c r="Q43" s="11">
        <v>2</v>
      </c>
      <c r="R43" s="16"/>
    </row>
    <row r="44" spans="1:18" x14ac:dyDescent="0.15">
      <c r="B44" s="11">
        <v>40</v>
      </c>
      <c r="C44" s="12" t="s">
        <v>1380</v>
      </c>
      <c r="D44" s="12"/>
      <c r="E44" s="13">
        <v>3000</v>
      </c>
      <c r="F44" s="14"/>
      <c r="G44" s="14"/>
      <c r="H44" s="12">
        <f t="shared" si="2"/>
        <v>2</v>
      </c>
      <c r="I44" s="37">
        <f t="shared" si="1"/>
        <v>6000</v>
      </c>
      <c r="J44" s="32"/>
      <c r="K44" s="15"/>
      <c r="L44" s="15"/>
      <c r="M44" s="47"/>
      <c r="O44" s="11">
        <v>40</v>
      </c>
      <c r="P44" s="11" t="s">
        <v>1652</v>
      </c>
      <c r="Q44" s="11" t="s">
        <v>1653</v>
      </c>
      <c r="R44" s="16"/>
    </row>
    <row r="45" spans="1:18" x14ac:dyDescent="0.15">
      <c r="B45" s="11">
        <v>41</v>
      </c>
      <c r="C45" s="12" t="s">
        <v>1214</v>
      </c>
      <c r="D45" s="12"/>
      <c r="E45" s="13">
        <v>3000</v>
      </c>
      <c r="F45" s="14"/>
      <c r="G45" s="14"/>
      <c r="H45" s="12">
        <f t="shared" si="2"/>
        <v>4</v>
      </c>
      <c r="I45" s="37">
        <f t="shared" si="1"/>
        <v>12000</v>
      </c>
      <c r="J45" s="32"/>
      <c r="K45" s="15"/>
      <c r="L45" s="15"/>
      <c r="M45" s="47"/>
      <c r="O45" s="11">
        <v>41</v>
      </c>
      <c r="P45" s="11" t="s">
        <v>1654</v>
      </c>
      <c r="Q45" s="11" t="s">
        <v>1655</v>
      </c>
      <c r="R45" s="16"/>
    </row>
    <row r="46" spans="1:18" x14ac:dyDescent="0.15">
      <c r="B46" s="11">
        <v>42</v>
      </c>
      <c r="C46" s="12" t="s">
        <v>1257</v>
      </c>
      <c r="D46" s="12"/>
      <c r="E46" s="13">
        <v>3000</v>
      </c>
      <c r="F46" s="14"/>
      <c r="G46" s="14"/>
      <c r="H46" s="12">
        <f t="shared" si="2"/>
        <v>6</v>
      </c>
      <c r="I46" s="37">
        <f t="shared" si="1"/>
        <v>18000</v>
      </c>
      <c r="J46" s="32"/>
      <c r="K46" s="15"/>
      <c r="L46" s="15"/>
      <c r="M46" s="47"/>
      <c r="O46" s="11">
        <v>42</v>
      </c>
      <c r="P46" s="11" t="s">
        <v>19</v>
      </c>
      <c r="Q46" s="11" t="s">
        <v>1656</v>
      </c>
      <c r="R46" s="16"/>
    </row>
    <row r="47" spans="1:18" x14ac:dyDescent="0.15">
      <c r="B47" s="11">
        <v>43</v>
      </c>
      <c r="C47" s="12" t="s">
        <v>1311</v>
      </c>
      <c r="D47" s="12"/>
      <c r="E47" s="13">
        <v>3000</v>
      </c>
      <c r="F47" s="14"/>
      <c r="G47" s="14"/>
      <c r="H47" s="12">
        <f t="shared" si="2"/>
        <v>2</v>
      </c>
      <c r="I47" s="37">
        <f t="shared" si="1"/>
        <v>6000</v>
      </c>
      <c r="J47" s="32"/>
      <c r="K47" s="15"/>
      <c r="L47" s="15"/>
      <c r="M47" s="47"/>
      <c r="O47" s="11">
        <v>43</v>
      </c>
      <c r="P47" s="11" t="s">
        <v>1658</v>
      </c>
      <c r="Q47" s="11" t="s">
        <v>1657</v>
      </c>
      <c r="R47" s="16"/>
    </row>
    <row r="48" spans="1:18" x14ac:dyDescent="0.15">
      <c r="B48" s="11">
        <v>44</v>
      </c>
      <c r="C48" s="104" t="s">
        <v>1313</v>
      </c>
      <c r="D48" s="104"/>
      <c r="E48" s="105">
        <v>10000</v>
      </c>
      <c r="F48" s="106"/>
      <c r="G48" s="106"/>
      <c r="H48" s="104">
        <f t="shared" si="2"/>
        <v>4</v>
      </c>
      <c r="I48" s="108">
        <f t="shared" si="1"/>
        <v>40000</v>
      </c>
      <c r="J48" s="107"/>
      <c r="K48" s="105"/>
      <c r="L48" s="105"/>
      <c r="M48" s="47"/>
      <c r="O48" s="11">
        <v>44</v>
      </c>
      <c r="P48" s="11" t="s">
        <v>20</v>
      </c>
      <c r="Q48" s="11" t="s">
        <v>1662</v>
      </c>
      <c r="R48" s="16" t="s">
        <v>1661</v>
      </c>
    </row>
    <row r="49" spans="1:18" x14ac:dyDescent="0.15">
      <c r="A49" s="128"/>
      <c r="B49" s="11">
        <v>45</v>
      </c>
      <c r="C49" s="104" t="s">
        <v>1448</v>
      </c>
      <c r="D49" s="104"/>
      <c r="E49" s="105">
        <v>3000</v>
      </c>
      <c r="F49" s="106"/>
      <c r="G49" s="106"/>
      <c r="H49" s="104">
        <f t="shared" si="2"/>
        <v>1</v>
      </c>
      <c r="I49" s="37">
        <f t="shared" si="1"/>
        <v>3000</v>
      </c>
      <c r="J49" s="107"/>
      <c r="K49" s="105"/>
      <c r="L49" s="105"/>
      <c r="M49" s="47"/>
      <c r="O49" s="11">
        <v>45</v>
      </c>
      <c r="P49" s="11" t="s">
        <v>1663</v>
      </c>
      <c r="Q49" s="11" t="s">
        <v>1664</v>
      </c>
      <c r="R49" s="16"/>
    </row>
    <row r="50" spans="1:18" s="129" customFormat="1" x14ac:dyDescent="0.15">
      <c r="A50" s="128"/>
      <c r="B50" s="11">
        <v>46</v>
      </c>
      <c r="C50" s="12" t="s">
        <v>1391</v>
      </c>
      <c r="D50" s="12"/>
      <c r="E50" s="13">
        <v>3000</v>
      </c>
      <c r="F50" s="14"/>
      <c r="G50" s="14"/>
      <c r="H50" s="12">
        <f t="shared" si="2"/>
        <v>4</v>
      </c>
      <c r="I50" s="37">
        <f t="shared" si="1"/>
        <v>12000</v>
      </c>
      <c r="J50" s="32"/>
      <c r="K50" s="15"/>
      <c r="L50" s="15"/>
      <c r="M50" s="99"/>
      <c r="N50" s="132"/>
      <c r="O50" s="11">
        <v>46</v>
      </c>
      <c r="P50" s="11" t="s">
        <v>19</v>
      </c>
      <c r="Q50" s="11" t="s">
        <v>1665</v>
      </c>
      <c r="R50" s="16"/>
    </row>
    <row r="51" spans="1:18" x14ac:dyDescent="0.15">
      <c r="B51" s="11">
        <v>47</v>
      </c>
      <c r="C51" s="12" t="s">
        <v>1381</v>
      </c>
      <c r="D51" s="12"/>
      <c r="E51" s="13">
        <v>3000</v>
      </c>
      <c r="F51" s="14"/>
      <c r="G51" s="14"/>
      <c r="H51" s="12">
        <f t="shared" si="2"/>
        <v>0</v>
      </c>
      <c r="I51" s="37">
        <f t="shared" si="1"/>
        <v>0</v>
      </c>
      <c r="J51" s="32"/>
      <c r="K51" s="15"/>
      <c r="L51" s="15"/>
      <c r="M51" s="47"/>
      <c r="O51" s="11">
        <v>47</v>
      </c>
      <c r="P51" s="11" t="s">
        <v>1666</v>
      </c>
      <c r="Q51" s="11" t="s">
        <v>1667</v>
      </c>
      <c r="R51" s="16" t="s">
        <v>1668</v>
      </c>
    </row>
    <row r="52" spans="1:18" x14ac:dyDescent="0.15">
      <c r="B52" s="11">
        <v>48</v>
      </c>
      <c r="C52" s="12" t="s">
        <v>1469</v>
      </c>
      <c r="D52" s="12"/>
      <c r="E52" s="13">
        <v>3000</v>
      </c>
      <c r="F52" s="14"/>
      <c r="G52" s="14"/>
      <c r="H52" s="12">
        <f t="shared" si="2"/>
        <v>4</v>
      </c>
      <c r="I52" s="37">
        <f t="shared" si="1"/>
        <v>12000</v>
      </c>
      <c r="J52" s="32"/>
      <c r="K52" s="15"/>
      <c r="L52" s="15"/>
      <c r="M52" s="47"/>
      <c r="O52" s="11">
        <v>48</v>
      </c>
      <c r="P52" s="11" t="s">
        <v>20</v>
      </c>
      <c r="Q52" s="11" t="s">
        <v>1669</v>
      </c>
      <c r="R52" s="16"/>
    </row>
    <row r="53" spans="1:18" x14ac:dyDescent="0.15">
      <c r="B53" s="11">
        <v>49</v>
      </c>
      <c r="C53" s="12" t="s">
        <v>1515</v>
      </c>
      <c r="D53" s="12"/>
      <c r="E53" s="13">
        <v>3000</v>
      </c>
      <c r="F53" s="14"/>
      <c r="G53" s="14"/>
      <c r="H53" s="12">
        <f t="shared" si="2"/>
        <v>2</v>
      </c>
      <c r="I53" s="37">
        <f t="shared" si="1"/>
        <v>6000</v>
      </c>
      <c r="J53" s="32"/>
      <c r="K53" s="15"/>
      <c r="L53" s="15"/>
      <c r="M53" s="47"/>
      <c r="O53" s="11">
        <v>49</v>
      </c>
      <c r="P53" s="11" t="s">
        <v>1674</v>
      </c>
      <c r="Q53" s="11" t="s">
        <v>1673</v>
      </c>
      <c r="R53" s="16"/>
    </row>
    <row r="54" spans="1:18" x14ac:dyDescent="0.15">
      <c r="B54" s="11">
        <v>50</v>
      </c>
      <c r="C54" s="12" t="s">
        <v>1527</v>
      </c>
      <c r="D54" s="12"/>
      <c r="E54" s="13">
        <v>3000</v>
      </c>
      <c r="F54" s="14"/>
      <c r="G54" s="14">
        <v>2</v>
      </c>
      <c r="H54" s="12">
        <f t="shared" si="2"/>
        <v>0</v>
      </c>
      <c r="I54" s="37">
        <f t="shared" si="1"/>
        <v>0</v>
      </c>
      <c r="J54" s="32"/>
      <c r="K54" s="15"/>
      <c r="L54" s="15"/>
      <c r="M54" s="47"/>
      <c r="O54" s="11">
        <v>50</v>
      </c>
      <c r="P54" s="11" t="s">
        <v>1675</v>
      </c>
      <c r="Q54" s="11" t="s">
        <v>1676</v>
      </c>
      <c r="R54" s="16"/>
    </row>
    <row r="55" spans="1:18" x14ac:dyDescent="0.15">
      <c r="B55" s="11">
        <v>51</v>
      </c>
      <c r="C55" s="12" t="s">
        <v>1563</v>
      </c>
      <c r="D55" s="12"/>
      <c r="E55" s="13">
        <v>3000</v>
      </c>
      <c r="F55" s="14"/>
      <c r="G55" s="14">
        <v>2</v>
      </c>
      <c r="H55" s="12">
        <f t="shared" si="2"/>
        <v>1</v>
      </c>
      <c r="I55" s="37"/>
      <c r="J55" s="32"/>
      <c r="K55" s="15"/>
      <c r="L55" s="15"/>
      <c r="M55" s="47"/>
      <c r="O55" s="11">
        <v>51</v>
      </c>
      <c r="P55" s="11" t="s">
        <v>87</v>
      </c>
      <c r="Q55" s="11" t="s">
        <v>1677</v>
      </c>
      <c r="R55" s="16"/>
    </row>
    <row r="56" spans="1:18" x14ac:dyDescent="0.15">
      <c r="B56" s="11">
        <v>52</v>
      </c>
      <c r="C56" s="12" t="s">
        <v>1670</v>
      </c>
      <c r="D56" s="12"/>
      <c r="E56" s="13">
        <v>3000</v>
      </c>
      <c r="F56" s="14"/>
      <c r="G56" s="14">
        <v>2</v>
      </c>
      <c r="H56" s="12">
        <f t="shared" si="2"/>
        <v>0</v>
      </c>
      <c r="I56" s="37"/>
      <c r="J56" s="32"/>
      <c r="K56" s="15"/>
      <c r="L56" s="15"/>
      <c r="M56" s="47"/>
      <c r="O56" s="11">
        <v>52</v>
      </c>
      <c r="P56" s="11" t="s">
        <v>1214</v>
      </c>
      <c r="Q56" s="11" t="s">
        <v>1678</v>
      </c>
      <c r="R56" s="16"/>
    </row>
    <row r="57" spans="1:18" x14ac:dyDescent="0.15">
      <c r="B57" s="11"/>
      <c r="C57" s="12" t="s">
        <v>1753</v>
      </c>
      <c r="D57" s="12"/>
      <c r="E57" s="13">
        <v>3000</v>
      </c>
      <c r="F57" s="14"/>
      <c r="G57" s="14">
        <v>2</v>
      </c>
      <c r="H57" s="12">
        <f t="shared" si="2"/>
        <v>0</v>
      </c>
      <c r="I57" s="37"/>
      <c r="J57" s="32"/>
      <c r="K57" s="15"/>
      <c r="L57" s="15"/>
      <c r="M57" s="47"/>
      <c r="O57" s="11">
        <v>53</v>
      </c>
      <c r="P57" s="11" t="s">
        <v>1679</v>
      </c>
      <c r="Q57" s="11" t="s">
        <v>1680</v>
      </c>
      <c r="R57" s="16"/>
    </row>
    <row r="58" spans="1:18" x14ac:dyDescent="0.15">
      <c r="B58" s="11"/>
      <c r="C58" s="12" t="s">
        <v>1754</v>
      </c>
      <c r="D58" s="12"/>
      <c r="E58" s="13">
        <v>3000</v>
      </c>
      <c r="F58" s="14"/>
      <c r="G58" s="14">
        <v>2</v>
      </c>
      <c r="H58" s="12">
        <f t="shared" si="2"/>
        <v>0</v>
      </c>
      <c r="I58" s="37"/>
      <c r="J58" s="32"/>
      <c r="K58" s="15"/>
      <c r="L58" s="15"/>
      <c r="M58" s="47"/>
      <c r="O58" s="11"/>
      <c r="P58" s="11"/>
      <c r="Q58" s="11"/>
      <c r="R58" s="16"/>
    </row>
    <row r="59" spans="1:18" x14ac:dyDescent="0.15">
      <c r="B59" s="11">
        <v>53</v>
      </c>
      <c r="C59" s="12" t="s">
        <v>1299</v>
      </c>
      <c r="D59" s="12" t="s">
        <v>1303</v>
      </c>
      <c r="E59" s="13">
        <v>3000</v>
      </c>
      <c r="F59" s="14"/>
      <c r="G59" s="14">
        <v>2</v>
      </c>
      <c r="H59" s="12">
        <f t="shared" si="2"/>
        <v>4</v>
      </c>
      <c r="I59" s="15">
        <f t="shared" si="1"/>
        <v>12000</v>
      </c>
      <c r="J59" s="32"/>
      <c r="K59" s="15"/>
      <c r="L59" s="15"/>
      <c r="M59" s="47"/>
      <c r="O59" s="11">
        <v>54</v>
      </c>
      <c r="P59" s="12" t="s">
        <v>26</v>
      </c>
      <c r="Q59" s="11" t="s">
        <v>1681</v>
      </c>
      <c r="R59" s="16" t="s">
        <v>1682</v>
      </c>
    </row>
    <row r="60" spans="1:18" x14ac:dyDescent="0.15">
      <c r="B60" s="20"/>
      <c r="C60" s="21" t="s">
        <v>16</v>
      </c>
      <c r="D60" s="21"/>
      <c r="E60" s="22" t="s">
        <v>17</v>
      </c>
      <c r="F60" s="23">
        <f>SUM(F5:F59)</f>
        <v>0</v>
      </c>
      <c r="G60" s="23"/>
      <c r="H60" s="23">
        <f>SUM(H5:H59)</f>
        <v>101</v>
      </c>
      <c r="I60" s="17">
        <f>SUM(I5:I59)</f>
        <v>341000</v>
      </c>
      <c r="J60" s="32"/>
      <c r="K60" s="17"/>
      <c r="L60" s="17"/>
      <c r="M60" s="47"/>
      <c r="O60" s="11">
        <v>55</v>
      </c>
      <c r="P60" s="11" t="s">
        <v>1683</v>
      </c>
      <c r="Q60" s="11" t="s">
        <v>1684</v>
      </c>
      <c r="R60" s="16"/>
    </row>
    <row r="61" spans="1:18" x14ac:dyDescent="0.15">
      <c r="M61" s="25"/>
      <c r="O61" s="11">
        <v>56</v>
      </c>
      <c r="P61" s="11" t="s">
        <v>1299</v>
      </c>
      <c r="Q61" s="11" t="s">
        <v>1685</v>
      </c>
      <c r="R61" s="16"/>
    </row>
    <row r="62" spans="1:18" x14ac:dyDescent="0.15">
      <c r="C62" s="2" t="s">
        <v>514</v>
      </c>
      <c r="L62" s="30"/>
      <c r="O62" s="11">
        <v>57</v>
      </c>
      <c r="P62" s="11" t="s">
        <v>1313</v>
      </c>
      <c r="Q62" s="11" t="s">
        <v>1687</v>
      </c>
      <c r="R62" s="16" t="s">
        <v>1689</v>
      </c>
    </row>
    <row r="63" spans="1:18" x14ac:dyDescent="0.15">
      <c r="B63" s="11" t="s">
        <v>518</v>
      </c>
      <c r="C63" s="153" t="s">
        <v>517</v>
      </c>
      <c r="D63" s="154"/>
      <c r="E63" s="15"/>
      <c r="F63" s="15"/>
      <c r="G63" s="15"/>
      <c r="H63" s="11" t="s">
        <v>520</v>
      </c>
      <c r="I63" s="15" t="s">
        <v>519</v>
      </c>
      <c r="J63" s="32" t="s">
        <v>516</v>
      </c>
      <c r="L63" s="32"/>
      <c r="M63" s="30"/>
      <c r="O63" s="11">
        <v>58</v>
      </c>
      <c r="P63" s="11" t="s">
        <v>1686</v>
      </c>
      <c r="Q63" s="11" t="s">
        <v>1688</v>
      </c>
      <c r="R63" s="16"/>
    </row>
    <row r="64" spans="1:18" x14ac:dyDescent="0.15">
      <c r="B64" s="11">
        <v>1</v>
      </c>
      <c r="C64" s="11" t="s">
        <v>1740</v>
      </c>
      <c r="D64" s="11"/>
      <c r="E64" s="15">
        <v>210000</v>
      </c>
      <c r="F64" s="15"/>
      <c r="G64" s="15"/>
      <c r="H64" s="11">
        <v>1</v>
      </c>
      <c r="I64" s="15">
        <f>E64*H64</f>
        <v>210000</v>
      </c>
      <c r="J64" s="32"/>
      <c r="L64" s="32"/>
      <c r="M64" s="46"/>
      <c r="O64" s="11">
        <v>59</v>
      </c>
      <c r="P64" s="11" t="s">
        <v>20</v>
      </c>
      <c r="Q64" s="11" t="s">
        <v>1690</v>
      </c>
      <c r="R64" s="16"/>
    </row>
    <row r="65" spans="2:18" x14ac:dyDescent="0.15">
      <c r="B65" s="40"/>
      <c r="C65" s="40"/>
      <c r="D65" s="40"/>
      <c r="E65" s="47"/>
      <c r="F65" s="47"/>
      <c r="G65" s="47"/>
      <c r="H65" s="40"/>
      <c r="I65" s="47"/>
      <c r="J65" s="46"/>
      <c r="L65" s="46"/>
      <c r="M65" s="46"/>
      <c r="O65" s="11">
        <v>60</v>
      </c>
      <c r="P65" s="11" t="s">
        <v>1692</v>
      </c>
      <c r="Q65" s="11" t="s">
        <v>1691</v>
      </c>
      <c r="R65" s="16"/>
    </row>
    <row r="66" spans="2:18" x14ac:dyDescent="0.15">
      <c r="B66" s="2" t="s">
        <v>490</v>
      </c>
      <c r="M66" s="46"/>
      <c r="O66" s="11">
        <v>61</v>
      </c>
      <c r="P66" s="11" t="s">
        <v>1469</v>
      </c>
      <c r="Q66" s="11" t="s">
        <v>1693</v>
      </c>
      <c r="R66" s="16"/>
    </row>
    <row r="67" spans="2:18" x14ac:dyDescent="0.15">
      <c r="B67" s="2" t="s">
        <v>489</v>
      </c>
      <c r="O67" s="11">
        <v>62</v>
      </c>
      <c r="P67" s="11" t="s">
        <v>1695</v>
      </c>
      <c r="Q67" s="11" t="s">
        <v>1694</v>
      </c>
      <c r="R67" s="16" t="s">
        <v>1696</v>
      </c>
    </row>
    <row r="68" spans="2:18" x14ac:dyDescent="0.15">
      <c r="B68" s="2" t="s">
        <v>491</v>
      </c>
      <c r="O68" s="11">
        <v>63</v>
      </c>
      <c r="P68" s="11" t="s">
        <v>1698</v>
      </c>
      <c r="Q68" s="11" t="s">
        <v>1697</v>
      </c>
      <c r="R68" s="16"/>
    </row>
    <row r="69" spans="2:18" x14ac:dyDescent="0.15">
      <c r="B69" s="2" t="s">
        <v>492</v>
      </c>
      <c r="O69" s="11">
        <v>64</v>
      </c>
      <c r="P69" s="11" t="s">
        <v>20</v>
      </c>
      <c r="Q69" s="11"/>
      <c r="R69" s="16" t="s">
        <v>1699</v>
      </c>
    </row>
    <row r="70" spans="2:18" x14ac:dyDescent="0.15">
      <c r="B70" s="2" t="s">
        <v>493</v>
      </c>
      <c r="O70" s="11">
        <v>65</v>
      </c>
      <c r="P70" s="11" t="s">
        <v>1701</v>
      </c>
      <c r="Q70" s="11" t="s">
        <v>1700</v>
      </c>
      <c r="R70" s="16"/>
    </row>
    <row r="71" spans="2:18" x14ac:dyDescent="0.15">
      <c r="O71" s="11">
        <v>66</v>
      </c>
      <c r="P71" s="11" t="s">
        <v>87</v>
      </c>
      <c r="Q71" s="11" t="s">
        <v>1702</v>
      </c>
      <c r="R71" s="16" t="s">
        <v>1703</v>
      </c>
    </row>
    <row r="72" spans="2:18" x14ac:dyDescent="0.15">
      <c r="O72" s="11">
        <v>67</v>
      </c>
      <c r="P72" s="11" t="s">
        <v>19</v>
      </c>
      <c r="Q72" s="11" t="s">
        <v>1704</v>
      </c>
      <c r="R72" s="16"/>
    </row>
    <row r="73" spans="2:18" x14ac:dyDescent="0.15">
      <c r="C73" s="2" t="s">
        <v>1741</v>
      </c>
      <c r="O73" s="11">
        <v>68</v>
      </c>
      <c r="P73" s="11" t="s">
        <v>849</v>
      </c>
      <c r="Q73" s="11" t="s">
        <v>1705</v>
      </c>
      <c r="R73" s="16"/>
    </row>
    <row r="74" spans="2:18" x14ac:dyDescent="0.15">
      <c r="C74" s="2" t="s">
        <v>1742</v>
      </c>
      <c r="O74" s="11">
        <v>69</v>
      </c>
      <c r="P74" s="11" t="s">
        <v>849</v>
      </c>
      <c r="Q74" s="11" t="s">
        <v>1706</v>
      </c>
      <c r="R74" s="16"/>
    </row>
    <row r="75" spans="2:18" x14ac:dyDescent="0.15">
      <c r="C75" s="2" t="s">
        <v>1743</v>
      </c>
      <c r="O75" s="11">
        <v>70</v>
      </c>
      <c r="P75" s="11" t="s">
        <v>1708</v>
      </c>
      <c r="Q75" s="11" t="s">
        <v>1707</v>
      </c>
      <c r="R75" s="16" t="s">
        <v>1709</v>
      </c>
    </row>
    <row r="76" spans="2:18" x14ac:dyDescent="0.15">
      <c r="O76" s="11">
        <v>71</v>
      </c>
      <c r="P76" s="11" t="s">
        <v>1710</v>
      </c>
      <c r="Q76" s="11" t="s">
        <v>1711</v>
      </c>
      <c r="R76" s="16"/>
    </row>
    <row r="77" spans="2:18" x14ac:dyDescent="0.15">
      <c r="O77" s="11">
        <v>72</v>
      </c>
      <c r="P77" s="11" t="s">
        <v>1214</v>
      </c>
      <c r="Q77" s="11" t="s">
        <v>1712</v>
      </c>
      <c r="R77" s="16"/>
    </row>
    <row r="78" spans="2:18" x14ac:dyDescent="0.15">
      <c r="O78" s="11">
        <v>73</v>
      </c>
      <c r="P78" s="11" t="s">
        <v>1515</v>
      </c>
      <c r="Q78" s="11" t="s">
        <v>1713</v>
      </c>
      <c r="R78" s="16"/>
    </row>
    <row r="79" spans="2:18" x14ac:dyDescent="0.15">
      <c r="O79" s="11">
        <v>74</v>
      </c>
      <c r="P79" s="11" t="s">
        <v>1714</v>
      </c>
      <c r="Q79" s="11" t="s">
        <v>1716</v>
      </c>
      <c r="R79" s="16"/>
    </row>
    <row r="80" spans="2:18" x14ac:dyDescent="0.15">
      <c r="O80" s="11">
        <v>75</v>
      </c>
      <c r="P80" s="11" t="s">
        <v>20</v>
      </c>
      <c r="Q80" s="11" t="s">
        <v>1715</v>
      </c>
      <c r="R80" s="16"/>
    </row>
    <row r="81" spans="15:18" x14ac:dyDescent="0.15">
      <c r="O81" s="11">
        <v>76</v>
      </c>
      <c r="P81" s="11" t="s">
        <v>1718</v>
      </c>
      <c r="Q81" s="11" t="s">
        <v>1717</v>
      </c>
      <c r="R81" s="16" t="s">
        <v>1719</v>
      </c>
    </row>
    <row r="82" spans="15:18" x14ac:dyDescent="0.15">
      <c r="O82" s="11">
        <v>77</v>
      </c>
      <c r="P82" s="11" t="s">
        <v>1720</v>
      </c>
      <c r="Q82" s="11">
        <v>1</v>
      </c>
      <c r="R82" s="16"/>
    </row>
    <row r="83" spans="15:18" x14ac:dyDescent="0.15">
      <c r="O83" s="11">
        <v>78</v>
      </c>
      <c r="P83" s="11" t="s">
        <v>1720</v>
      </c>
      <c r="Q83" s="11">
        <v>2</v>
      </c>
      <c r="R83" s="16"/>
    </row>
    <row r="84" spans="15:18" x14ac:dyDescent="0.15">
      <c r="O84" s="11">
        <v>79</v>
      </c>
      <c r="P84" s="11" t="s">
        <v>1722</v>
      </c>
      <c r="Q84" s="11" t="s">
        <v>1721</v>
      </c>
      <c r="R84" s="16"/>
    </row>
    <row r="85" spans="15:18" x14ac:dyDescent="0.15">
      <c r="O85" s="11">
        <v>80</v>
      </c>
      <c r="P85" s="11" t="s">
        <v>1723</v>
      </c>
      <c r="Q85" s="11" t="s">
        <v>1724</v>
      </c>
      <c r="R85" s="16"/>
    </row>
    <row r="86" spans="15:18" x14ac:dyDescent="0.15">
      <c r="O86" s="11">
        <v>81</v>
      </c>
      <c r="P86" s="11" t="s">
        <v>1725</v>
      </c>
      <c r="Q86" s="11">
        <v>1</v>
      </c>
      <c r="R86" s="16"/>
    </row>
    <row r="87" spans="15:18" x14ac:dyDescent="0.15">
      <c r="O87" s="11">
        <v>82</v>
      </c>
      <c r="P87" s="11" t="s">
        <v>1725</v>
      </c>
      <c r="Q87" s="11">
        <v>2</v>
      </c>
      <c r="R87" s="16"/>
    </row>
    <row r="88" spans="15:18" x14ac:dyDescent="0.15">
      <c r="O88" s="11">
        <v>83</v>
      </c>
      <c r="P88" s="11" t="s">
        <v>1725</v>
      </c>
      <c r="Q88" s="11">
        <v>3</v>
      </c>
      <c r="R88" s="16"/>
    </row>
    <row r="89" spans="15:18" x14ac:dyDescent="0.15">
      <c r="O89" s="11">
        <v>84</v>
      </c>
      <c r="P89" s="11" t="s">
        <v>1725</v>
      </c>
      <c r="Q89" s="11">
        <v>4</v>
      </c>
      <c r="R89" s="16"/>
    </row>
    <row r="90" spans="15:18" x14ac:dyDescent="0.15">
      <c r="O90" s="11">
        <v>85</v>
      </c>
      <c r="P90" s="11" t="s">
        <v>20</v>
      </c>
      <c r="Q90" s="11" t="s">
        <v>1727</v>
      </c>
      <c r="R90" s="16"/>
    </row>
    <row r="91" spans="15:18" x14ac:dyDescent="0.15">
      <c r="O91" s="11">
        <v>86</v>
      </c>
      <c r="P91" s="11" t="s">
        <v>1729</v>
      </c>
      <c r="Q91" s="11" t="s">
        <v>1728</v>
      </c>
      <c r="R91" s="16"/>
    </row>
    <row r="92" spans="15:18" x14ac:dyDescent="0.15">
      <c r="O92" s="11">
        <v>87</v>
      </c>
      <c r="P92" s="11" t="s">
        <v>87</v>
      </c>
      <c r="Q92" s="11" t="s">
        <v>1730</v>
      </c>
      <c r="R92" s="16"/>
    </row>
    <row r="93" spans="15:18" x14ac:dyDescent="0.15">
      <c r="O93" s="11">
        <v>88</v>
      </c>
      <c r="P93" s="11" t="s">
        <v>1311</v>
      </c>
      <c r="Q93" s="11" t="s">
        <v>1731</v>
      </c>
      <c r="R93" s="16"/>
    </row>
    <row r="94" spans="15:18" x14ac:dyDescent="0.15">
      <c r="O94" s="11">
        <v>89</v>
      </c>
      <c r="P94" s="11" t="s">
        <v>1469</v>
      </c>
      <c r="Q94" s="11" t="s">
        <v>1732</v>
      </c>
      <c r="R94" s="16"/>
    </row>
    <row r="95" spans="15:18" x14ac:dyDescent="0.15">
      <c r="O95" s="11">
        <v>90</v>
      </c>
      <c r="P95" s="11" t="s">
        <v>1733</v>
      </c>
      <c r="Q95" s="11" t="s">
        <v>1734</v>
      </c>
      <c r="R95" s="16"/>
    </row>
    <row r="96" spans="15:18" x14ac:dyDescent="0.15">
      <c r="O96" s="11">
        <v>91</v>
      </c>
      <c r="P96" s="11" t="s">
        <v>1735</v>
      </c>
      <c r="Q96" s="11" t="s">
        <v>1736</v>
      </c>
      <c r="R96" s="16"/>
    </row>
    <row r="97" spans="15:18" x14ac:dyDescent="0.15">
      <c r="O97" s="11">
        <v>92</v>
      </c>
      <c r="P97" s="11" t="s">
        <v>20</v>
      </c>
      <c r="Q97" s="11" t="s">
        <v>1737</v>
      </c>
      <c r="R97" s="16" t="s">
        <v>1738</v>
      </c>
    </row>
    <row r="98" spans="15:18" x14ac:dyDescent="0.15">
      <c r="O98" s="11">
        <v>93</v>
      </c>
      <c r="P98" s="11" t="s">
        <v>87</v>
      </c>
      <c r="Q98" s="11" t="s">
        <v>1739</v>
      </c>
      <c r="R98" s="16"/>
    </row>
    <row r="99" spans="15:18" x14ac:dyDescent="0.15">
      <c r="O99" s="11">
        <v>94</v>
      </c>
      <c r="P99" s="11" t="s">
        <v>1744</v>
      </c>
      <c r="Q99" s="11" t="s">
        <v>1745</v>
      </c>
      <c r="R99" s="16" t="s">
        <v>1747</v>
      </c>
    </row>
    <row r="100" spans="15:18" x14ac:dyDescent="0.15">
      <c r="O100" s="11">
        <v>95</v>
      </c>
      <c r="P100" s="11" t="s">
        <v>1744</v>
      </c>
      <c r="Q100" s="11" t="s">
        <v>1746</v>
      </c>
      <c r="R100" s="16"/>
    </row>
    <row r="101" spans="15:18" x14ac:dyDescent="0.15">
      <c r="O101" s="11">
        <v>96</v>
      </c>
      <c r="P101" s="11" t="s">
        <v>20</v>
      </c>
      <c r="Q101" s="11" t="s">
        <v>1748</v>
      </c>
      <c r="R101" s="16"/>
    </row>
    <row r="102" spans="15:18" x14ac:dyDescent="0.15">
      <c r="O102" s="11">
        <v>97</v>
      </c>
      <c r="P102" s="11" t="s">
        <v>1750</v>
      </c>
      <c r="Q102" s="11" t="s">
        <v>1749</v>
      </c>
      <c r="R102" s="16"/>
    </row>
    <row r="103" spans="15:18" x14ac:dyDescent="0.15">
      <c r="O103" s="11">
        <v>98</v>
      </c>
      <c r="P103" s="11" t="s">
        <v>1752</v>
      </c>
      <c r="Q103" s="11" t="s">
        <v>1751</v>
      </c>
      <c r="R103" s="16"/>
    </row>
    <row r="104" spans="15:18" x14ac:dyDescent="0.15">
      <c r="O104" s="11">
        <v>99</v>
      </c>
      <c r="P104" s="11" t="s">
        <v>1299</v>
      </c>
      <c r="Q104" s="11">
        <v>1</v>
      </c>
      <c r="R104" s="16"/>
    </row>
    <row r="105" spans="15:18" x14ac:dyDescent="0.15">
      <c r="O105" s="11">
        <v>100</v>
      </c>
      <c r="P105" s="11" t="s">
        <v>1299</v>
      </c>
      <c r="Q105" s="11">
        <v>2</v>
      </c>
      <c r="R105" s="16"/>
    </row>
    <row r="106" spans="15:18" x14ac:dyDescent="0.15">
      <c r="O106" s="11">
        <v>101</v>
      </c>
      <c r="P106" s="11" t="s">
        <v>1299</v>
      </c>
      <c r="Q106" s="11">
        <v>3</v>
      </c>
      <c r="R106" s="16"/>
    </row>
    <row r="107" spans="15:18" x14ac:dyDescent="0.15">
      <c r="O107" s="11">
        <v>102</v>
      </c>
      <c r="P107" s="11"/>
      <c r="Q107" s="11"/>
      <c r="R107" s="16"/>
    </row>
    <row r="108" spans="15:18" x14ac:dyDescent="0.15">
      <c r="O108" s="11">
        <v>103</v>
      </c>
      <c r="P108" s="11"/>
      <c r="Q108" s="11"/>
      <c r="R108" s="16"/>
    </row>
    <row r="109" spans="15:18" x14ac:dyDescent="0.15">
      <c r="O109" s="11">
        <v>104</v>
      </c>
      <c r="P109" s="11"/>
      <c r="Q109" s="11"/>
      <c r="R109" s="16"/>
    </row>
    <row r="110" spans="15:18" x14ac:dyDescent="0.15">
      <c r="O110" s="11">
        <v>105</v>
      </c>
      <c r="P110" s="11"/>
      <c r="Q110" s="11"/>
      <c r="R110" s="16"/>
    </row>
    <row r="111" spans="15:18" x14ac:dyDescent="0.15">
      <c r="O111" s="11">
        <v>106</v>
      </c>
      <c r="P111" s="11"/>
      <c r="Q111" s="11"/>
      <c r="R111" s="16"/>
    </row>
    <row r="112" spans="15:18" x14ac:dyDescent="0.15">
      <c r="O112" s="11">
        <v>107</v>
      </c>
      <c r="P112" s="11"/>
      <c r="Q112" s="11"/>
      <c r="R112" s="16"/>
    </row>
    <row r="113" spans="15:18" x14ac:dyDescent="0.15">
      <c r="O113" s="11">
        <v>108</v>
      </c>
      <c r="P113" s="11"/>
      <c r="Q113" s="11"/>
      <c r="R113" s="16"/>
    </row>
    <row r="114" spans="15:18" x14ac:dyDescent="0.15">
      <c r="O114" s="11">
        <v>109</v>
      </c>
      <c r="P114" s="11"/>
      <c r="Q114" s="11"/>
      <c r="R114" s="16"/>
    </row>
    <row r="115" spans="15:18" x14ac:dyDescent="0.15">
      <c r="O115" s="11">
        <v>110</v>
      </c>
      <c r="P115" s="11"/>
      <c r="Q115" s="11"/>
      <c r="R115" s="16"/>
    </row>
    <row r="116" spans="15:18" x14ac:dyDescent="0.15">
      <c r="O116" s="11">
        <v>111</v>
      </c>
      <c r="P116" s="11"/>
      <c r="Q116" s="11"/>
      <c r="R116" s="16"/>
    </row>
    <row r="117" spans="15:18" x14ac:dyDescent="0.15">
      <c r="O117" s="11">
        <v>112</v>
      </c>
      <c r="P117" s="11"/>
      <c r="Q117" s="11"/>
      <c r="R117" s="16"/>
    </row>
    <row r="118" spans="15:18" x14ac:dyDescent="0.15">
      <c r="O118" s="11">
        <v>113</v>
      </c>
      <c r="P118" s="11"/>
      <c r="Q118" s="11"/>
      <c r="R118" s="16"/>
    </row>
    <row r="119" spans="15:18" x14ac:dyDescent="0.15">
      <c r="O119" s="11">
        <v>114</v>
      </c>
      <c r="P119" s="11"/>
      <c r="Q119" s="11"/>
      <c r="R119" s="16"/>
    </row>
    <row r="120" spans="15:18" x14ac:dyDescent="0.15">
      <c r="O120" s="11">
        <v>115</v>
      </c>
      <c r="P120" s="11"/>
      <c r="Q120" s="11"/>
      <c r="R120" s="16"/>
    </row>
    <row r="121" spans="15:18" x14ac:dyDescent="0.15">
      <c r="O121" s="11">
        <v>116</v>
      </c>
      <c r="P121" s="11"/>
      <c r="Q121" s="11"/>
      <c r="R121" s="16"/>
    </row>
    <row r="122" spans="15:18" x14ac:dyDescent="0.15">
      <c r="O122" s="11">
        <v>117</v>
      </c>
      <c r="P122" s="11"/>
      <c r="Q122" s="11"/>
      <c r="R122" s="16"/>
    </row>
    <row r="123" spans="15:18" x14ac:dyDescent="0.15">
      <c r="O123" s="11">
        <v>118</v>
      </c>
      <c r="P123" s="11"/>
      <c r="Q123" s="11"/>
      <c r="R123" s="16"/>
    </row>
    <row r="124" spans="15:18" x14ac:dyDescent="0.15">
      <c r="O124" s="11">
        <v>119</v>
      </c>
      <c r="P124" s="11"/>
      <c r="Q124" s="11"/>
      <c r="R124" s="16"/>
    </row>
    <row r="125" spans="15:18" x14ac:dyDescent="0.15">
      <c r="O125" s="11">
        <v>120</v>
      </c>
      <c r="P125" s="11"/>
      <c r="Q125" s="11"/>
      <c r="R125" s="16"/>
    </row>
    <row r="126" spans="15:18" x14ac:dyDescent="0.15">
      <c r="O126" s="11">
        <v>121</v>
      </c>
      <c r="P126" s="11"/>
      <c r="Q126" s="11"/>
      <c r="R126" s="16"/>
    </row>
    <row r="127" spans="15:18" x14ac:dyDescent="0.15">
      <c r="O127" s="11">
        <v>122</v>
      </c>
      <c r="P127" s="11"/>
      <c r="Q127" s="11"/>
      <c r="R127" s="16"/>
    </row>
    <row r="128" spans="15:18" x14ac:dyDescent="0.15">
      <c r="O128" s="11">
        <v>123</v>
      </c>
      <c r="P128" s="11"/>
      <c r="Q128" s="11"/>
      <c r="R128" s="16"/>
    </row>
    <row r="129" spans="15:18" x14ac:dyDescent="0.15">
      <c r="O129" s="11">
        <v>124</v>
      </c>
      <c r="P129" s="11"/>
      <c r="Q129" s="11"/>
      <c r="R129" s="16"/>
    </row>
    <row r="130" spans="15:18" x14ac:dyDescent="0.15">
      <c r="O130" s="11">
        <v>125</v>
      </c>
      <c r="P130" s="11"/>
      <c r="Q130" s="11"/>
      <c r="R130" s="16"/>
    </row>
    <row r="131" spans="15:18" x14ac:dyDescent="0.15">
      <c r="O131" s="11">
        <v>126</v>
      </c>
      <c r="P131" s="11"/>
      <c r="Q131" s="11"/>
      <c r="R131" s="16"/>
    </row>
    <row r="132" spans="15:18" x14ac:dyDescent="0.15">
      <c r="O132" s="11">
        <v>127</v>
      </c>
      <c r="P132" s="11"/>
      <c r="Q132" s="11"/>
      <c r="R132" s="16"/>
    </row>
    <row r="133" spans="15:18" x14ac:dyDescent="0.15">
      <c r="O133" s="11">
        <v>128</v>
      </c>
      <c r="P133" s="11"/>
      <c r="Q133" s="11"/>
      <c r="R133" s="16"/>
    </row>
    <row r="134" spans="15:18" x14ac:dyDescent="0.15">
      <c r="O134" s="11">
        <v>129</v>
      </c>
      <c r="P134" s="11"/>
      <c r="Q134" s="11"/>
      <c r="R134" s="16"/>
    </row>
    <row r="135" spans="15:18" x14ac:dyDescent="0.15">
      <c r="O135" s="11">
        <v>130</v>
      </c>
      <c r="P135" s="11"/>
      <c r="Q135" s="11"/>
      <c r="R135" s="16"/>
    </row>
    <row r="136" spans="15:18" x14ac:dyDescent="0.15">
      <c r="O136" s="11">
        <v>131</v>
      </c>
      <c r="P136" s="11"/>
      <c r="Q136" s="11"/>
      <c r="R136" s="16"/>
    </row>
    <row r="137" spans="15:18" x14ac:dyDescent="0.15">
      <c r="O137" s="11">
        <v>132</v>
      </c>
      <c r="P137" s="11"/>
      <c r="Q137" s="11"/>
      <c r="R137" s="16"/>
    </row>
    <row r="138" spans="15:18" x14ac:dyDescent="0.15">
      <c r="O138" s="11">
        <v>133</v>
      </c>
      <c r="P138" s="11"/>
      <c r="Q138" s="11"/>
      <c r="R138" s="16"/>
    </row>
    <row r="139" spans="15:18" x14ac:dyDescent="0.15">
      <c r="O139" s="11">
        <v>134</v>
      </c>
      <c r="P139" s="11"/>
      <c r="Q139" s="11"/>
      <c r="R139" s="16"/>
    </row>
    <row r="140" spans="15:18" x14ac:dyDescent="0.15">
      <c r="O140" s="11">
        <v>135</v>
      </c>
      <c r="P140" s="11"/>
      <c r="Q140" s="11"/>
      <c r="R140" s="16"/>
    </row>
    <row r="141" spans="15:18" x14ac:dyDescent="0.15">
      <c r="O141" s="11">
        <v>136</v>
      </c>
      <c r="P141" s="11"/>
      <c r="Q141" s="11"/>
      <c r="R141" s="16"/>
    </row>
    <row r="142" spans="15:18" x14ac:dyDescent="0.15">
      <c r="O142" s="11">
        <v>137</v>
      </c>
      <c r="P142" s="11"/>
      <c r="Q142" s="11"/>
      <c r="R142" s="16"/>
    </row>
    <row r="143" spans="15:18" x14ac:dyDescent="0.15">
      <c r="O143" s="11">
        <v>138</v>
      </c>
      <c r="P143" s="11"/>
      <c r="Q143" s="11"/>
      <c r="R143" s="16"/>
    </row>
    <row r="144" spans="15:18" x14ac:dyDescent="0.15">
      <c r="O144" s="11">
        <v>139</v>
      </c>
      <c r="P144" s="11"/>
      <c r="Q144" s="11"/>
      <c r="R144" s="16"/>
    </row>
    <row r="145" spans="15:18" x14ac:dyDescent="0.15">
      <c r="O145" s="11">
        <v>140</v>
      </c>
      <c r="P145" s="11"/>
      <c r="Q145" s="11"/>
      <c r="R145" s="16"/>
    </row>
    <row r="146" spans="15:18" x14ac:dyDescent="0.15">
      <c r="O146" s="11">
        <v>141</v>
      </c>
      <c r="P146" s="11"/>
      <c r="Q146" s="11"/>
      <c r="R146" s="16"/>
    </row>
    <row r="147" spans="15:18" x14ac:dyDescent="0.15">
      <c r="O147" s="11">
        <v>142</v>
      </c>
      <c r="P147" s="11"/>
      <c r="Q147" s="11"/>
      <c r="R147" s="16"/>
    </row>
    <row r="148" spans="15:18" x14ac:dyDescent="0.15">
      <c r="O148" s="11">
        <v>143</v>
      </c>
      <c r="P148" s="11"/>
      <c r="Q148" s="11"/>
      <c r="R148" s="16"/>
    </row>
    <row r="149" spans="15:18" x14ac:dyDescent="0.15">
      <c r="O149" s="11">
        <v>144</v>
      </c>
      <c r="P149" s="11"/>
      <c r="Q149" s="11"/>
      <c r="R149" s="16"/>
    </row>
    <row r="150" spans="15:18" x14ac:dyDescent="0.15">
      <c r="O150" s="11">
        <v>145</v>
      </c>
      <c r="P150" s="11"/>
      <c r="Q150" s="11"/>
      <c r="R150" s="16"/>
    </row>
    <row r="151" spans="15:18" x14ac:dyDescent="0.15">
      <c r="O151" s="11">
        <v>146</v>
      </c>
      <c r="P151" s="11"/>
      <c r="Q151" s="11"/>
      <c r="R151" s="16"/>
    </row>
    <row r="152" spans="15:18" x14ac:dyDescent="0.15">
      <c r="O152" s="11">
        <v>147</v>
      </c>
      <c r="P152" s="11"/>
      <c r="Q152" s="11"/>
      <c r="R152" s="16"/>
    </row>
    <row r="153" spans="15:18" x14ac:dyDescent="0.15">
      <c r="O153" s="11">
        <v>148</v>
      </c>
      <c r="P153" s="11"/>
      <c r="Q153" s="11"/>
      <c r="R153" s="16"/>
    </row>
    <row r="154" spans="15:18" x14ac:dyDescent="0.15">
      <c r="O154" s="11">
        <v>149</v>
      </c>
      <c r="P154" s="11"/>
      <c r="Q154" s="11"/>
      <c r="R154" s="16"/>
    </row>
    <row r="155" spans="15:18" x14ac:dyDescent="0.15">
      <c r="O155" s="11">
        <v>150</v>
      </c>
      <c r="P155" s="11"/>
      <c r="Q155" s="11"/>
      <c r="R155" s="16"/>
    </row>
    <row r="156" spans="15:18" x14ac:dyDescent="0.15">
      <c r="O156" s="11">
        <v>151</v>
      </c>
      <c r="P156" s="11"/>
      <c r="Q156" s="11"/>
      <c r="R156" s="16"/>
    </row>
    <row r="157" spans="15:18" x14ac:dyDescent="0.15">
      <c r="O157" s="11">
        <v>152</v>
      </c>
      <c r="P157" s="11"/>
      <c r="Q157" s="11"/>
      <c r="R157" s="16"/>
    </row>
    <row r="158" spans="15:18" x14ac:dyDescent="0.15">
      <c r="O158" s="11">
        <v>153</v>
      </c>
      <c r="P158" s="11"/>
      <c r="Q158" s="11"/>
      <c r="R158" s="16"/>
    </row>
    <row r="159" spans="15:18" x14ac:dyDescent="0.15">
      <c r="O159" s="11">
        <v>154</v>
      </c>
      <c r="P159" s="11"/>
      <c r="Q159" s="11"/>
      <c r="R159" s="16"/>
    </row>
    <row r="160" spans="15:18" x14ac:dyDescent="0.15">
      <c r="O160" s="11">
        <v>155</v>
      </c>
      <c r="P160" s="11"/>
      <c r="Q160" s="11"/>
      <c r="R160" s="16"/>
    </row>
    <row r="161" spans="15:18" x14ac:dyDescent="0.15">
      <c r="O161" s="11">
        <v>156</v>
      </c>
      <c r="P161" s="11"/>
      <c r="Q161" s="11"/>
      <c r="R161" s="16"/>
    </row>
    <row r="162" spans="15:18" x14ac:dyDescent="0.15">
      <c r="O162" s="11">
        <v>157</v>
      </c>
      <c r="P162" s="11"/>
      <c r="Q162" s="11"/>
      <c r="R162" s="16"/>
    </row>
    <row r="163" spans="15:18" x14ac:dyDescent="0.15">
      <c r="O163" s="11">
        <v>158</v>
      </c>
      <c r="P163" s="11"/>
      <c r="Q163" s="11"/>
      <c r="R163" s="16"/>
    </row>
    <row r="164" spans="15:18" x14ac:dyDescent="0.15">
      <c r="O164" s="11">
        <v>159</v>
      </c>
      <c r="P164" s="11"/>
      <c r="Q164" s="11"/>
      <c r="R164" s="16"/>
    </row>
    <row r="165" spans="15:18" x14ac:dyDescent="0.15">
      <c r="O165" s="11">
        <v>160</v>
      </c>
      <c r="P165" s="11"/>
      <c r="Q165" s="11"/>
      <c r="R165" s="16"/>
    </row>
    <row r="166" spans="15:18" x14ac:dyDescent="0.15">
      <c r="O166" s="11">
        <v>161</v>
      </c>
      <c r="P166" s="11"/>
      <c r="Q166" s="11"/>
      <c r="R166" s="16"/>
    </row>
    <row r="167" spans="15:18" x14ac:dyDescent="0.15">
      <c r="O167" s="11">
        <v>162</v>
      </c>
      <c r="P167" s="11"/>
      <c r="Q167" s="11"/>
      <c r="R167" s="16"/>
    </row>
    <row r="168" spans="15:18" x14ac:dyDescent="0.15">
      <c r="O168" s="11">
        <v>163</v>
      </c>
      <c r="P168" s="11"/>
      <c r="Q168" s="11"/>
      <c r="R168" s="16"/>
    </row>
    <row r="169" spans="15:18" x14ac:dyDescent="0.15">
      <c r="O169" s="11">
        <v>164</v>
      </c>
      <c r="P169" s="11"/>
      <c r="Q169" s="11"/>
      <c r="R169" s="16"/>
    </row>
    <row r="170" spans="15:18" x14ac:dyDescent="0.15">
      <c r="O170" s="11">
        <v>165</v>
      </c>
      <c r="P170" s="11"/>
      <c r="Q170" s="11"/>
      <c r="R170" s="16"/>
    </row>
    <row r="171" spans="15:18" x14ac:dyDescent="0.15">
      <c r="O171" s="11">
        <v>166</v>
      </c>
      <c r="P171" s="11"/>
      <c r="Q171" s="11"/>
      <c r="R171" s="16"/>
    </row>
    <row r="172" spans="15:18" x14ac:dyDescent="0.15">
      <c r="O172" s="11">
        <v>167</v>
      </c>
      <c r="P172" s="11"/>
      <c r="Q172" s="11"/>
      <c r="R172" s="16"/>
    </row>
    <row r="173" spans="15:18" x14ac:dyDescent="0.15">
      <c r="O173" s="11">
        <v>168</v>
      </c>
      <c r="P173" s="11"/>
      <c r="Q173" s="11"/>
      <c r="R173" s="16"/>
    </row>
    <row r="174" spans="15:18" x14ac:dyDescent="0.15">
      <c r="O174" s="11">
        <v>169</v>
      </c>
      <c r="P174" s="11"/>
      <c r="Q174" s="11"/>
      <c r="R174" s="16"/>
    </row>
    <row r="175" spans="15:18" x14ac:dyDescent="0.15">
      <c r="O175" s="11">
        <v>170</v>
      </c>
      <c r="P175" s="11"/>
      <c r="Q175" s="11"/>
      <c r="R175" s="16"/>
    </row>
    <row r="176" spans="15:18" x14ac:dyDescent="0.15">
      <c r="O176" s="11">
        <v>171</v>
      </c>
      <c r="P176" s="11"/>
      <c r="Q176" s="11"/>
      <c r="R176" s="16"/>
    </row>
    <row r="177" spans="15:18" x14ac:dyDescent="0.15">
      <c r="O177" s="11">
        <v>172</v>
      </c>
      <c r="P177" s="11"/>
      <c r="Q177" s="11"/>
      <c r="R177" s="16"/>
    </row>
    <row r="178" spans="15:18" x14ac:dyDescent="0.15">
      <c r="O178" s="11">
        <v>173</v>
      </c>
      <c r="P178" s="11"/>
      <c r="Q178" s="11"/>
      <c r="R178" s="16"/>
    </row>
    <row r="179" spans="15:18" x14ac:dyDescent="0.15">
      <c r="O179" s="11">
        <v>174</v>
      </c>
      <c r="P179" s="11"/>
      <c r="Q179" s="11"/>
      <c r="R179" s="16"/>
    </row>
    <row r="180" spans="15:18" x14ac:dyDescent="0.15">
      <c r="O180" s="11">
        <v>175</v>
      </c>
      <c r="P180" s="11"/>
      <c r="Q180" s="11"/>
      <c r="R180" s="16"/>
    </row>
    <row r="181" spans="15:18" x14ac:dyDescent="0.15">
      <c r="O181" s="11">
        <v>176</v>
      </c>
      <c r="P181" s="11"/>
      <c r="Q181" s="11"/>
      <c r="R181" s="16"/>
    </row>
    <row r="182" spans="15:18" x14ac:dyDescent="0.15">
      <c r="O182" s="11">
        <v>177</v>
      </c>
      <c r="P182" s="11"/>
      <c r="Q182" s="11"/>
      <c r="R182" s="16"/>
    </row>
    <row r="183" spans="15:18" x14ac:dyDescent="0.15">
      <c r="O183" s="11">
        <v>178</v>
      </c>
      <c r="P183" s="11"/>
      <c r="Q183" s="11"/>
      <c r="R183" s="16"/>
    </row>
    <row r="184" spans="15:18" x14ac:dyDescent="0.15">
      <c r="O184" s="11">
        <v>170</v>
      </c>
      <c r="P184" s="11"/>
      <c r="Q184" s="11"/>
      <c r="R184" s="16"/>
    </row>
    <row r="185" spans="15:18" x14ac:dyDescent="0.15">
      <c r="O185" s="11">
        <v>171</v>
      </c>
      <c r="P185" s="11"/>
      <c r="Q185" s="11"/>
      <c r="R185" s="16"/>
    </row>
    <row r="186" spans="15:18" x14ac:dyDescent="0.15">
      <c r="O186" s="11">
        <v>172</v>
      </c>
      <c r="P186" s="11"/>
      <c r="Q186" s="11"/>
      <c r="R186" s="16"/>
    </row>
    <row r="187" spans="15:18" x14ac:dyDescent="0.15">
      <c r="O187" s="11">
        <v>173</v>
      </c>
      <c r="P187" s="11"/>
      <c r="Q187" s="11"/>
      <c r="R187" s="16"/>
    </row>
    <row r="188" spans="15:18" x14ac:dyDescent="0.15">
      <c r="O188" s="11">
        <v>174</v>
      </c>
      <c r="P188" s="11"/>
      <c r="Q188" s="11"/>
      <c r="R188" s="16"/>
    </row>
    <row r="189" spans="15:18" x14ac:dyDescent="0.15">
      <c r="O189" s="11">
        <v>175</v>
      </c>
      <c r="P189" s="11"/>
      <c r="Q189" s="11"/>
      <c r="R189" s="16"/>
    </row>
    <row r="190" spans="15:18" x14ac:dyDescent="0.15">
      <c r="O190" s="11">
        <v>176</v>
      </c>
      <c r="P190" s="11"/>
      <c r="Q190" s="11"/>
      <c r="R190" s="16"/>
    </row>
    <row r="191" spans="15:18" x14ac:dyDescent="0.15">
      <c r="O191" s="11">
        <v>177</v>
      </c>
      <c r="P191" s="11"/>
      <c r="Q191" s="11"/>
      <c r="R191" s="16"/>
    </row>
    <row r="192" spans="15:18" x14ac:dyDescent="0.15">
      <c r="O192" s="11">
        <v>178</v>
      </c>
      <c r="P192" s="11"/>
      <c r="Q192" s="11"/>
      <c r="R192" s="16"/>
    </row>
    <row r="193" spans="15:18" x14ac:dyDescent="0.15">
      <c r="O193" s="11">
        <v>179</v>
      </c>
      <c r="P193" s="11"/>
      <c r="Q193" s="11"/>
      <c r="R193" s="16"/>
    </row>
    <row r="194" spans="15:18" x14ac:dyDescent="0.15">
      <c r="O194" s="11">
        <v>180</v>
      </c>
      <c r="P194" s="11"/>
      <c r="Q194" s="11"/>
      <c r="R194" s="16"/>
    </row>
    <row r="195" spans="15:18" x14ac:dyDescent="0.15">
      <c r="O195" s="11">
        <v>181</v>
      </c>
      <c r="P195" s="11"/>
      <c r="Q195" s="11"/>
      <c r="R195" s="16"/>
    </row>
    <row r="196" spans="15:18" x14ac:dyDescent="0.15">
      <c r="O196" s="11">
        <v>182</v>
      </c>
      <c r="P196" s="11"/>
      <c r="Q196" s="11"/>
      <c r="R196" s="16"/>
    </row>
    <row r="197" spans="15:18" x14ac:dyDescent="0.15">
      <c r="O197" s="11">
        <v>183</v>
      </c>
      <c r="P197" s="11"/>
      <c r="Q197" s="11"/>
      <c r="R197" s="16"/>
    </row>
    <row r="198" spans="15:18" x14ac:dyDescent="0.15">
      <c r="O198" s="11">
        <v>184</v>
      </c>
      <c r="P198" s="11"/>
      <c r="Q198" s="11"/>
      <c r="R198" s="16"/>
    </row>
    <row r="199" spans="15:18" x14ac:dyDescent="0.15">
      <c r="O199" s="11">
        <v>185</v>
      </c>
      <c r="P199" s="11"/>
      <c r="Q199" s="11"/>
      <c r="R199" s="16"/>
    </row>
    <row r="200" spans="15:18" x14ac:dyDescent="0.15">
      <c r="O200" s="11">
        <v>186</v>
      </c>
      <c r="P200" s="11"/>
      <c r="Q200" s="11"/>
      <c r="R200" s="16"/>
    </row>
    <row r="201" spans="15:18" x14ac:dyDescent="0.15">
      <c r="O201" s="11">
        <v>187</v>
      </c>
      <c r="P201" s="11"/>
      <c r="Q201" s="11"/>
      <c r="R201" s="16"/>
    </row>
    <row r="202" spans="15:18" x14ac:dyDescent="0.15">
      <c r="O202" s="11">
        <v>188</v>
      </c>
      <c r="P202" s="11"/>
      <c r="Q202" s="11"/>
      <c r="R202" s="16"/>
    </row>
    <row r="203" spans="15:18" x14ac:dyDescent="0.15">
      <c r="O203" s="11">
        <v>189</v>
      </c>
      <c r="P203" s="11"/>
      <c r="Q203" s="11"/>
      <c r="R203" s="16"/>
    </row>
    <row r="204" spans="15:18" x14ac:dyDescent="0.15">
      <c r="O204" s="11">
        <v>190</v>
      </c>
      <c r="P204" s="11"/>
      <c r="Q204" s="11"/>
      <c r="R204" s="16"/>
    </row>
    <row r="205" spans="15:18" x14ac:dyDescent="0.15">
      <c r="O205" s="11">
        <v>191</v>
      </c>
      <c r="P205" s="11"/>
      <c r="Q205" s="11"/>
      <c r="R205" s="16"/>
    </row>
    <row r="206" spans="15:18" x14ac:dyDescent="0.15">
      <c r="O206" s="11">
        <v>192</v>
      </c>
      <c r="P206" s="11"/>
      <c r="Q206" s="11"/>
      <c r="R206" s="16"/>
    </row>
    <row r="207" spans="15:18" x14ac:dyDescent="0.15">
      <c r="O207" s="11">
        <v>193</v>
      </c>
      <c r="P207" s="11"/>
      <c r="Q207" s="11"/>
      <c r="R207" s="16"/>
    </row>
    <row r="208" spans="15:18" x14ac:dyDescent="0.15">
      <c r="O208" s="11">
        <v>194</v>
      </c>
      <c r="P208" s="11"/>
      <c r="Q208" s="11"/>
      <c r="R208" s="16"/>
    </row>
    <row r="209" spans="15:18" x14ac:dyDescent="0.15">
      <c r="O209" s="11">
        <v>195</v>
      </c>
      <c r="P209" s="11"/>
      <c r="Q209" s="11"/>
      <c r="R209" s="16"/>
    </row>
    <row r="210" spans="15:18" x14ac:dyDescent="0.15">
      <c r="O210" s="11">
        <v>196</v>
      </c>
      <c r="P210" s="11"/>
      <c r="Q210" s="11"/>
      <c r="R210" s="16"/>
    </row>
    <row r="211" spans="15:18" x14ac:dyDescent="0.15">
      <c r="O211" s="11">
        <v>197</v>
      </c>
      <c r="P211" s="11"/>
      <c r="Q211" s="11"/>
      <c r="R211" s="16"/>
    </row>
    <row r="212" spans="15:18" x14ac:dyDescent="0.15">
      <c r="O212" s="11">
        <v>198</v>
      </c>
      <c r="P212" s="11"/>
      <c r="Q212" s="11"/>
      <c r="R212" s="16"/>
    </row>
    <row r="213" spans="15:18" x14ac:dyDescent="0.15">
      <c r="O213" s="11">
        <v>199</v>
      </c>
      <c r="P213" s="11"/>
      <c r="Q213" s="11"/>
      <c r="R213" s="16"/>
    </row>
    <row r="214" spans="15:18" x14ac:dyDescent="0.15">
      <c r="O214" s="11">
        <v>200</v>
      </c>
      <c r="P214" s="11"/>
      <c r="Q214" s="11"/>
      <c r="R214" s="16"/>
    </row>
    <row r="215" spans="15:18" x14ac:dyDescent="0.15">
      <c r="O215" s="11">
        <v>201</v>
      </c>
      <c r="P215" s="11"/>
      <c r="Q215" s="11"/>
      <c r="R215" s="16"/>
    </row>
    <row r="216" spans="15:18" x14ac:dyDescent="0.15">
      <c r="O216" s="11">
        <v>202</v>
      </c>
      <c r="P216" s="11"/>
      <c r="Q216" s="11"/>
      <c r="R216" s="16"/>
    </row>
    <row r="217" spans="15:18" x14ac:dyDescent="0.15">
      <c r="O217" s="11">
        <v>203</v>
      </c>
      <c r="P217" s="11"/>
      <c r="Q217" s="11"/>
      <c r="R217" s="16"/>
    </row>
    <row r="218" spans="15:18" x14ac:dyDescent="0.15">
      <c r="O218" s="11">
        <v>204</v>
      </c>
      <c r="P218" s="11"/>
      <c r="Q218" s="11"/>
      <c r="R218" s="16"/>
    </row>
    <row r="219" spans="15:18" x14ac:dyDescent="0.15">
      <c r="O219" s="11">
        <v>205</v>
      </c>
      <c r="P219" s="11"/>
      <c r="Q219" s="11"/>
      <c r="R219" s="16"/>
    </row>
    <row r="220" spans="15:18" x14ac:dyDescent="0.15">
      <c r="O220" s="11">
        <v>206</v>
      </c>
      <c r="P220" s="11"/>
      <c r="Q220" s="11"/>
      <c r="R220" s="16"/>
    </row>
    <row r="221" spans="15:18" x14ac:dyDescent="0.15">
      <c r="O221" s="11">
        <v>207</v>
      </c>
      <c r="P221" s="11"/>
      <c r="Q221" s="11"/>
      <c r="R221" s="16"/>
    </row>
    <row r="222" spans="15:18" x14ac:dyDescent="0.15">
      <c r="O222" s="11">
        <v>208</v>
      </c>
      <c r="P222" s="11"/>
      <c r="Q222" s="11"/>
      <c r="R222" s="16"/>
    </row>
    <row r="223" spans="15:18" x14ac:dyDescent="0.15">
      <c r="O223" s="11">
        <v>209</v>
      </c>
      <c r="P223" s="11"/>
      <c r="Q223" s="11"/>
      <c r="R223" s="16"/>
    </row>
    <row r="224" spans="15:18" x14ac:dyDescent="0.15">
      <c r="O224" s="11">
        <v>210</v>
      </c>
      <c r="P224" s="11"/>
      <c r="Q224" s="11"/>
      <c r="R224" s="16"/>
    </row>
    <row r="225" spans="15:18" x14ac:dyDescent="0.15">
      <c r="O225" s="11">
        <v>211</v>
      </c>
      <c r="P225" s="11"/>
      <c r="Q225" s="11"/>
      <c r="R225" s="16"/>
    </row>
    <row r="226" spans="15:18" x14ac:dyDescent="0.15">
      <c r="O226" s="11">
        <v>212</v>
      </c>
      <c r="P226" s="11"/>
      <c r="Q226" s="11"/>
      <c r="R226" s="16"/>
    </row>
    <row r="227" spans="15:18" x14ac:dyDescent="0.15">
      <c r="O227" s="11">
        <v>213</v>
      </c>
      <c r="P227" s="11"/>
      <c r="Q227" s="11"/>
      <c r="R227" s="16"/>
    </row>
    <row r="228" spans="15:18" x14ac:dyDescent="0.15">
      <c r="O228" s="11">
        <v>214</v>
      </c>
      <c r="P228" s="11"/>
      <c r="Q228" s="11"/>
      <c r="R228" s="16"/>
    </row>
    <row r="229" spans="15:18" x14ac:dyDescent="0.15">
      <c r="O229" s="11">
        <v>215</v>
      </c>
      <c r="P229" s="11"/>
      <c r="Q229" s="11"/>
      <c r="R229" s="16"/>
    </row>
    <row r="230" spans="15:18" x14ac:dyDescent="0.15">
      <c r="O230" s="11">
        <v>216</v>
      </c>
      <c r="P230" s="11"/>
      <c r="Q230" s="11"/>
      <c r="R230" s="16"/>
    </row>
    <row r="231" spans="15:18" x14ac:dyDescent="0.15">
      <c r="O231" s="11">
        <v>217</v>
      </c>
      <c r="P231" s="11"/>
      <c r="Q231" s="11"/>
      <c r="R231" s="16"/>
    </row>
    <row r="232" spans="15:18" x14ac:dyDescent="0.15">
      <c r="O232" s="11">
        <v>218</v>
      </c>
      <c r="P232" s="11"/>
      <c r="Q232" s="11"/>
      <c r="R232" s="16"/>
    </row>
    <row r="233" spans="15:18" x14ac:dyDescent="0.15">
      <c r="O233" s="11">
        <v>219</v>
      </c>
      <c r="P233" s="11"/>
      <c r="Q233" s="11"/>
      <c r="R233" s="16"/>
    </row>
    <row r="234" spans="15:18" x14ac:dyDescent="0.15">
      <c r="O234" s="11">
        <v>220</v>
      </c>
      <c r="P234" s="11"/>
      <c r="Q234" s="11"/>
      <c r="R234" s="16"/>
    </row>
    <row r="235" spans="15:18" x14ac:dyDescent="0.15">
      <c r="O235" s="11">
        <v>221</v>
      </c>
      <c r="P235" s="11"/>
      <c r="Q235" s="11"/>
      <c r="R235" s="16"/>
    </row>
    <row r="236" spans="15:18" x14ac:dyDescent="0.15">
      <c r="O236" s="11">
        <v>222</v>
      </c>
      <c r="P236" s="11"/>
      <c r="Q236" s="11"/>
      <c r="R236" s="16"/>
    </row>
    <row r="237" spans="15:18" x14ac:dyDescent="0.15">
      <c r="O237" s="11">
        <v>223</v>
      </c>
      <c r="P237" s="11"/>
      <c r="Q237" s="11"/>
      <c r="R237" s="16"/>
    </row>
    <row r="238" spans="15:18" x14ac:dyDescent="0.15">
      <c r="O238" s="11">
        <v>224</v>
      </c>
      <c r="P238" s="11"/>
      <c r="Q238" s="11"/>
      <c r="R238" s="16"/>
    </row>
    <row r="239" spans="15:18" x14ac:dyDescent="0.15">
      <c r="O239" s="11">
        <v>225</v>
      </c>
      <c r="P239" s="11"/>
      <c r="Q239" s="11"/>
      <c r="R239" s="16"/>
    </row>
    <row r="240" spans="15:18" x14ac:dyDescent="0.15">
      <c r="O240" s="11">
        <v>226</v>
      </c>
      <c r="P240" s="11"/>
      <c r="Q240" s="11"/>
      <c r="R240" s="16"/>
    </row>
    <row r="241" spans="15:18" x14ac:dyDescent="0.15">
      <c r="O241" s="11">
        <v>227</v>
      </c>
      <c r="P241" s="11"/>
      <c r="Q241" s="11"/>
      <c r="R241" s="16"/>
    </row>
    <row r="242" spans="15:18" x14ac:dyDescent="0.15">
      <c r="O242" s="11">
        <v>228</v>
      </c>
      <c r="P242" s="11"/>
      <c r="Q242" s="11"/>
      <c r="R242" s="16"/>
    </row>
    <row r="243" spans="15:18" x14ac:dyDescent="0.15">
      <c r="O243" s="11">
        <v>229</v>
      </c>
      <c r="P243" s="11"/>
      <c r="Q243" s="11"/>
      <c r="R243" s="16"/>
    </row>
    <row r="244" spans="15:18" x14ac:dyDescent="0.15">
      <c r="O244" s="11">
        <v>230</v>
      </c>
      <c r="P244" s="11"/>
      <c r="Q244" s="11"/>
      <c r="R244" s="16"/>
    </row>
    <row r="245" spans="15:18" x14ac:dyDescent="0.15">
      <c r="O245" s="11">
        <v>231</v>
      </c>
      <c r="P245" s="11"/>
      <c r="Q245" s="26"/>
      <c r="R245" s="16"/>
    </row>
    <row r="246" spans="15:18" x14ac:dyDescent="0.15">
      <c r="O246" s="11">
        <v>232</v>
      </c>
      <c r="P246" s="11"/>
      <c r="Q246" s="26"/>
      <c r="R246" s="16"/>
    </row>
    <row r="247" spans="15:18" x14ac:dyDescent="0.15">
      <c r="O247" s="11">
        <v>233</v>
      </c>
      <c r="P247" s="11"/>
      <c r="Q247" s="26"/>
      <c r="R247" s="16"/>
    </row>
    <row r="248" spans="15:18" x14ac:dyDescent="0.15">
      <c r="O248" s="11">
        <v>234</v>
      </c>
      <c r="P248" s="11"/>
      <c r="Q248" s="26"/>
      <c r="R248" s="16"/>
    </row>
    <row r="249" spans="15:18" x14ac:dyDescent="0.15">
      <c r="O249" s="11">
        <v>235</v>
      </c>
      <c r="P249" s="11"/>
      <c r="Q249" s="26"/>
      <c r="R249" s="16"/>
    </row>
    <row r="250" spans="15:18" x14ac:dyDescent="0.15">
      <c r="O250" s="11">
        <v>236</v>
      </c>
      <c r="P250" s="11"/>
      <c r="Q250" s="26"/>
      <c r="R250" s="16"/>
    </row>
    <row r="251" spans="15:18" x14ac:dyDescent="0.15">
      <c r="O251" s="11">
        <v>237</v>
      </c>
      <c r="P251" s="11"/>
      <c r="Q251" s="26"/>
      <c r="R251" s="16"/>
    </row>
    <row r="252" spans="15:18" x14ac:dyDescent="0.15">
      <c r="O252" s="11">
        <v>238</v>
      </c>
      <c r="P252" s="11"/>
      <c r="Q252" s="26"/>
      <c r="R252" s="16"/>
    </row>
    <row r="253" spans="15:18" x14ac:dyDescent="0.15">
      <c r="O253" s="11">
        <v>239</v>
      </c>
      <c r="P253" s="11"/>
      <c r="Q253" s="26"/>
      <c r="R253" s="16"/>
    </row>
    <row r="254" spans="15:18" x14ac:dyDescent="0.15">
      <c r="O254" s="11">
        <v>240</v>
      </c>
      <c r="P254" s="11"/>
      <c r="Q254" s="26"/>
      <c r="R254" s="16"/>
    </row>
    <row r="255" spans="15:18" x14ac:dyDescent="0.15">
      <c r="O255" s="11">
        <v>241</v>
      </c>
      <c r="P255" s="11"/>
      <c r="Q255" s="26"/>
      <c r="R255" s="16"/>
    </row>
    <row r="256" spans="15:18" x14ac:dyDescent="0.15">
      <c r="O256" s="11">
        <v>242</v>
      </c>
      <c r="P256" s="11"/>
      <c r="Q256" s="26"/>
      <c r="R256" s="16"/>
    </row>
    <row r="257" spans="15:18" x14ac:dyDescent="0.15">
      <c r="O257" s="11">
        <v>243</v>
      </c>
      <c r="P257" s="11"/>
      <c r="Q257" s="26"/>
      <c r="R257" s="16"/>
    </row>
    <row r="258" spans="15:18" x14ac:dyDescent="0.15">
      <c r="O258" s="11">
        <v>244</v>
      </c>
      <c r="P258" s="11"/>
      <c r="Q258" s="26"/>
      <c r="R258" s="16"/>
    </row>
    <row r="259" spans="15:18" x14ac:dyDescent="0.15">
      <c r="O259" s="11">
        <v>245</v>
      </c>
      <c r="P259" s="11"/>
      <c r="Q259" s="26"/>
      <c r="R259" s="16"/>
    </row>
    <row r="260" spans="15:18" x14ac:dyDescent="0.15">
      <c r="O260" s="11">
        <v>246</v>
      </c>
      <c r="P260" s="11"/>
      <c r="Q260" s="26"/>
      <c r="R260" s="16"/>
    </row>
    <row r="261" spans="15:18" x14ac:dyDescent="0.15">
      <c r="O261" s="11">
        <v>247</v>
      </c>
      <c r="P261" s="11"/>
      <c r="Q261" s="26"/>
      <c r="R261" s="16"/>
    </row>
    <row r="262" spans="15:18" x14ac:dyDescent="0.15">
      <c r="O262" s="11">
        <v>248</v>
      </c>
      <c r="P262" s="11"/>
      <c r="Q262" s="26"/>
      <c r="R262" s="16"/>
    </row>
    <row r="263" spans="15:18" x14ac:dyDescent="0.15">
      <c r="O263" s="11">
        <v>249</v>
      </c>
      <c r="P263" s="11"/>
      <c r="Q263" s="26"/>
      <c r="R263" s="16"/>
    </row>
    <row r="264" spans="15:18" x14ac:dyDescent="0.15">
      <c r="O264" s="11">
        <v>250</v>
      </c>
      <c r="P264" s="11"/>
      <c r="Q264" s="26"/>
      <c r="R264" s="16"/>
    </row>
    <row r="265" spans="15:18" x14ac:dyDescent="0.15">
      <c r="O265" s="11">
        <v>251</v>
      </c>
      <c r="P265" s="11"/>
      <c r="Q265" s="26"/>
      <c r="R265" s="16"/>
    </row>
    <row r="266" spans="15:18" x14ac:dyDescent="0.15">
      <c r="O266" s="11">
        <v>252</v>
      </c>
      <c r="P266" s="11"/>
      <c r="Q266" s="26"/>
      <c r="R266" s="16"/>
    </row>
  </sheetData>
  <mergeCells count="1">
    <mergeCell ref="C63:D63"/>
  </mergeCells>
  <phoneticPr fontId="3"/>
  <dataValidations count="1">
    <dataValidation type="list" allowBlank="1" showInputMessage="1" showErrorMessage="1" sqref="P5:P58 P60:P266">
      <formula1>$C$5:$C$59</formula1>
    </dataValidation>
  </dataValidation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"/>
  <sheetViews>
    <sheetView workbookViewId="0">
      <selection activeCell="E17" sqref="E17"/>
    </sheetView>
  </sheetViews>
  <sheetFormatPr defaultRowHeight="11.25" x14ac:dyDescent="0.15"/>
  <cols>
    <col min="1" max="1" width="4.75" style="2" customWidth="1"/>
    <col min="2" max="2" width="3.75" style="2" bestFit="1" customWidth="1"/>
    <col min="3" max="3" width="13.125" style="2" customWidth="1"/>
    <col min="4" max="4" width="19.75" style="2" customWidth="1"/>
    <col min="5" max="5" width="7.5" style="3" customWidth="1"/>
    <col min="6" max="6" width="4.875" style="2" customWidth="1"/>
    <col min="7" max="7" width="7.5" style="3" customWidth="1"/>
    <col min="8" max="8" width="6.75" style="30" customWidth="1"/>
    <col min="9" max="9" width="6" style="3" customWidth="1"/>
    <col min="10" max="10" width="9" style="30"/>
    <col min="11" max="11" width="6.125" style="2" customWidth="1"/>
    <col min="12" max="12" width="4.5" style="2" bestFit="1" customWidth="1"/>
    <col min="13" max="13" width="11.5" style="2" customWidth="1"/>
    <col min="14" max="14" width="9.625" style="4" customWidth="1"/>
    <col min="15" max="16384" width="9" style="2"/>
  </cols>
  <sheetData>
    <row r="1" spans="1:15" ht="21.75" customHeight="1" x14ac:dyDescent="0.15">
      <c r="A1" s="1" t="s">
        <v>55</v>
      </c>
      <c r="B1" s="1"/>
      <c r="D1" s="1"/>
    </row>
    <row r="2" spans="1:15" ht="9.75" customHeight="1" x14ac:dyDescent="0.15"/>
    <row r="3" spans="1:15" x14ac:dyDescent="0.15">
      <c r="B3" s="2" t="s">
        <v>0</v>
      </c>
      <c r="L3" s="2" t="s">
        <v>56</v>
      </c>
    </row>
    <row r="4" spans="1:15" x14ac:dyDescent="0.15">
      <c r="B4" s="6" t="s">
        <v>2</v>
      </c>
      <c r="C4" s="6" t="s">
        <v>69</v>
      </c>
      <c r="D4" s="6" t="s">
        <v>57</v>
      </c>
      <c r="E4" s="7" t="s">
        <v>5</v>
      </c>
      <c r="F4" s="6" t="s">
        <v>7</v>
      </c>
      <c r="G4" s="7" t="s">
        <v>8</v>
      </c>
      <c r="H4" s="31" t="s">
        <v>9</v>
      </c>
      <c r="I4" s="7" t="s">
        <v>10</v>
      </c>
      <c r="J4" s="31" t="s">
        <v>11</v>
      </c>
      <c r="L4" s="6" t="s">
        <v>12</v>
      </c>
      <c r="M4" s="8" t="s">
        <v>69</v>
      </c>
      <c r="N4" s="9" t="s">
        <v>70</v>
      </c>
    </row>
    <row r="5" spans="1:15" x14ac:dyDescent="0.15">
      <c r="B5" s="11">
        <v>1</v>
      </c>
      <c r="C5" s="12" t="s">
        <v>63</v>
      </c>
      <c r="D5" s="12" t="s">
        <v>58</v>
      </c>
      <c r="E5" s="13">
        <v>18000</v>
      </c>
      <c r="F5" s="12">
        <f t="shared" ref="F5:F34" si="0">COUNTIF(M:M,C5)</f>
        <v>1</v>
      </c>
      <c r="G5" s="15">
        <f t="shared" ref="G5:G34" si="1">E5*F5</f>
        <v>18000</v>
      </c>
      <c r="H5" s="32">
        <v>10357</v>
      </c>
      <c r="I5" s="15"/>
      <c r="J5" s="32">
        <v>223</v>
      </c>
      <c r="L5" s="11">
        <v>1</v>
      </c>
      <c r="M5" s="11" t="s">
        <v>166</v>
      </c>
      <c r="N5" s="29">
        <v>41568</v>
      </c>
    </row>
    <row r="6" spans="1:15" x14ac:dyDescent="0.15">
      <c r="B6" s="11">
        <v>2</v>
      </c>
      <c r="C6" s="12" t="s">
        <v>62</v>
      </c>
      <c r="D6" s="12" t="s">
        <v>60</v>
      </c>
      <c r="E6" s="13">
        <v>9000</v>
      </c>
      <c r="F6" s="12">
        <f t="shared" si="0"/>
        <v>0</v>
      </c>
      <c r="G6" s="15">
        <f t="shared" si="1"/>
        <v>0</v>
      </c>
      <c r="H6" s="32" t="s">
        <v>341</v>
      </c>
      <c r="I6" s="15"/>
      <c r="J6" s="32" t="s">
        <v>339</v>
      </c>
      <c r="L6" s="11">
        <v>2</v>
      </c>
      <c r="M6" s="11" t="s">
        <v>167</v>
      </c>
      <c r="N6" s="29">
        <v>41568</v>
      </c>
    </row>
    <row r="7" spans="1:15" x14ac:dyDescent="0.15">
      <c r="B7" s="11">
        <v>3</v>
      </c>
      <c r="C7" s="28" t="s">
        <v>61</v>
      </c>
      <c r="D7" s="12" t="s">
        <v>59</v>
      </c>
      <c r="E7" s="13">
        <v>30000</v>
      </c>
      <c r="F7" s="12">
        <f t="shared" si="0"/>
        <v>1</v>
      </c>
      <c r="G7" s="15">
        <f t="shared" si="1"/>
        <v>30000</v>
      </c>
      <c r="H7" s="32" t="s">
        <v>340</v>
      </c>
      <c r="I7" s="15"/>
      <c r="J7" s="32" t="s">
        <v>340</v>
      </c>
      <c r="L7" s="11">
        <v>3</v>
      </c>
      <c r="M7" s="11" t="s">
        <v>168</v>
      </c>
      <c r="N7" s="29">
        <v>41568</v>
      </c>
    </row>
    <row r="8" spans="1:15" x14ac:dyDescent="0.15">
      <c r="B8" s="11">
        <v>4</v>
      </c>
      <c r="C8" s="12" t="s">
        <v>64</v>
      </c>
      <c r="D8" s="12" t="s">
        <v>59</v>
      </c>
      <c r="E8" s="13">
        <v>10000</v>
      </c>
      <c r="F8" s="12">
        <f t="shared" si="0"/>
        <v>0</v>
      </c>
      <c r="G8" s="15">
        <f t="shared" si="1"/>
        <v>0</v>
      </c>
      <c r="H8" s="32">
        <v>10356</v>
      </c>
      <c r="I8" s="15"/>
      <c r="J8" s="32">
        <v>218</v>
      </c>
      <c r="L8" s="11">
        <v>4</v>
      </c>
      <c r="M8" s="11" t="s">
        <v>219</v>
      </c>
      <c r="N8" s="29">
        <v>41575</v>
      </c>
    </row>
    <row r="9" spans="1:15" x14ac:dyDescent="0.15">
      <c r="B9" s="11">
        <v>5</v>
      </c>
      <c r="C9" s="12" t="s">
        <v>67</v>
      </c>
      <c r="D9" s="12" t="s">
        <v>68</v>
      </c>
      <c r="E9" s="13">
        <v>5000</v>
      </c>
      <c r="F9" s="12">
        <f t="shared" si="0"/>
        <v>0</v>
      </c>
      <c r="G9" s="15">
        <f t="shared" si="1"/>
        <v>0</v>
      </c>
      <c r="H9" s="32" t="s">
        <v>340</v>
      </c>
      <c r="I9" s="15"/>
      <c r="J9" s="32" t="s">
        <v>340</v>
      </c>
      <c r="L9" s="11">
        <v>5</v>
      </c>
      <c r="M9" s="11" t="s">
        <v>220</v>
      </c>
      <c r="N9" s="29">
        <v>41575</v>
      </c>
      <c r="O9" s="2" t="s">
        <v>253</v>
      </c>
    </row>
    <row r="10" spans="1:15" x14ac:dyDescent="0.15">
      <c r="B10" s="11">
        <v>6</v>
      </c>
      <c r="C10" s="12" t="s">
        <v>65</v>
      </c>
      <c r="D10" s="12" t="s">
        <v>66</v>
      </c>
      <c r="E10" s="13">
        <v>10000</v>
      </c>
      <c r="F10" s="12">
        <f t="shared" si="0"/>
        <v>1</v>
      </c>
      <c r="G10" s="15">
        <f t="shared" si="1"/>
        <v>10000</v>
      </c>
      <c r="H10" s="32" t="s">
        <v>340</v>
      </c>
      <c r="I10" s="15"/>
      <c r="J10" s="32" t="s">
        <v>340</v>
      </c>
      <c r="L10" s="11">
        <v>6</v>
      </c>
      <c r="M10" s="11" t="s">
        <v>222</v>
      </c>
      <c r="N10" s="29">
        <v>41575</v>
      </c>
    </row>
    <row r="11" spans="1:15" x14ac:dyDescent="0.15">
      <c r="B11" s="11">
        <v>7</v>
      </c>
      <c r="C11" s="12" t="s">
        <v>167</v>
      </c>
      <c r="D11" s="12" t="s">
        <v>66</v>
      </c>
      <c r="E11" s="13">
        <v>5000</v>
      </c>
      <c r="F11" s="12">
        <f t="shared" si="0"/>
        <v>1</v>
      </c>
      <c r="G11" s="15">
        <f t="shared" si="1"/>
        <v>5000</v>
      </c>
      <c r="H11" s="32">
        <v>10319</v>
      </c>
      <c r="I11" s="15"/>
      <c r="J11" s="32"/>
      <c r="L11" s="11">
        <v>7</v>
      </c>
      <c r="M11" s="11"/>
      <c r="N11" s="11"/>
    </row>
    <row r="12" spans="1:15" x14ac:dyDescent="0.15">
      <c r="B12" s="11">
        <v>8</v>
      </c>
      <c r="C12" s="12" t="s">
        <v>168</v>
      </c>
      <c r="D12" s="12" t="s">
        <v>66</v>
      </c>
      <c r="E12" s="13">
        <v>5000</v>
      </c>
      <c r="F12" s="12">
        <f t="shared" si="0"/>
        <v>1</v>
      </c>
      <c r="G12" s="15">
        <f t="shared" si="1"/>
        <v>5000</v>
      </c>
      <c r="H12" s="32">
        <v>10307</v>
      </c>
      <c r="I12" s="15"/>
      <c r="J12" s="32">
        <v>166</v>
      </c>
      <c r="L12" s="11">
        <v>8</v>
      </c>
      <c r="M12" s="11"/>
      <c r="N12" s="11"/>
    </row>
    <row r="13" spans="1:15" x14ac:dyDescent="0.15">
      <c r="B13" s="11">
        <v>9</v>
      </c>
      <c r="C13" s="12" t="s">
        <v>220</v>
      </c>
      <c r="D13" s="12" t="s">
        <v>221</v>
      </c>
      <c r="E13" s="13">
        <v>5000</v>
      </c>
      <c r="F13" s="12">
        <f t="shared" si="0"/>
        <v>1</v>
      </c>
      <c r="G13" s="15">
        <f t="shared" si="1"/>
        <v>5000</v>
      </c>
      <c r="H13" s="32">
        <v>10358</v>
      </c>
      <c r="I13" s="15"/>
      <c r="J13" s="32">
        <v>269</v>
      </c>
      <c r="L13" s="11">
        <v>9</v>
      </c>
      <c r="M13" s="11"/>
      <c r="N13" s="11"/>
    </row>
    <row r="14" spans="1:15" x14ac:dyDescent="0.15">
      <c r="B14" s="11">
        <v>10</v>
      </c>
      <c r="C14" s="12"/>
      <c r="D14" s="12"/>
      <c r="E14" s="13"/>
      <c r="F14" s="12">
        <f t="shared" si="0"/>
        <v>0</v>
      </c>
      <c r="G14" s="15">
        <f t="shared" si="1"/>
        <v>0</v>
      </c>
      <c r="H14" s="32"/>
      <c r="I14" s="15"/>
      <c r="J14" s="32"/>
      <c r="L14" s="11">
        <v>10</v>
      </c>
      <c r="M14" s="11"/>
      <c r="N14" s="27"/>
    </row>
    <row r="15" spans="1:15" x14ac:dyDescent="0.15">
      <c r="B15" s="11">
        <v>11</v>
      </c>
      <c r="C15" s="12"/>
      <c r="D15" s="12"/>
      <c r="E15" s="13"/>
      <c r="F15" s="12">
        <f t="shared" si="0"/>
        <v>0</v>
      </c>
      <c r="G15" s="15">
        <f t="shared" si="1"/>
        <v>0</v>
      </c>
      <c r="H15" s="32"/>
      <c r="I15" s="15"/>
      <c r="J15" s="32"/>
      <c r="L15" s="11">
        <v>11</v>
      </c>
      <c r="M15" s="11"/>
      <c r="N15" s="11"/>
    </row>
    <row r="16" spans="1:15" x14ac:dyDescent="0.15">
      <c r="B16" s="11">
        <v>12</v>
      </c>
      <c r="C16" s="12"/>
      <c r="D16" s="12"/>
      <c r="E16" s="13"/>
      <c r="F16" s="12">
        <f t="shared" si="0"/>
        <v>0</v>
      </c>
      <c r="G16" s="15">
        <f t="shared" si="1"/>
        <v>0</v>
      </c>
      <c r="H16" s="32"/>
      <c r="I16" s="15"/>
      <c r="J16" s="32"/>
      <c r="L16" s="11">
        <v>12</v>
      </c>
      <c r="M16" s="11"/>
      <c r="N16" s="11"/>
    </row>
    <row r="17" spans="2:14" x14ac:dyDescent="0.15">
      <c r="B17" s="11">
        <v>13</v>
      </c>
      <c r="C17" s="12"/>
      <c r="D17" s="12"/>
      <c r="E17" s="13"/>
      <c r="F17" s="12">
        <f t="shared" si="0"/>
        <v>0</v>
      </c>
      <c r="G17" s="15">
        <f t="shared" si="1"/>
        <v>0</v>
      </c>
      <c r="H17" s="32"/>
      <c r="I17" s="15"/>
      <c r="J17" s="32"/>
      <c r="L17" s="11">
        <v>13</v>
      </c>
      <c r="M17" s="11"/>
      <c r="N17" s="11"/>
    </row>
    <row r="18" spans="2:14" x14ac:dyDescent="0.15">
      <c r="B18" s="11">
        <v>14</v>
      </c>
      <c r="C18" s="12"/>
      <c r="D18" s="12"/>
      <c r="E18" s="13"/>
      <c r="F18" s="12">
        <f t="shared" si="0"/>
        <v>0</v>
      </c>
      <c r="G18" s="15">
        <f t="shared" si="1"/>
        <v>0</v>
      </c>
      <c r="H18" s="32"/>
      <c r="I18" s="15"/>
      <c r="J18" s="32"/>
      <c r="L18" s="11">
        <v>14</v>
      </c>
      <c r="M18" s="11"/>
      <c r="N18" s="11"/>
    </row>
    <row r="19" spans="2:14" x14ac:dyDescent="0.15">
      <c r="B19" s="11">
        <v>15</v>
      </c>
      <c r="C19" s="12"/>
      <c r="D19" s="12"/>
      <c r="E19" s="13"/>
      <c r="F19" s="12">
        <f t="shared" si="0"/>
        <v>0</v>
      </c>
      <c r="G19" s="15">
        <f t="shared" si="1"/>
        <v>0</v>
      </c>
      <c r="H19" s="32"/>
      <c r="I19" s="15"/>
      <c r="J19" s="32"/>
      <c r="L19" s="11">
        <v>15</v>
      </c>
      <c r="M19" s="11"/>
      <c r="N19" s="11"/>
    </row>
    <row r="20" spans="2:14" x14ac:dyDescent="0.15">
      <c r="B20" s="11">
        <v>16</v>
      </c>
      <c r="C20" s="12"/>
      <c r="D20" s="12"/>
      <c r="E20" s="13"/>
      <c r="F20" s="12">
        <f t="shared" si="0"/>
        <v>0</v>
      </c>
      <c r="G20" s="15">
        <f t="shared" si="1"/>
        <v>0</v>
      </c>
      <c r="H20" s="32"/>
      <c r="I20" s="15"/>
      <c r="J20" s="32"/>
      <c r="L20" s="11">
        <v>16</v>
      </c>
      <c r="M20" s="11"/>
      <c r="N20" s="11"/>
    </row>
    <row r="21" spans="2:14" x14ac:dyDescent="0.15">
      <c r="B21" s="11">
        <v>17</v>
      </c>
      <c r="C21" s="12"/>
      <c r="D21" s="12"/>
      <c r="E21" s="13"/>
      <c r="F21" s="12">
        <f t="shared" si="0"/>
        <v>0</v>
      </c>
      <c r="G21" s="15">
        <f t="shared" si="1"/>
        <v>0</v>
      </c>
      <c r="H21" s="32"/>
      <c r="I21" s="15"/>
      <c r="J21" s="32"/>
      <c r="L21" s="11">
        <v>17</v>
      </c>
      <c r="M21" s="11"/>
      <c r="N21" s="11"/>
    </row>
    <row r="22" spans="2:14" x14ac:dyDescent="0.15">
      <c r="B22" s="11">
        <v>18</v>
      </c>
      <c r="C22" s="12"/>
      <c r="D22" s="12"/>
      <c r="E22" s="13"/>
      <c r="F22" s="12">
        <f t="shared" si="0"/>
        <v>0</v>
      </c>
      <c r="G22" s="15">
        <f t="shared" si="1"/>
        <v>0</v>
      </c>
      <c r="H22" s="32"/>
      <c r="I22" s="15"/>
      <c r="J22" s="32"/>
      <c r="L22" s="11">
        <v>18</v>
      </c>
      <c r="M22" s="11"/>
      <c r="N22" s="11"/>
    </row>
    <row r="23" spans="2:14" ht="13.5" customHeight="1" x14ac:dyDescent="0.15">
      <c r="B23" s="11">
        <v>19</v>
      </c>
      <c r="C23" s="12"/>
      <c r="D23" s="12"/>
      <c r="E23" s="13"/>
      <c r="F23" s="12">
        <f t="shared" si="0"/>
        <v>0</v>
      </c>
      <c r="G23" s="15">
        <f t="shared" si="1"/>
        <v>0</v>
      </c>
      <c r="H23" s="32"/>
      <c r="I23" s="15"/>
      <c r="J23" s="32"/>
      <c r="L23" s="11">
        <v>19</v>
      </c>
      <c r="M23" s="11"/>
      <c r="N23" s="11"/>
    </row>
    <row r="24" spans="2:14" x14ac:dyDescent="0.15">
      <c r="B24" s="11">
        <v>20</v>
      </c>
      <c r="C24" s="12"/>
      <c r="D24" s="12"/>
      <c r="E24" s="13"/>
      <c r="F24" s="12">
        <f t="shared" si="0"/>
        <v>0</v>
      </c>
      <c r="G24" s="15">
        <f t="shared" si="1"/>
        <v>0</v>
      </c>
      <c r="H24" s="32"/>
      <c r="I24" s="15"/>
      <c r="J24" s="32"/>
      <c r="L24" s="11">
        <v>20</v>
      </c>
      <c r="M24" s="11"/>
      <c r="N24" s="11"/>
    </row>
    <row r="25" spans="2:14" s="18" customFormat="1" x14ac:dyDescent="0.15">
      <c r="B25" s="11">
        <v>21</v>
      </c>
      <c r="C25" s="12"/>
      <c r="D25" s="12"/>
      <c r="E25" s="13"/>
      <c r="F25" s="12">
        <f t="shared" si="0"/>
        <v>0</v>
      </c>
      <c r="G25" s="17">
        <f t="shared" si="1"/>
        <v>0</v>
      </c>
      <c r="H25" s="32"/>
      <c r="I25" s="17"/>
      <c r="J25" s="34"/>
      <c r="L25" s="11">
        <v>21</v>
      </c>
      <c r="M25" s="11"/>
      <c r="N25" s="11"/>
    </row>
    <row r="26" spans="2:14" x14ac:dyDescent="0.15">
      <c r="B26" s="11">
        <v>22</v>
      </c>
      <c r="C26" s="12"/>
      <c r="D26" s="12"/>
      <c r="E26" s="13"/>
      <c r="F26" s="12">
        <f t="shared" si="0"/>
        <v>0</v>
      </c>
      <c r="G26" s="15">
        <f t="shared" si="1"/>
        <v>0</v>
      </c>
      <c r="H26" s="32"/>
      <c r="I26" s="15"/>
      <c r="J26" s="32"/>
      <c r="L26" s="11">
        <v>22</v>
      </c>
      <c r="M26" s="11"/>
      <c r="N26" s="11"/>
    </row>
    <row r="27" spans="2:14" x14ac:dyDescent="0.15">
      <c r="B27" s="11">
        <v>23</v>
      </c>
      <c r="C27" s="12"/>
      <c r="D27" s="12"/>
      <c r="E27" s="13"/>
      <c r="F27" s="12">
        <f t="shared" si="0"/>
        <v>0</v>
      </c>
      <c r="G27" s="15">
        <f t="shared" si="1"/>
        <v>0</v>
      </c>
      <c r="H27" s="32"/>
      <c r="I27" s="15"/>
      <c r="J27" s="32"/>
      <c r="L27" s="11">
        <v>23</v>
      </c>
      <c r="M27" s="11"/>
      <c r="N27" s="11"/>
    </row>
    <row r="28" spans="2:14" x14ac:dyDescent="0.15">
      <c r="B28" s="11">
        <v>24</v>
      </c>
      <c r="C28" s="12"/>
      <c r="D28" s="12"/>
      <c r="E28" s="13"/>
      <c r="F28" s="12">
        <f t="shared" si="0"/>
        <v>0</v>
      </c>
      <c r="G28" s="15">
        <f t="shared" si="1"/>
        <v>0</v>
      </c>
      <c r="H28" s="32"/>
      <c r="I28" s="15"/>
      <c r="J28" s="32"/>
      <c r="L28" s="11">
        <v>24</v>
      </c>
      <c r="M28" s="11"/>
      <c r="N28" s="11"/>
    </row>
    <row r="29" spans="2:14" x14ac:dyDescent="0.15">
      <c r="B29" s="11">
        <v>25</v>
      </c>
      <c r="C29" s="12"/>
      <c r="D29" s="12"/>
      <c r="E29" s="13"/>
      <c r="F29" s="12">
        <f t="shared" si="0"/>
        <v>0</v>
      </c>
      <c r="G29" s="15">
        <f t="shared" si="1"/>
        <v>0</v>
      </c>
      <c r="H29" s="32"/>
      <c r="I29" s="15"/>
      <c r="J29" s="32"/>
      <c r="L29" s="11">
        <v>25</v>
      </c>
      <c r="M29" s="11"/>
      <c r="N29" s="11"/>
    </row>
    <row r="30" spans="2:14" x14ac:dyDescent="0.15">
      <c r="B30" s="11">
        <v>26</v>
      </c>
      <c r="C30" s="12"/>
      <c r="D30" s="12"/>
      <c r="E30" s="13"/>
      <c r="F30" s="12">
        <f t="shared" si="0"/>
        <v>0</v>
      </c>
      <c r="G30" s="15">
        <f t="shared" si="1"/>
        <v>0</v>
      </c>
      <c r="H30" s="32"/>
      <c r="I30" s="15"/>
      <c r="J30" s="32"/>
      <c r="L30" s="11">
        <v>26</v>
      </c>
      <c r="M30" s="11"/>
      <c r="N30" s="11"/>
    </row>
    <row r="31" spans="2:14" x14ac:dyDescent="0.15">
      <c r="B31" s="11">
        <v>27</v>
      </c>
      <c r="C31" s="12"/>
      <c r="D31" s="12"/>
      <c r="E31" s="13"/>
      <c r="F31" s="12">
        <f t="shared" si="0"/>
        <v>0</v>
      </c>
      <c r="G31" s="15">
        <f t="shared" si="1"/>
        <v>0</v>
      </c>
      <c r="H31" s="32"/>
      <c r="I31" s="15"/>
      <c r="J31" s="32"/>
      <c r="L31" s="11">
        <v>27</v>
      </c>
      <c r="M31" s="11"/>
      <c r="N31" s="11"/>
    </row>
    <row r="32" spans="2:14" x14ac:dyDescent="0.15">
      <c r="B32" s="11">
        <v>28</v>
      </c>
      <c r="C32" s="12"/>
      <c r="D32" s="12"/>
      <c r="E32" s="13"/>
      <c r="F32" s="12">
        <f t="shared" si="0"/>
        <v>0</v>
      </c>
      <c r="G32" s="13">
        <f t="shared" si="1"/>
        <v>0</v>
      </c>
      <c r="H32" s="32"/>
      <c r="I32" s="15"/>
      <c r="J32" s="32"/>
      <c r="L32" s="11">
        <v>28</v>
      </c>
      <c r="M32" s="11"/>
      <c r="N32" s="11"/>
    </row>
    <row r="33" spans="2:14" x14ac:dyDescent="0.15">
      <c r="B33" s="11">
        <v>29</v>
      </c>
      <c r="C33" s="12"/>
      <c r="D33" s="12"/>
      <c r="E33" s="13"/>
      <c r="F33" s="12">
        <f t="shared" si="0"/>
        <v>0</v>
      </c>
      <c r="G33" s="15">
        <f t="shared" si="1"/>
        <v>0</v>
      </c>
      <c r="H33" s="32"/>
      <c r="I33" s="15"/>
      <c r="J33" s="32"/>
      <c r="L33" s="11">
        <v>29</v>
      </c>
      <c r="M33" s="11"/>
      <c r="N33" s="11"/>
    </row>
    <row r="34" spans="2:14" ht="12" thickBot="1" x14ac:dyDescent="0.2">
      <c r="B34" s="11">
        <v>30</v>
      </c>
      <c r="C34" s="12"/>
      <c r="D34" s="12"/>
      <c r="E34" s="13"/>
      <c r="F34" s="12">
        <f t="shared" si="0"/>
        <v>0</v>
      </c>
      <c r="G34" s="19">
        <f t="shared" si="1"/>
        <v>0</v>
      </c>
      <c r="H34" s="32"/>
      <c r="I34" s="15"/>
      <c r="J34" s="32"/>
      <c r="L34" s="11">
        <v>30</v>
      </c>
      <c r="M34" s="11"/>
      <c r="N34" s="11"/>
    </row>
    <row r="35" spans="2:14" ht="12" thickTop="1" x14ac:dyDescent="0.15">
      <c r="B35" s="20"/>
      <c r="C35" s="21" t="s">
        <v>16</v>
      </c>
      <c r="D35" s="21"/>
      <c r="E35" s="22" t="s">
        <v>17</v>
      </c>
      <c r="F35" s="23">
        <f>SUM(F5:F34)</f>
        <v>6</v>
      </c>
      <c r="G35" s="24">
        <f>SUM(G5:G34)</f>
        <v>73000</v>
      </c>
      <c r="H35" s="33"/>
      <c r="I35" s="25"/>
      <c r="J35" s="33"/>
    </row>
  </sheetData>
  <phoneticPr fontId="3"/>
  <dataValidations count="1">
    <dataValidation type="list" allowBlank="1" showInputMessage="1" showErrorMessage="1" sqref="M5:M34">
      <formula1>$C$5:$C$34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14</vt:i4>
      </vt:variant>
    </vt:vector>
  </HeadingPairs>
  <TitlesOfParts>
    <vt:vector size="14" baseType="lpstr">
      <vt:lpstr>ライター10月</vt:lpstr>
      <vt:lpstr>ライター11月</vt:lpstr>
      <vt:lpstr>ライター12月</vt:lpstr>
      <vt:lpstr>ライター1月</vt:lpstr>
      <vt:lpstr>ライター2月</vt:lpstr>
      <vt:lpstr>ライター3月</vt:lpstr>
      <vt:lpstr>ライター4月</vt:lpstr>
      <vt:lpstr>ライター5月</vt:lpstr>
      <vt:lpstr>モデル10月</vt:lpstr>
      <vt:lpstr>モデル11月</vt:lpstr>
      <vt:lpstr>モデル12月</vt:lpstr>
      <vt:lpstr>モデル1月</vt:lpstr>
      <vt:lpstr>モデル 2月</vt:lpstr>
      <vt:lpstr>モデル 3月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櫻木千波</dc:creator>
  <cp:lastModifiedBy>shioji</cp:lastModifiedBy>
  <dcterms:created xsi:type="dcterms:W3CDTF">2013-10-02T03:17:48Z</dcterms:created>
  <dcterms:modified xsi:type="dcterms:W3CDTF">2014-05-28T11:18:02Z</dcterms:modified>
</cp:coreProperties>
</file>