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wosz\Desktop\geometryczne\"/>
    </mc:Choice>
  </mc:AlternateContent>
  <xr:revisionPtr revIDLastSave="0" documentId="13_ncr:1_{FFEDF1AE-C6C6-466B-95C6-4C1EF33A6D61}" xr6:coauthVersionLast="47" xr6:coauthVersionMax="47" xr10:uidLastSave="{00000000-0000-0000-0000-000000000000}"/>
  <bookViews>
    <workbookView xWindow="-108" yWindow="-108" windowWidth="23256" windowHeight="12456" activeTab="4" xr2:uid="{F3463944-DF3C-42B2-8985-8FA0FAB96709}"/>
  </bookViews>
  <sheets>
    <sheet name="v1" sheetId="1" r:id="rId1"/>
    <sheet name="v1_biblio" sheetId="3" r:id="rId2"/>
    <sheet name="v2" sheetId="2" r:id="rId3"/>
    <sheet name="v2_biblio" sheetId="4" r:id="rId4"/>
    <sheet name="1e-16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6" i="5" l="1"/>
  <c r="G66" i="5"/>
  <c r="F66" i="5"/>
  <c r="E66" i="5"/>
  <c r="H54" i="5"/>
  <c r="G54" i="5"/>
  <c r="F54" i="5"/>
  <c r="E54" i="5"/>
  <c r="H42" i="5"/>
  <c r="G42" i="5"/>
  <c r="F42" i="5"/>
  <c r="E42" i="5"/>
  <c r="H29" i="5"/>
  <c r="G29" i="5"/>
  <c r="F29" i="5"/>
  <c r="E29" i="5"/>
  <c r="E22" i="5"/>
  <c r="E15" i="5"/>
  <c r="E8" i="5"/>
  <c r="H22" i="5"/>
  <c r="G22" i="5"/>
  <c r="F22" i="5"/>
  <c r="H15" i="5"/>
  <c r="G15" i="5"/>
  <c r="F15" i="5"/>
  <c r="H8" i="5"/>
  <c r="G8" i="5"/>
  <c r="F8" i="5"/>
  <c r="P51" i="1"/>
  <c r="Q51" i="1"/>
  <c r="R51" i="1"/>
  <c r="O51" i="1"/>
  <c r="R45" i="1"/>
  <c r="Q45" i="1"/>
  <c r="P45" i="1"/>
  <c r="O45" i="1"/>
  <c r="P38" i="1"/>
  <c r="Q38" i="1"/>
  <c r="R38" i="1"/>
  <c r="O38" i="1"/>
  <c r="K39" i="1"/>
  <c r="I39" i="1"/>
  <c r="J39" i="1"/>
  <c r="K38" i="1"/>
  <c r="I38" i="1"/>
  <c r="J38" i="1"/>
  <c r="H39" i="1"/>
  <c r="H38" i="1"/>
  <c r="K37" i="1"/>
  <c r="K36" i="1"/>
  <c r="I37" i="1"/>
  <c r="J37" i="1"/>
  <c r="H37" i="1"/>
  <c r="I36" i="1"/>
  <c r="J36" i="1"/>
  <c r="H36" i="1"/>
  <c r="H29" i="4"/>
  <c r="G29" i="4"/>
  <c r="F29" i="4"/>
  <c r="E29" i="4"/>
  <c r="H22" i="4"/>
  <c r="G22" i="4"/>
  <c r="F22" i="4"/>
  <c r="E22" i="4"/>
  <c r="H15" i="4"/>
  <c r="G15" i="4"/>
  <c r="F15" i="4"/>
  <c r="E15" i="4"/>
  <c r="H8" i="4"/>
  <c r="G8" i="4"/>
  <c r="F8" i="4"/>
  <c r="E8" i="4"/>
  <c r="H29" i="3"/>
  <c r="G29" i="3"/>
  <c r="F29" i="3"/>
  <c r="E29" i="3"/>
  <c r="H22" i="3"/>
  <c r="G22" i="3"/>
  <c r="F22" i="3"/>
  <c r="E22" i="3"/>
  <c r="H15" i="3"/>
  <c r="G15" i="3"/>
  <c r="F15" i="3"/>
  <c r="E15" i="3"/>
  <c r="H8" i="3"/>
  <c r="G8" i="3"/>
  <c r="F8" i="3"/>
  <c r="E8" i="3"/>
  <c r="H29" i="2"/>
  <c r="G29" i="2"/>
  <c r="F29" i="2"/>
  <c r="E29" i="2"/>
  <c r="H22" i="2"/>
  <c r="G22" i="2"/>
  <c r="F22" i="2"/>
  <c r="E22" i="2"/>
  <c r="H15" i="2"/>
  <c r="G15" i="2"/>
  <c r="F15" i="2"/>
  <c r="E15" i="2"/>
  <c r="H8" i="2"/>
  <c r="G8" i="2"/>
  <c r="F8" i="2"/>
  <c r="E8" i="2"/>
  <c r="H29" i="1"/>
  <c r="G29" i="1"/>
  <c r="F29" i="1"/>
  <c r="E29" i="1"/>
  <c r="F22" i="1"/>
  <c r="G22" i="1"/>
  <c r="H22" i="1"/>
  <c r="E22" i="1"/>
  <c r="E15" i="1"/>
  <c r="F15" i="1"/>
  <c r="H15" i="1"/>
  <c r="G15" i="1"/>
  <c r="E8" i="1"/>
  <c r="F8" i="1"/>
  <c r="H8" i="1"/>
  <c r="G8" i="1"/>
</calcChain>
</file>

<file path=xl/sharedStrings.xml><?xml version="1.0" encoding="utf-8"?>
<sst xmlns="http://schemas.openxmlformats.org/spreadsheetml/2006/main" count="190" uniqueCount="29">
  <si>
    <t>Zadanie a</t>
  </si>
  <si>
    <t>Tolerancja</t>
  </si>
  <si>
    <t>Prawo</t>
  </si>
  <si>
    <t>Lewo</t>
  </si>
  <si>
    <t>Na Linii</t>
  </si>
  <si>
    <t>v1</t>
  </si>
  <si>
    <t>v2</t>
  </si>
  <si>
    <t>Zadanie b</t>
  </si>
  <si>
    <t>Zadanie c</t>
  </si>
  <si>
    <t>Zadanie d</t>
  </si>
  <si>
    <t xml:space="preserve"> Punkty</t>
  </si>
  <si>
    <t xml:space="preserve">V1 </t>
  </si>
  <si>
    <t>V2</t>
  </si>
  <si>
    <t>V1_biblio</t>
  </si>
  <si>
    <t>V2 BIBLIO</t>
  </si>
  <si>
    <t>v1_b</t>
  </si>
  <si>
    <t>v2_b</t>
  </si>
  <si>
    <t>Czas w zadaniu a</t>
  </si>
  <si>
    <t>Czas w zadaniu b</t>
  </si>
  <si>
    <t>Czas w zadaniu c</t>
  </si>
  <si>
    <t>Czas w zadaniu d</t>
  </si>
  <si>
    <t>Metoda</t>
  </si>
  <si>
    <t>v1 biblio</t>
  </si>
  <si>
    <t xml:space="preserve">v2 </t>
  </si>
  <si>
    <t>v2 biblio</t>
  </si>
  <si>
    <t xml:space="preserve">Tolerancja </t>
  </si>
  <si>
    <t>1e-14</t>
  </si>
  <si>
    <t>1e-10</t>
  </si>
  <si>
    <t>1e-18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</si>
</sst>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potrzebny na</a:t>
            </a:r>
            <a:r>
              <a:rPr lang="pl-PL" baseline="0"/>
              <a:t> wyliczenie(w sekundach)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'v1'!$C$36</c:f>
              <c:strCache>
                <c:ptCount val="1"/>
                <c:pt idx="0">
                  <c:v>Czas w zadaniu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'v1'!$H$35:$K$35</c:f>
              <c:strCache>
                <c:ptCount val="4"/>
                <c:pt idx="0">
                  <c:v>v1</c:v>
                </c:pt>
                <c:pt idx="1">
                  <c:v>v2</c:v>
                </c:pt>
                <c:pt idx="2">
                  <c:v>v1_b</c:v>
                </c:pt>
                <c:pt idx="3">
                  <c:v>v2_b</c:v>
                </c:pt>
              </c:strCache>
            </c:strRef>
          </c:cat>
          <c:val>
            <c:numRef>
              <c:f>'v1'!$H$36:$K$36</c:f>
              <c:numCache>
                <c:formatCode>General</c:formatCode>
                <c:ptCount val="4"/>
                <c:pt idx="0">
                  <c:v>4.68</c:v>
                </c:pt>
                <c:pt idx="1">
                  <c:v>6.4</c:v>
                </c:pt>
                <c:pt idx="2">
                  <c:v>37.590000000000003</c:v>
                </c:pt>
                <c:pt idx="3">
                  <c:v>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E-46D6-81CA-2767C8EA5336}"/>
            </c:ext>
          </c:extLst>
        </c:ser>
        <c:ser>
          <c:idx val="0"/>
          <c:order val="1"/>
          <c:tx>
            <c:strRef>
              <c:f>'v1'!$C$37</c:f>
              <c:strCache>
                <c:ptCount val="1"/>
                <c:pt idx="0">
                  <c:v>Czas w zadaniu 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'v1'!$H$35:$K$35</c:f>
              <c:strCache>
                <c:ptCount val="4"/>
                <c:pt idx="0">
                  <c:v>v1</c:v>
                </c:pt>
                <c:pt idx="1">
                  <c:v>v2</c:v>
                </c:pt>
                <c:pt idx="2">
                  <c:v>v1_b</c:v>
                </c:pt>
                <c:pt idx="3">
                  <c:v>v2_b</c:v>
                </c:pt>
              </c:strCache>
            </c:strRef>
          </c:cat>
          <c:val>
            <c:numRef>
              <c:f>'v1'!$H$37:$K$37</c:f>
              <c:numCache>
                <c:formatCode>General</c:formatCode>
                <c:ptCount val="4"/>
                <c:pt idx="0">
                  <c:v>6.68</c:v>
                </c:pt>
                <c:pt idx="1">
                  <c:v>3.87</c:v>
                </c:pt>
                <c:pt idx="2">
                  <c:v>38.83</c:v>
                </c:pt>
                <c:pt idx="3">
                  <c:v>36.549999999999997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E-46D6-81CA-2767C8EA5336}"/>
            </c:ext>
          </c:extLst>
        </c:ser>
        <c:ser>
          <c:idx val="2"/>
          <c:order val="2"/>
          <c:tx>
            <c:strRef>
              <c:f>'v1'!$C$38</c:f>
              <c:strCache>
                <c:ptCount val="1"/>
                <c:pt idx="0">
                  <c:v>Czas w zadaniu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'v1'!$H$35:$K$35</c:f>
              <c:strCache>
                <c:ptCount val="4"/>
                <c:pt idx="0">
                  <c:v>v1</c:v>
                </c:pt>
                <c:pt idx="1">
                  <c:v>v2</c:v>
                </c:pt>
                <c:pt idx="2">
                  <c:v>v1_b</c:v>
                </c:pt>
                <c:pt idx="3">
                  <c:v>v2_b</c:v>
                </c:pt>
              </c:strCache>
            </c:strRef>
          </c:cat>
          <c:val>
            <c:numRef>
              <c:f>'v1'!$H$38:$K$38</c:f>
              <c:numCache>
                <c:formatCode>General</c:formatCode>
                <c:ptCount val="4"/>
                <c:pt idx="0">
                  <c:v>0.97</c:v>
                </c:pt>
                <c:pt idx="1">
                  <c:v>1.21</c:v>
                </c:pt>
                <c:pt idx="2">
                  <c:v>0.37</c:v>
                </c:pt>
                <c:pt idx="3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E-46D6-81CA-2767C8EA5336}"/>
            </c:ext>
          </c:extLst>
        </c:ser>
        <c:ser>
          <c:idx val="3"/>
          <c:order val="3"/>
          <c:tx>
            <c:strRef>
              <c:f>'v1'!$C$39</c:f>
              <c:strCache>
                <c:ptCount val="1"/>
                <c:pt idx="0">
                  <c:v>Czas w zadaniu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'v1'!$H$35:$K$35</c:f>
              <c:strCache>
                <c:ptCount val="4"/>
                <c:pt idx="0">
                  <c:v>v1</c:v>
                </c:pt>
                <c:pt idx="1">
                  <c:v>v2</c:v>
                </c:pt>
                <c:pt idx="2">
                  <c:v>v1_b</c:v>
                </c:pt>
                <c:pt idx="3">
                  <c:v>v2_b</c:v>
                </c:pt>
              </c:strCache>
            </c:strRef>
          </c:cat>
          <c:val>
            <c:numRef>
              <c:f>'v1'!$H$39:$K$39</c:f>
              <c:numCache>
                <c:formatCode>General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0.45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E-46D6-81CA-2767C8EA5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642667824"/>
        <c:axId val="642668240"/>
      </c:barChart>
      <c:catAx>
        <c:axId val="6426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68240"/>
        <c:crosses val="autoZero"/>
        <c:auto val="1"/>
        <c:lblAlgn val="ctr"/>
        <c:lblOffset val="100"/>
        <c:noMultiLvlLbl val="0"/>
      </c:catAx>
      <c:valAx>
        <c:axId val="6426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Sumaryczny</a:t>
                </a:r>
                <a:r>
                  <a:rPr lang="pl-PL" baseline="0"/>
                  <a:t> czas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67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Zadanie d  różne metody przy tolerancji 1e-10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'1e-16'!$D$52</c:f>
              <c:strCache>
                <c:ptCount val="1"/>
                <c:pt idx="0">
                  <c:v>Prawo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'1e-16'!$E$51:$H$51</c:f>
              <c:strCache>
                <c:ptCount val="4"/>
                <c:pt idx="0">
                  <c:v>v1</c:v>
                </c:pt>
                <c:pt idx="1">
                  <c:v>v1 biblio</c:v>
                </c:pt>
                <c:pt idx="2">
                  <c:v>v2 </c:v>
                </c:pt>
                <c:pt idx="3">
                  <c:v>v2 biblio</c:v>
                </c:pt>
              </c:strCache>
            </c:strRef>
          </c:cat>
          <c:val>
            <c:numRef>
              <c:f>'1e-16'!$E$52:$H$52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0-4C8F-9C3D-7EADC7643264}"/>
            </c:ext>
          </c:extLst>
        </c:ser>
        <c:ser>
          <c:idx val="1"/>
          <c:order val="1"/>
          <c:tx>
            <c:strRef>
              <c:f>'1e-16'!$D$53</c:f>
              <c:strCache>
                <c:ptCount val="1"/>
                <c:pt idx="0">
                  <c:v>Lewo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'1e-16'!$E$51:$H$51</c:f>
              <c:strCache>
                <c:ptCount val="4"/>
                <c:pt idx="0">
                  <c:v>v1</c:v>
                </c:pt>
                <c:pt idx="1">
                  <c:v>v1 biblio</c:v>
                </c:pt>
                <c:pt idx="2">
                  <c:v>v2 </c:v>
                </c:pt>
                <c:pt idx="3">
                  <c:v>v2 biblio</c:v>
                </c:pt>
              </c:strCache>
            </c:strRef>
          </c:cat>
          <c:val>
            <c:numRef>
              <c:f>'1e-16'!$E$53:$H$53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0-4C8F-9C3D-7EADC7643264}"/>
            </c:ext>
          </c:extLst>
        </c:ser>
        <c:ser>
          <c:idx val="2"/>
          <c:order val="2"/>
          <c:tx>
            <c:strRef>
              <c:f>'1e-16'!$D$54</c:f>
              <c:strCache>
                <c:ptCount val="1"/>
                <c:pt idx="0">
                  <c:v>Na Linii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'1e-16'!$E$51:$H$51</c:f>
              <c:strCache>
                <c:ptCount val="4"/>
                <c:pt idx="0">
                  <c:v>v1</c:v>
                </c:pt>
                <c:pt idx="1">
                  <c:v>v1 biblio</c:v>
                </c:pt>
                <c:pt idx="2">
                  <c:v>v2 </c:v>
                </c:pt>
                <c:pt idx="3">
                  <c:v>v2 biblio</c:v>
                </c:pt>
              </c:strCache>
            </c:strRef>
          </c:cat>
          <c:val>
            <c:numRef>
              <c:f>'1e-16'!$E$54:$H$54</c:f>
              <c:numCache>
                <c:formatCode>General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0-4C8F-9C3D-7EADC7643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985725616"/>
        <c:axId val="1985723120"/>
      </c:barChart>
      <c:catAx>
        <c:axId val="198572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5723120"/>
        <c:crosses val="autoZero"/>
        <c:auto val="1"/>
        <c:lblAlgn val="ctr"/>
        <c:lblOffset val="100"/>
        <c:noMultiLvlLbl val="0"/>
      </c:catAx>
      <c:valAx>
        <c:axId val="19857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572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Zadanie d - v1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'v1'!$D$27</c:f>
              <c:strCache>
                <c:ptCount val="1"/>
                <c:pt idx="0">
                  <c:v>Prawo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'v1'!$E$26:$H$26</c:f>
              <c:numCache>
                <c:formatCode>0.00E+00</c:formatCode>
                <c:ptCount val="4"/>
                <c:pt idx="0">
                  <c:v>1E-10</c:v>
                </c:pt>
                <c:pt idx="1">
                  <c:v>1E-14</c:v>
                </c:pt>
                <c:pt idx="2">
                  <c:v>9.9999999999999998E-17</c:v>
                </c:pt>
                <c:pt idx="3" formatCode="General">
                  <c:v>1.0000000000000001E-18</c:v>
                </c:pt>
              </c:numCache>
            </c:numRef>
          </c:cat>
          <c:val>
            <c:numRef>
              <c:f>'v1'!$E$27:$H$27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278</c:v>
                </c:pt>
                <c:pt idx="3">
                  <c:v>279.89999999999998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E-4086-B4FE-17E6BDBD7F33}"/>
            </c:ext>
          </c:extLst>
        </c:ser>
        <c:ser>
          <c:idx val="2"/>
          <c:order val="2"/>
          <c:tx>
            <c:strRef>
              <c:f>'v1'!$D$28</c:f>
              <c:strCache>
                <c:ptCount val="1"/>
                <c:pt idx="0">
                  <c:v>Lewo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'v1'!$E$26:$H$26</c:f>
              <c:numCache>
                <c:formatCode>0.00E+00</c:formatCode>
                <c:ptCount val="4"/>
                <c:pt idx="0">
                  <c:v>1E-10</c:v>
                </c:pt>
                <c:pt idx="1">
                  <c:v>1E-14</c:v>
                </c:pt>
                <c:pt idx="2">
                  <c:v>9.9999999999999998E-17</c:v>
                </c:pt>
                <c:pt idx="3" formatCode="General">
                  <c:v>1.0000000000000001E-18</c:v>
                </c:pt>
              </c:numCache>
            </c:numRef>
          </c:cat>
          <c:val>
            <c:numRef>
              <c:f>'v1'!$E$28:$H$28</c:f>
              <c:numCache>
                <c:formatCode>General</c:formatCode>
                <c:ptCount val="4"/>
                <c:pt idx="0">
                  <c:v>0</c:v>
                </c:pt>
                <c:pt idx="1">
                  <c:v>55.9</c:v>
                </c:pt>
                <c:pt idx="2">
                  <c:v>437.9</c:v>
                </c:pt>
                <c:pt idx="3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E-4086-B4FE-17E6BDBD7F33}"/>
            </c:ext>
          </c:extLst>
        </c:ser>
        <c:ser>
          <c:idx val="3"/>
          <c:order val="3"/>
          <c:tx>
            <c:strRef>
              <c:f>'v1'!$D$29</c:f>
              <c:strCache>
                <c:ptCount val="1"/>
                <c:pt idx="0">
                  <c:v>Na Linii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'v1'!$E$26:$H$26</c:f>
              <c:numCache>
                <c:formatCode>0.00E+00</c:formatCode>
                <c:ptCount val="4"/>
                <c:pt idx="0">
                  <c:v>1E-10</c:v>
                </c:pt>
                <c:pt idx="1">
                  <c:v>1E-14</c:v>
                </c:pt>
                <c:pt idx="2">
                  <c:v>9.9999999999999998E-17</c:v>
                </c:pt>
                <c:pt idx="3" formatCode="General">
                  <c:v>1.0000000000000001E-18</c:v>
                </c:pt>
              </c:numCache>
            </c:numRef>
          </c:cat>
          <c:val>
            <c:numRef>
              <c:f>'v1'!$E$29:$H$29</c:f>
              <c:numCache>
                <c:formatCode>General</c:formatCode>
                <c:ptCount val="4"/>
                <c:pt idx="0">
                  <c:v>1000</c:v>
                </c:pt>
                <c:pt idx="1">
                  <c:v>944.1</c:v>
                </c:pt>
                <c:pt idx="2">
                  <c:v>284.10000000000002</c:v>
                </c:pt>
                <c:pt idx="3">
                  <c:v>278.10000000000002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4E-4086-B4FE-17E6BDBD7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872129200"/>
        <c:axId val="8721300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'v1'!$D$26</c15:sqref>
                        </c15:formulaRef>
                      </c:ext>
                    </c:extLst>
                    <c:strCache>
                      <c:ptCount val="1"/>
                      <c:pt idx="0">
                        <c:v>Tolerancja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'v1'!$E$26:$H$26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1E-10</c:v>
                      </c:pt>
                      <c:pt idx="1">
                        <c:v>1E-14</c:v>
                      </c:pt>
                      <c:pt idx="2">
                        <c:v>9.9999999999999998E-17</c:v>
                      </c:pt>
                      <c:pt idx="3" formatCode="General">
                        <c:v>1.0000000000000001E-18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'v1'!$E$26:$H$26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1E-10</c:v>
                      </c:pt>
                      <c:pt idx="1">
                        <c:v>1E-14</c:v>
                      </c:pt>
                      <c:pt idx="2">
                        <c:v>9.9999999999999998E-17</c:v>
                      </c:pt>
                      <c:pt idx="3" formatCode="General">
                        <c:v>1.0000000000000001E-18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D4E-4086-B4FE-17E6BDBD7F33}"/>
                  </c:ext>
                </c:extLst>
              </c15:ser>
            </c15:filteredBarSeries>
          </c:ext>
        </c:extLst>
      </c:barChart>
      <c:catAx>
        <c:axId val="87212920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2130032"/>
        <c:crosses val="autoZero"/>
        <c:auto val="1"/>
        <c:lblAlgn val="ctr"/>
        <c:lblOffset val="100"/>
        <c:noMultiLvlLbl val="0"/>
      </c:catAx>
      <c:valAx>
        <c:axId val="8721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 punktów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2129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Zadanie</a:t>
            </a:r>
            <a:r>
              <a:rPr lang="pl-PL" baseline="0"/>
              <a:t> d - v1 biblioteczna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v1_biblio!$D$27</c:f>
              <c:strCache>
                <c:ptCount val="1"/>
                <c:pt idx="0">
                  <c:v>Prawo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v1_biblio!$E$12:$H$12</c:f>
              <c:numCache>
                <c:formatCode>0.00E+00</c:formatCode>
                <c:ptCount val="4"/>
                <c:pt idx="0">
                  <c:v>1E-10</c:v>
                </c:pt>
                <c:pt idx="1">
                  <c:v>1E-14</c:v>
                </c:pt>
                <c:pt idx="2">
                  <c:v>9.9999999999999998E-17</c:v>
                </c:pt>
                <c:pt idx="3" formatCode="General">
                  <c:v>1.0000000000000001E-18</c:v>
                </c:pt>
              </c:numCache>
            </c:numRef>
          </c:cat>
          <c:val>
            <c:numRef>
              <c:f>v1_biblio!$E$27:$H$27</c:f>
              <c:numCache>
                <c:formatCode>General</c:formatCode>
                <c:ptCount val="4"/>
                <c:pt idx="0">
                  <c:v>0</c:v>
                </c:pt>
                <c:pt idx="1">
                  <c:v>32.1</c:v>
                </c:pt>
                <c:pt idx="2">
                  <c:v>375.4</c:v>
                </c:pt>
                <c:pt idx="3">
                  <c:v>379.1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8-49C6-8C54-A2BACA6D4D7D}"/>
            </c:ext>
          </c:extLst>
        </c:ser>
        <c:ser>
          <c:idx val="1"/>
          <c:order val="1"/>
          <c:tx>
            <c:strRef>
              <c:f>v1_biblio!$D$28</c:f>
              <c:strCache>
                <c:ptCount val="1"/>
                <c:pt idx="0">
                  <c:v>Lewo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v1_biblio!$E$12:$H$12</c:f>
              <c:numCache>
                <c:formatCode>0.00E+00</c:formatCode>
                <c:ptCount val="4"/>
                <c:pt idx="0">
                  <c:v>1E-10</c:v>
                </c:pt>
                <c:pt idx="1">
                  <c:v>1E-14</c:v>
                </c:pt>
                <c:pt idx="2">
                  <c:v>9.9999999999999998E-17</c:v>
                </c:pt>
                <c:pt idx="3" formatCode="General">
                  <c:v>1.0000000000000001E-18</c:v>
                </c:pt>
              </c:numCache>
            </c:numRef>
          </c:cat>
          <c:val>
            <c:numRef>
              <c:f>v1_biblio!$E$28:$H$28</c:f>
              <c:numCache>
                <c:formatCode>General</c:formatCode>
                <c:ptCount val="4"/>
                <c:pt idx="0">
                  <c:v>0</c:v>
                </c:pt>
                <c:pt idx="1">
                  <c:v>113.3</c:v>
                </c:pt>
                <c:pt idx="2">
                  <c:v>355.2</c:v>
                </c:pt>
                <c:pt idx="3">
                  <c:v>356.4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8-49C6-8C54-A2BACA6D4D7D}"/>
            </c:ext>
          </c:extLst>
        </c:ser>
        <c:ser>
          <c:idx val="2"/>
          <c:order val="2"/>
          <c:tx>
            <c:strRef>
              <c:f>v1_biblio!$D$29</c:f>
              <c:strCache>
                <c:ptCount val="1"/>
                <c:pt idx="0">
                  <c:v>Na Linii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v1_biblio!$E$12:$H$12</c:f>
              <c:numCache>
                <c:formatCode>0.00E+00</c:formatCode>
                <c:ptCount val="4"/>
                <c:pt idx="0">
                  <c:v>1E-10</c:v>
                </c:pt>
                <c:pt idx="1">
                  <c:v>1E-14</c:v>
                </c:pt>
                <c:pt idx="2">
                  <c:v>9.9999999999999998E-17</c:v>
                </c:pt>
                <c:pt idx="3" formatCode="General">
                  <c:v>1.0000000000000001E-18</c:v>
                </c:pt>
              </c:numCache>
            </c:numRef>
          </c:cat>
          <c:val>
            <c:numRef>
              <c:f>v1_biblio!$E$29:$H$29</c:f>
              <c:numCache>
                <c:formatCode>General</c:formatCode>
                <c:ptCount val="4"/>
                <c:pt idx="0">
                  <c:v>1000</c:v>
                </c:pt>
                <c:pt idx="1">
                  <c:v>854.6</c:v>
                </c:pt>
                <c:pt idx="2">
                  <c:v>269.40000000000003</c:v>
                </c:pt>
                <c:pt idx="3">
                  <c:v>264.5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F8-49C6-8C54-A2BACA6D4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84160736"/>
        <c:axId val="784159488"/>
      </c:barChart>
      <c:catAx>
        <c:axId val="78416073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4159488"/>
        <c:crosses val="autoZero"/>
        <c:auto val="1"/>
        <c:lblAlgn val="ctr"/>
        <c:lblOffset val="100"/>
        <c:noMultiLvlLbl val="0"/>
      </c:catAx>
      <c:valAx>
        <c:axId val="7841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4160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Zadanie</a:t>
            </a:r>
            <a:r>
              <a:rPr lang="pl-PL" baseline="0"/>
              <a:t> b - v2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'v2'!$D$13</c:f>
              <c:strCache>
                <c:ptCount val="1"/>
                <c:pt idx="0">
                  <c:v>Prawo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'v2'!$E$12:$H$12</c:f>
              <c:numCache>
                <c:formatCode>0.00E+00</c:formatCode>
                <c:ptCount val="4"/>
                <c:pt idx="0">
                  <c:v>1E-10</c:v>
                </c:pt>
                <c:pt idx="1">
                  <c:v>1E-14</c:v>
                </c:pt>
                <c:pt idx="2">
                  <c:v>9.9999999999999998E-17</c:v>
                </c:pt>
                <c:pt idx="3" formatCode="General">
                  <c:v>1.0000000000000001E-18</c:v>
                </c:pt>
              </c:numCache>
            </c:numRef>
          </c:cat>
          <c:val>
            <c:numRef>
              <c:f>'v2'!$E$13:$H$13</c:f>
              <c:numCache>
                <c:formatCode>General</c:formatCode>
                <c:ptCount val="4"/>
                <c:pt idx="0">
                  <c:v>49929.3</c:v>
                </c:pt>
                <c:pt idx="1">
                  <c:v>49929.3</c:v>
                </c:pt>
                <c:pt idx="2">
                  <c:v>49929.3</c:v>
                </c:pt>
                <c:pt idx="3">
                  <c:v>49929.3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6-44E1-83A1-33B8C84644C9}"/>
            </c:ext>
          </c:extLst>
        </c:ser>
        <c:ser>
          <c:idx val="1"/>
          <c:order val="1"/>
          <c:tx>
            <c:strRef>
              <c:f>'v2'!$D$14</c:f>
              <c:strCache>
                <c:ptCount val="1"/>
                <c:pt idx="0">
                  <c:v>Lewo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'v2'!$E$12:$H$12</c:f>
              <c:numCache>
                <c:formatCode>0.00E+00</c:formatCode>
                <c:ptCount val="4"/>
                <c:pt idx="0">
                  <c:v>1E-10</c:v>
                </c:pt>
                <c:pt idx="1">
                  <c:v>1E-14</c:v>
                </c:pt>
                <c:pt idx="2">
                  <c:v>9.9999999999999998E-17</c:v>
                </c:pt>
                <c:pt idx="3" formatCode="General">
                  <c:v>1.0000000000000001E-18</c:v>
                </c:pt>
              </c:numCache>
            </c:numRef>
          </c:cat>
          <c:val>
            <c:numRef>
              <c:f>'v2'!$E$14:$H$14</c:f>
              <c:numCache>
                <c:formatCode>General</c:formatCode>
                <c:ptCount val="4"/>
                <c:pt idx="0">
                  <c:v>50064.5</c:v>
                </c:pt>
                <c:pt idx="1">
                  <c:v>50064.5</c:v>
                </c:pt>
                <c:pt idx="2">
                  <c:v>50064.5</c:v>
                </c:pt>
                <c:pt idx="3">
                  <c:v>50064.5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6-44E1-83A1-33B8C84644C9}"/>
            </c:ext>
          </c:extLst>
        </c:ser>
        <c:ser>
          <c:idx val="2"/>
          <c:order val="2"/>
          <c:tx>
            <c:strRef>
              <c:f>'v2'!$D$15</c:f>
              <c:strCache>
                <c:ptCount val="1"/>
                <c:pt idx="0">
                  <c:v>Na Linii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'v2'!$E$12:$H$12</c:f>
              <c:numCache>
                <c:formatCode>0.00E+00</c:formatCode>
                <c:ptCount val="4"/>
                <c:pt idx="0">
                  <c:v>1E-10</c:v>
                </c:pt>
                <c:pt idx="1">
                  <c:v>1E-14</c:v>
                </c:pt>
                <c:pt idx="2">
                  <c:v>9.9999999999999998E-17</c:v>
                </c:pt>
                <c:pt idx="3" formatCode="General">
                  <c:v>1.0000000000000001E-18</c:v>
                </c:pt>
              </c:numCache>
            </c:numRef>
          </c:cat>
          <c:val>
            <c:numRef>
              <c:f>'v2'!$E$15:$H$15</c:f>
              <c:numCache>
                <c:formatCode>General</c:formatCode>
                <c:ptCount val="4"/>
                <c:pt idx="0">
                  <c:v>6.1999999999970896</c:v>
                </c:pt>
                <c:pt idx="1">
                  <c:v>6.1999999999970896</c:v>
                </c:pt>
                <c:pt idx="2">
                  <c:v>6.1999999999970896</c:v>
                </c:pt>
                <c:pt idx="3">
                  <c:v>6.1999999999970896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A6-44E1-83A1-33B8C8464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613268896"/>
        <c:axId val="613265568"/>
      </c:barChart>
      <c:catAx>
        <c:axId val="61326889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3265568"/>
        <c:crosses val="autoZero"/>
        <c:auto val="1"/>
        <c:lblAlgn val="ctr"/>
        <c:lblOffset val="100"/>
        <c:noMultiLvlLbl val="0"/>
      </c:catAx>
      <c:valAx>
        <c:axId val="6132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3268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Zadanie d - v2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'v2'!$D$27</c:f>
              <c:strCache>
                <c:ptCount val="1"/>
                <c:pt idx="0">
                  <c:v>Prawo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'v2'!$E$26:$H$26</c:f>
              <c:numCache>
                <c:formatCode>0.00E+00</c:formatCode>
                <c:ptCount val="4"/>
                <c:pt idx="0">
                  <c:v>1E-10</c:v>
                </c:pt>
                <c:pt idx="1">
                  <c:v>1E-14</c:v>
                </c:pt>
                <c:pt idx="2">
                  <c:v>9.9999999999999998E-17</c:v>
                </c:pt>
                <c:pt idx="3" formatCode="General">
                  <c:v>1.0000000000000001E-18</c:v>
                </c:pt>
              </c:numCache>
            </c:numRef>
          </c:cat>
          <c:val>
            <c:numRef>
              <c:f>'v2'!$E$27:$H$27</c:f>
              <c:numCache>
                <c:formatCode>General</c:formatCode>
                <c:ptCount val="4"/>
                <c:pt idx="0">
                  <c:v>0</c:v>
                </c:pt>
                <c:pt idx="1">
                  <c:v>148.30000000000001</c:v>
                </c:pt>
                <c:pt idx="2">
                  <c:v>154.19999999999999</c:v>
                </c:pt>
                <c:pt idx="3">
                  <c:v>144.19999999999999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E-4E54-AC36-8840F9DCB237}"/>
            </c:ext>
          </c:extLst>
        </c:ser>
        <c:ser>
          <c:idx val="1"/>
          <c:order val="1"/>
          <c:tx>
            <c:strRef>
              <c:f>'v2'!$D$28</c:f>
              <c:strCache>
                <c:ptCount val="1"/>
                <c:pt idx="0">
                  <c:v>Lewo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'v2'!$E$26:$H$26</c:f>
              <c:numCache>
                <c:formatCode>0.00E+00</c:formatCode>
                <c:ptCount val="4"/>
                <c:pt idx="0">
                  <c:v>1E-10</c:v>
                </c:pt>
                <c:pt idx="1">
                  <c:v>1E-14</c:v>
                </c:pt>
                <c:pt idx="2">
                  <c:v>9.9999999999999998E-17</c:v>
                </c:pt>
                <c:pt idx="3" formatCode="General">
                  <c:v>1.0000000000000001E-18</c:v>
                </c:pt>
              </c:numCache>
            </c:numRef>
          </c:cat>
          <c:val>
            <c:numRef>
              <c:f>'v2'!$E$28:$H$28</c:f>
              <c:numCache>
                <c:formatCode>General</c:formatCode>
                <c:ptCount val="4"/>
                <c:pt idx="0">
                  <c:v>0</c:v>
                </c:pt>
                <c:pt idx="1">
                  <c:v>138.4</c:v>
                </c:pt>
                <c:pt idx="2">
                  <c:v>143.1</c:v>
                </c:pt>
                <c:pt idx="3">
                  <c:v>155.30000000000001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E-4E54-AC36-8840F9DCB237}"/>
            </c:ext>
          </c:extLst>
        </c:ser>
        <c:ser>
          <c:idx val="2"/>
          <c:order val="2"/>
          <c:tx>
            <c:strRef>
              <c:f>'v2'!$D$29</c:f>
              <c:strCache>
                <c:ptCount val="1"/>
                <c:pt idx="0">
                  <c:v>Na Linii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'v2'!$E$26:$H$26</c:f>
              <c:numCache>
                <c:formatCode>0.00E+00</c:formatCode>
                <c:ptCount val="4"/>
                <c:pt idx="0">
                  <c:v>1E-10</c:v>
                </c:pt>
                <c:pt idx="1">
                  <c:v>1E-14</c:v>
                </c:pt>
                <c:pt idx="2">
                  <c:v>9.9999999999999998E-17</c:v>
                </c:pt>
                <c:pt idx="3" formatCode="General">
                  <c:v>1.0000000000000001E-18</c:v>
                </c:pt>
              </c:numCache>
            </c:numRef>
          </c:cat>
          <c:val>
            <c:numRef>
              <c:f>'v2'!$E$29:$H$29</c:f>
              <c:numCache>
                <c:formatCode>General</c:formatCode>
                <c:ptCount val="4"/>
                <c:pt idx="0">
                  <c:v>1000</c:v>
                </c:pt>
                <c:pt idx="1">
                  <c:v>713.30000000000007</c:v>
                </c:pt>
                <c:pt idx="2">
                  <c:v>702.69999999999993</c:v>
                </c:pt>
                <c:pt idx="3">
                  <c:v>700.5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BE-4E54-AC36-8840F9DCB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643720064"/>
        <c:axId val="643716320"/>
      </c:barChart>
      <c:catAx>
        <c:axId val="64372006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3716320"/>
        <c:crosses val="autoZero"/>
        <c:auto val="1"/>
        <c:lblAlgn val="ctr"/>
        <c:lblOffset val="100"/>
        <c:noMultiLvlLbl val="0"/>
      </c:catAx>
      <c:valAx>
        <c:axId val="6437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punktów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3720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Zadanie</a:t>
            </a:r>
            <a:r>
              <a:rPr lang="pl-PL" baseline="0"/>
              <a:t> d - v2 biblioteczna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v2_biblio!$D$27</c:f>
              <c:strCache>
                <c:ptCount val="1"/>
                <c:pt idx="0">
                  <c:v>Prawo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v2_biblio!$E$26:$H$26</c:f>
              <c:numCache>
                <c:formatCode>0.00E+00</c:formatCode>
                <c:ptCount val="4"/>
                <c:pt idx="0">
                  <c:v>1E-10</c:v>
                </c:pt>
                <c:pt idx="1">
                  <c:v>1E-14</c:v>
                </c:pt>
                <c:pt idx="2">
                  <c:v>9.9999999999999998E-17</c:v>
                </c:pt>
                <c:pt idx="3" formatCode="General">
                  <c:v>1.0000000000000001E-18</c:v>
                </c:pt>
              </c:numCache>
            </c:numRef>
          </c:cat>
          <c:val>
            <c:numRef>
              <c:f>v2_biblio!$E$27:$H$27</c:f>
              <c:numCache>
                <c:formatCode>General</c:formatCode>
                <c:ptCount val="4"/>
                <c:pt idx="0">
                  <c:v>0</c:v>
                </c:pt>
                <c:pt idx="1">
                  <c:v>150.4</c:v>
                </c:pt>
                <c:pt idx="2">
                  <c:v>158</c:v>
                </c:pt>
                <c:pt idx="3">
                  <c:v>159.19999999999999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5-466D-A8D1-53897A3D0DB9}"/>
            </c:ext>
          </c:extLst>
        </c:ser>
        <c:ser>
          <c:idx val="1"/>
          <c:order val="1"/>
          <c:tx>
            <c:strRef>
              <c:f>v2_biblio!$D$28</c:f>
              <c:strCache>
                <c:ptCount val="1"/>
                <c:pt idx="0">
                  <c:v>Lewo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v2_biblio!$E$26:$H$26</c:f>
              <c:numCache>
                <c:formatCode>0.00E+00</c:formatCode>
                <c:ptCount val="4"/>
                <c:pt idx="0">
                  <c:v>1E-10</c:v>
                </c:pt>
                <c:pt idx="1">
                  <c:v>1E-14</c:v>
                </c:pt>
                <c:pt idx="2">
                  <c:v>9.9999999999999998E-17</c:v>
                </c:pt>
                <c:pt idx="3" formatCode="General">
                  <c:v>1.0000000000000001E-18</c:v>
                </c:pt>
              </c:numCache>
            </c:numRef>
          </c:cat>
          <c:val>
            <c:numRef>
              <c:f>v2_biblio!$E$28:$H$28</c:f>
              <c:numCache>
                <c:formatCode>General</c:formatCode>
                <c:ptCount val="4"/>
                <c:pt idx="0">
                  <c:v>0</c:v>
                </c:pt>
                <c:pt idx="1">
                  <c:v>151.4</c:v>
                </c:pt>
                <c:pt idx="2">
                  <c:v>157.4</c:v>
                </c:pt>
                <c:pt idx="3">
                  <c:v>157.9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5-466D-A8D1-53897A3D0DB9}"/>
            </c:ext>
          </c:extLst>
        </c:ser>
        <c:ser>
          <c:idx val="2"/>
          <c:order val="2"/>
          <c:tx>
            <c:strRef>
              <c:f>v2_biblio!$D$29</c:f>
              <c:strCache>
                <c:ptCount val="1"/>
                <c:pt idx="0">
                  <c:v>Na Linii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v2_biblio!$E$26:$H$26</c:f>
              <c:numCache>
                <c:formatCode>0.00E+00</c:formatCode>
                <c:ptCount val="4"/>
                <c:pt idx="0">
                  <c:v>1E-10</c:v>
                </c:pt>
                <c:pt idx="1">
                  <c:v>1E-14</c:v>
                </c:pt>
                <c:pt idx="2">
                  <c:v>9.9999999999999998E-17</c:v>
                </c:pt>
                <c:pt idx="3" formatCode="General">
                  <c:v>1.0000000000000001E-18</c:v>
                </c:pt>
              </c:numCache>
            </c:numRef>
          </c:cat>
          <c:val>
            <c:numRef>
              <c:f>v2_biblio!$E$29:$H$29</c:f>
              <c:numCache>
                <c:formatCode>General</c:formatCode>
                <c:ptCount val="4"/>
                <c:pt idx="0">
                  <c:v>1000</c:v>
                </c:pt>
                <c:pt idx="1">
                  <c:v>698.2</c:v>
                </c:pt>
                <c:pt idx="2">
                  <c:v>684.6</c:v>
                </c:pt>
                <c:pt idx="3">
                  <c:v>682.9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D5-466D-A8D1-53897A3D0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871887856"/>
        <c:axId val="871884944"/>
      </c:barChart>
      <c:catAx>
        <c:axId val="87188785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1884944"/>
        <c:crosses val="autoZero"/>
        <c:auto val="1"/>
        <c:lblAlgn val="ctr"/>
        <c:lblOffset val="100"/>
        <c:noMultiLvlLbl val="0"/>
      </c:catAx>
      <c:valAx>
        <c:axId val="8718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1887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Zadanie d  różne metody przy tolerancji</a:t>
            </a:r>
            <a:r>
              <a:rPr lang="pl-PL" baseline="0"/>
              <a:t> 1e-16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'1e-16'!$D$27</c:f>
              <c:strCache>
                <c:ptCount val="1"/>
                <c:pt idx="0">
                  <c:v>Prawo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'1e-16'!$E$26:$H$26</c:f>
              <c:strCache>
                <c:ptCount val="4"/>
                <c:pt idx="0">
                  <c:v>v1</c:v>
                </c:pt>
                <c:pt idx="1">
                  <c:v>v1 biblio</c:v>
                </c:pt>
                <c:pt idx="2">
                  <c:v>v2 </c:v>
                </c:pt>
                <c:pt idx="3">
                  <c:v>v2 biblio</c:v>
                </c:pt>
              </c:strCache>
            </c:strRef>
          </c:cat>
          <c:val>
            <c:numRef>
              <c:f>'1e-16'!$E$27:$H$27</c:f>
              <c:numCache>
                <c:formatCode>General</c:formatCode>
                <c:ptCount val="4"/>
                <c:pt idx="0">
                  <c:v>283.8</c:v>
                </c:pt>
                <c:pt idx="1">
                  <c:v>380.9</c:v>
                </c:pt>
                <c:pt idx="2">
                  <c:v>149.1</c:v>
                </c:pt>
                <c:pt idx="3">
                  <c:v>159.19999999999999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9-41A6-8FEB-5ADF80F665D9}"/>
            </c:ext>
          </c:extLst>
        </c:ser>
        <c:ser>
          <c:idx val="1"/>
          <c:order val="1"/>
          <c:tx>
            <c:strRef>
              <c:f>'1e-16'!$D$28</c:f>
              <c:strCache>
                <c:ptCount val="1"/>
                <c:pt idx="0">
                  <c:v>Lewo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'1e-16'!$E$26:$H$26</c:f>
              <c:strCache>
                <c:ptCount val="4"/>
                <c:pt idx="0">
                  <c:v>v1</c:v>
                </c:pt>
                <c:pt idx="1">
                  <c:v>v1 biblio</c:v>
                </c:pt>
                <c:pt idx="2">
                  <c:v>v2 </c:v>
                </c:pt>
                <c:pt idx="3">
                  <c:v>v2 biblio</c:v>
                </c:pt>
              </c:strCache>
            </c:strRef>
          </c:cat>
          <c:val>
            <c:numRef>
              <c:f>'1e-16'!$E$28:$H$28</c:f>
              <c:numCache>
                <c:formatCode>General</c:formatCode>
                <c:ptCount val="4"/>
                <c:pt idx="0">
                  <c:v>445.7</c:v>
                </c:pt>
                <c:pt idx="1">
                  <c:v>354.1</c:v>
                </c:pt>
                <c:pt idx="2">
                  <c:v>148</c:v>
                </c:pt>
                <c:pt idx="3">
                  <c:v>153.1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9-41A6-8FEB-5ADF80F665D9}"/>
            </c:ext>
          </c:extLst>
        </c:ser>
        <c:ser>
          <c:idx val="2"/>
          <c:order val="2"/>
          <c:tx>
            <c:strRef>
              <c:f>'1e-16'!$D$29</c:f>
              <c:strCache>
                <c:ptCount val="1"/>
                <c:pt idx="0">
                  <c:v>Na Linii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'1e-16'!$E$26:$H$26</c:f>
              <c:strCache>
                <c:ptCount val="4"/>
                <c:pt idx="0">
                  <c:v>v1</c:v>
                </c:pt>
                <c:pt idx="1">
                  <c:v>v1 biblio</c:v>
                </c:pt>
                <c:pt idx="2">
                  <c:v>v2 </c:v>
                </c:pt>
                <c:pt idx="3">
                  <c:v>v2 biblio</c:v>
                </c:pt>
              </c:strCache>
            </c:strRef>
          </c:cat>
          <c:val>
            <c:numRef>
              <c:f>'1e-16'!$E$29:$H$29</c:f>
              <c:numCache>
                <c:formatCode>General</c:formatCode>
                <c:ptCount val="4"/>
                <c:pt idx="0">
                  <c:v>270.50000000000006</c:v>
                </c:pt>
                <c:pt idx="1">
                  <c:v>265</c:v>
                </c:pt>
                <c:pt idx="2">
                  <c:v>702.9</c:v>
                </c:pt>
                <c:pt idx="3">
                  <c:v>687.69999999999993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9-41A6-8FEB-5ADF80F66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056869456"/>
        <c:axId val="2056876528"/>
      </c:barChart>
      <c:catAx>
        <c:axId val="20568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876528"/>
        <c:crosses val="autoZero"/>
        <c:auto val="1"/>
        <c:lblAlgn val="ctr"/>
        <c:lblOffset val="100"/>
        <c:noMultiLvlLbl val="0"/>
      </c:catAx>
      <c:valAx>
        <c:axId val="20568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  <a:r>
              <a:rPr lang="pl-PL" sz="1800" b="0" i="0" baseline="0">
                <a:effectLst/>
              </a:rPr>
              <a:t>Zadanie d  różne metody przy tolerancji 1e-14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'1e-16'!$D$40</c:f>
              <c:strCache>
                <c:ptCount val="1"/>
                <c:pt idx="0">
                  <c:v>Prawo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'1e-16'!$E$39:$H$39</c:f>
              <c:strCache>
                <c:ptCount val="4"/>
                <c:pt idx="0">
                  <c:v>v1</c:v>
                </c:pt>
                <c:pt idx="1">
                  <c:v>v1 biblio</c:v>
                </c:pt>
                <c:pt idx="2">
                  <c:v>v2 </c:v>
                </c:pt>
                <c:pt idx="3">
                  <c:v>v2 biblio</c:v>
                </c:pt>
              </c:strCache>
            </c:strRef>
          </c:cat>
          <c:val>
            <c:numRef>
              <c:f>'1e-16'!$E$40:$H$40</c:f>
              <c:numCache>
                <c:formatCode>General</c:formatCode>
                <c:ptCount val="4"/>
                <c:pt idx="0">
                  <c:v>0.1</c:v>
                </c:pt>
                <c:pt idx="1">
                  <c:v>29.6</c:v>
                </c:pt>
                <c:pt idx="2">
                  <c:v>142.19999999999999</c:v>
                </c:pt>
                <c:pt idx="3">
                  <c:v>146.1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D-4C38-87EB-13E5CC58DA4F}"/>
            </c:ext>
          </c:extLst>
        </c:ser>
        <c:ser>
          <c:idx val="1"/>
          <c:order val="1"/>
          <c:tx>
            <c:strRef>
              <c:f>'1e-16'!$D$41</c:f>
              <c:strCache>
                <c:ptCount val="1"/>
                <c:pt idx="0">
                  <c:v>Lewo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'1e-16'!$E$39:$H$39</c:f>
              <c:strCache>
                <c:ptCount val="4"/>
                <c:pt idx="0">
                  <c:v>v1</c:v>
                </c:pt>
                <c:pt idx="1">
                  <c:v>v1 biblio</c:v>
                </c:pt>
                <c:pt idx="2">
                  <c:v>v2 </c:v>
                </c:pt>
                <c:pt idx="3">
                  <c:v>v2 biblio</c:v>
                </c:pt>
              </c:strCache>
            </c:strRef>
          </c:cat>
          <c:val>
            <c:numRef>
              <c:f>'1e-16'!$E$41:$H$41</c:f>
              <c:numCache>
                <c:formatCode>General</c:formatCode>
                <c:ptCount val="4"/>
                <c:pt idx="0">
                  <c:v>58.8</c:v>
                </c:pt>
                <c:pt idx="1">
                  <c:v>111.9</c:v>
                </c:pt>
                <c:pt idx="2">
                  <c:v>139.30000000000001</c:v>
                </c:pt>
                <c:pt idx="3">
                  <c:v>154.9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D-4C38-87EB-13E5CC58DA4F}"/>
            </c:ext>
          </c:extLst>
        </c:ser>
        <c:ser>
          <c:idx val="2"/>
          <c:order val="2"/>
          <c:tx>
            <c:strRef>
              <c:f>'1e-16'!$D$42</c:f>
              <c:strCache>
                <c:ptCount val="1"/>
                <c:pt idx="0">
                  <c:v>Na Linii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'1e-16'!$E$39:$H$39</c:f>
              <c:strCache>
                <c:ptCount val="4"/>
                <c:pt idx="0">
                  <c:v>v1</c:v>
                </c:pt>
                <c:pt idx="1">
                  <c:v>v1 biblio</c:v>
                </c:pt>
                <c:pt idx="2">
                  <c:v>v2 </c:v>
                </c:pt>
                <c:pt idx="3">
                  <c:v>v2 biblio</c:v>
                </c:pt>
              </c:strCache>
            </c:strRef>
          </c:cat>
          <c:val>
            <c:numRef>
              <c:f>'1e-16'!$E$42:$H$42</c:f>
              <c:numCache>
                <c:formatCode>General</c:formatCode>
                <c:ptCount val="4"/>
                <c:pt idx="0">
                  <c:v>941.1</c:v>
                </c:pt>
                <c:pt idx="1">
                  <c:v>858.5</c:v>
                </c:pt>
                <c:pt idx="2">
                  <c:v>718.5</c:v>
                </c:pt>
                <c:pt idx="3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D-4C38-87EB-13E5CC58D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068838272"/>
        <c:axId val="2068839520"/>
      </c:barChart>
      <c:catAx>
        <c:axId val="20688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8839520"/>
        <c:crosses val="autoZero"/>
        <c:auto val="1"/>
        <c:lblAlgn val="ctr"/>
        <c:lblOffset val="100"/>
        <c:noMultiLvlLbl val="0"/>
      </c:catAx>
      <c:valAx>
        <c:axId val="20688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8838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Zadanie d  różne metody przy tolerancji 1e-18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'1e-16'!$D$64</c:f>
              <c:strCache>
                <c:ptCount val="1"/>
                <c:pt idx="0">
                  <c:v>Prawo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'1e-16'!$E$63:$H$63</c:f>
              <c:strCache>
                <c:ptCount val="4"/>
                <c:pt idx="0">
                  <c:v>v1</c:v>
                </c:pt>
                <c:pt idx="1">
                  <c:v>v1 biblio</c:v>
                </c:pt>
                <c:pt idx="2">
                  <c:v>v2 </c:v>
                </c:pt>
                <c:pt idx="3">
                  <c:v>v2 biblio</c:v>
                </c:pt>
              </c:strCache>
            </c:strRef>
          </c:cat>
          <c:val>
            <c:numRef>
              <c:f>'1e-16'!$E$64:$H$64</c:f>
              <c:numCache>
                <c:formatCode>General</c:formatCode>
                <c:ptCount val="4"/>
                <c:pt idx="0">
                  <c:v>272.89999999999998</c:v>
                </c:pt>
                <c:pt idx="1">
                  <c:v>376.7</c:v>
                </c:pt>
                <c:pt idx="2">
                  <c:v>146.30000000000001</c:v>
                </c:pt>
                <c:pt idx="3">
                  <c:v>156.4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D-42D7-81D2-D6ED0F643F18}"/>
            </c:ext>
          </c:extLst>
        </c:ser>
        <c:ser>
          <c:idx val="1"/>
          <c:order val="1"/>
          <c:tx>
            <c:strRef>
              <c:f>'1e-16'!$D$65</c:f>
              <c:strCache>
                <c:ptCount val="1"/>
                <c:pt idx="0">
                  <c:v>Lewo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'1e-16'!$E$63:$H$63</c:f>
              <c:strCache>
                <c:ptCount val="4"/>
                <c:pt idx="0">
                  <c:v>v1</c:v>
                </c:pt>
                <c:pt idx="1">
                  <c:v>v1 biblio</c:v>
                </c:pt>
                <c:pt idx="2">
                  <c:v>v2 </c:v>
                </c:pt>
                <c:pt idx="3">
                  <c:v>v2 biblio</c:v>
                </c:pt>
              </c:strCache>
            </c:strRef>
          </c:cat>
          <c:val>
            <c:numRef>
              <c:f>'1e-16'!$E$65:$H$65</c:f>
              <c:numCache>
                <c:formatCode>General</c:formatCode>
                <c:ptCount val="4"/>
                <c:pt idx="0">
                  <c:v>442</c:v>
                </c:pt>
                <c:pt idx="1">
                  <c:v>352.9</c:v>
                </c:pt>
                <c:pt idx="2">
                  <c:v>146.69999999999999</c:v>
                </c:pt>
                <c:pt idx="3">
                  <c:v>158.5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D-42D7-81D2-D6ED0F643F18}"/>
            </c:ext>
          </c:extLst>
        </c:ser>
        <c:ser>
          <c:idx val="2"/>
          <c:order val="2"/>
          <c:tx>
            <c:strRef>
              <c:f>'1e-16'!$D$66</c:f>
              <c:strCache>
                <c:ptCount val="1"/>
                <c:pt idx="0">
                  <c:v>Na Linii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'1e-16'!$E$63:$H$63</c:f>
              <c:strCache>
                <c:ptCount val="4"/>
                <c:pt idx="0">
                  <c:v>v1</c:v>
                </c:pt>
                <c:pt idx="1">
                  <c:v>v1 biblio</c:v>
                </c:pt>
                <c:pt idx="2">
                  <c:v>v2 </c:v>
                </c:pt>
                <c:pt idx="3">
                  <c:v>v2 biblio</c:v>
                </c:pt>
              </c:strCache>
            </c:strRef>
          </c:cat>
          <c:val>
            <c:numRef>
              <c:f>'1e-16'!$E$66:$H$66</c:f>
              <c:numCache>
                <c:formatCode>General</c:formatCode>
                <c:ptCount val="4"/>
                <c:pt idx="0">
                  <c:v>285.10000000000002</c:v>
                </c:pt>
                <c:pt idx="1">
                  <c:v>270.39999999999998</c:v>
                </c:pt>
                <c:pt idx="2">
                  <c:v>707</c:v>
                </c:pt>
                <c:pt idx="3">
                  <c:v>685.1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0D-42D7-81D2-D6ED0F643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068828288"/>
        <c:axId val="2068848672"/>
      </c:barChart>
      <c:catAx>
        <c:axId val="206882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8848672"/>
        <c:crosses val="autoZero"/>
        <c:auto val="1"/>
        <c:lblAlgn val="ctr"/>
        <c:lblOffset val="100"/>
        <c:noMultiLvlLbl val="0"/>
      </c:catAx>
      <c:valAx>
        <c:axId val="20688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8828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40</xdr:row>
      <xdr:rowOff>152400</xdr:rowOff>
    </xdr:from>
    <xdr:to>
      <xdr:col>9</xdr:col>
      <xdr:colOff>106680</xdr:colOff>
      <xdr:row>58</xdr:row>
      <xdr:rowOff>152400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5859306-3CF0-4980-A8CE-E7D5D4A85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394447</xdr:colOff>
      <xdr:row>13</xdr:row>
      <xdr:rowOff>125505</xdr:rowOff>
    </xdr:from>
    <xdr:to>
      <xdr:col>18</xdr:col>
      <xdr:colOff>128194</xdr:colOff>
      <xdr:row>28</xdr:row>
      <xdr:rowOff>90992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9BF19182-7287-5344-2121-B9300DBF5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4484</xdr:colOff>
      <xdr:row>15</xdr:row>
      <xdr:rowOff>26893</xdr:rowOff>
    </xdr:from>
    <xdr:to>
      <xdr:col>18</xdr:col>
      <xdr:colOff>309284</xdr:colOff>
      <xdr:row>32</xdr:row>
      <xdr:rowOff>40341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AD381FF-8E71-F752-E2D7-D41DAAD1C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286871</xdr:colOff>
      <xdr:row>2</xdr:row>
      <xdr:rowOff>40342</xdr:rowOff>
    </xdr:from>
    <xdr:to>
      <xdr:col>18</xdr:col>
      <xdr:colOff>591671</xdr:colOff>
      <xdr:row>17</xdr:row>
      <xdr:rowOff>94130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08726D7-7475-BD33-B1C2-B8983CD79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268942</xdr:colOff>
      <xdr:row>18</xdr:row>
      <xdr:rowOff>13448</xdr:rowOff>
    </xdr:from>
    <xdr:to>
      <xdr:col>18</xdr:col>
      <xdr:colOff>573742</xdr:colOff>
      <xdr:row>35</xdr:row>
      <xdr:rowOff>26894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F7D8B76-256B-91F5-B0DC-356EC66E1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461010</xdr:colOff>
      <xdr:row>11</xdr:row>
      <xdr:rowOff>175260</xdr:rowOff>
    </xdr:from>
    <xdr:to>
      <xdr:col>18</xdr:col>
      <xdr:colOff>156210</xdr:colOff>
      <xdr:row>29</xdr:row>
      <xdr:rowOff>167640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5911D5D-B2B6-DDF3-1DA7-1603D5942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7</xdr:row>
      <xdr:rowOff>30480</xdr:rowOff>
    </xdr:from>
    <xdr:to>
      <xdr:col>16</xdr:col>
      <xdr:colOff>548640</xdr:colOff>
      <xdr:row>24</xdr:row>
      <xdr:rowOff>144780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237F4E-0CB0-A68F-B8B4-B42B1391C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262890</xdr:colOff>
      <xdr:row>26</xdr:row>
      <xdr:rowOff>17929</xdr:rowOff>
    </xdr:from>
    <xdr:to>
      <xdr:col>16</xdr:col>
      <xdr:colOff>567690</xdr:colOff>
      <xdr:row>46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A6A546C-1C96-05EF-C139-A3FF32315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</xdr:colOff>
      <xdr:row>48</xdr:row>
      <xdr:rowOff>99059</xdr:rowOff>
    </xdr:from>
    <xdr:to>
      <xdr:col>16</xdr:col>
      <xdr:colOff>354330</xdr:colOff>
      <xdr:row>67</xdr:row>
      <xdr:rowOff>143434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142A403-6B0F-7399-87D6-524F678AC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585107</xdr:colOff>
      <xdr:row>36</xdr:row>
      <xdr:rowOff>83819</xdr:rowOff>
    </xdr:from>
    <xdr:to>
      <xdr:col>24</xdr:col>
      <xdr:colOff>280307</xdr:colOff>
      <xdr:row>54</xdr:row>
      <xdr:rowOff>89646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09BE98B-AF9B-9E54-9507-68269AE14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CCF3-3A4C-4561-B6B6-244D38A297EB}">
  <dimension ref="C1:R58"/>
  <sheetViews>
    <sheetView topLeftCell="C11" zoomScaleNormal="100" workbookViewId="0">
      <selection activeCell="K32" sqref="K32"/>
    </sheetView>
  </sheetViews>
  <sheetFormatPr defaultRowHeight="14.4" x14ac:dyDescent="0.3"/>
  <cols>
    <col min="3" max="3" width="12.109375" style="2" bestFit="1" customWidth="1"/>
    <col min="4" max="4" width="8.88671875" style="2"/>
    <col min="5" max="5" width="9.109375" style="2" bestFit="1" customWidth="1"/>
    <col min="6" max="8" width="8.88671875" style="2"/>
    <col min="11" max="11" width="8.88671875" style="1"/>
  </cols>
  <sheetData>
    <row r="1" spans="3:15" x14ac:dyDescent="0.3">
      <c r="M1" s="2" t="s">
        <v>10</v>
      </c>
      <c r="N1" s="2">
        <v>100000</v>
      </c>
      <c r="O1" s="2">
        <v>1000</v>
      </c>
    </row>
    <row r="2" spans="3:15" x14ac:dyDescent="0.3">
      <c r="C2" s="3" t="s">
        <v>11</v>
      </c>
      <c r="D2" s="3"/>
    </row>
    <row r="4" spans="3:15" x14ac:dyDescent="0.3">
      <c r="C4" s="2" t="s">
        <v>0</v>
      </c>
    </row>
    <row r="5" spans="3:15" x14ac:dyDescent="0.3">
      <c r="D5" s="2" t="s">
        <v>1</v>
      </c>
      <c r="E5" s="5">
        <v>1E-10</v>
      </c>
      <c r="F5" s="5">
        <v>1E-14</v>
      </c>
      <c r="G5" s="5">
        <v>9.9999999999999998E-17</v>
      </c>
      <c r="H5" s="4">
        <v>1.0000000000000001E-18</v>
      </c>
    </row>
    <row r="6" spans="3:15" x14ac:dyDescent="0.3">
      <c r="D6" s="2" t="s">
        <v>2</v>
      </c>
      <c r="E6" s="2">
        <v>50012.3</v>
      </c>
      <c r="F6" s="2">
        <v>50012.3</v>
      </c>
      <c r="G6" s="2">
        <v>50012.3</v>
      </c>
      <c r="H6" s="2">
        <v>50012.3</v>
      </c>
      <c r="J6">
        <v>4.68</v>
      </c>
    </row>
    <row r="7" spans="3:15" x14ac:dyDescent="0.3">
      <c r="D7" s="2" t="s">
        <v>3</v>
      </c>
      <c r="E7" s="2">
        <v>49987.7</v>
      </c>
      <c r="F7" s="2">
        <v>49987.7</v>
      </c>
      <c r="G7" s="2">
        <v>49987.7</v>
      </c>
      <c r="H7" s="2">
        <v>49987.7</v>
      </c>
    </row>
    <row r="8" spans="3:15" x14ac:dyDescent="0.3">
      <c r="D8" s="2" t="s">
        <v>4</v>
      </c>
      <c r="E8" s="2">
        <f>$N$1-E6-E7</f>
        <v>0</v>
      </c>
      <c r="F8" s="2">
        <f>$N$1-F6-F7</f>
        <v>0</v>
      </c>
      <c r="G8" s="2">
        <f>$N$1-G6-G7</f>
        <v>0</v>
      </c>
      <c r="H8" s="2">
        <f>$N$1-H6-H7</f>
        <v>0</v>
      </c>
    </row>
    <row r="11" spans="3:15" x14ac:dyDescent="0.3">
      <c r="C11" s="2" t="s">
        <v>7</v>
      </c>
    </row>
    <row r="12" spans="3:15" x14ac:dyDescent="0.3">
      <c r="D12" s="2" t="s">
        <v>1</v>
      </c>
      <c r="E12" s="5">
        <v>1E-10</v>
      </c>
      <c r="F12" s="5">
        <v>1E-14</v>
      </c>
      <c r="G12" s="5">
        <v>9.9999999999999998E-17</v>
      </c>
      <c r="H12" s="4">
        <v>1.0000000000000001E-18</v>
      </c>
    </row>
    <row r="13" spans="3:15" x14ac:dyDescent="0.3">
      <c r="D13" s="2" t="s">
        <v>2</v>
      </c>
      <c r="E13" s="2">
        <v>49967.3</v>
      </c>
      <c r="F13" s="2">
        <v>49967.3</v>
      </c>
      <c r="G13" s="2">
        <v>49967.3</v>
      </c>
      <c r="H13" s="2">
        <v>49967.3</v>
      </c>
      <c r="J13">
        <v>6.68</v>
      </c>
    </row>
    <row r="14" spans="3:15" x14ac:dyDescent="0.3">
      <c r="D14" s="2" t="s">
        <v>3</v>
      </c>
      <c r="E14" s="2">
        <v>50032.7</v>
      </c>
      <c r="F14" s="2">
        <v>50032.7</v>
      </c>
      <c r="G14" s="2">
        <v>50032.7</v>
      </c>
      <c r="H14" s="2">
        <v>50032.7</v>
      </c>
    </row>
    <row r="15" spans="3:15" x14ac:dyDescent="0.3">
      <c r="D15" s="2" t="s">
        <v>4</v>
      </c>
      <c r="E15" s="2">
        <f>$N$1-E13-E14</f>
        <v>0</v>
      </c>
      <c r="F15" s="2">
        <f>$N$1-F13-F14</f>
        <v>0</v>
      </c>
      <c r="G15" s="2">
        <f>$N$1-G13-G14</f>
        <v>0</v>
      </c>
      <c r="H15" s="2">
        <f>$N$1-H13-H14</f>
        <v>0</v>
      </c>
    </row>
    <row r="18" spans="3:10" x14ac:dyDescent="0.3">
      <c r="C18" s="2" t="s">
        <v>8</v>
      </c>
    </row>
    <row r="19" spans="3:10" x14ac:dyDescent="0.3">
      <c r="D19" s="2" t="s">
        <v>1</v>
      </c>
      <c r="E19" s="5">
        <v>1E-10</v>
      </c>
      <c r="F19" s="5">
        <v>1E-14</v>
      </c>
      <c r="G19" s="5">
        <v>9.9999999999999998E-17</v>
      </c>
      <c r="H19" s="4">
        <v>1.0000000000000001E-18</v>
      </c>
    </row>
    <row r="20" spans="3:10" x14ac:dyDescent="0.3">
      <c r="D20" s="2" t="s">
        <v>2</v>
      </c>
      <c r="E20" s="2">
        <v>510.8</v>
      </c>
      <c r="F20" s="2">
        <v>510.8</v>
      </c>
      <c r="G20" s="2">
        <v>510.8</v>
      </c>
      <c r="H20" s="2">
        <v>510.8</v>
      </c>
      <c r="J20">
        <v>0.97</v>
      </c>
    </row>
    <row r="21" spans="3:10" x14ac:dyDescent="0.3">
      <c r="D21" s="2" t="s">
        <v>3</v>
      </c>
      <c r="E21" s="2">
        <v>489.2</v>
      </c>
      <c r="F21" s="2">
        <v>489.2</v>
      </c>
      <c r="G21" s="2">
        <v>489.2</v>
      </c>
      <c r="H21" s="2">
        <v>489.2</v>
      </c>
    </row>
    <row r="22" spans="3:10" x14ac:dyDescent="0.3">
      <c r="D22" s="2" t="s">
        <v>4</v>
      </c>
      <c r="E22" s="2">
        <f>$O$1-E20-E21</f>
        <v>0</v>
      </c>
      <c r="F22" s="2">
        <f>$O$1-F20-F21</f>
        <v>0</v>
      </c>
      <c r="G22" s="2">
        <f>$O$1-G20-G21</f>
        <v>0</v>
      </c>
      <c r="H22" s="2">
        <f>$O$1-H20-H21</f>
        <v>0</v>
      </c>
    </row>
    <row r="25" spans="3:10" x14ac:dyDescent="0.3">
      <c r="C25" s="2" t="s">
        <v>9</v>
      </c>
    </row>
    <row r="26" spans="3:10" x14ac:dyDescent="0.3">
      <c r="D26" s="2" t="s">
        <v>1</v>
      </c>
      <c r="E26" s="5">
        <v>1E-10</v>
      </c>
      <c r="F26" s="5">
        <v>1E-14</v>
      </c>
      <c r="G26" s="5">
        <v>9.9999999999999998E-17</v>
      </c>
      <c r="H26" s="4">
        <v>1.0000000000000001E-18</v>
      </c>
    </row>
    <row r="27" spans="3:10" x14ac:dyDescent="0.3">
      <c r="D27" s="2" t="s">
        <v>2</v>
      </c>
      <c r="E27" s="2">
        <v>0</v>
      </c>
      <c r="F27" s="2">
        <v>0</v>
      </c>
      <c r="G27" s="2">
        <v>278</v>
      </c>
      <c r="H27" s="2">
        <v>279.89999999999998</v>
      </c>
      <c r="J27">
        <v>0.98</v>
      </c>
    </row>
    <row r="28" spans="3:10" x14ac:dyDescent="0.3">
      <c r="D28" s="2" t="s">
        <v>3</v>
      </c>
      <c r="E28" s="2">
        <v>0</v>
      </c>
      <c r="F28" s="2">
        <v>55.9</v>
      </c>
      <c r="G28" s="2">
        <v>437.9</v>
      </c>
      <c r="H28" s="2">
        <v>442</v>
      </c>
    </row>
    <row r="29" spans="3:10" x14ac:dyDescent="0.3">
      <c r="D29" s="2" t="s">
        <v>4</v>
      </c>
      <c r="E29" s="2">
        <f>$O$1-E27-E28</f>
        <v>1000</v>
      </c>
      <c r="F29" s="2">
        <f>$O$1-F27-F28</f>
        <v>944.1</v>
      </c>
      <c r="G29" s="2">
        <f>$O$1-G27-G28</f>
        <v>284.10000000000002</v>
      </c>
      <c r="H29" s="2">
        <f>$O$1-H27-H28</f>
        <v>278.10000000000002</v>
      </c>
    </row>
    <row r="35" spans="3:18" x14ac:dyDescent="0.3">
      <c r="H35" s="2" t="s">
        <v>5</v>
      </c>
      <c r="I35" t="s">
        <v>6</v>
      </c>
      <c r="J35" t="s">
        <v>15</v>
      </c>
      <c r="K35" s="1" t="s">
        <v>16</v>
      </c>
      <c r="N35" t="s">
        <v>0</v>
      </c>
      <c r="O35" t="s">
        <v>5</v>
      </c>
      <c r="P35" t="s">
        <v>15</v>
      </c>
      <c r="Q35" t="s">
        <v>6</v>
      </c>
      <c r="R35" t="s">
        <v>16</v>
      </c>
    </row>
    <row r="36" spans="3:18" x14ac:dyDescent="0.3">
      <c r="C36" s="2" t="s">
        <v>17</v>
      </c>
      <c r="H36" s="2">
        <f>J6</f>
        <v>4.68</v>
      </c>
      <c r="I36">
        <f>'v2'!J6</f>
        <v>6.4</v>
      </c>
      <c r="J36">
        <f>v1_biblio!J6</f>
        <v>37.590000000000003</v>
      </c>
      <c r="K36" s="1">
        <f>v2_biblio!J6</f>
        <v>34.25</v>
      </c>
      <c r="N36" t="s">
        <v>2</v>
      </c>
      <c r="O36" s="2">
        <v>49989.7</v>
      </c>
      <c r="P36">
        <v>49989.7</v>
      </c>
      <c r="Q36">
        <v>49989.7</v>
      </c>
      <c r="R36">
        <v>49989.7</v>
      </c>
    </row>
    <row r="37" spans="3:18" x14ac:dyDescent="0.3">
      <c r="C37" s="2" t="s">
        <v>18</v>
      </c>
      <c r="H37" s="2">
        <f>J13</f>
        <v>6.68</v>
      </c>
      <c r="I37">
        <f>'v2'!J13</f>
        <v>3.87</v>
      </c>
      <c r="J37">
        <f>v1_biblio!J13</f>
        <v>38.83</v>
      </c>
      <c r="K37" s="1">
        <f>v2_biblio!J13</f>
        <v>36.549999999999997</v>
      </c>
      <c r="N37" t="s">
        <v>3</v>
      </c>
      <c r="O37" s="2">
        <v>50010.3</v>
      </c>
      <c r="P37">
        <v>50010.3</v>
      </c>
      <c r="Q37">
        <v>50010.3</v>
      </c>
      <c r="R37">
        <v>50010.3</v>
      </c>
    </row>
    <row r="38" spans="3:18" x14ac:dyDescent="0.3">
      <c r="C38" s="2" t="s">
        <v>19</v>
      </c>
      <c r="H38" s="2">
        <f>J20</f>
        <v>0.97</v>
      </c>
      <c r="I38">
        <f>'v2'!J20</f>
        <v>1.21</v>
      </c>
      <c r="J38">
        <f>v1_biblio!J20</f>
        <v>0.37</v>
      </c>
      <c r="K38" s="1">
        <f>v2_biblio!J20</f>
        <v>0.33</v>
      </c>
      <c r="N38" t="s">
        <v>4</v>
      </c>
      <c r="O38" s="2">
        <f>$N$1-O36-O37</f>
        <v>0</v>
      </c>
      <c r="P38" s="2">
        <f t="shared" ref="P38:R38" si="0">$N$1-P36-P37</f>
        <v>0</v>
      </c>
      <c r="Q38" s="2">
        <f t="shared" si="0"/>
        <v>0</v>
      </c>
      <c r="R38" s="2">
        <f t="shared" si="0"/>
        <v>0</v>
      </c>
    </row>
    <row r="39" spans="3:18" x14ac:dyDescent="0.3">
      <c r="C39" s="2" t="s">
        <v>20</v>
      </c>
      <c r="H39" s="2">
        <f>J27</f>
        <v>0.98</v>
      </c>
      <c r="I39">
        <f>'v2'!J27</f>
        <v>0.98</v>
      </c>
      <c r="J39">
        <f>v1_biblio!J27</f>
        <v>0.45</v>
      </c>
      <c r="K39" s="1">
        <f>v2_biblio!J27</f>
        <v>1.8</v>
      </c>
    </row>
    <row r="42" spans="3:18" x14ac:dyDescent="0.3">
      <c r="N42" t="s">
        <v>7</v>
      </c>
      <c r="O42" t="s">
        <v>5</v>
      </c>
      <c r="P42" t="s">
        <v>15</v>
      </c>
      <c r="Q42" t="s">
        <v>6</v>
      </c>
      <c r="R42" t="s">
        <v>16</v>
      </c>
    </row>
    <row r="43" spans="3:18" x14ac:dyDescent="0.3">
      <c r="N43" t="s">
        <v>2</v>
      </c>
      <c r="O43" s="2">
        <v>49982.1</v>
      </c>
      <c r="P43">
        <v>49982.1</v>
      </c>
      <c r="Q43">
        <v>49977.9</v>
      </c>
      <c r="R43">
        <v>49978.400000000001</v>
      </c>
    </row>
    <row r="44" spans="3:18" x14ac:dyDescent="0.3">
      <c r="N44" t="s">
        <v>3</v>
      </c>
      <c r="O44" s="2">
        <v>50017.9</v>
      </c>
      <c r="P44">
        <v>50017.9</v>
      </c>
      <c r="Q44">
        <v>50013.4</v>
      </c>
      <c r="R44">
        <v>50013.7</v>
      </c>
    </row>
    <row r="45" spans="3:18" x14ac:dyDescent="0.3">
      <c r="N45" t="s">
        <v>4</v>
      </c>
      <c r="O45" s="2">
        <f>$N$1-O43-O44</f>
        <v>0</v>
      </c>
      <c r="P45" s="2">
        <f t="shared" ref="P45" si="1">$N$1-P43-P44</f>
        <v>0</v>
      </c>
      <c r="Q45" s="2">
        <f t="shared" ref="Q45" si="2">$N$1-Q43-Q44</f>
        <v>8.6999999999970896</v>
      </c>
      <c r="R45" s="2">
        <f t="shared" ref="R45" si="3">$N$1-R43-R44</f>
        <v>7.9000000000014552</v>
      </c>
    </row>
    <row r="48" spans="3:18" x14ac:dyDescent="0.3">
      <c r="N48" t="s">
        <v>8</v>
      </c>
      <c r="O48" t="s">
        <v>5</v>
      </c>
      <c r="P48" t="s">
        <v>15</v>
      </c>
      <c r="Q48" t="s">
        <v>6</v>
      </c>
      <c r="R48" t="s">
        <v>16</v>
      </c>
    </row>
    <row r="49" spans="14:18" x14ac:dyDescent="0.3">
      <c r="N49" t="s">
        <v>2</v>
      </c>
      <c r="O49" s="2">
        <v>507.8</v>
      </c>
      <c r="P49">
        <v>507.8</v>
      </c>
      <c r="Q49">
        <v>507.8</v>
      </c>
      <c r="R49">
        <v>507.8</v>
      </c>
    </row>
    <row r="50" spans="14:18" x14ac:dyDescent="0.3">
      <c r="N50" t="s">
        <v>3</v>
      </c>
      <c r="O50" s="2">
        <v>492.2</v>
      </c>
      <c r="P50">
        <v>492.2</v>
      </c>
      <c r="Q50">
        <v>492.2</v>
      </c>
      <c r="R50">
        <v>492.2</v>
      </c>
    </row>
    <row r="51" spans="14:18" x14ac:dyDescent="0.3">
      <c r="N51" t="s">
        <v>4</v>
      </c>
      <c r="O51" s="2">
        <f>$O$1-O49-O50</f>
        <v>0</v>
      </c>
      <c r="P51" s="2">
        <f t="shared" ref="P51:R51" si="4">$O$1-P49-P50</f>
        <v>0</v>
      </c>
      <c r="Q51" s="2">
        <f t="shared" si="4"/>
        <v>0</v>
      </c>
      <c r="R51" s="2">
        <f t="shared" si="4"/>
        <v>0</v>
      </c>
    </row>
    <row r="56" spans="14:18" x14ac:dyDescent="0.3">
      <c r="O56" s="2"/>
    </row>
    <row r="57" spans="14:18" x14ac:dyDescent="0.3">
      <c r="O57" s="2"/>
    </row>
    <row r="58" spans="14:18" x14ac:dyDescent="0.3">
      <c r="O58" s="2"/>
      <c r="P58" s="2"/>
      <c r="Q58" s="2"/>
      <c r="R58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2EC4-E499-42E4-8421-4113C936F14E}">
  <dimension ref="C1:O30"/>
  <sheetViews>
    <sheetView topLeftCell="F12" zoomScale="115" zoomScaleNormal="115" workbookViewId="0">
      <selection activeCell="M13" sqref="M13"/>
    </sheetView>
  </sheetViews>
  <sheetFormatPr defaultRowHeight="14.4" x14ac:dyDescent="0.3"/>
  <sheetData>
    <row r="1" spans="3:15" x14ac:dyDescent="0.3">
      <c r="C1" s="2"/>
      <c r="D1" s="2"/>
      <c r="E1" s="2"/>
      <c r="F1" s="2"/>
      <c r="G1" s="2"/>
      <c r="H1" s="2"/>
      <c r="K1" s="1"/>
      <c r="M1" s="2" t="s">
        <v>10</v>
      </c>
      <c r="N1" s="2">
        <v>100000</v>
      </c>
      <c r="O1" s="2">
        <v>1000</v>
      </c>
    </row>
    <row r="2" spans="3:15" x14ac:dyDescent="0.3">
      <c r="C2" s="3" t="s">
        <v>13</v>
      </c>
      <c r="D2" s="3"/>
      <c r="E2" s="2"/>
      <c r="F2" s="2"/>
      <c r="G2" s="2"/>
      <c r="H2" s="2"/>
      <c r="K2" s="1"/>
    </row>
    <row r="3" spans="3:15" x14ac:dyDescent="0.3">
      <c r="C3" s="2"/>
      <c r="D3" s="2"/>
      <c r="E3" s="2"/>
      <c r="F3" s="2"/>
      <c r="G3" s="2"/>
      <c r="H3" s="2"/>
      <c r="K3" s="1"/>
    </row>
    <row r="4" spans="3:15" x14ac:dyDescent="0.3">
      <c r="C4" s="2" t="s">
        <v>0</v>
      </c>
      <c r="D4" s="2"/>
      <c r="E4" s="2"/>
      <c r="F4" s="2"/>
      <c r="G4" s="2"/>
      <c r="H4" s="2"/>
      <c r="K4" s="1"/>
    </row>
    <row r="5" spans="3:15" x14ac:dyDescent="0.3">
      <c r="C5" s="2"/>
      <c r="D5" s="2" t="s">
        <v>1</v>
      </c>
      <c r="E5" s="5">
        <v>1E-10</v>
      </c>
      <c r="F5" s="5">
        <v>1E-14</v>
      </c>
      <c r="G5" s="5">
        <v>9.9999999999999998E-17</v>
      </c>
      <c r="H5" s="4">
        <v>1.0000000000000001E-18</v>
      </c>
      <c r="K5" s="1"/>
    </row>
    <row r="6" spans="3:15" x14ac:dyDescent="0.3">
      <c r="C6" s="2"/>
      <c r="D6" s="2" t="s">
        <v>2</v>
      </c>
      <c r="E6" s="2">
        <v>50025.9</v>
      </c>
      <c r="F6" s="2">
        <v>50025.9</v>
      </c>
      <c r="G6" s="2">
        <v>50025.9</v>
      </c>
      <c r="H6" s="2">
        <v>50025.9</v>
      </c>
      <c r="J6">
        <v>37.590000000000003</v>
      </c>
      <c r="K6" s="1"/>
    </row>
    <row r="7" spans="3:15" x14ac:dyDescent="0.3">
      <c r="C7" s="2"/>
      <c r="D7" s="2" t="s">
        <v>3</v>
      </c>
      <c r="E7" s="2">
        <v>49974.1</v>
      </c>
      <c r="F7" s="2">
        <v>49974.1</v>
      </c>
      <c r="G7" s="2">
        <v>49974.1</v>
      </c>
      <c r="H7" s="2">
        <v>49974.1</v>
      </c>
      <c r="K7" s="1"/>
    </row>
    <row r="8" spans="3:15" x14ac:dyDescent="0.3">
      <c r="C8" s="2"/>
      <c r="D8" s="2" t="s">
        <v>4</v>
      </c>
      <c r="E8" s="2">
        <f>$N$1-E6-E7</f>
        <v>0</v>
      </c>
      <c r="F8" s="2">
        <f>$N$1-F6-F7</f>
        <v>0</v>
      </c>
      <c r="G8" s="2">
        <f>$N$1-G6-G7</f>
        <v>0</v>
      </c>
      <c r="H8" s="2">
        <f>$N$1-H6-H7</f>
        <v>0</v>
      </c>
      <c r="K8" s="1"/>
    </row>
    <row r="9" spans="3:15" x14ac:dyDescent="0.3">
      <c r="C9" s="2"/>
      <c r="D9" s="2"/>
      <c r="E9" s="2"/>
      <c r="F9" s="2"/>
      <c r="G9" s="2"/>
      <c r="H9" s="2"/>
      <c r="K9" s="1"/>
    </row>
    <row r="10" spans="3:15" x14ac:dyDescent="0.3">
      <c r="C10" s="2"/>
      <c r="D10" s="2"/>
      <c r="E10" s="2"/>
      <c r="F10" s="2"/>
      <c r="G10" s="2"/>
      <c r="H10" s="2"/>
      <c r="K10" s="1"/>
    </row>
    <row r="11" spans="3:15" x14ac:dyDescent="0.3">
      <c r="C11" s="2" t="s">
        <v>7</v>
      </c>
      <c r="D11" s="2"/>
      <c r="E11" s="2"/>
      <c r="F11" s="2"/>
      <c r="G11" s="2"/>
      <c r="H11" s="2"/>
      <c r="K11" s="1"/>
    </row>
    <row r="12" spans="3:15" x14ac:dyDescent="0.3">
      <c r="C12" s="2"/>
      <c r="D12" s="2" t="s">
        <v>1</v>
      </c>
      <c r="E12" s="5">
        <v>1E-10</v>
      </c>
      <c r="F12" s="5">
        <v>1E-14</v>
      </c>
      <c r="G12" s="5">
        <v>9.9999999999999998E-17</v>
      </c>
      <c r="H12" s="4">
        <v>1.0000000000000001E-18</v>
      </c>
      <c r="K12" s="1"/>
    </row>
    <row r="13" spans="3:15" x14ac:dyDescent="0.3">
      <c r="C13" s="2"/>
      <c r="D13" s="2" t="s">
        <v>2</v>
      </c>
      <c r="E13" s="2">
        <v>49991.9</v>
      </c>
      <c r="F13" s="2">
        <v>49991.9</v>
      </c>
      <c r="G13" s="2">
        <v>49991.9</v>
      </c>
      <c r="H13" s="2">
        <v>49991.9</v>
      </c>
      <c r="J13">
        <v>38.83</v>
      </c>
      <c r="K13" s="1"/>
    </row>
    <row r="14" spans="3:15" x14ac:dyDescent="0.3">
      <c r="C14" s="2"/>
      <c r="D14" s="2" t="s">
        <v>3</v>
      </c>
      <c r="E14" s="2">
        <v>50008.1</v>
      </c>
      <c r="F14" s="2">
        <v>50008.1</v>
      </c>
      <c r="G14" s="2">
        <v>50008.1</v>
      </c>
      <c r="H14" s="2">
        <v>50008.1</v>
      </c>
      <c r="K14" s="1"/>
    </row>
    <row r="15" spans="3:15" x14ac:dyDescent="0.3">
      <c r="C15" s="2"/>
      <c r="D15" s="2" t="s">
        <v>4</v>
      </c>
      <c r="E15" s="2">
        <f>$N$1-E13-E14</f>
        <v>0</v>
      </c>
      <c r="F15" s="2">
        <f>$N$1-F13-F14</f>
        <v>0</v>
      </c>
      <c r="G15" s="2">
        <f>$N$1-G13-G14</f>
        <v>0</v>
      </c>
      <c r="H15" s="2">
        <f>$N$1-H13-H14</f>
        <v>0</v>
      </c>
      <c r="K15" s="1"/>
    </row>
    <row r="16" spans="3:15" x14ac:dyDescent="0.3">
      <c r="C16" s="2"/>
      <c r="D16" s="2"/>
      <c r="E16" s="2"/>
      <c r="F16" s="2"/>
      <c r="G16" s="2"/>
      <c r="H16" s="2"/>
      <c r="K16" s="1"/>
    </row>
    <row r="17" spans="3:11" x14ac:dyDescent="0.3">
      <c r="C17" s="2"/>
      <c r="D17" s="2"/>
      <c r="E17" s="2"/>
      <c r="F17" s="2"/>
      <c r="G17" s="2"/>
      <c r="H17" s="2"/>
      <c r="K17" s="1"/>
    </row>
    <row r="18" spans="3:11" x14ac:dyDescent="0.3">
      <c r="C18" s="2" t="s">
        <v>8</v>
      </c>
      <c r="D18" s="2"/>
      <c r="E18" s="2"/>
      <c r="F18" s="2"/>
      <c r="G18" s="2"/>
      <c r="H18" s="2"/>
      <c r="K18" s="1"/>
    </row>
    <row r="19" spans="3:11" x14ac:dyDescent="0.3">
      <c r="C19" s="2"/>
      <c r="D19" s="2" t="s">
        <v>1</v>
      </c>
      <c r="E19" s="5">
        <v>1E-10</v>
      </c>
      <c r="F19" s="5">
        <v>1E-14</v>
      </c>
      <c r="G19" s="5">
        <v>9.9999999999999998E-17</v>
      </c>
      <c r="H19" s="4">
        <v>1.0000000000000001E-18</v>
      </c>
      <c r="K19" s="1"/>
    </row>
    <row r="20" spans="3:11" x14ac:dyDescent="0.3">
      <c r="C20" s="2"/>
      <c r="D20" s="2" t="s">
        <v>2</v>
      </c>
      <c r="E20" s="2">
        <v>505.9</v>
      </c>
      <c r="F20" s="2">
        <v>505.9</v>
      </c>
      <c r="G20" s="2">
        <v>505.9</v>
      </c>
      <c r="H20" s="2">
        <v>505.9</v>
      </c>
      <c r="J20">
        <v>0.37</v>
      </c>
      <c r="K20" s="1"/>
    </row>
    <row r="21" spans="3:11" x14ac:dyDescent="0.3">
      <c r="C21" s="2"/>
      <c r="D21" s="2" t="s">
        <v>3</v>
      </c>
      <c r="E21" s="2">
        <v>494.1</v>
      </c>
      <c r="F21" s="2">
        <v>494.1</v>
      </c>
      <c r="G21" s="2">
        <v>494.1</v>
      </c>
      <c r="H21" s="2">
        <v>494.1</v>
      </c>
      <c r="K21" s="1"/>
    </row>
    <row r="22" spans="3:11" x14ac:dyDescent="0.3">
      <c r="C22" s="2"/>
      <c r="D22" s="2" t="s">
        <v>4</v>
      </c>
      <c r="E22" s="2">
        <f>$O$1-E20-E21</f>
        <v>0</v>
      </c>
      <c r="F22" s="2">
        <f>$O$1-F20-F21</f>
        <v>0</v>
      </c>
      <c r="G22" s="2">
        <f>$O$1-G20-G21</f>
        <v>0</v>
      </c>
      <c r="H22" s="2">
        <f>$O$1-H20-H21</f>
        <v>0</v>
      </c>
      <c r="K22" s="1"/>
    </row>
    <row r="23" spans="3:11" x14ac:dyDescent="0.3">
      <c r="C23" s="2"/>
      <c r="D23" s="2"/>
      <c r="E23" s="2"/>
      <c r="F23" s="2"/>
      <c r="G23" s="2"/>
      <c r="H23" s="2"/>
      <c r="K23" s="1"/>
    </row>
    <row r="24" spans="3:11" x14ac:dyDescent="0.3">
      <c r="C24" s="2"/>
      <c r="D24" s="2"/>
      <c r="E24" s="2"/>
      <c r="F24" s="2"/>
      <c r="G24" s="2"/>
      <c r="H24" s="2"/>
      <c r="K24" s="1"/>
    </row>
    <row r="25" spans="3:11" x14ac:dyDescent="0.3">
      <c r="C25" s="2" t="s">
        <v>9</v>
      </c>
      <c r="D25" s="2"/>
      <c r="E25" s="2"/>
      <c r="F25" s="2"/>
      <c r="G25" s="2"/>
      <c r="H25" s="2"/>
      <c r="K25" s="1"/>
    </row>
    <row r="26" spans="3:11" x14ac:dyDescent="0.3">
      <c r="C26" s="2"/>
      <c r="D26" s="2" t="s">
        <v>1</v>
      </c>
      <c r="E26" s="5">
        <v>1E-10</v>
      </c>
      <c r="F26" s="5">
        <v>1E-14</v>
      </c>
      <c r="G26" s="5">
        <v>9.9999999999999998E-17</v>
      </c>
      <c r="H26" s="4">
        <v>1.0000000000000001E-18</v>
      </c>
      <c r="K26" s="1"/>
    </row>
    <row r="27" spans="3:11" x14ac:dyDescent="0.3">
      <c r="C27" s="2"/>
      <c r="D27" s="2" t="s">
        <v>2</v>
      </c>
      <c r="E27" s="2">
        <v>0</v>
      </c>
      <c r="F27" s="2">
        <v>32.1</v>
      </c>
      <c r="G27" s="2">
        <v>375.4</v>
      </c>
      <c r="H27" s="2">
        <v>379.1</v>
      </c>
      <c r="J27">
        <v>0.45</v>
      </c>
      <c r="K27" s="1"/>
    </row>
    <row r="28" spans="3:11" x14ac:dyDescent="0.3">
      <c r="C28" s="2"/>
      <c r="D28" s="2" t="s">
        <v>3</v>
      </c>
      <c r="E28" s="2">
        <v>0</v>
      </c>
      <c r="F28" s="2">
        <v>113.3</v>
      </c>
      <c r="G28" s="2">
        <v>355.2</v>
      </c>
      <c r="H28" s="2">
        <v>356.4</v>
      </c>
      <c r="K28" s="1"/>
    </row>
    <row r="29" spans="3:11" x14ac:dyDescent="0.3">
      <c r="C29" s="2"/>
      <c r="D29" s="2" t="s">
        <v>4</v>
      </c>
      <c r="E29" s="2">
        <f>$O$1-E27-E28</f>
        <v>1000</v>
      </c>
      <c r="F29" s="2">
        <f>$O$1-F27-F28</f>
        <v>854.6</v>
      </c>
      <c r="G29" s="2">
        <f>$O$1-G27-G28</f>
        <v>269.40000000000003</v>
      </c>
      <c r="H29" s="2">
        <f>$O$1-H27-H28</f>
        <v>264.5</v>
      </c>
      <c r="K29" s="1"/>
    </row>
    <row r="30" spans="3:11" x14ac:dyDescent="0.3">
      <c r="C30" s="2"/>
      <c r="D30" s="2"/>
      <c r="E30" s="2"/>
      <c r="F30" s="2"/>
      <c r="G30" s="2"/>
      <c r="H30" s="2"/>
      <c r="K3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E67B5-DABC-46D4-ADC4-2C273E5040C5}">
  <dimension ref="C1:O30"/>
  <sheetViews>
    <sheetView topLeftCell="G16" zoomScale="130" zoomScaleNormal="130" workbookViewId="0">
      <selection activeCell="K23" sqref="K23"/>
    </sheetView>
  </sheetViews>
  <sheetFormatPr defaultRowHeight="14.4" x14ac:dyDescent="0.3"/>
  <sheetData>
    <row r="1" spans="3:15" x14ac:dyDescent="0.3">
      <c r="C1" s="2"/>
      <c r="D1" s="2"/>
      <c r="E1" s="2"/>
      <c r="F1" s="2"/>
      <c r="G1" s="2"/>
      <c r="H1" s="2"/>
      <c r="K1" s="1"/>
      <c r="M1" s="2" t="s">
        <v>10</v>
      </c>
      <c r="N1" s="2">
        <v>100000</v>
      </c>
      <c r="O1" s="2">
        <v>1000</v>
      </c>
    </row>
    <row r="2" spans="3:15" x14ac:dyDescent="0.3">
      <c r="C2" s="3" t="s">
        <v>12</v>
      </c>
      <c r="D2" s="3"/>
      <c r="E2" s="2"/>
      <c r="F2" s="2"/>
      <c r="G2" s="2"/>
      <c r="H2" s="2"/>
      <c r="K2" s="1"/>
    </row>
    <row r="3" spans="3:15" x14ac:dyDescent="0.3">
      <c r="C3" s="2"/>
      <c r="D3" s="2"/>
      <c r="E3" s="2"/>
      <c r="F3" s="2"/>
      <c r="G3" s="2"/>
      <c r="H3" s="2"/>
      <c r="K3" s="1"/>
    </row>
    <row r="4" spans="3:15" x14ac:dyDescent="0.3">
      <c r="C4" s="2" t="s">
        <v>0</v>
      </c>
      <c r="D4" s="2"/>
      <c r="E4" s="2"/>
      <c r="F4" s="2"/>
      <c r="G4" s="2"/>
      <c r="H4" s="2"/>
      <c r="K4" s="1"/>
    </row>
    <row r="5" spans="3:15" x14ac:dyDescent="0.3">
      <c r="C5" s="2"/>
      <c r="D5" s="2" t="s">
        <v>1</v>
      </c>
      <c r="E5" s="5">
        <v>1E-10</v>
      </c>
      <c r="F5" s="5">
        <v>1E-14</v>
      </c>
      <c r="G5" s="5">
        <v>9.9999999999999998E-17</v>
      </c>
      <c r="H5" s="4">
        <v>1.0000000000000001E-18</v>
      </c>
      <c r="K5" s="1"/>
    </row>
    <row r="6" spans="3:15" x14ac:dyDescent="0.3">
      <c r="C6" s="2"/>
      <c r="D6" s="2" t="s">
        <v>2</v>
      </c>
      <c r="E6" s="2">
        <v>50025.599999999999</v>
      </c>
      <c r="F6" s="2">
        <v>50025.599999999999</v>
      </c>
      <c r="G6" s="2">
        <v>50025.599999999999</v>
      </c>
      <c r="H6" s="2">
        <v>50025.599999999999</v>
      </c>
      <c r="J6">
        <v>6.4</v>
      </c>
      <c r="K6" s="1"/>
    </row>
    <row r="7" spans="3:15" x14ac:dyDescent="0.3">
      <c r="C7" s="2"/>
      <c r="D7" s="2" t="s">
        <v>3</v>
      </c>
      <c r="E7" s="2">
        <v>49974.400000000001</v>
      </c>
      <c r="F7" s="2">
        <v>49974.400000000001</v>
      </c>
      <c r="G7" s="2">
        <v>49974.400000000001</v>
      </c>
      <c r="H7" s="2">
        <v>49974.400000000001</v>
      </c>
      <c r="K7" s="1"/>
    </row>
    <row r="8" spans="3:15" x14ac:dyDescent="0.3">
      <c r="C8" s="2"/>
      <c r="D8" s="2" t="s">
        <v>4</v>
      </c>
      <c r="E8" s="2">
        <f>$N$1-E6-E7</f>
        <v>0</v>
      </c>
      <c r="F8" s="2">
        <f>$N$1-F6-F7</f>
        <v>0</v>
      </c>
      <c r="G8" s="2">
        <f>$N$1-G6-G7</f>
        <v>0</v>
      </c>
      <c r="H8" s="2">
        <f>$N$1-H6-H7</f>
        <v>0</v>
      </c>
      <c r="K8" s="1"/>
    </row>
    <row r="9" spans="3:15" x14ac:dyDescent="0.3">
      <c r="C9" s="2"/>
      <c r="D9" s="2"/>
      <c r="E9" s="2"/>
      <c r="F9" s="2"/>
      <c r="G9" s="2"/>
      <c r="H9" s="2"/>
      <c r="K9" s="1"/>
    </row>
    <row r="10" spans="3:15" x14ac:dyDescent="0.3">
      <c r="C10" s="2"/>
      <c r="D10" s="2"/>
      <c r="E10" s="2"/>
      <c r="F10" s="2"/>
      <c r="G10" s="2"/>
      <c r="H10" s="2"/>
      <c r="K10" s="1"/>
    </row>
    <row r="11" spans="3:15" x14ac:dyDescent="0.3">
      <c r="C11" s="2" t="s">
        <v>7</v>
      </c>
      <c r="D11" s="2"/>
      <c r="E11" s="2"/>
      <c r="F11" s="2"/>
      <c r="G11" s="2"/>
      <c r="H11" s="2"/>
      <c r="K11" s="1"/>
    </row>
    <row r="12" spans="3:15" x14ac:dyDescent="0.3">
      <c r="C12" s="2"/>
      <c r="D12" s="2" t="s">
        <v>1</v>
      </c>
      <c r="E12" s="5">
        <v>1E-10</v>
      </c>
      <c r="F12" s="5">
        <v>1E-14</v>
      </c>
      <c r="G12" s="5">
        <v>9.9999999999999998E-17</v>
      </c>
      <c r="H12" s="4">
        <v>1.0000000000000001E-18</v>
      </c>
      <c r="K12" s="1"/>
    </row>
    <row r="13" spans="3:15" x14ac:dyDescent="0.3">
      <c r="C13" s="2"/>
      <c r="D13" s="2" t="s">
        <v>2</v>
      </c>
      <c r="E13" s="2">
        <v>49929.3</v>
      </c>
      <c r="F13" s="2">
        <v>49929.3</v>
      </c>
      <c r="G13" s="2">
        <v>49929.3</v>
      </c>
      <c r="H13" s="2">
        <v>49929.3</v>
      </c>
      <c r="J13">
        <v>3.87</v>
      </c>
      <c r="K13" s="1"/>
    </row>
    <row r="14" spans="3:15" x14ac:dyDescent="0.3">
      <c r="C14" s="2"/>
      <c r="D14" s="2" t="s">
        <v>3</v>
      </c>
      <c r="E14" s="2">
        <v>50064.5</v>
      </c>
      <c r="F14" s="2">
        <v>50064.5</v>
      </c>
      <c r="G14" s="2">
        <v>50064.5</v>
      </c>
      <c r="H14" s="2">
        <v>50064.5</v>
      </c>
      <c r="K14" s="1"/>
    </row>
    <row r="15" spans="3:15" x14ac:dyDescent="0.3">
      <c r="C15" s="2"/>
      <c r="D15" s="2" t="s">
        <v>4</v>
      </c>
      <c r="E15" s="2">
        <f>$N$1-E13-E14</f>
        <v>6.1999999999970896</v>
      </c>
      <c r="F15" s="2">
        <f>$N$1-F13-F14</f>
        <v>6.1999999999970896</v>
      </c>
      <c r="G15" s="2">
        <f>$N$1-G13-G14</f>
        <v>6.1999999999970896</v>
      </c>
      <c r="H15" s="2">
        <f>$N$1-H13-H14</f>
        <v>6.1999999999970896</v>
      </c>
      <c r="K15" s="1"/>
    </row>
    <row r="16" spans="3:15" x14ac:dyDescent="0.3">
      <c r="C16" s="2"/>
      <c r="D16" s="2"/>
      <c r="E16" s="2"/>
      <c r="F16" s="2"/>
      <c r="G16" s="2"/>
      <c r="H16" s="2"/>
      <c r="K16" s="1"/>
    </row>
    <row r="17" spans="3:11" x14ac:dyDescent="0.3">
      <c r="C17" s="2"/>
      <c r="D17" s="2"/>
      <c r="E17" s="2"/>
      <c r="F17" s="2"/>
      <c r="G17" s="2"/>
      <c r="H17" s="2"/>
      <c r="K17" s="1"/>
    </row>
    <row r="18" spans="3:11" x14ac:dyDescent="0.3">
      <c r="C18" s="2" t="s">
        <v>8</v>
      </c>
      <c r="D18" s="2"/>
      <c r="E18" s="2"/>
      <c r="F18" s="2"/>
      <c r="G18" s="2"/>
      <c r="H18" s="2"/>
      <c r="K18" s="1"/>
    </row>
    <row r="19" spans="3:11" x14ac:dyDescent="0.3">
      <c r="C19" s="2"/>
      <c r="D19" s="2" t="s">
        <v>1</v>
      </c>
      <c r="E19" s="5">
        <v>1E-10</v>
      </c>
      <c r="F19" s="5">
        <v>1E-14</v>
      </c>
      <c r="G19" s="5">
        <v>9.9999999999999998E-17</v>
      </c>
      <c r="H19" s="4">
        <v>1.0000000000000001E-18</v>
      </c>
      <c r="K19" s="1"/>
    </row>
    <row r="20" spans="3:11" x14ac:dyDescent="0.3">
      <c r="C20" s="2"/>
      <c r="D20" s="2" t="s">
        <v>2</v>
      </c>
      <c r="E20" s="2">
        <v>502.9</v>
      </c>
      <c r="F20" s="2">
        <v>502.9</v>
      </c>
      <c r="G20" s="2">
        <v>502.9</v>
      </c>
      <c r="H20" s="2">
        <v>502.9</v>
      </c>
      <c r="J20">
        <v>1.21</v>
      </c>
      <c r="K20" s="1"/>
    </row>
    <row r="21" spans="3:11" x14ac:dyDescent="0.3">
      <c r="C21" s="2"/>
      <c r="D21" s="2" t="s">
        <v>3</v>
      </c>
      <c r="E21" s="2">
        <v>497.1</v>
      </c>
      <c r="F21" s="2">
        <v>497.1</v>
      </c>
      <c r="G21" s="2">
        <v>497.1</v>
      </c>
      <c r="H21" s="2">
        <v>497.1</v>
      </c>
      <c r="K21" s="1"/>
    </row>
    <row r="22" spans="3:11" x14ac:dyDescent="0.3">
      <c r="C22" s="2"/>
      <c r="D22" s="2" t="s">
        <v>4</v>
      </c>
      <c r="E22" s="2">
        <f>$O$1-E20-E21</f>
        <v>0</v>
      </c>
      <c r="F22" s="2">
        <f>$O$1-F20-F21</f>
        <v>0</v>
      </c>
      <c r="G22" s="2">
        <f>$O$1-G20-G21</f>
        <v>0</v>
      </c>
      <c r="H22" s="2">
        <f>$O$1-H20-H21</f>
        <v>0</v>
      </c>
      <c r="K22" s="1"/>
    </row>
    <row r="23" spans="3:11" x14ac:dyDescent="0.3">
      <c r="C23" s="2"/>
      <c r="D23" s="2"/>
      <c r="E23" s="2"/>
      <c r="F23" s="2"/>
      <c r="G23" s="2"/>
      <c r="H23" s="2"/>
      <c r="K23" s="1"/>
    </row>
    <row r="24" spans="3:11" x14ac:dyDescent="0.3">
      <c r="C24" s="2"/>
      <c r="D24" s="2"/>
      <c r="E24" s="2"/>
      <c r="F24" s="2"/>
      <c r="G24" s="2"/>
      <c r="H24" s="2"/>
      <c r="K24" s="1"/>
    </row>
    <row r="25" spans="3:11" x14ac:dyDescent="0.3">
      <c r="C25" s="2" t="s">
        <v>9</v>
      </c>
      <c r="D25" s="2"/>
      <c r="E25" s="2"/>
      <c r="F25" s="2"/>
      <c r="G25" s="2"/>
      <c r="H25" s="2"/>
      <c r="K25" s="1"/>
    </row>
    <row r="26" spans="3:11" x14ac:dyDescent="0.3">
      <c r="C26" s="2"/>
      <c r="D26" s="2" t="s">
        <v>1</v>
      </c>
      <c r="E26" s="5">
        <v>1E-10</v>
      </c>
      <c r="F26" s="5">
        <v>1E-14</v>
      </c>
      <c r="G26" s="5">
        <v>9.9999999999999998E-17</v>
      </c>
      <c r="H26" s="4">
        <v>1.0000000000000001E-18</v>
      </c>
      <c r="K26" s="1"/>
    </row>
    <row r="27" spans="3:11" x14ac:dyDescent="0.3">
      <c r="C27" s="2"/>
      <c r="D27" s="2" t="s">
        <v>2</v>
      </c>
      <c r="E27" s="2">
        <v>0</v>
      </c>
      <c r="F27" s="2">
        <v>148.30000000000001</v>
      </c>
      <c r="G27" s="2">
        <v>154.19999999999999</v>
      </c>
      <c r="H27" s="2">
        <v>144.19999999999999</v>
      </c>
      <c r="J27">
        <v>0.98</v>
      </c>
      <c r="K27" s="1"/>
    </row>
    <row r="28" spans="3:11" x14ac:dyDescent="0.3">
      <c r="C28" s="2"/>
      <c r="D28" s="2" t="s">
        <v>3</v>
      </c>
      <c r="E28" s="2">
        <v>0</v>
      </c>
      <c r="F28" s="2">
        <v>138.4</v>
      </c>
      <c r="G28" s="2">
        <v>143.1</v>
      </c>
      <c r="H28" s="2">
        <v>155.30000000000001</v>
      </c>
      <c r="K28" s="1"/>
    </row>
    <row r="29" spans="3:11" x14ac:dyDescent="0.3">
      <c r="C29" s="2"/>
      <c r="D29" s="2" t="s">
        <v>4</v>
      </c>
      <c r="E29" s="2">
        <f>$O$1-E27-E28</f>
        <v>1000</v>
      </c>
      <c r="F29" s="2">
        <f>$O$1-F27-F28</f>
        <v>713.30000000000007</v>
      </c>
      <c r="G29" s="2">
        <f>$O$1-G27-G28</f>
        <v>702.69999999999993</v>
      </c>
      <c r="H29" s="2">
        <f>$O$1-H27-H28</f>
        <v>700.5</v>
      </c>
      <c r="K29" s="1"/>
    </row>
    <row r="30" spans="3:11" x14ac:dyDescent="0.3">
      <c r="C30" s="2"/>
      <c r="D30" s="2"/>
      <c r="E30" s="2"/>
      <c r="F30" s="2"/>
      <c r="G30" s="2"/>
      <c r="H30" s="2"/>
      <c r="K3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2A78-7721-4FE1-B8D1-EADA4FB6F186}">
  <dimension ref="C1:O30"/>
  <sheetViews>
    <sheetView topLeftCell="A13" zoomScale="115" zoomScaleNormal="115" workbookViewId="0">
      <selection activeCell="C25" sqref="C25:H29"/>
    </sheetView>
  </sheetViews>
  <sheetFormatPr defaultRowHeight="14.4" x14ac:dyDescent="0.3"/>
  <sheetData>
    <row r="1" spans="3:15" x14ac:dyDescent="0.3">
      <c r="C1" s="2"/>
      <c r="D1" s="2"/>
      <c r="E1" s="2"/>
      <c r="F1" s="2"/>
      <c r="G1" s="2"/>
      <c r="H1" s="2"/>
      <c r="K1" s="1"/>
      <c r="M1" s="2" t="s">
        <v>10</v>
      </c>
      <c r="N1" s="2">
        <v>100000</v>
      </c>
      <c r="O1" s="2">
        <v>1000</v>
      </c>
    </row>
    <row r="2" spans="3:15" x14ac:dyDescent="0.3">
      <c r="C2" s="3" t="s">
        <v>14</v>
      </c>
      <c r="D2" s="3"/>
      <c r="E2" s="2"/>
      <c r="F2" s="2"/>
      <c r="G2" s="2"/>
      <c r="H2" s="2"/>
      <c r="K2" s="1"/>
    </row>
    <row r="3" spans="3:15" x14ac:dyDescent="0.3">
      <c r="C3" s="2"/>
      <c r="D3" s="2"/>
      <c r="E3" s="2"/>
      <c r="F3" s="2"/>
      <c r="G3" s="2"/>
      <c r="H3" s="2"/>
      <c r="K3" s="1"/>
    </row>
    <row r="4" spans="3:15" x14ac:dyDescent="0.3">
      <c r="C4" s="2" t="s">
        <v>0</v>
      </c>
      <c r="D4" s="2"/>
      <c r="E4" s="2"/>
      <c r="F4" s="2"/>
      <c r="G4" s="2"/>
      <c r="H4" s="2"/>
      <c r="K4" s="1"/>
    </row>
    <row r="5" spans="3:15" x14ac:dyDescent="0.3">
      <c r="C5" s="2"/>
      <c r="D5" s="2" t="s">
        <v>1</v>
      </c>
      <c r="E5" s="5">
        <v>1E-10</v>
      </c>
      <c r="F5" s="5">
        <v>1E-14</v>
      </c>
      <c r="G5" s="5">
        <v>9.9999999999999998E-17</v>
      </c>
      <c r="H5" s="4">
        <v>1.0000000000000001E-18</v>
      </c>
      <c r="K5" s="1"/>
    </row>
    <row r="6" spans="3:15" x14ac:dyDescent="0.3">
      <c r="C6" s="2"/>
      <c r="D6" s="2" t="s">
        <v>2</v>
      </c>
      <c r="E6" s="2">
        <v>49959.1</v>
      </c>
      <c r="F6" s="2">
        <v>49959.1</v>
      </c>
      <c r="G6" s="2">
        <v>49959.1</v>
      </c>
      <c r="H6" s="2">
        <v>49959.1</v>
      </c>
      <c r="J6">
        <v>34.25</v>
      </c>
      <c r="K6" s="1"/>
    </row>
    <row r="7" spans="3:15" x14ac:dyDescent="0.3">
      <c r="C7" s="2"/>
      <c r="D7" s="2" t="s">
        <v>3</v>
      </c>
      <c r="E7" s="2">
        <v>50040.9</v>
      </c>
      <c r="F7" s="2">
        <v>50040.9</v>
      </c>
      <c r="G7" s="2">
        <v>50040.9</v>
      </c>
      <c r="H7" s="2">
        <v>50040.9</v>
      </c>
      <c r="K7" s="1"/>
    </row>
    <row r="8" spans="3:15" x14ac:dyDescent="0.3">
      <c r="C8" s="2"/>
      <c r="D8" s="2" t="s">
        <v>4</v>
      </c>
      <c r="E8" s="2">
        <f>$N$1-E6-E7</f>
        <v>0</v>
      </c>
      <c r="F8" s="2">
        <f>$N$1-F6-F7</f>
        <v>0</v>
      </c>
      <c r="G8" s="2">
        <f>$N$1-G6-G7</f>
        <v>0</v>
      </c>
      <c r="H8" s="2">
        <f>$N$1-H6-H7</f>
        <v>0</v>
      </c>
      <c r="K8" s="1"/>
    </row>
    <row r="9" spans="3:15" x14ac:dyDescent="0.3">
      <c r="C9" s="2"/>
      <c r="D9" s="2"/>
      <c r="E9" s="2"/>
      <c r="F9" s="2"/>
      <c r="G9" s="2"/>
      <c r="H9" s="2"/>
      <c r="K9" s="1"/>
    </row>
    <row r="10" spans="3:15" x14ac:dyDescent="0.3">
      <c r="C10" s="2"/>
      <c r="D10" s="2"/>
      <c r="E10" s="2"/>
      <c r="F10" s="2"/>
      <c r="G10" s="2"/>
      <c r="H10" s="2"/>
      <c r="K10" s="1"/>
    </row>
    <row r="11" spans="3:15" x14ac:dyDescent="0.3">
      <c r="C11" s="2" t="s">
        <v>7</v>
      </c>
      <c r="D11" s="2"/>
      <c r="E11" s="2"/>
      <c r="F11" s="2"/>
      <c r="G11" s="2"/>
      <c r="H11" s="2"/>
      <c r="K11" s="1"/>
    </row>
    <row r="12" spans="3:15" x14ac:dyDescent="0.3">
      <c r="C12" s="2"/>
      <c r="D12" s="2" t="s">
        <v>1</v>
      </c>
      <c r="E12" s="5">
        <v>1E-10</v>
      </c>
      <c r="F12" s="5">
        <v>1E-14</v>
      </c>
      <c r="G12" s="5">
        <v>9.9999999999999998E-17</v>
      </c>
      <c r="H12" s="4">
        <v>1.0000000000000001E-18</v>
      </c>
      <c r="K12" s="1"/>
    </row>
    <row r="13" spans="3:15" x14ac:dyDescent="0.3">
      <c r="C13" s="2"/>
      <c r="D13" s="2" t="s">
        <v>2</v>
      </c>
      <c r="E13" s="2">
        <v>50003.8</v>
      </c>
      <c r="F13" s="2">
        <v>50003.8</v>
      </c>
      <c r="G13" s="2">
        <v>50003.8</v>
      </c>
      <c r="H13" s="2">
        <v>50003.8</v>
      </c>
      <c r="J13">
        <v>36.549999999999997</v>
      </c>
      <c r="K13" s="1"/>
    </row>
    <row r="14" spans="3:15" x14ac:dyDescent="0.3">
      <c r="C14" s="2"/>
      <c r="D14" s="2" t="s">
        <v>3</v>
      </c>
      <c r="E14" s="2">
        <v>49990</v>
      </c>
      <c r="F14" s="2">
        <v>49990</v>
      </c>
      <c r="G14" s="2">
        <v>49990</v>
      </c>
      <c r="H14" s="2">
        <v>49990</v>
      </c>
      <c r="K14" s="1"/>
    </row>
    <row r="15" spans="3:15" x14ac:dyDescent="0.3">
      <c r="C15" s="2"/>
      <c r="D15" s="2" t="s">
        <v>4</v>
      </c>
      <c r="E15" s="2">
        <f>$N$1-E13-E14</f>
        <v>6.1999999999970896</v>
      </c>
      <c r="F15" s="2">
        <f>$N$1-F13-F14</f>
        <v>6.1999999999970896</v>
      </c>
      <c r="G15" s="2">
        <f>$N$1-G13-G14</f>
        <v>6.1999999999970896</v>
      </c>
      <c r="H15" s="2">
        <f>$N$1-H13-H14</f>
        <v>6.1999999999970896</v>
      </c>
      <c r="K15" s="1"/>
    </row>
    <row r="16" spans="3:15" x14ac:dyDescent="0.3">
      <c r="C16" s="2"/>
      <c r="D16" s="2"/>
      <c r="E16" s="2"/>
      <c r="F16" s="2"/>
      <c r="G16" s="2"/>
      <c r="H16" s="2"/>
      <c r="K16" s="1"/>
    </row>
    <row r="17" spans="3:11" x14ac:dyDescent="0.3">
      <c r="C17" s="2"/>
      <c r="D17" s="2"/>
      <c r="E17" s="2"/>
      <c r="F17" s="2"/>
      <c r="G17" s="2"/>
      <c r="H17" s="2"/>
      <c r="K17" s="1"/>
    </row>
    <row r="18" spans="3:11" x14ac:dyDescent="0.3">
      <c r="C18" s="2" t="s">
        <v>8</v>
      </c>
      <c r="D18" s="2"/>
      <c r="E18" s="2"/>
      <c r="F18" s="2"/>
      <c r="G18" s="2"/>
      <c r="H18" s="2"/>
      <c r="K18" s="1"/>
    </row>
    <row r="19" spans="3:11" x14ac:dyDescent="0.3">
      <c r="C19" s="2"/>
      <c r="D19" s="2" t="s">
        <v>1</v>
      </c>
      <c r="E19" s="5">
        <v>1E-10</v>
      </c>
      <c r="F19" s="5">
        <v>1E-14</v>
      </c>
      <c r="G19" s="5">
        <v>9.9999999999999998E-17</v>
      </c>
      <c r="H19" s="4">
        <v>1.0000000000000001E-18</v>
      </c>
      <c r="K19" s="1"/>
    </row>
    <row r="20" spans="3:11" x14ac:dyDescent="0.3">
      <c r="C20" s="2"/>
      <c r="D20" s="2" t="s">
        <v>2</v>
      </c>
      <c r="E20" s="2">
        <v>502.9</v>
      </c>
      <c r="F20" s="2">
        <v>502.9</v>
      </c>
      <c r="G20" s="2">
        <v>502.9</v>
      </c>
      <c r="H20" s="2">
        <v>502.9</v>
      </c>
      <c r="J20">
        <v>0.33</v>
      </c>
      <c r="K20" s="1"/>
    </row>
    <row r="21" spans="3:11" x14ac:dyDescent="0.3">
      <c r="C21" s="2"/>
      <c r="D21" s="2" t="s">
        <v>3</v>
      </c>
      <c r="E21" s="2">
        <v>497.1</v>
      </c>
      <c r="F21" s="2">
        <v>497.1</v>
      </c>
      <c r="G21" s="2">
        <v>497.1</v>
      </c>
      <c r="H21" s="2">
        <v>497.1</v>
      </c>
      <c r="K21" s="1"/>
    </row>
    <row r="22" spans="3:11" x14ac:dyDescent="0.3">
      <c r="C22" s="2"/>
      <c r="D22" s="2" t="s">
        <v>4</v>
      </c>
      <c r="E22" s="2">
        <f>$O$1-E20-E21</f>
        <v>0</v>
      </c>
      <c r="F22" s="2">
        <f>$O$1-F20-F21</f>
        <v>0</v>
      </c>
      <c r="G22" s="2">
        <f>$O$1-G20-G21</f>
        <v>0</v>
      </c>
      <c r="H22" s="2">
        <f>$O$1-H20-H21</f>
        <v>0</v>
      </c>
      <c r="K22" s="1"/>
    </row>
    <row r="23" spans="3:11" x14ac:dyDescent="0.3">
      <c r="C23" s="2"/>
      <c r="D23" s="2"/>
      <c r="E23" s="2"/>
      <c r="F23" s="2"/>
      <c r="G23" s="2"/>
      <c r="H23" s="2"/>
      <c r="K23" s="1"/>
    </row>
    <row r="24" spans="3:11" x14ac:dyDescent="0.3">
      <c r="C24" s="2"/>
      <c r="D24" s="2"/>
      <c r="E24" s="2"/>
      <c r="F24" s="2"/>
      <c r="G24" s="2"/>
      <c r="H24" s="2"/>
      <c r="K24" s="1"/>
    </row>
    <row r="25" spans="3:11" x14ac:dyDescent="0.3">
      <c r="C25" s="2" t="s">
        <v>9</v>
      </c>
      <c r="D25" s="2"/>
      <c r="E25" s="2"/>
      <c r="F25" s="2"/>
      <c r="G25" s="2"/>
      <c r="H25" s="2"/>
      <c r="K25" s="1"/>
    </row>
    <row r="26" spans="3:11" x14ac:dyDescent="0.3">
      <c r="C26" s="2"/>
      <c r="D26" s="2" t="s">
        <v>1</v>
      </c>
      <c r="E26" s="5">
        <v>1E-10</v>
      </c>
      <c r="F26" s="5">
        <v>1E-14</v>
      </c>
      <c r="G26" s="5">
        <v>9.9999999999999998E-17</v>
      </c>
      <c r="H26" s="4">
        <v>1.0000000000000001E-18</v>
      </c>
      <c r="K26" s="1"/>
    </row>
    <row r="27" spans="3:11" x14ac:dyDescent="0.3">
      <c r="C27" s="2"/>
      <c r="D27" s="2" t="s">
        <v>2</v>
      </c>
      <c r="E27" s="2">
        <v>0</v>
      </c>
      <c r="F27" s="2">
        <v>150.4</v>
      </c>
      <c r="G27" s="2">
        <v>158</v>
      </c>
      <c r="H27" s="2">
        <v>159.19999999999999</v>
      </c>
      <c r="J27">
        <v>1.8</v>
      </c>
      <c r="K27" s="1"/>
    </row>
    <row r="28" spans="3:11" x14ac:dyDescent="0.3">
      <c r="C28" s="2"/>
      <c r="D28" s="2" t="s">
        <v>3</v>
      </c>
      <c r="E28" s="2">
        <v>0</v>
      </c>
      <c r="F28" s="2">
        <v>151.4</v>
      </c>
      <c r="G28" s="2">
        <v>157.4</v>
      </c>
      <c r="H28" s="2">
        <v>157.9</v>
      </c>
      <c r="K28" s="1"/>
    </row>
    <row r="29" spans="3:11" x14ac:dyDescent="0.3">
      <c r="C29" s="2"/>
      <c r="D29" s="2" t="s">
        <v>4</v>
      </c>
      <c r="E29" s="2">
        <f>$O$1-E27-E28</f>
        <v>1000</v>
      </c>
      <c r="F29" s="2">
        <f>$O$1-F27-F28</f>
        <v>698.2</v>
      </c>
      <c r="G29" s="2">
        <f>$O$1-G27-G28</f>
        <v>684.6</v>
      </c>
      <c r="H29" s="2">
        <f>$O$1-H27-H28</f>
        <v>682.9</v>
      </c>
      <c r="K29" s="1"/>
    </row>
    <row r="30" spans="3:11" x14ac:dyDescent="0.3">
      <c r="C30" s="2"/>
      <c r="D30" s="2"/>
      <c r="E30" s="2"/>
      <c r="F30" s="2"/>
      <c r="G30" s="2"/>
      <c r="H30" s="2"/>
      <c r="K3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91B9-C3BF-40F9-B2AF-35EDB4181212}">
  <dimension ref="C1:O66"/>
  <sheetViews>
    <sheetView tabSelected="1" zoomScaleNormal="100" workbookViewId="0">
      <selection activeCell="S33" sqref="S33"/>
    </sheetView>
  </sheetViews>
  <sheetFormatPr defaultRowHeight="14.4" x14ac:dyDescent="0.3"/>
  <sheetData>
    <row r="1" spans="3:15" x14ac:dyDescent="0.3">
      <c r="N1">
        <v>100000</v>
      </c>
      <c r="O1">
        <v>1000</v>
      </c>
    </row>
    <row r="2" spans="3:15" x14ac:dyDescent="0.3">
      <c r="C2" s="6" t="s">
        <v>25</v>
      </c>
      <c r="D2" s="6"/>
      <c r="E2" s="7">
        <v>9.9999999999999998E-17</v>
      </c>
    </row>
    <row r="4" spans="3:15" x14ac:dyDescent="0.3">
      <c r="C4" s="2" t="s">
        <v>0</v>
      </c>
      <c r="D4" s="2"/>
      <c r="E4" s="2"/>
      <c r="F4" s="2"/>
      <c r="G4" s="2"/>
      <c r="H4" s="2"/>
    </row>
    <row r="5" spans="3:15" x14ac:dyDescent="0.3">
      <c r="C5" s="2"/>
      <c r="D5" s="2" t="s">
        <v>21</v>
      </c>
      <c r="E5" s="5" t="s">
        <v>5</v>
      </c>
      <c r="F5" s="5" t="s">
        <v>22</v>
      </c>
      <c r="G5" s="5" t="s">
        <v>23</v>
      </c>
      <c r="H5" s="4" t="s">
        <v>24</v>
      </c>
    </row>
    <row r="6" spans="3:15" x14ac:dyDescent="0.3">
      <c r="C6" s="2"/>
      <c r="D6" s="2" t="s">
        <v>2</v>
      </c>
      <c r="E6" s="2">
        <v>49969.9</v>
      </c>
      <c r="F6" s="2">
        <v>49969.9</v>
      </c>
      <c r="G6" s="2">
        <v>49969.9</v>
      </c>
      <c r="H6" s="2">
        <v>49969.9</v>
      </c>
    </row>
    <row r="7" spans="3:15" x14ac:dyDescent="0.3">
      <c r="C7" s="2"/>
      <c r="D7" s="2" t="s">
        <v>3</v>
      </c>
      <c r="E7" s="2">
        <v>50030.1</v>
      </c>
      <c r="F7" s="2">
        <v>50030.1</v>
      </c>
      <c r="G7" s="2">
        <v>50030.1</v>
      </c>
      <c r="H7" s="2">
        <v>50030.1</v>
      </c>
    </row>
    <row r="8" spans="3:15" x14ac:dyDescent="0.3">
      <c r="C8" s="2"/>
      <c r="D8" s="2" t="s">
        <v>4</v>
      </c>
      <c r="E8" s="2">
        <f>$N$1-E6-E7</f>
        <v>0</v>
      </c>
      <c r="F8" s="2">
        <f>$N$1-F6-F7</f>
        <v>0</v>
      </c>
      <c r="G8" s="2">
        <f>$N$1-G6-G7</f>
        <v>0</v>
      </c>
      <c r="H8" s="2">
        <f>$N$1-H6-H7</f>
        <v>0</v>
      </c>
    </row>
    <row r="9" spans="3:15" x14ac:dyDescent="0.3">
      <c r="C9" s="2"/>
      <c r="D9" s="2"/>
      <c r="E9" s="2"/>
      <c r="F9" s="2"/>
      <c r="G9" s="2"/>
      <c r="H9" s="2"/>
    </row>
    <row r="10" spans="3:15" x14ac:dyDescent="0.3">
      <c r="C10" s="2"/>
      <c r="D10" s="2"/>
      <c r="E10" s="2"/>
      <c r="F10" s="2"/>
      <c r="G10" s="2"/>
      <c r="H10" s="2"/>
    </row>
    <row r="11" spans="3:15" x14ac:dyDescent="0.3">
      <c r="C11" s="2" t="s">
        <v>7</v>
      </c>
      <c r="D11" s="2"/>
      <c r="E11" s="2"/>
      <c r="F11" s="2"/>
      <c r="G11" s="2"/>
      <c r="H11" s="2"/>
    </row>
    <row r="12" spans="3:15" x14ac:dyDescent="0.3">
      <c r="C12" s="2"/>
      <c r="D12" s="2" t="s">
        <v>21</v>
      </c>
      <c r="E12" s="5" t="s">
        <v>5</v>
      </c>
      <c r="F12" s="5" t="s">
        <v>22</v>
      </c>
      <c r="G12" s="5" t="s">
        <v>23</v>
      </c>
      <c r="H12" s="4" t="s">
        <v>24</v>
      </c>
    </row>
    <row r="13" spans="3:15" x14ac:dyDescent="0.3">
      <c r="C13" s="2"/>
      <c r="D13" s="2" t="s">
        <v>2</v>
      </c>
      <c r="E13" s="2">
        <v>49978.5</v>
      </c>
      <c r="F13" s="2">
        <v>49978.5</v>
      </c>
      <c r="G13" s="2">
        <v>49974.8</v>
      </c>
      <c r="H13" s="2">
        <v>49974.3</v>
      </c>
    </row>
    <row r="14" spans="3:15" x14ac:dyDescent="0.3">
      <c r="C14" s="2"/>
      <c r="D14" s="2" t="s">
        <v>3</v>
      </c>
      <c r="E14" s="2">
        <v>50021.5</v>
      </c>
      <c r="F14" s="2">
        <v>50021.5</v>
      </c>
      <c r="G14" s="2">
        <v>50018.1</v>
      </c>
      <c r="H14" s="2">
        <v>50018.9</v>
      </c>
    </row>
    <row r="15" spans="3:15" x14ac:dyDescent="0.3">
      <c r="C15" s="2"/>
      <c r="D15" s="2" t="s">
        <v>4</v>
      </c>
      <c r="E15" s="2">
        <f>$N$1-E13-E14</f>
        <v>0</v>
      </c>
      <c r="F15" s="2">
        <f>$N$1-F13-F14</f>
        <v>0</v>
      </c>
      <c r="G15" s="2">
        <f>$N$1-G13-G14</f>
        <v>7.0999999999985448</v>
      </c>
      <c r="H15" s="2">
        <f>$N$1-H13-H14</f>
        <v>6.7999999999956344</v>
      </c>
    </row>
    <row r="16" spans="3:15" x14ac:dyDescent="0.3">
      <c r="C16" s="2"/>
      <c r="D16" s="2"/>
      <c r="E16" s="2"/>
      <c r="F16" s="2"/>
      <c r="G16" s="2"/>
      <c r="H16" s="2"/>
    </row>
    <row r="17" spans="3:8" x14ac:dyDescent="0.3">
      <c r="C17" s="2"/>
      <c r="D17" s="2"/>
      <c r="E17" s="2"/>
      <c r="F17" s="2"/>
      <c r="G17" s="2"/>
      <c r="H17" s="2"/>
    </row>
    <row r="18" spans="3:8" x14ac:dyDescent="0.3">
      <c r="C18" s="2" t="s">
        <v>8</v>
      </c>
      <c r="D18" s="2"/>
      <c r="E18" s="2"/>
      <c r="F18" s="2"/>
      <c r="G18" s="2"/>
      <c r="H18" s="2"/>
    </row>
    <row r="19" spans="3:8" x14ac:dyDescent="0.3">
      <c r="C19" s="2"/>
      <c r="D19" s="2" t="s">
        <v>21</v>
      </c>
      <c r="E19" s="5" t="s">
        <v>5</v>
      </c>
      <c r="F19" s="5" t="s">
        <v>22</v>
      </c>
      <c r="G19" s="5" t="s">
        <v>23</v>
      </c>
      <c r="H19" s="4" t="s">
        <v>24</v>
      </c>
    </row>
    <row r="20" spans="3:8" x14ac:dyDescent="0.3">
      <c r="C20" s="2"/>
      <c r="D20" s="2" t="s">
        <v>2</v>
      </c>
      <c r="E20" s="2">
        <v>499.1</v>
      </c>
      <c r="F20" s="2">
        <v>499.1</v>
      </c>
      <c r="G20" s="2">
        <v>499.1</v>
      </c>
      <c r="H20" s="2">
        <v>499.1</v>
      </c>
    </row>
    <row r="21" spans="3:8" x14ac:dyDescent="0.3">
      <c r="C21" s="2"/>
      <c r="D21" s="2" t="s">
        <v>3</v>
      </c>
      <c r="E21" s="2">
        <v>500.9</v>
      </c>
      <c r="F21" s="2">
        <v>500.9</v>
      </c>
      <c r="G21" s="2">
        <v>500.9</v>
      </c>
      <c r="H21" s="2">
        <v>500.9</v>
      </c>
    </row>
    <row r="22" spans="3:8" x14ac:dyDescent="0.3">
      <c r="C22" s="2"/>
      <c r="D22" s="2" t="s">
        <v>4</v>
      </c>
      <c r="E22" s="2">
        <f>$O$1-E20-E21</f>
        <v>0</v>
      </c>
      <c r="F22" s="2">
        <f>$O$1-F20-F21</f>
        <v>0</v>
      </c>
      <c r="G22" s="2">
        <f>$O$1-G20-G21</f>
        <v>0</v>
      </c>
      <c r="H22" s="2">
        <f>$O$1-H20-H21</f>
        <v>0</v>
      </c>
    </row>
    <row r="25" spans="3:8" x14ac:dyDescent="0.3">
      <c r="C25" s="2" t="s">
        <v>9</v>
      </c>
      <c r="D25" s="2"/>
      <c r="E25" s="2"/>
      <c r="F25" s="2"/>
      <c r="G25" s="2"/>
      <c r="H25" s="2"/>
    </row>
    <row r="26" spans="3:8" x14ac:dyDescent="0.3">
      <c r="C26" s="2"/>
      <c r="D26" s="2" t="s">
        <v>21</v>
      </c>
      <c r="E26" s="5" t="s">
        <v>5</v>
      </c>
      <c r="F26" s="5" t="s">
        <v>22</v>
      </c>
      <c r="G26" s="5" t="s">
        <v>23</v>
      </c>
      <c r="H26" s="4" t="s">
        <v>24</v>
      </c>
    </row>
    <row r="27" spans="3:8" x14ac:dyDescent="0.3">
      <c r="C27" s="2"/>
      <c r="D27" s="2" t="s">
        <v>2</v>
      </c>
      <c r="E27" s="2">
        <v>283.8</v>
      </c>
      <c r="F27" s="2">
        <v>380.9</v>
      </c>
      <c r="G27" s="2">
        <v>149.1</v>
      </c>
      <c r="H27" s="2">
        <v>159.19999999999999</v>
      </c>
    </row>
    <row r="28" spans="3:8" x14ac:dyDescent="0.3">
      <c r="C28" s="2"/>
      <c r="D28" s="2" t="s">
        <v>3</v>
      </c>
      <c r="E28" s="2">
        <v>445.7</v>
      </c>
      <c r="F28" s="2">
        <v>354.1</v>
      </c>
      <c r="G28" s="2">
        <v>148</v>
      </c>
      <c r="H28" s="2">
        <v>153.1</v>
      </c>
    </row>
    <row r="29" spans="3:8" x14ac:dyDescent="0.3">
      <c r="C29" s="2"/>
      <c r="D29" s="2" t="s">
        <v>4</v>
      </c>
      <c r="E29" s="2">
        <f>$O$1-E27-E28</f>
        <v>270.50000000000006</v>
      </c>
      <c r="F29" s="2">
        <f>$O$1-F27-F28</f>
        <v>265</v>
      </c>
      <c r="G29" s="2">
        <f>$O$1-G27-G28</f>
        <v>702.9</v>
      </c>
      <c r="H29" s="2">
        <f>$O$1-H27-H28</f>
        <v>687.69999999999993</v>
      </c>
    </row>
    <row r="35" spans="3:8" x14ac:dyDescent="0.3">
      <c r="C35" s="6" t="s">
        <v>25</v>
      </c>
      <c r="D35" s="6"/>
      <c r="E35" s="7" t="s">
        <v>26</v>
      </c>
    </row>
    <row r="38" spans="3:8" x14ac:dyDescent="0.3">
      <c r="C38" s="2" t="s">
        <v>9</v>
      </c>
      <c r="D38" s="2"/>
      <c r="E38" s="2"/>
      <c r="F38" s="2"/>
      <c r="G38" s="2"/>
      <c r="H38" s="2"/>
    </row>
    <row r="39" spans="3:8" x14ac:dyDescent="0.3">
      <c r="C39" s="2"/>
      <c r="D39" s="2" t="s">
        <v>21</v>
      </c>
      <c r="E39" s="5" t="s">
        <v>5</v>
      </c>
      <c r="F39" s="5" t="s">
        <v>22</v>
      </c>
      <c r="G39" s="5" t="s">
        <v>23</v>
      </c>
      <c r="H39" s="4" t="s">
        <v>24</v>
      </c>
    </row>
    <row r="40" spans="3:8" x14ac:dyDescent="0.3">
      <c r="C40" s="2"/>
      <c r="D40" s="2" t="s">
        <v>2</v>
      </c>
      <c r="E40" s="2">
        <v>0.1</v>
      </c>
      <c r="F40" s="2">
        <v>29.6</v>
      </c>
      <c r="G40" s="2">
        <v>142.19999999999999</v>
      </c>
      <c r="H40" s="2">
        <v>146.1</v>
      </c>
    </row>
    <row r="41" spans="3:8" x14ac:dyDescent="0.3">
      <c r="C41" s="2"/>
      <c r="D41" s="2" t="s">
        <v>3</v>
      </c>
      <c r="E41" s="2">
        <v>58.8</v>
      </c>
      <c r="F41" s="2">
        <v>111.9</v>
      </c>
      <c r="G41" s="2">
        <v>139.30000000000001</v>
      </c>
      <c r="H41" s="2">
        <v>154.9</v>
      </c>
    </row>
    <row r="42" spans="3:8" x14ac:dyDescent="0.3">
      <c r="C42" s="2"/>
      <c r="D42" s="2" t="s">
        <v>4</v>
      </c>
      <c r="E42" s="2">
        <f>$O$1-E40-E41</f>
        <v>941.1</v>
      </c>
      <c r="F42" s="2">
        <f>$O$1-F40-F41</f>
        <v>858.5</v>
      </c>
      <c r="G42" s="2">
        <f>$O$1-G40-G41</f>
        <v>718.5</v>
      </c>
      <c r="H42" s="2">
        <f>$O$1-H40-H41</f>
        <v>699</v>
      </c>
    </row>
    <row r="47" spans="3:8" x14ac:dyDescent="0.3">
      <c r="C47" s="6" t="s">
        <v>25</v>
      </c>
      <c r="D47" s="6"/>
      <c r="E47" s="7" t="s">
        <v>27</v>
      </c>
    </row>
    <row r="50" spans="3:8" x14ac:dyDescent="0.3">
      <c r="C50" s="2" t="s">
        <v>9</v>
      </c>
      <c r="D50" s="2"/>
      <c r="E50" s="2"/>
      <c r="F50" s="2"/>
      <c r="G50" s="2"/>
      <c r="H50" s="2"/>
    </row>
    <row r="51" spans="3:8" x14ac:dyDescent="0.3">
      <c r="C51" s="2"/>
      <c r="D51" s="2" t="s">
        <v>21</v>
      </c>
      <c r="E51" s="5" t="s">
        <v>5</v>
      </c>
      <c r="F51" s="5" t="s">
        <v>22</v>
      </c>
      <c r="G51" s="5" t="s">
        <v>23</v>
      </c>
      <c r="H51" s="4" t="s">
        <v>24</v>
      </c>
    </row>
    <row r="52" spans="3:8" x14ac:dyDescent="0.3">
      <c r="C52" s="2"/>
      <c r="D52" s="2" t="s">
        <v>2</v>
      </c>
      <c r="E52" s="2">
        <v>0</v>
      </c>
      <c r="F52" s="2">
        <v>0</v>
      </c>
      <c r="G52" s="2">
        <v>0</v>
      </c>
      <c r="H52" s="2">
        <v>0</v>
      </c>
    </row>
    <row r="53" spans="3:8" x14ac:dyDescent="0.3">
      <c r="C53" s="2"/>
      <c r="D53" s="2" t="s">
        <v>3</v>
      </c>
      <c r="E53" s="2">
        <v>0</v>
      </c>
      <c r="F53" s="2">
        <v>0</v>
      </c>
      <c r="G53" s="2">
        <v>0</v>
      </c>
      <c r="H53" s="2">
        <v>0</v>
      </c>
    </row>
    <row r="54" spans="3:8" x14ac:dyDescent="0.3">
      <c r="C54" s="2"/>
      <c r="D54" s="2" t="s">
        <v>4</v>
      </c>
      <c r="E54" s="2">
        <f>$O$1-E52-E53</f>
        <v>1000</v>
      </c>
      <c r="F54" s="2">
        <f>$O$1-F52-F53</f>
        <v>1000</v>
      </c>
      <c r="G54" s="2">
        <f>$O$1-G52-G53</f>
        <v>1000</v>
      </c>
      <c r="H54" s="2">
        <f>$O$1-H52-H53</f>
        <v>1000</v>
      </c>
    </row>
    <row r="59" spans="3:8" x14ac:dyDescent="0.3">
      <c r="C59" s="6" t="s">
        <v>25</v>
      </c>
      <c r="D59" s="6"/>
      <c r="E59" s="7" t="s">
        <v>28</v>
      </c>
    </row>
    <row r="62" spans="3:8" x14ac:dyDescent="0.3">
      <c r="C62" s="2" t="s">
        <v>9</v>
      </c>
      <c r="D62" s="2"/>
      <c r="E62" s="2"/>
      <c r="F62" s="2"/>
      <c r="G62" s="2"/>
      <c r="H62" s="2"/>
    </row>
    <row r="63" spans="3:8" x14ac:dyDescent="0.3">
      <c r="C63" s="2"/>
      <c r="D63" s="2" t="s">
        <v>21</v>
      </c>
      <c r="E63" s="5" t="s">
        <v>5</v>
      </c>
      <c r="F63" s="5" t="s">
        <v>22</v>
      </c>
      <c r="G63" s="5" t="s">
        <v>23</v>
      </c>
      <c r="H63" s="4" t="s">
        <v>24</v>
      </c>
    </row>
    <row r="64" spans="3:8" x14ac:dyDescent="0.3">
      <c r="C64" s="2"/>
      <c r="D64" s="2" t="s">
        <v>2</v>
      </c>
      <c r="E64" s="2">
        <v>272.89999999999998</v>
      </c>
      <c r="F64" s="2">
        <v>376.7</v>
      </c>
      <c r="G64" s="2">
        <v>146.30000000000001</v>
      </c>
      <c r="H64" s="2">
        <v>156.4</v>
      </c>
    </row>
    <row r="65" spans="3:8" x14ac:dyDescent="0.3">
      <c r="C65" s="2"/>
      <c r="D65" s="2" t="s">
        <v>3</v>
      </c>
      <c r="E65" s="2">
        <v>442</v>
      </c>
      <c r="F65" s="2">
        <v>352.9</v>
      </c>
      <c r="G65" s="2">
        <v>146.69999999999999</v>
      </c>
      <c r="H65" s="2">
        <v>158.5</v>
      </c>
    </row>
    <row r="66" spans="3:8" x14ac:dyDescent="0.3">
      <c r="C66" s="2"/>
      <c r="D66" s="2" t="s">
        <v>4</v>
      </c>
      <c r="E66" s="2">
        <f>$O$1-E64-E65</f>
        <v>285.10000000000002</v>
      </c>
      <c r="F66" s="2">
        <f>$O$1-F64-F65</f>
        <v>270.39999999999998</v>
      </c>
      <c r="G66" s="2">
        <f>$O$1-G64-G65</f>
        <v>707</v>
      </c>
      <c r="H66" s="2">
        <f>$O$1-H64-H65</f>
        <v>685.1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v1</vt:lpstr>
      <vt:lpstr>v1_biblio</vt:lpstr>
      <vt:lpstr>v2</vt:lpstr>
      <vt:lpstr>v2_biblio</vt:lpstr>
      <vt:lpstr>1e-16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Iwo Szczepaniak</dc:creator>
  <cp:lastModifiedBy>Iwo Szczepaniak</cp:lastModifiedBy>
  <dcterms:created xsi:type="dcterms:W3CDTF">2022-10-19T16:45:39Z</dcterms:created>
  <dcterms:modified xsi:type="dcterms:W3CDTF">2022-10-19T22:02:38Z</dcterms:modified>
</cp:coreProperties>
</file>