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<sst xmlns="http://schemas.openxmlformats.org/spreadsheetml/2006/main" count="91" uniqueCount="73">
  <si>
    <t>UUCW</t>
  </si>
  <si>
    <t>UAW</t>
  </si>
  <si>
    <t>№</t>
  </si>
  <si>
    <t>Use Case</t>
  </si>
  <si>
    <t>Number of transactions</t>
  </si>
  <si>
    <t>Complexity</t>
  </si>
  <si>
    <t>Weight</t>
  </si>
  <si>
    <t>Actor</t>
  </si>
  <si>
    <t>Actor Type</t>
  </si>
  <si>
    <t>Регистрация нового пользователя</t>
  </si>
  <si>
    <t>Average</t>
  </si>
  <si>
    <t>Пользователь</t>
  </si>
  <si>
    <t>Complex</t>
  </si>
  <si>
    <t>Авторизация пользователя</t>
  </si>
  <si>
    <t>Студент</t>
  </si>
  <si>
    <t>Просмотр каталога курсов</t>
  </si>
  <si>
    <t>Преподаватель</t>
  </si>
  <si>
    <t>Запись на курс</t>
  </si>
  <si>
    <t>Выполнение задания с автоматической проверкой</t>
  </si>
  <si>
    <t>Получение сертификата о завершении курса</t>
  </si>
  <si>
    <t>Восстановление пароля</t>
  </si>
  <si>
    <t>Оставление отзыва о курсе</t>
  </si>
  <si>
    <t>Управление курсами преподавателем</t>
  </si>
  <si>
    <t>Просмотр аналитики преподавателем</t>
  </si>
  <si>
    <t>Simple</t>
  </si>
  <si>
    <t>Factor</t>
  </si>
  <si>
    <t>Description</t>
  </si>
  <si>
    <t>T1</t>
  </si>
  <si>
    <t>Distributed system</t>
  </si>
  <si>
    <t>E1</t>
  </si>
  <si>
    <t>Familiar with the development process</t>
  </si>
  <si>
    <t>T2</t>
  </si>
  <si>
    <t>Performance objectives</t>
  </si>
  <si>
    <t>E2</t>
  </si>
  <si>
    <t>Application experience</t>
  </si>
  <si>
    <t>T3</t>
  </si>
  <si>
    <t>End-user efficiency</t>
  </si>
  <si>
    <t>E3</t>
  </si>
  <si>
    <t>Object-oriented experience</t>
  </si>
  <si>
    <t>T4</t>
  </si>
  <si>
    <t>Complex processing</t>
  </si>
  <si>
    <t>E4</t>
  </si>
  <si>
    <t>Lead analyst capability</t>
  </si>
  <si>
    <t>T5</t>
  </si>
  <si>
    <t>Reusable code</t>
  </si>
  <si>
    <t>E5</t>
  </si>
  <si>
    <t>Motivation</t>
  </si>
  <si>
    <t>T6</t>
  </si>
  <si>
    <t>Easy to install</t>
  </si>
  <si>
    <t>E6</t>
  </si>
  <si>
    <t>Stable requirements</t>
  </si>
  <si>
    <t>T7</t>
  </si>
  <si>
    <t>Easy to use</t>
  </si>
  <si>
    <t>E7</t>
  </si>
  <si>
    <t>Part-time staff</t>
  </si>
  <si>
    <t>T8</t>
  </si>
  <si>
    <t>Portable</t>
  </si>
  <si>
    <t>E8</t>
  </si>
  <si>
    <t>Difficult programming language</t>
  </si>
  <si>
    <t>T9</t>
  </si>
  <si>
    <t>Easy to change</t>
  </si>
  <si>
    <t>T10</t>
  </si>
  <si>
    <t>Concurrent use</t>
  </si>
  <si>
    <t>T11</t>
  </si>
  <si>
    <t>Security</t>
  </si>
  <si>
    <t>T12</t>
  </si>
  <si>
    <t>Access for third parties</t>
  </si>
  <si>
    <t>T13</t>
  </si>
  <si>
    <t>Training needs</t>
  </si>
  <si>
    <t>TCF</t>
  </si>
  <si>
    <t>EF</t>
  </si>
  <si>
    <t>UCP</t>
  </si>
  <si>
    <t>Трудозатраты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</si>
</sst>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4.0"/>
      <color rgb="FF000000"/>
      <name val="-apple-system"/>
    </font>
    <font>
      <b/>
      <color theme="1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4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1" fillId="3" fontId="6" numFmtId="0" xfId="0" applyAlignment="1" applyBorder="1" applyFill="1" applyFont="1">
      <alignment horizontal="center" readingOrder="0" vertical="bottom"/>
    </xf>
    <xf borderId="1" fillId="2" fontId="6" numFmtId="0" xfId="0" applyAlignment="1" applyBorder="1" applyFont="1">
      <alignment readingOrder="0" vertical="bottom"/>
    </xf>
    <xf borderId="1" fillId="3" fontId="7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left" vertical="bottom"/>
    </xf>
    <xf borderId="1" fillId="2" fontId="7" numFmtId="0" xfId="0" applyAlignment="1" applyBorder="1" applyFont="1">
      <alignment vertical="bottom"/>
    </xf>
    <xf borderId="1" fillId="2" fontId="7" numFmtId="49" xfId="0" applyAlignment="1" applyBorder="1" applyFont="1" applyNumberFormat="1">
      <alignment shrinkToFit="0" vertical="bottom" wrapText="1"/>
    </xf>
    <xf borderId="1" fillId="2" fontId="7" numFmtId="0" xfId="0" applyAlignment="1" applyBorder="1" applyFont="1">
      <alignment horizontal="right" readingOrder="0" vertical="bottom"/>
    </xf>
    <xf borderId="1" fillId="3" fontId="7" numFmtId="0" xfId="0" applyAlignment="1" applyBorder="1" applyFont="1">
      <alignment horizontal="center" readingOrder="0" vertical="bottom"/>
    </xf>
    <xf borderId="1" fillId="2" fontId="7" numFmtId="0" xfId="0" applyAlignment="1" applyBorder="1" applyFont="1">
      <alignment horizontal="right"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0</xdr:row>
      <xdr:rowOff>352425</xdr:rowOff>
    </xdr:from>
    <xdr:ext cx="8724900" cy="21526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857250</xdr:colOff>
      <xdr:row>0</xdr:row>
      <xdr:rowOff>352425</xdr:rowOff>
    </xdr:from>
    <xdr:ext cx="9715500" cy="215265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55.88"/>
    <col customWidth="1" min="3" max="3" width="31.63"/>
    <col customWidth="1" min="4" max="4" width="14.0"/>
    <col customWidth="1" min="8" max="8" width="13.5"/>
    <col customWidth="1" min="9" max="9" width="29.88"/>
    <col customWidth="1" min="11" max="11" width="18.13"/>
  </cols>
  <sheetData>
    <row r="1">
      <c r="A1" s="1" t="s">
        <v>0</v>
      </c>
      <c r="K1" s="1" t="s">
        <v>1</v>
      </c>
    </row>
    <row r="14">
      <c r="A14" s="2" t="s">
        <v>2</v>
      </c>
      <c r="B14" s="2" t="s">
        <v>3</v>
      </c>
      <c r="C14" s="2" t="s">
        <v>4</v>
      </c>
      <c r="D14" s="2" t="s">
        <v>5</v>
      </c>
      <c r="E14" s="2" t="s">
        <v>6</v>
      </c>
      <c r="J14" s="2" t="s">
        <v>2</v>
      </c>
      <c r="K14" s="2" t="s">
        <v>7</v>
      </c>
      <c r="L14" s="2" t="s">
        <v>8</v>
      </c>
      <c r="M14" s="2" t="s">
        <v>6</v>
      </c>
    </row>
    <row r="15">
      <c r="A15" s="3">
        <v>1.0</v>
      </c>
      <c r="B15" s="4" t="s">
        <v>9</v>
      </c>
      <c r="C15" s="3">
        <v>6.0</v>
      </c>
      <c r="D15" s="3" t="s">
        <v>10</v>
      </c>
      <c r="E15" s="3">
        <v>10.0</v>
      </c>
      <c r="J15" s="3">
        <v>1.0</v>
      </c>
      <c r="K15" s="3" t="s">
        <v>11</v>
      </c>
      <c r="L15" s="3" t="s">
        <v>12</v>
      </c>
      <c r="M15" s="3">
        <v>15.0</v>
      </c>
    </row>
    <row r="16">
      <c r="A16" s="5">
        <f t="shared" ref="A16:A24" si="1">A15+1</f>
        <v>2</v>
      </c>
      <c r="B16" s="4" t="s">
        <v>13</v>
      </c>
      <c r="C16" s="3">
        <v>3.0</v>
      </c>
      <c r="D16" s="3" t="s">
        <v>10</v>
      </c>
      <c r="E16" s="3">
        <v>10.0</v>
      </c>
      <c r="J16" s="3">
        <v>2.0</v>
      </c>
      <c r="K16" s="6" t="s">
        <v>14</v>
      </c>
      <c r="L16" s="3" t="s">
        <v>12</v>
      </c>
      <c r="M16" s="3">
        <v>15.0</v>
      </c>
    </row>
    <row r="17">
      <c r="A17" s="5">
        <f t="shared" si="1"/>
        <v>3</v>
      </c>
      <c r="B17" s="4" t="s">
        <v>15</v>
      </c>
      <c r="C17" s="3">
        <v>4.0</v>
      </c>
      <c r="D17" s="3" t="s">
        <v>10</v>
      </c>
      <c r="E17" s="3">
        <v>10.0</v>
      </c>
      <c r="J17" s="3">
        <v>3.0</v>
      </c>
      <c r="K17" s="6" t="s">
        <v>16</v>
      </c>
      <c r="L17" s="3" t="s">
        <v>12</v>
      </c>
      <c r="M17" s="3">
        <v>15.0</v>
      </c>
    </row>
    <row r="18">
      <c r="A18" s="5">
        <f t="shared" si="1"/>
        <v>4</v>
      </c>
      <c r="B18" s="4" t="s">
        <v>17</v>
      </c>
      <c r="C18" s="3">
        <v>4.0</v>
      </c>
      <c r="D18" s="3" t="s">
        <v>10</v>
      </c>
      <c r="E18" s="3">
        <v>10.0</v>
      </c>
    </row>
    <row r="19">
      <c r="A19" s="5">
        <f t="shared" si="1"/>
        <v>5</v>
      </c>
      <c r="B19" s="4" t="s">
        <v>18</v>
      </c>
      <c r="C19" s="3">
        <v>5.0</v>
      </c>
      <c r="D19" s="3" t="s">
        <v>10</v>
      </c>
      <c r="E19" s="3">
        <v>10.0</v>
      </c>
    </row>
    <row r="20">
      <c r="A20" s="5">
        <f t="shared" si="1"/>
        <v>6</v>
      </c>
      <c r="B20" s="4" t="s">
        <v>19</v>
      </c>
      <c r="C20" s="3">
        <v>4.0</v>
      </c>
      <c r="D20" s="3" t="s">
        <v>10</v>
      </c>
      <c r="E20" s="3">
        <v>10.0</v>
      </c>
    </row>
    <row r="21">
      <c r="A21" s="5">
        <f t="shared" si="1"/>
        <v>7</v>
      </c>
      <c r="B21" s="4" t="s">
        <v>20</v>
      </c>
      <c r="C21" s="3">
        <v>5.0</v>
      </c>
      <c r="D21" s="3" t="s">
        <v>10</v>
      </c>
      <c r="E21" s="3">
        <v>10.0</v>
      </c>
      <c r="J21" s="7" t="s">
        <v>1</v>
      </c>
      <c r="K21" s="8">
        <f>SUM(M15:M17)</f>
        <v>45</v>
      </c>
    </row>
    <row r="22">
      <c r="A22" s="5">
        <f t="shared" si="1"/>
        <v>8</v>
      </c>
      <c r="B22" s="4" t="s">
        <v>21</v>
      </c>
      <c r="C22" s="3">
        <v>4.0</v>
      </c>
      <c r="D22" s="3" t="s">
        <v>10</v>
      </c>
      <c r="E22" s="3">
        <v>10.0</v>
      </c>
    </row>
    <row r="23">
      <c r="A23" s="5">
        <f t="shared" si="1"/>
        <v>9</v>
      </c>
      <c r="B23" s="4" t="s">
        <v>22</v>
      </c>
      <c r="C23" s="3">
        <v>4.0</v>
      </c>
      <c r="D23" s="3" t="s">
        <v>10</v>
      </c>
      <c r="E23" s="3">
        <v>10.0</v>
      </c>
    </row>
    <row r="24">
      <c r="A24" s="5">
        <f t="shared" si="1"/>
        <v>10</v>
      </c>
      <c r="B24" s="4" t="s">
        <v>23</v>
      </c>
      <c r="C24" s="3">
        <v>3.0</v>
      </c>
      <c r="D24" s="3" t="s">
        <v>24</v>
      </c>
      <c r="E24" s="3">
        <v>5.0</v>
      </c>
    </row>
    <row r="27">
      <c r="A27" s="9" t="s">
        <v>0</v>
      </c>
      <c r="B27" s="10">
        <f>SUM(E15:E24)</f>
        <v>95</v>
      </c>
    </row>
    <row r="34">
      <c r="A34" s="11" t="s">
        <v>25</v>
      </c>
      <c r="B34" s="11" t="s">
        <v>26</v>
      </c>
      <c r="C34" s="11" t="s">
        <v>6</v>
      </c>
      <c r="H34" s="12" t="s">
        <v>25</v>
      </c>
      <c r="I34" s="12" t="s">
        <v>26</v>
      </c>
      <c r="J34" s="12" t="s">
        <v>6</v>
      </c>
    </row>
    <row r="35">
      <c r="A35" s="13" t="s">
        <v>27</v>
      </c>
      <c r="B35" s="14" t="s">
        <v>28</v>
      </c>
      <c r="C35" s="13">
        <v>2.0</v>
      </c>
      <c r="H35" s="15" t="s">
        <v>29</v>
      </c>
      <c r="I35" s="16" t="s">
        <v>30</v>
      </c>
      <c r="J35" s="17">
        <v>3.0</v>
      </c>
    </row>
    <row r="36">
      <c r="A36" s="13" t="s">
        <v>31</v>
      </c>
      <c r="B36" s="14" t="s">
        <v>32</v>
      </c>
      <c r="C36" s="13">
        <v>2.0</v>
      </c>
      <c r="H36" s="15" t="s">
        <v>33</v>
      </c>
      <c r="I36" s="16" t="s">
        <v>34</v>
      </c>
      <c r="J36" s="17">
        <v>1.0</v>
      </c>
    </row>
    <row r="37">
      <c r="A37" s="13" t="s">
        <v>35</v>
      </c>
      <c r="B37" s="14" t="s">
        <v>36</v>
      </c>
      <c r="C37" s="18">
        <v>5.0</v>
      </c>
      <c r="H37" s="15" t="s">
        <v>37</v>
      </c>
      <c r="I37" s="16" t="s">
        <v>38</v>
      </c>
      <c r="J37" s="17">
        <v>4.0</v>
      </c>
    </row>
    <row r="38">
      <c r="A38" s="13" t="s">
        <v>39</v>
      </c>
      <c r="B38" s="14" t="s">
        <v>40</v>
      </c>
      <c r="C38" s="13">
        <v>1.0</v>
      </c>
      <c r="H38" s="15" t="s">
        <v>41</v>
      </c>
      <c r="I38" s="16" t="s">
        <v>42</v>
      </c>
      <c r="J38" s="19">
        <v>1.0</v>
      </c>
    </row>
    <row r="39">
      <c r="A39" s="13" t="s">
        <v>43</v>
      </c>
      <c r="B39" s="14" t="s">
        <v>44</v>
      </c>
      <c r="C39" s="13">
        <v>1.0</v>
      </c>
      <c r="H39" s="15" t="s">
        <v>45</v>
      </c>
      <c r="I39" s="16" t="s">
        <v>46</v>
      </c>
      <c r="J39" s="19">
        <v>3.0</v>
      </c>
    </row>
    <row r="40">
      <c r="A40" s="13" t="s">
        <v>47</v>
      </c>
      <c r="B40" s="14" t="s">
        <v>48</v>
      </c>
      <c r="C40" s="18">
        <v>0.0</v>
      </c>
      <c r="H40" s="15" t="s">
        <v>49</v>
      </c>
      <c r="I40" s="16" t="s">
        <v>50</v>
      </c>
      <c r="J40" s="17">
        <v>0.0</v>
      </c>
    </row>
    <row r="41">
      <c r="A41" s="13" t="s">
        <v>51</v>
      </c>
      <c r="B41" s="14" t="s">
        <v>52</v>
      </c>
      <c r="C41" s="18">
        <v>0.0</v>
      </c>
      <c r="H41" s="15" t="s">
        <v>53</v>
      </c>
      <c r="I41" s="16" t="s">
        <v>54</v>
      </c>
      <c r="J41" s="17">
        <v>0.0</v>
      </c>
    </row>
    <row r="42">
      <c r="A42" s="13" t="s">
        <v>55</v>
      </c>
      <c r="B42" s="14" t="s">
        <v>56</v>
      </c>
      <c r="C42" s="18">
        <v>1.0</v>
      </c>
      <c r="H42" s="15" t="s">
        <v>57</v>
      </c>
      <c r="I42" s="16" t="s">
        <v>58</v>
      </c>
      <c r="J42" s="17">
        <v>1.0</v>
      </c>
    </row>
    <row r="43">
      <c r="A43" s="13" t="s">
        <v>59</v>
      </c>
      <c r="B43" s="14" t="s">
        <v>60</v>
      </c>
      <c r="C43" s="18">
        <v>3.0</v>
      </c>
    </row>
    <row r="44">
      <c r="A44" s="13" t="s">
        <v>61</v>
      </c>
      <c r="B44" s="14" t="s">
        <v>62</v>
      </c>
      <c r="C44" s="18">
        <v>4.0</v>
      </c>
    </row>
    <row r="45">
      <c r="A45" s="13" t="s">
        <v>63</v>
      </c>
      <c r="B45" s="14" t="s">
        <v>64</v>
      </c>
      <c r="C45" s="18">
        <v>4.0</v>
      </c>
    </row>
    <row r="46">
      <c r="A46" s="13" t="s">
        <v>65</v>
      </c>
      <c r="B46" s="14" t="s">
        <v>66</v>
      </c>
      <c r="C46" s="13">
        <v>1.0</v>
      </c>
    </row>
    <row r="47">
      <c r="A47" s="13" t="s">
        <v>67</v>
      </c>
      <c r="B47" s="14" t="s">
        <v>68</v>
      </c>
      <c r="C47" s="13">
        <v>1.0</v>
      </c>
    </row>
    <row r="51">
      <c r="A51" s="9" t="s">
        <v>69</v>
      </c>
      <c r="B51" s="10">
        <f>0.6+(0.01*SUM(C35:C47))</f>
        <v>0.85</v>
      </c>
      <c r="G51" s="9" t="s">
        <v>70</v>
      </c>
      <c r="H51" s="10">
        <f>1.4+(-0.03*SUM(J35:J42))</f>
        <v>1.01</v>
      </c>
    </row>
    <row r="56">
      <c r="A56" s="9" t="s">
        <v>71</v>
      </c>
      <c r="B56" s="10">
        <f>(B27+K21)*B51*H51</f>
        <v>120.19</v>
      </c>
    </row>
    <row r="58">
      <c r="A58" s="9" t="s">
        <v>72</v>
      </c>
      <c r="B58" s="10">
        <f>B56*28</f>
        <v>3365.32</v>
      </c>
    </row>
    <row r="59">
      <c r="B59" s="20">
        <f>B58/24</f>
        <v>140.2216667</v>
      </c>
    </row>
  </sheetData>
  <mergeCells count="2">
    <mergeCell ref="A1:I1"/>
    <mergeCell ref="K1:T1"/>
  </mergeCells>
  <drawing r:id="rId1"/>
</worksheet>
</file>